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2" activeTab="3"/>
  </bookViews>
  <sheets>
    <sheet name="家纺10月营销活动节奏" sheetId="1" state="hidden" r:id="rId1"/>
    <sheet name="Sheet1" sheetId="40" state="hidden" r:id="rId2"/>
    <sheet name="7月营销节奏" sheetId="61" r:id="rId3"/>
    <sheet name="7月盘货表" sheetId="4" r:id="rId4"/>
    <sheet name="7月销售明细汇总" sheetId="39" r:id="rId5"/>
    <sheet name="每日销售情况" sheetId="59" r:id="rId6"/>
    <sheet name="Sheet7" sheetId="51" state="hidden" r:id="rId7"/>
    <sheet name="可用促销规范池" sheetId="7" state="hidden" r:id="rId8"/>
    <sheet name="6月销售" sheetId="50" state="hidden" r:id="rId9"/>
    <sheet name="7月闪购" sheetId="60" r:id="rId10"/>
    <sheet name="清理规则" sheetId="30" state="hidden" r:id="rId11"/>
    <sheet name="促销规范池" sheetId="14" state="hidden" r:id="rId12"/>
  </sheets>
  <externalReferences>
    <externalReference r:id="rId16"/>
  </externalReferences>
  <definedNames>
    <definedName name="_xlnm._FilterDatabase" localSheetId="7" hidden="1">可用促销规范池!$A$2:$H$339</definedName>
    <definedName name="_xlnm._FilterDatabase" localSheetId="11" hidden="1">促销规范池!$A$2:$H$563</definedName>
    <definedName name="_xlnm._FilterDatabase" localSheetId="3" hidden="1">'7月盘货表'!$A$1:$CI$225</definedName>
  </definedNames>
  <calcPr calcId="144525"/>
  <pivotCaches>
    <pivotCache cacheId="0" r:id="rId13"/>
    <pivotCache cacheId="1" r:id="rId14"/>
    <pivotCache cacheId="2" r:id="rId15"/>
  </pivotCaches>
</workbook>
</file>

<file path=xl/sharedStrings.xml><?xml version="1.0" encoding="utf-8"?>
<sst xmlns="http://schemas.openxmlformats.org/spreadsheetml/2006/main" count="10373" uniqueCount="2008">
  <si>
    <t>时间</t>
  </si>
  <si>
    <t>10月</t>
  </si>
  <si>
    <t>四</t>
  </si>
  <si>
    <t>五</t>
  </si>
  <si>
    <t>六</t>
  </si>
  <si>
    <t>日</t>
  </si>
  <si>
    <t>一</t>
  </si>
  <si>
    <t>二</t>
  </si>
  <si>
    <t>三</t>
  </si>
  <si>
    <t>爆发节奏</t>
  </si>
  <si>
    <t>第五波家装节/金秋风暴
每满300-30（神券）</t>
  </si>
  <si>
    <t>家纺秋冬焕新家</t>
  </si>
  <si>
    <t>15号开始品类日预热</t>
  </si>
  <si>
    <t>家纺品类日
1000W启动图 全量吸顶通栏 全量通栏3</t>
  </si>
  <si>
    <t>双十一</t>
  </si>
  <si>
    <t>2020年</t>
  </si>
  <si>
    <t>POP</t>
  </si>
  <si>
    <t xml:space="preserve">每满300减60 ，上不封顶 </t>
  </si>
  <si>
    <t>每满300-40，上不封顶
200打9折券（可以和店铺东券叠加）</t>
  </si>
  <si>
    <t>200打9折券（可以和店铺东券叠加）</t>
  </si>
  <si>
    <t>利益点及节奏待定</t>
  </si>
  <si>
    <t>自营</t>
  </si>
  <si>
    <t>领券
199-100（二级部门）
399-200（二级部门）
799-400（二级部门）
99-50（家纺）
1元五折（家纺）
1199减600（家纺）</t>
  </si>
  <si>
    <t>领券
1元五折
99减50
199减100
399减200
799减400
1199减600</t>
  </si>
  <si>
    <t>每满200-50
每满100-20
封顶500</t>
  </si>
  <si>
    <r>
      <rPr>
        <sz val="10"/>
        <color rgb="FF000000"/>
        <rFont val="微软雅黑"/>
        <charset val="134"/>
      </rPr>
      <t xml:space="preserve">领券
1元五折
99减50
199减100
399减200
799减400
1199减600
</t>
    </r>
    <r>
      <rPr>
        <sz val="10"/>
        <color rgb="FFFF0000"/>
        <rFont val="微软雅黑"/>
        <charset val="134"/>
      </rPr>
      <t>叠加前2小时2件9折3件8折</t>
    </r>
  </si>
  <si>
    <t>闪购</t>
  </si>
  <si>
    <t>品牌闪购
（多喜爱主牵）</t>
  </si>
  <si>
    <t>品牌闪购</t>
  </si>
  <si>
    <t>备货</t>
  </si>
  <si>
    <t>双十一备货第一轮</t>
  </si>
  <si>
    <t>双十一备货第二轮</t>
  </si>
  <si>
    <t>双十一备货第三轮</t>
  </si>
  <si>
    <t>2019年</t>
  </si>
  <si>
    <t>家装节最后一波
自营 领券
199-100
399-200
799-400
1599-600（玲珑申请）
POP
每满300-30不封顶 叠加300打9折券
家具建材
每满200-40，封顶1000</t>
  </si>
  <si>
    <t>家纺品类日
领券
199-100
399-200
799-400
1599-600</t>
  </si>
  <si>
    <t>家纺神券日
领券
199-100
399-200
799-400
1599-600
1元五折</t>
  </si>
  <si>
    <t xml:space="preserve">POP+自营：领券满199-100
即领即用，会场频道商详挂券 
</t>
  </si>
  <si>
    <t>预热</t>
  </si>
  <si>
    <t>类
别</t>
  </si>
  <si>
    <t>货号</t>
  </si>
  <si>
    <t>简称</t>
  </si>
  <si>
    <t>是否
补贴品</t>
  </si>
  <si>
    <t>产品分层</t>
  </si>
  <si>
    <t>备注</t>
  </si>
  <si>
    <t xml:space="preserve"> 4月销量</t>
  </si>
  <si>
    <t xml:space="preserve"> 5月销量（截止19日）</t>
  </si>
  <si>
    <t xml:space="preserve"> 京东
合计
库存</t>
  </si>
  <si>
    <t xml:space="preserve"> 多喜爱库存</t>
  </si>
  <si>
    <t xml:space="preserve"> 在线量</t>
  </si>
  <si>
    <t xml:space="preserve"> 商家补贴</t>
  </si>
  <si>
    <t xml:space="preserve"> 平台补贴</t>
  </si>
  <si>
    <t xml:space="preserve"> 6.1价格</t>
  </si>
  <si>
    <t xml:space="preserve"> 京贴每满200减30凑单</t>
  </si>
  <si>
    <t xml:space="preserve"> 京贴每满200减30</t>
  </si>
  <si>
    <t xml:space="preserve"> 满减</t>
  </si>
  <si>
    <t>618到手价</t>
  </si>
  <si>
    <t xml:space="preserve"> 凑单到手价</t>
  </si>
  <si>
    <t>被芯类</t>
  </si>
  <si>
    <t>115011323250230</t>
  </si>
  <si>
    <t>馨悦蚕丝羊毛子母被</t>
  </si>
  <si>
    <t>(空白)</t>
  </si>
  <si>
    <t>常规品</t>
  </si>
  <si>
    <t>115011323260220</t>
  </si>
  <si>
    <t>115011323280120</t>
  </si>
  <si>
    <t>超柔暖绒七孔被</t>
  </si>
  <si>
    <t>115011323330130</t>
  </si>
  <si>
    <t>115011323410150</t>
  </si>
  <si>
    <t>亲肤糖果色大豆被（米色）</t>
  </si>
  <si>
    <t>115011323450120</t>
  </si>
  <si>
    <t>115011323590130</t>
  </si>
  <si>
    <t>115011323990230</t>
  </si>
  <si>
    <t>艾伦抗菌澳洲羊毛春秋被</t>
  </si>
  <si>
    <t>115011324080320</t>
  </si>
  <si>
    <t>格温德七孔被</t>
  </si>
  <si>
    <t>115011324150330</t>
  </si>
  <si>
    <t>115011324240350</t>
  </si>
  <si>
    <t>蔻特恩棉朵棉花春秋被</t>
  </si>
  <si>
    <t>115011324500220</t>
  </si>
  <si>
    <t>丽莎提花拉链款大豆子母被</t>
  </si>
  <si>
    <t>115011324510230</t>
  </si>
  <si>
    <t>115011326380320</t>
  </si>
  <si>
    <t>115011326530330</t>
  </si>
  <si>
    <t>115011327480150</t>
  </si>
  <si>
    <t>梵尼亚大豆纤维春秋被(米杏）</t>
  </si>
  <si>
    <t>115011327500150</t>
  </si>
  <si>
    <t>梵尼亚大豆纤维春秋被（珠白）</t>
  </si>
  <si>
    <t>115011327700120</t>
  </si>
  <si>
    <t>115011327720120</t>
  </si>
  <si>
    <t>115011328200150</t>
  </si>
  <si>
    <t>特里亚抗菌七孔春秋被（梨花白）</t>
  </si>
  <si>
    <t>115011328600120</t>
  </si>
  <si>
    <t>115011328870130</t>
  </si>
  <si>
    <t>115011328890130</t>
  </si>
  <si>
    <t>115011329820130</t>
  </si>
  <si>
    <t>家饰类</t>
  </si>
  <si>
    <t>116020000530860</t>
  </si>
  <si>
    <t>泰勒乳胶复合抗菌床垫</t>
  </si>
  <si>
    <t>116021340980820</t>
  </si>
  <si>
    <t>英威达抗菌防螨床笠保护垫（海贝灰）</t>
  </si>
  <si>
    <t>116021341010830</t>
  </si>
  <si>
    <t>116021341230820</t>
  </si>
  <si>
    <t>艾森可水洗防滑保护垫</t>
  </si>
  <si>
    <t>116021341260830</t>
  </si>
  <si>
    <t>116021341270820</t>
  </si>
  <si>
    <t>艾森可水洗笠围保护垫</t>
  </si>
  <si>
    <t>116021341300830</t>
  </si>
  <si>
    <t>116040000660350</t>
  </si>
  <si>
    <t>倾城夏日床单</t>
  </si>
  <si>
    <t>116040001010660</t>
  </si>
  <si>
    <t>倾城夏日枕袋</t>
  </si>
  <si>
    <t>116041212750150</t>
  </si>
  <si>
    <t>倾城夏日被袋</t>
  </si>
  <si>
    <t>116041212760120</t>
  </si>
  <si>
    <t>116041212800320</t>
  </si>
  <si>
    <t>116041212870330</t>
  </si>
  <si>
    <t>116041212930130</t>
  </si>
  <si>
    <t>凉席</t>
  </si>
  <si>
    <t>116011381380150</t>
  </si>
  <si>
    <t>童星绘梦冰丝席</t>
  </si>
  <si>
    <t>爆品</t>
  </si>
  <si>
    <t>116011381450150</t>
  </si>
  <si>
    <t>国色天香提花席</t>
  </si>
  <si>
    <t>是</t>
  </si>
  <si>
    <t>116011381750150</t>
  </si>
  <si>
    <t>小小霸王冰丝席</t>
  </si>
  <si>
    <t>116011382370130</t>
  </si>
  <si>
    <t>一抹清晨仿藤席</t>
  </si>
  <si>
    <t>次爆品</t>
  </si>
  <si>
    <t>116011382430120</t>
  </si>
  <si>
    <t>116011382580150</t>
  </si>
  <si>
    <t>小小霸王冰丝席（床笠款）</t>
  </si>
  <si>
    <t>116011385740130</t>
  </si>
  <si>
    <t>116011385810130</t>
  </si>
  <si>
    <t>116011385860130</t>
  </si>
  <si>
    <t>草莓点点提花席</t>
  </si>
  <si>
    <t>现货+预售</t>
  </si>
  <si>
    <t>116011385890130</t>
  </si>
  <si>
    <t>橘色晨光冰丝席</t>
  </si>
  <si>
    <t>116011385920130</t>
  </si>
  <si>
    <t>蜜桃冰丝席</t>
  </si>
  <si>
    <t>116011385930130</t>
  </si>
  <si>
    <t>甜草莓冰丝席</t>
  </si>
  <si>
    <t>116011386060130</t>
  </si>
  <si>
    <t>奶油小草莓床单三件套</t>
  </si>
  <si>
    <t>116011386300120</t>
  </si>
  <si>
    <t>116011386370120</t>
  </si>
  <si>
    <t>116011386420120</t>
  </si>
  <si>
    <t>116011386430120</t>
  </si>
  <si>
    <t>116011386460120</t>
  </si>
  <si>
    <t>116011386470120</t>
  </si>
  <si>
    <t>116011387010130</t>
  </si>
  <si>
    <t>116011387020130</t>
  </si>
  <si>
    <t>水漾云杉冰丝席</t>
  </si>
  <si>
    <t>116011387060130</t>
  </si>
  <si>
    <t>樱桃朵朵冰丝席</t>
  </si>
  <si>
    <t>116011387090130</t>
  </si>
  <si>
    <t>艾里慕斯仿藤席</t>
  </si>
  <si>
    <t>116011387150130</t>
  </si>
  <si>
    <t>海梦冰蓝提花冰丝席</t>
  </si>
  <si>
    <t>116011387180130</t>
  </si>
  <si>
    <t>玉润亲肤竹藤双面席（咖）</t>
  </si>
  <si>
    <t>116011387190130</t>
  </si>
  <si>
    <t>青雨叶冰丝双面竹席</t>
  </si>
  <si>
    <t>116011387580130</t>
  </si>
  <si>
    <t>樱桃朵朵冰丝席（床笠款）</t>
  </si>
  <si>
    <t>116011387660130</t>
  </si>
  <si>
    <t>暮香仿藤席</t>
  </si>
  <si>
    <t>116011387770120</t>
  </si>
  <si>
    <t>116011387780120</t>
  </si>
  <si>
    <t>116011387820120</t>
  </si>
  <si>
    <t>116011387850120</t>
  </si>
  <si>
    <t>116011387910120</t>
  </si>
  <si>
    <t>116011387940120</t>
  </si>
  <si>
    <t>116011387960120</t>
  </si>
  <si>
    <t>116011387970130</t>
  </si>
  <si>
    <t>一抹清晨仿藤席（床笠款）</t>
  </si>
  <si>
    <t>116011387980130</t>
  </si>
  <si>
    <t>暮香仿藤席（床笠款）</t>
  </si>
  <si>
    <t>116011388350120</t>
  </si>
  <si>
    <t>116011388430120</t>
  </si>
  <si>
    <t>116011388480130</t>
  </si>
  <si>
    <t>116011388680120</t>
  </si>
  <si>
    <t>116011388690120</t>
  </si>
  <si>
    <t>116011389350120</t>
  </si>
  <si>
    <t>套件类</t>
  </si>
  <si>
    <t>114021315420520</t>
  </si>
  <si>
    <t>龙凤嫁衣</t>
  </si>
  <si>
    <t>114021315570520</t>
  </si>
  <si>
    <t>百子纳福</t>
  </si>
  <si>
    <t>114021414100250</t>
  </si>
  <si>
    <t>飞行梦</t>
  </si>
  <si>
    <t>114021414200150</t>
  </si>
  <si>
    <t>114021414730420</t>
  </si>
  <si>
    <t>雅克德罗</t>
  </si>
  <si>
    <t>114021414730430</t>
  </si>
  <si>
    <t>114021415780320</t>
  </si>
  <si>
    <t>114021415820330</t>
  </si>
  <si>
    <t>114021416220420</t>
  </si>
  <si>
    <t>114021416240430</t>
  </si>
  <si>
    <t>114021417200150</t>
  </si>
  <si>
    <t>挪威幻境</t>
  </si>
  <si>
    <t>114021417260420</t>
  </si>
  <si>
    <t>米拉贝尔</t>
  </si>
  <si>
    <t>114021417400430</t>
  </si>
  <si>
    <t>114021417800150</t>
  </si>
  <si>
    <t>倾城夏日</t>
  </si>
  <si>
    <t>114021417870150</t>
  </si>
  <si>
    <t>花溪</t>
  </si>
  <si>
    <t>114021418260320</t>
  </si>
  <si>
    <t>114021418440330</t>
  </si>
  <si>
    <t>114021420560320</t>
  </si>
  <si>
    <t>114021420930150</t>
  </si>
  <si>
    <t>樱斐梦语</t>
  </si>
  <si>
    <t>114021421290150</t>
  </si>
  <si>
    <t>小小霸王</t>
  </si>
  <si>
    <t>114021421490150</t>
  </si>
  <si>
    <t>微风</t>
  </si>
  <si>
    <t>114021421910150</t>
  </si>
  <si>
    <t>恐龙们的狂欢派对</t>
  </si>
  <si>
    <t>114021426420320</t>
  </si>
  <si>
    <t>淡香伊人</t>
  </si>
  <si>
    <t>114021427460330</t>
  </si>
  <si>
    <t>114021430190320</t>
  </si>
  <si>
    <t>114021431210330</t>
  </si>
  <si>
    <t>114021432350320</t>
  </si>
  <si>
    <t>114021432500320</t>
  </si>
  <si>
    <t>114021432510320</t>
  </si>
  <si>
    <t>粉红假期</t>
  </si>
  <si>
    <t>114021432900320</t>
  </si>
  <si>
    <t>锦绣良缘</t>
  </si>
  <si>
    <t>114021433490330</t>
  </si>
  <si>
    <t>114021433680330</t>
  </si>
  <si>
    <t>114021433690330</t>
  </si>
  <si>
    <t>114021436450320</t>
  </si>
  <si>
    <t>爱恋樱草粉</t>
  </si>
  <si>
    <t>114021436600320</t>
  </si>
  <si>
    <t>卡普里微风</t>
  </si>
  <si>
    <t>114021437810330</t>
  </si>
  <si>
    <t>114021437940330</t>
  </si>
  <si>
    <t>114021438100320</t>
  </si>
  <si>
    <t>114021438670320</t>
  </si>
  <si>
    <t>蜜柚初夏</t>
  </si>
  <si>
    <t>114021438720320</t>
  </si>
  <si>
    <t>甜草莓</t>
  </si>
  <si>
    <t>114021440320330</t>
  </si>
  <si>
    <t>114021440370330</t>
  </si>
  <si>
    <t>114021440790320</t>
  </si>
  <si>
    <t>114021441230320</t>
  </si>
  <si>
    <t>雾色烟波灰</t>
  </si>
  <si>
    <t>114021441700320</t>
  </si>
  <si>
    <t>都市交通</t>
  </si>
  <si>
    <t>114021441710320</t>
  </si>
  <si>
    <t>114021442390320</t>
  </si>
  <si>
    <t>114021442490330</t>
  </si>
  <si>
    <t>114021442930330</t>
  </si>
  <si>
    <t>114021443370330</t>
  </si>
  <si>
    <t>114021443380330</t>
  </si>
  <si>
    <t>114021443680320</t>
  </si>
  <si>
    <t>114021443810320</t>
  </si>
  <si>
    <t>114021444020330</t>
  </si>
  <si>
    <t>114021445490330</t>
  </si>
  <si>
    <t>114021447830320</t>
  </si>
  <si>
    <t>叶镜</t>
  </si>
  <si>
    <t>114021448810320</t>
  </si>
  <si>
    <t>赫尔辛格II</t>
  </si>
  <si>
    <t>114021449450320</t>
  </si>
  <si>
    <t>暗夜魅影</t>
  </si>
  <si>
    <t>114021449480320</t>
  </si>
  <si>
    <t>烟灰流光</t>
  </si>
  <si>
    <t>114021449500320</t>
  </si>
  <si>
    <t>心彩</t>
  </si>
  <si>
    <t>114021449540320</t>
  </si>
  <si>
    <t>心恋</t>
  </si>
  <si>
    <t>114021449840330</t>
  </si>
  <si>
    <t>114021450950330</t>
  </si>
  <si>
    <t>114021451620330</t>
  </si>
  <si>
    <t>114021451650330</t>
  </si>
  <si>
    <t>114021451670330</t>
  </si>
  <si>
    <t>114021451710330</t>
  </si>
  <si>
    <t>蚊帐</t>
  </si>
  <si>
    <t>116010000030270</t>
  </si>
  <si>
    <t>冰屿轻蓝床帘式学生蚊帐</t>
  </si>
  <si>
    <t>116010000040270</t>
  </si>
  <si>
    <t>116011360470220</t>
  </si>
  <si>
    <t>草莓甜心免安装蚊帐</t>
  </si>
  <si>
    <t>116011360510230</t>
  </si>
  <si>
    <t>116011360520230</t>
  </si>
  <si>
    <t>条格时光免安装蚊帐</t>
  </si>
  <si>
    <t>116011360680220</t>
  </si>
  <si>
    <t>小小雏菊免安装蚊帐</t>
  </si>
  <si>
    <t>116011360700220</t>
  </si>
  <si>
    <t>恐龙假日免安装蚊帐</t>
  </si>
  <si>
    <t>116011360710220</t>
  </si>
  <si>
    <t>绅士蓝免安装蚊帐</t>
  </si>
  <si>
    <t>116011360720230</t>
  </si>
  <si>
    <t>116011360740230</t>
  </si>
  <si>
    <t>116011360750230</t>
  </si>
  <si>
    <t>夏薄被</t>
  </si>
  <si>
    <t>116011322860450</t>
  </si>
  <si>
    <t>飞行梦夏薄被</t>
  </si>
  <si>
    <t>116011322910420</t>
  </si>
  <si>
    <t>116011323080430</t>
  </si>
  <si>
    <t>116011323740450</t>
  </si>
  <si>
    <t>小猪佩奇运动会夏薄被</t>
  </si>
  <si>
    <t>116011324000430</t>
  </si>
  <si>
    <t>116011325890420</t>
  </si>
  <si>
    <t>花溪夏薄被</t>
  </si>
  <si>
    <t>116011325890450</t>
  </si>
  <si>
    <t>116011325930420</t>
  </si>
  <si>
    <t>倾城夏日夏薄被</t>
  </si>
  <si>
    <t>116011325930450</t>
  </si>
  <si>
    <t>116011326750430</t>
  </si>
  <si>
    <t>116011326790430</t>
  </si>
  <si>
    <t>116011327180420</t>
  </si>
  <si>
    <t>橘色晨光夏薄被</t>
  </si>
  <si>
    <t>116011327210420</t>
  </si>
  <si>
    <t>蜜柚初夏夏薄被</t>
  </si>
  <si>
    <t>116011327240420</t>
  </si>
  <si>
    <t>甜草莓夏薄被</t>
  </si>
  <si>
    <t>116011327340420</t>
  </si>
  <si>
    <t>赫拉提花蚕丝夏薄被</t>
  </si>
  <si>
    <t>116011327560420</t>
  </si>
  <si>
    <t>多彩水洗夏薄被（珊瑚粉）</t>
  </si>
  <si>
    <t>次爆款</t>
  </si>
  <si>
    <t>116011327600420</t>
  </si>
  <si>
    <t>多彩水洗夏薄被（雾霾蓝）</t>
  </si>
  <si>
    <t>116011328090450</t>
  </si>
  <si>
    <t>116011328370420</t>
  </si>
  <si>
    <t>晨雾花境夏薄被</t>
  </si>
  <si>
    <t>116011328640420</t>
  </si>
  <si>
    <t>叶镜夏薄被</t>
  </si>
  <si>
    <t>116011328670420</t>
  </si>
  <si>
    <t>莓莓果果夏薄被</t>
  </si>
  <si>
    <t>116011328690420</t>
  </si>
  <si>
    <t>小小霸王夏薄被</t>
  </si>
  <si>
    <t>116011328730420</t>
  </si>
  <si>
    <t>杜伊勒丽夏薄被</t>
  </si>
  <si>
    <t>116011328950430</t>
  </si>
  <si>
    <t>116011328980430</t>
  </si>
  <si>
    <t>116011329010420</t>
  </si>
  <si>
    <t>烟灰流光夏薄被</t>
  </si>
  <si>
    <t>116011329010430</t>
  </si>
  <si>
    <t>116011329020420</t>
  </si>
  <si>
    <t>心彩夏薄被</t>
  </si>
  <si>
    <t>116011329080420</t>
  </si>
  <si>
    <t>贝尔蒂丝夏薄被</t>
  </si>
  <si>
    <t>116011329090420</t>
  </si>
  <si>
    <t>浅叶夏薄被</t>
  </si>
  <si>
    <t>116011329100420</t>
  </si>
  <si>
    <t>静叶微风夏薄被</t>
  </si>
  <si>
    <t>116011329130420</t>
  </si>
  <si>
    <t>简忆夏薄被（灰）</t>
  </si>
  <si>
    <t>116011329140420</t>
  </si>
  <si>
    <t>简忆夏薄被（粉）</t>
  </si>
  <si>
    <t>116011329170430</t>
  </si>
  <si>
    <t>116011329230420</t>
  </si>
  <si>
    <t>简格时光夏薄被</t>
  </si>
  <si>
    <t>116011329270420</t>
  </si>
  <si>
    <t>淡香伊人夏薄被</t>
  </si>
  <si>
    <t>116011329390430</t>
  </si>
  <si>
    <t>116011329430430</t>
  </si>
  <si>
    <t>116011329930420</t>
  </si>
  <si>
    <t>赫尔辛格夏薄被</t>
  </si>
  <si>
    <t>116011330290450</t>
  </si>
  <si>
    <t>116011330820430</t>
  </si>
  <si>
    <t>116011331170430</t>
  </si>
  <si>
    <t>116011331200430</t>
  </si>
  <si>
    <t>116011331220430</t>
  </si>
  <si>
    <t>116011331310430</t>
  </si>
  <si>
    <t>116011331640430</t>
  </si>
  <si>
    <t>116011331650430</t>
  </si>
  <si>
    <t>116011331710430</t>
  </si>
  <si>
    <t>116011331720430</t>
  </si>
  <si>
    <t>116011331730430</t>
  </si>
  <si>
    <t>116011331760430</t>
  </si>
  <si>
    <t>116011331770430</t>
  </si>
  <si>
    <t>116011331860430</t>
  </si>
  <si>
    <t>116011331900430</t>
  </si>
  <si>
    <t>116011332670430</t>
  </si>
  <si>
    <t>枕芯类</t>
  </si>
  <si>
    <t>115020000050660</t>
  </si>
  <si>
    <t>可水洗成人枕</t>
  </si>
  <si>
    <t>115020000060160</t>
  </si>
  <si>
    <t>安逸荞麦枕</t>
  </si>
  <si>
    <t>115020000060660</t>
  </si>
  <si>
    <t>可水洗儿童枕</t>
  </si>
  <si>
    <t>115020000320460</t>
  </si>
  <si>
    <t>乐享绗绣对枕L</t>
  </si>
  <si>
    <t>115020000340460</t>
  </si>
  <si>
    <t>乐享绗绣对枕M</t>
  </si>
  <si>
    <t>115020000340660</t>
  </si>
  <si>
    <t>小猪佩奇可水洗枕（蓝）</t>
  </si>
  <si>
    <t>引流品</t>
  </si>
  <si>
    <t>115020000350460</t>
  </si>
  <si>
    <t>乐享绗绣对枕H</t>
  </si>
  <si>
    <t>115020000350660</t>
  </si>
  <si>
    <t>小猪佩奇可水洗枕（粉）</t>
  </si>
  <si>
    <t>115020000490460</t>
  </si>
  <si>
    <t>轻柔舒芙蕾对枕</t>
  </si>
  <si>
    <t>115020000600560</t>
  </si>
  <si>
    <t>甜梦舒睡对枕</t>
  </si>
  <si>
    <t>115020001100660</t>
  </si>
  <si>
    <t>全棉抗菌成人呵护枕L</t>
  </si>
  <si>
    <t>115020001110660</t>
  </si>
  <si>
    <t>全棉抗菌成人呵护枕M</t>
  </si>
  <si>
    <t>115020001520560</t>
  </si>
  <si>
    <t>克鲁乳胶枕（尊享款）</t>
  </si>
  <si>
    <t>115020001530560</t>
  </si>
  <si>
    <t>克鲁乳胶枕（雅致款）</t>
  </si>
  <si>
    <t>115020001850560</t>
  </si>
  <si>
    <t>沁心舒眠枕单边G2灰</t>
  </si>
  <si>
    <t>115020001990560</t>
  </si>
  <si>
    <t>泰德乳胶对枕（尊享款）</t>
  </si>
  <si>
    <t>115020002000560</t>
  </si>
  <si>
    <t>泰德乳胶对枕（灵秀款）</t>
  </si>
  <si>
    <t>115020002080560</t>
  </si>
  <si>
    <t>安怡决明子荞麦抗菌枕</t>
  </si>
  <si>
    <t>115020002310560</t>
  </si>
  <si>
    <t>舒棉抗菌防螨枕</t>
  </si>
  <si>
    <t>115020002340560</t>
  </si>
  <si>
    <t>安怡决明子荞麦抗菌枕（中）</t>
  </si>
  <si>
    <t>115020002360560</t>
  </si>
  <si>
    <t>泰熙波浪乳胶枕（尊享款）</t>
  </si>
  <si>
    <t>115020002760560</t>
  </si>
  <si>
    <t>馨梦决明子荞麦抗菌对枕</t>
  </si>
  <si>
    <t>115021330180500</t>
  </si>
  <si>
    <t>经典决明子枕</t>
  </si>
  <si>
    <t>总计</t>
  </si>
  <si>
    <t>2021年</t>
  </si>
  <si>
    <t>6月</t>
  </si>
  <si>
    <t>7月</t>
  </si>
  <si>
    <t>平台侧活动</t>
  </si>
  <si>
    <t>PLUSDAY
（5-7号预热，8号全面爆发）</t>
  </si>
  <si>
    <t>奥运活动 7.23-8.8（7.23开门红，724-8.5品牌专场期+赛事热点期（联合三超），8.6-8.8销售爆发）</t>
  </si>
  <si>
    <t>事业群活动</t>
  </si>
  <si>
    <t>家居日用</t>
  </si>
  <si>
    <t>促销力度</t>
  </si>
  <si>
    <t>夏凉节</t>
  </si>
  <si>
    <t>出租屋改造</t>
  </si>
  <si>
    <t>家纺夏凉节-清仓</t>
  </si>
  <si>
    <t>月末清仓</t>
  </si>
  <si>
    <t>领券
满99-20/199-40/399-80/799-200
跨店2件9折3件8折</t>
  </si>
  <si>
    <t>总价促销每满100-20，每满200-50</t>
  </si>
  <si>
    <t>【自营】2件8折3件7折
领券满99减20/领券满199减40</t>
  </si>
  <si>
    <t>每满300减30/领券满99减20/领券满199减40</t>
  </si>
  <si>
    <t>领券满99减20/199减40/399减80/799减200/1元5折清仓</t>
  </si>
  <si>
    <t>【总价】1件7折2件5折
【自营POP打通】2件8折3件7折</t>
  </si>
  <si>
    <t>促销创建部门</t>
  </si>
  <si>
    <t>家纺自营</t>
  </si>
  <si>
    <t>日用自营</t>
  </si>
  <si>
    <t>厨具自营</t>
  </si>
  <si>
    <t>礼品软饰自营</t>
  </si>
  <si>
    <t>POP利益点</t>
  </si>
  <si>
    <t>2件9折3件8折/领券满200享9折</t>
  </si>
  <si>
    <t>每满300减30/领券满200享9折</t>
  </si>
  <si>
    <t>2837叠200打9折</t>
  </si>
  <si>
    <t>2件8折3件7折（同自营）
每满200减20（家纺POP）
每满100减10（日用POP）</t>
  </si>
  <si>
    <t>家纺POP</t>
  </si>
  <si>
    <t>礼品软饰POP</t>
  </si>
  <si>
    <t>家纺POP 日用POP</t>
  </si>
  <si>
    <t>活动名称</t>
  </si>
  <si>
    <t>厨具部活动</t>
  </si>
  <si>
    <t>毛巾节预热</t>
  </si>
  <si>
    <t>毛巾节爆发</t>
  </si>
  <si>
    <t>家纺-品类日</t>
  </si>
  <si>
    <t>自营力度</t>
  </si>
  <si>
    <t>阶梯满减-159-20/399-60/799-150</t>
  </si>
  <si>
    <t>自营每满200-20，最高-100</t>
  </si>
  <si>
    <t>领券199-100/399-200/799-400</t>
  </si>
  <si>
    <t>pop力度</t>
  </si>
  <si>
    <t>待定</t>
  </si>
  <si>
    <t>跨店2件8折3件7折</t>
  </si>
  <si>
    <t>家居日用部</t>
  </si>
  <si>
    <t>端午节</t>
  </si>
  <si>
    <t>清凉节夏凉热卖期</t>
  </si>
  <si>
    <t>家纺</t>
  </si>
  <si>
    <t>2件9折
3件8折</t>
  </si>
  <si>
    <t>小件：99-20；199-50；299-100
大件：499-150；899-300；1299-500</t>
  </si>
  <si>
    <t>1件9折
2件8折</t>
  </si>
  <si>
    <t>小件
99-20
199-50
299-100
大件
499-150
899-300
1299-500</t>
  </si>
  <si>
    <t>清凉节/暑期大促
领券99-50/199-100/399-200/799-400/1199-600/1元5折</t>
  </si>
  <si>
    <t>每满100-20
每满200-50
都是封顶500</t>
  </si>
  <si>
    <t>毛巾节
领券99-50/199-100/399-200/799-400/1199-600/1元5折</t>
  </si>
  <si>
    <t>小件
99-20
199-50
499-150
899-300
1299-500</t>
  </si>
  <si>
    <t>品类日
领券99-50/199-100/399-200/799-400/1199-600/1元5折</t>
  </si>
  <si>
    <t>优惠券
99-20/199-50/499-150/899-300/1299-500</t>
  </si>
  <si>
    <t>200打9折券</t>
  </si>
  <si>
    <t>满150减30 
满300减60
满450减90</t>
  </si>
  <si>
    <t>领券满150打8折
领券满200打7折
与店铺券叠加</t>
  </si>
  <si>
    <t>2件85折
3件75折
满200打9折优惠券</t>
  </si>
  <si>
    <t>2件8折
3件7折
满200打9折优惠券</t>
  </si>
  <si>
    <t>软饰</t>
  </si>
  <si>
    <t>国博上新日 27-28预热，29-31正式</t>
  </si>
  <si>
    <t>厨二</t>
  </si>
  <si>
    <t>厨具一二部活动
自营阶梯满减：阶梯满减-159-20/399-60/799-150
24号满99减5优惠券</t>
  </si>
  <si>
    <t>厨具一二部活动
自营：每满200减20，最高减100</t>
  </si>
  <si>
    <t>玩转夏日厨房（冰激凌联合）</t>
  </si>
  <si>
    <t>厨具品牌会员日</t>
  </si>
  <si>
    <t>咖啡节（唤醒一夏）</t>
  </si>
  <si>
    <t>厨房收纳店（小家电联合）</t>
  </si>
  <si>
    <t>逛窑记-非遗陶瓷节（餐具、茶具）</t>
  </si>
  <si>
    <t>日用</t>
  </si>
  <si>
    <t>日用净化活动</t>
  </si>
  <si>
    <t>织女节-缝纫针织</t>
  </si>
  <si>
    <t>装修除醛季</t>
  </si>
  <si>
    <t>自营满199-100</t>
  </si>
  <si>
    <t>日用收纳活动
自营满减199-100
pop2837</t>
  </si>
  <si>
    <t>浴室洗晒-夏季浴室清凉换装季</t>
  </si>
  <si>
    <t>pop2837</t>
  </si>
  <si>
    <t>收纳夏日狂欢
POP2837</t>
  </si>
  <si>
    <t>防晒遮阳品类日
7.11-7.12预热</t>
  </si>
  <si>
    <t>防晒遮阳品类日
7.13-7.15爆发</t>
  </si>
  <si>
    <t>序号</t>
  </si>
  <si>
    <t>类
型</t>
  </si>
  <si>
    <t>三
级
类
目</t>
  </si>
  <si>
    <t>sku</t>
  </si>
  <si>
    <t>商品名称</t>
  </si>
  <si>
    <t>上架时间</t>
  </si>
  <si>
    <t>供货价</t>
  </si>
  <si>
    <t>新京东价</t>
  </si>
  <si>
    <t>款号</t>
  </si>
  <si>
    <t>补货
周期</t>
  </si>
  <si>
    <t>是否
保留</t>
  </si>
  <si>
    <t>上下柜</t>
  </si>
  <si>
    <t>1月销量</t>
  </si>
  <si>
    <t>2月销量</t>
  </si>
  <si>
    <t>3月销量</t>
  </si>
  <si>
    <t>4月销量</t>
  </si>
  <si>
    <t>5月销量</t>
  </si>
  <si>
    <t>6月销量</t>
  </si>
  <si>
    <t>7月销量</t>
  </si>
  <si>
    <t>8月销量</t>
  </si>
  <si>
    <t>9月销量</t>
  </si>
  <si>
    <t>10月销量</t>
  </si>
  <si>
    <t>11月销量</t>
  </si>
  <si>
    <t>12月销量</t>
  </si>
  <si>
    <t>2020年总销量</t>
  </si>
  <si>
    <t>2021.1月销量</t>
  </si>
  <si>
    <t>2021.2月销量</t>
  </si>
  <si>
    <t>2021.3月销量</t>
  </si>
  <si>
    <t>2021年4月销量</t>
  </si>
  <si>
    <t>2021年5月销量</t>
  </si>
  <si>
    <t>2021.6.1销量</t>
  </si>
  <si>
    <t>2021.6.2销量</t>
  </si>
  <si>
    <t>2021.6.3销量</t>
  </si>
  <si>
    <t>2021.6.4销量</t>
  </si>
  <si>
    <t>2021.6.5销量</t>
  </si>
  <si>
    <t>2021.6.6销量</t>
  </si>
  <si>
    <t>2021.6.7销量</t>
  </si>
  <si>
    <t>2021.6.8销量</t>
  </si>
  <si>
    <t>2021.6.9销量</t>
  </si>
  <si>
    <t>2021.6.10销量</t>
  </si>
  <si>
    <t>2021.6.11销量</t>
  </si>
  <si>
    <t>2021.6.12销量</t>
  </si>
  <si>
    <t>2021.6.13销量</t>
  </si>
  <si>
    <t>2021.6.14销量</t>
  </si>
  <si>
    <t>2021.6.15销量</t>
  </si>
  <si>
    <t>2021.6.16销量</t>
  </si>
  <si>
    <t>2021.6.17销量</t>
  </si>
  <si>
    <t>2021.6.18销量</t>
  </si>
  <si>
    <t>2021.6.19销量</t>
  </si>
  <si>
    <t>2021.6.20销量</t>
  </si>
  <si>
    <t>2021.6.21销量</t>
  </si>
  <si>
    <t>2021.6.22销量</t>
  </si>
  <si>
    <t>2021.6.23销量</t>
  </si>
  <si>
    <t>2021.6.24销量</t>
  </si>
  <si>
    <t>2021.6.25销量</t>
  </si>
  <si>
    <t>2021.6.26销量</t>
  </si>
  <si>
    <t>2021.6.27销量</t>
  </si>
  <si>
    <t>2021.6.28销量</t>
  </si>
  <si>
    <t>2021.6.29销量</t>
  </si>
  <si>
    <t>2021.6.30销量</t>
  </si>
  <si>
    <t>2021年6月销量</t>
  </si>
  <si>
    <t>2021.7.1销量</t>
  </si>
  <si>
    <t>2021.7.2销量</t>
  </si>
  <si>
    <t>2021.7.3销量</t>
  </si>
  <si>
    <t>2021.7.4销量</t>
  </si>
  <si>
    <t>2021.7.5销量</t>
  </si>
  <si>
    <t>2021年7月销量</t>
  </si>
  <si>
    <t>6.1-7.5总销量</t>
  </si>
  <si>
    <t>京东库存</t>
  </si>
  <si>
    <t>在途</t>
  </si>
  <si>
    <t>京东合计库存</t>
  </si>
  <si>
    <t>周
转</t>
  </si>
  <si>
    <t>多喜爱库存</t>
  </si>
  <si>
    <t>在线量</t>
  </si>
  <si>
    <t>交期</t>
  </si>
  <si>
    <t>7.5-7.6价格</t>
  </si>
  <si>
    <t>7.5-7.9领券
99-20
/199-40</t>
  </si>
  <si>
    <t>满
减</t>
  </si>
  <si>
    <t>到
手
价</t>
  </si>
  <si>
    <t>7.7-
7.9价格</t>
  </si>
  <si>
    <t>7.7
-7.9闪购</t>
  </si>
  <si>
    <t>水洗棉</t>
  </si>
  <si>
    <t>四件套</t>
  </si>
  <si>
    <t>100017783184</t>
  </si>
  <si>
    <t>多喜爱家纺 全棉四件套 纯棉水洗棉 双人素色床上用品 床单被套枕套 雾色烟波灰 1.5/1.8米 203*229cm</t>
  </si>
  <si>
    <t>保留</t>
  </si>
  <si>
    <t>100010142355</t>
  </si>
  <si>
    <t>多喜爱家纺 全棉四件套 纯棉水洗棉 双人素色床上用品 床单被套枕套 雾色烟波灰 1.8/2米 229*230cm</t>
  </si>
  <si>
    <t>印花</t>
  </si>
  <si>
    <t>100017783180</t>
  </si>
  <si>
    <t>多喜爱家纺 全棉四件套 纯棉田园风床上用品加大四件套 双人床单被套 叶镜 1.5/1.8米床 203*229cm</t>
  </si>
  <si>
    <t>100010142363</t>
  </si>
  <si>
    <t>多喜爱家纺 全棉四套件 纯棉田园风床上用品双人四件套 双人床单被套 叶镜1.8/2米床 229*230cm</t>
  </si>
  <si>
    <t>100017783176</t>
  </si>
  <si>
    <t>多多喜爱家纺 全棉四件套 纯棉简约大气套件 床单被套双人床上用品 暗夜魅影 1.5/1.8米床 203*229cm</t>
  </si>
  <si>
    <t>淘汰</t>
  </si>
  <si>
    <t>100017783182</t>
  </si>
  <si>
    <t>多喜爱家纺 全棉四件套 纯棉简约大气套件 床单被套双人床上用品 暗夜魅影 1.8/2米床 229*230cm</t>
  </si>
  <si>
    <t>100017783192</t>
  </si>
  <si>
    <t>多喜爱家纺 全棉四件套 纯棉北欧ins风简约双人床上用品 床单被套枕套 赫尔辛格II 1.5/1.8米床 203*229cm</t>
  </si>
  <si>
    <t>7.6-7.30</t>
  </si>
  <si>
    <t>100017783194</t>
  </si>
  <si>
    <t>多喜爱家纺 全棉四件套 纯棉北欧ins风简约双人床上用品 床单被套枕套 赫尔辛格II 1.8/2米床 229*230cm</t>
  </si>
  <si>
    <t>100017783196</t>
  </si>
  <si>
    <t>多喜爱家纺 全棉四件套 简约几何元素纯棉床上用品 双人床单被套 心彩 1.5/1.8米 203*229cm</t>
  </si>
  <si>
    <t>100010142357</t>
  </si>
  <si>
    <t>多喜爱家纺  全棉四件套 简约几何元素纯棉床上用品 双人床单被套 心彩 1.8/2米 229*230cm</t>
  </si>
  <si>
    <t>100010142353</t>
  </si>
  <si>
    <t>多喜爱家纺 全棉四件套 纯棉套件心形图案床上用品 双人床单被套枕套 心恋 1.5/1.8米 203*229cm</t>
  </si>
  <si>
    <t>100017783150</t>
  </si>
  <si>
    <t>多喜爱家纺  全棉四件套 纯棉套件心形图案床上用品 双人床单被套枕套 心恋 1.8/2米 229*230cm</t>
  </si>
  <si>
    <t>100017861322</t>
  </si>
  <si>
    <t>多喜爱家纺  全棉四件套 简约时尚被套 双人纯棉床上用品套件 床单被套枕套 烟灰流光 1.5/1.8米 203*229cm</t>
  </si>
  <si>
    <t>100017861302</t>
  </si>
  <si>
    <t>多喜爱家纺  全棉四件套 简约时尚被套 双人纯棉床上用品套件 床单被套枕套 烟灰流光 1.8/2米 229*230cm</t>
  </si>
  <si>
    <t>4593474</t>
  </si>
  <si>
    <t>多喜爱（Dohia）床品套件 全棉斜纹双人四件套 床笠款 米拉贝尔 1.5/1.8米床 203*229cm</t>
  </si>
  <si>
    <t>4593472</t>
  </si>
  <si>
    <t>多喜爱（Dohia）床品套件 全棉斜纹双人四件套 床笠款 米拉贝尔 1.8/2米床 229*230cm</t>
  </si>
  <si>
    <t>3589150</t>
  </si>
  <si>
    <t>多喜爱（Dohia）床品套件 全棉斜纹双人四件套 床单款 米拉贝尔 1.8/2米床 230*229cm</t>
  </si>
  <si>
    <t>1448314</t>
  </si>
  <si>
    <t>多喜爱（Dohia）床品套件 全棉印花简约风四件套 床单款 雅克德罗 双人 1.5/1.8米床 203*229cm</t>
  </si>
  <si>
    <t>1945435</t>
  </si>
  <si>
    <t>多喜爱（Dohia）床品套件 全棉印花简约风四件套 床笠款 雅克德罗 双人 1.5/1.8米床 203*229cm</t>
  </si>
  <si>
    <t>1448317</t>
  </si>
  <si>
    <t>多喜爱（Dohia）床品套件 全棉印花简约风四件套 床单款 雅克德罗 大双人 1.8/2米床 229*230cm</t>
  </si>
  <si>
    <t>1945456</t>
  </si>
  <si>
    <t>多喜爱（Dohia）床品套件 全棉印花简约风四件套 床笠款 雅克德罗 大双人 1.8/2米床 229*230cm</t>
  </si>
  <si>
    <t>3158961</t>
  </si>
  <si>
    <t>多喜爱（Dohia）床品套件 全棉印花简约风四件套 床单款 淡香伊人 双人 1.5/1.8米床 203*229cm</t>
  </si>
  <si>
    <t>3589172</t>
  </si>
  <si>
    <t>多喜爱（Dohia）床品套件 全棉印花简约风四件套 床单款 淡香伊人 双人 1.8/2米床 229*230cm</t>
  </si>
  <si>
    <t>100003293360</t>
  </si>
  <si>
    <t>多喜爱（Dohia）床品套件 全棉ins风印花三件套 纯棉床单被套 倾城夏日 1.2米床 152*218cm</t>
  </si>
  <si>
    <t>100002951508</t>
  </si>
  <si>
    <t>多喜爱（Dohia）床品套件 全棉ins风印花四件套 纯棉床单被套 倾城夏日 1.5/1.8米床 203*229cm</t>
  </si>
  <si>
    <t>100002951492</t>
  </si>
  <si>
    <t>多喜爱（Dohia）床品套件 全棉ins风印花四件套 纯棉床单被套 倾城夏日 1.8/2米床 229*230cm</t>
  </si>
  <si>
    <t>100002238831</t>
  </si>
  <si>
    <t>多喜爱（Dohia）床品套件 全棉田园风单人印花三件套 纯棉床单被套 花溪 1.2米床 152*218cm</t>
  </si>
  <si>
    <t>100002069489</t>
  </si>
  <si>
    <t>多喜爱（Dohia）床品套件 全棉田园风双人加大四件套 纯棉床单被套 花溪 1.5/1.8米床 203*229cm</t>
  </si>
  <si>
    <t>100002951512</t>
  </si>
  <si>
    <t>多喜爱（Dohia）床品套件 全棉田园风双人加大四件套 纯棉床单被套 花溪 1.8/2米床 229*230cm</t>
  </si>
  <si>
    <t>100002810988</t>
  </si>
  <si>
    <t>多喜爱（Dohia）床品套件 全棉ins风印花四件套 纯棉床单被套 粉红假期 1.5/1.8米床 203*229cm</t>
  </si>
  <si>
    <t>100001998781</t>
  </si>
  <si>
    <t>多喜爱（Dohia）床品套件 全棉ins风印花四件套 纯棉床单被套 粉红假期 1.8/2米床 229*230cm</t>
  </si>
  <si>
    <t>100006154253</t>
  </si>
  <si>
    <t>多喜爱（Dohia）床品套件 四件套纯棉水果双人床上用品 全棉床单被套枕套 蜜柚初夏 1.5/1.8米床 203*229cm</t>
  </si>
  <si>
    <t>100011108794</t>
  </si>
  <si>
    <t>多喜爱（Dohia）床品套件 四件套纯棉水果双人床上用品 全棉床单被套枕套 蜜柚初夏 1.8//2米床 229*230cm</t>
  </si>
  <si>
    <t>100011108790</t>
  </si>
  <si>
    <t>多喜爱（Dohia）床品套件 四件套纯棉简约双人床上用品 全棉床单被套枕套 甜草莓 1.5/1.8米床 203*229cm</t>
  </si>
  <si>
    <t>100011108772</t>
  </si>
  <si>
    <t>多喜爱（Dohia）床品套件 四件套纯棉简约ins风双人床上用品 全棉床单被套枕套 甜草莓 1.8/2米床 229*230cm</t>
  </si>
  <si>
    <t>8486512</t>
  </si>
  <si>
    <t>多喜爱（Dohia）床品套件 全棉ins风印花三件套 纯棉床单被套 幻境 1.2米床 152*218cm</t>
  </si>
  <si>
    <t>8486510</t>
  </si>
  <si>
    <t>多喜爱（Dohia）床品套件 全棉ins风印花四件套 纯棉床单被套 幻境 1.5/1.8米床 203*229cm</t>
  </si>
  <si>
    <t>8486530</t>
  </si>
  <si>
    <t>多喜爱（Dohia）床品套件 全棉ins风印花四件套 纯棉床单被套 幻境 1.8/2米床 229*230cm</t>
  </si>
  <si>
    <t>100014680240</t>
  </si>
  <si>
    <t>多喜爱（Dohia）床品套件 简约大气纯棉床上用品全棉三件套 学生宿舍床单被套枕套 微风 1.2米床 152*218cm</t>
  </si>
  <si>
    <t>100014680244</t>
  </si>
  <si>
    <t>多喜爱（Dohia）四件套 简约大气纯棉床上用品全棉四件套 双人床单被套枕套 微风 1.5/1.8米床 203*229cm</t>
  </si>
  <si>
    <t>100014680248</t>
  </si>
  <si>
    <t>多喜爱（Dohia）四件套 简约大气纯棉床上用品全棉四件套 双人床单被套枕套 微风 1.8/2米床 229*230cm</t>
  </si>
  <si>
    <t>100008177783</t>
  </si>
  <si>
    <t>多喜爱（Dohia）床品套件 纯棉简约水果床上用品三件套 学生宿舍床单被套枕套 樱斐梦语 1.2米床 152*218cm</t>
  </si>
  <si>
    <t>100008177775</t>
  </si>
  <si>
    <t>多喜爱（Dohia）四件套 纯棉简约水果全棉四件套 双人床上用品 樱斐梦语 1.5/1.8米床 203*229cm</t>
  </si>
  <si>
    <t>100014680254</t>
  </si>
  <si>
    <t>多喜爱（Dohia）四件套 纯棉简约水果全棉四件套 双人床上用品 樱斐梦语 1.8/2米床 229*230cm</t>
  </si>
  <si>
    <t>2358185</t>
  </si>
  <si>
    <t>多喜爱（Dohia）床品套件 全棉斜纹单人三件套 床单款 飞行梦 1.2米床 152*218cm</t>
  </si>
  <si>
    <t>2358189</t>
  </si>
  <si>
    <t>多喜爱（Dohia）床品套件 全棉斜纹双人四件套 床单款 飞行梦 1.5/1.8米床 203*229cm</t>
  </si>
  <si>
    <t>2357244</t>
  </si>
  <si>
    <t>多喜爱（Dohia）床品套件 全棉斜纹双人四件套 床笠款 飞行梦 1.5/1.8米床 203*229cm</t>
  </si>
  <si>
    <t>2358191</t>
  </si>
  <si>
    <t>多喜爱（Dohia）床品套件 全棉斜纹双人四件套 床单款 飞行梦 1.8/2米床 229*230cm</t>
  </si>
  <si>
    <t>100021765396</t>
  </si>
  <si>
    <t>多喜爱家纺 全棉套件 纯棉儿童卡通风 印花床单被套四件套 学生宿舍 小小霸王 1.2米床152*218cm</t>
  </si>
  <si>
    <t>100021765426</t>
  </si>
  <si>
    <t>多喜爱家纺 全棉四件套 纯棉儿童卡通风 印花床单被套四件套 学生宿舍 小小霸王 1.5米床 203*229cm</t>
  </si>
  <si>
    <t>100011471483</t>
  </si>
  <si>
    <t>多喜爱家纺 全棉四件套 纯棉儿童卡通风 印花床单被套床上用品四件套 小小霸王 1.8米床 229*230cm</t>
  </si>
  <si>
    <t>100010142351</t>
  </si>
  <si>
    <t>多喜爱家纺 全棉四件套 纯棉儿童卡通风 印花床单被套四件套 学生宿舍 都市交通 1.5/1.8米床 203*229cm</t>
  </si>
  <si>
    <t>100017783174</t>
  </si>
  <si>
    <t>多喜爱家纺 全棉四件套 纯棉儿童卡通风 印花床单被套床上用品四件套 都市交通 1.8/2米床 229*230cm</t>
  </si>
  <si>
    <t>100008322021</t>
  </si>
  <si>
    <t>多喜爱（Dohia）三件套 卡通纯棉床上用品全棉 学生宿舍床单被套枕套 恐龙们的狂欢派对 1.2米床 152*218cm</t>
  </si>
  <si>
    <t>100014895592</t>
  </si>
  <si>
    <t>多喜爱（Dohia）四件套 卡通纯棉床上用品全棉 双人床单被套枕套 恐龙们的狂欢派对 1.5/1.8米床 203*229cm</t>
  </si>
  <si>
    <t>100008322035</t>
  </si>
  <si>
    <t>多喜爱（Dohia）四件套 卡通纯棉床上用品全棉 双人床单被套枕套 恐龙们的狂欢派对 1.8/2米床 229*230cm</t>
  </si>
  <si>
    <t>60S</t>
  </si>
  <si>
    <t>100008602230</t>
  </si>
  <si>
    <t>多喜爱（Dohia）床品套件 60支长绒棉纯棉四件套 全棉床单被套 爱恋樱草粉 1.5/1.8米床 203*229cm</t>
  </si>
  <si>
    <t>100008602216</t>
  </si>
  <si>
    <t>多喜爱（Dohia）床品套件 60支长绒棉纯棉四件套 全棉床单被套 爱恋樱草粉 1.8/2米床 230*229cm</t>
  </si>
  <si>
    <t>100S</t>
  </si>
  <si>
    <t>100008393252</t>
  </si>
  <si>
    <t>多喜爱（Dohia）床品套件 100支品质长绒棉四件套 高支高密 全棉床单被套 素色 1.5/1.8米床 203*229cm</t>
  </si>
  <si>
    <t>100008393806</t>
  </si>
  <si>
    <t>多喜爱（Dohia）床品套件 100支品质长绒棉四件套 高支高密 全棉床单被套 素色 1.8米床 230*229cm</t>
  </si>
  <si>
    <t>婚庆</t>
  </si>
  <si>
    <t>100010393187</t>
  </si>
  <si>
    <t>多喜爱家纺 四件套 纯棉大红色刺绣婚庆四件套 结婚全棉长绒棉双人床上用品  龙凤嫁衣 1.8/2米床 229*230cm</t>
  </si>
  <si>
    <t>100018536138</t>
  </si>
  <si>
    <t>多喜爱家纺 六件套 纯棉大红色刺绣婚庆多件套 结婚全棉长绒棉双人床上用品  龙凤嫁衣 1.8/2米床 229*230cm</t>
  </si>
  <si>
    <t>100020975794</t>
  </si>
  <si>
    <t>多喜爱家纺 婚庆四件套 全棉大红色刺绣结婚套件 长绒棉纯棉双人床上用品 百子纳福 1.8米床 229*230cm</t>
  </si>
  <si>
    <t>六件套</t>
  </si>
  <si>
    <t>100020975774</t>
  </si>
  <si>
    <t>多喜爱家纺 婚庆六件套 全棉大红色刺绣结婚套件 长绒棉纯棉双人床上用品 百子纳福 1.8米床 229*230cm</t>
  </si>
  <si>
    <t>100003293376</t>
  </si>
  <si>
    <t>多喜爱（Dohia）床品套件 婚庆提花四件套 锦绣良缘 结婚床品 床单款 1.8/2米床 229*230cm</t>
  </si>
  <si>
    <t>纤维被</t>
  </si>
  <si>
    <t>8699305</t>
  </si>
  <si>
    <t>多喜爱（Dohia）被子 磨毛印花七孔春秋被 保暖被芯 格温德 1.5/1.8米床 203*229cm</t>
  </si>
  <si>
    <t>8699531</t>
  </si>
  <si>
    <t>多喜爱（Dohia）被子 磨毛印花七孔春秋被 双人保暖被芯 格温德 1.8/2米床 5斤 229*230cm</t>
  </si>
  <si>
    <t>抗菌被</t>
  </si>
  <si>
    <t>100014680282</t>
  </si>
  <si>
    <t>多喜爱（Dohia）纤维被 四季被子被芯 保暖透气宿舍单人被 特里亚抗菌七孔春秋被 梨花白 1.2米 152*218cm</t>
  </si>
  <si>
    <t>100014680262</t>
  </si>
  <si>
    <t>多喜爱（Dohia）纤维被 春秋四季被子被芯 保暖透气双人被 特里亚抗菌七孔春秋被 1.5/1.8米203*229cm</t>
  </si>
  <si>
    <t>100014680180</t>
  </si>
  <si>
    <t>多喜爱（Dohia）纤维被 春秋四季被子被芯 保暖透气双人被 特里亚抗菌七孔春秋被 梨花白 1.8/2米 229*230cm</t>
  </si>
  <si>
    <t>大豆被</t>
  </si>
  <si>
    <t>100017783204</t>
  </si>
  <si>
    <t>多喜爱家纺 纤维被 二合一拉链款子母被加厚保暖冬被大豆纤维单双人被芯 丽莎 约11.2斤 1.5/1.8米 203*229cm</t>
  </si>
  <si>
    <t>陆续交货</t>
  </si>
  <si>
    <t>100010142359</t>
  </si>
  <si>
    <t>多喜爱家纺 纤维被 二合一拉链款子母被加厚保暖冬被大豆纤维单双人被芯 丽莎 约12.8斤 1.8/2米 229*230cm</t>
  </si>
  <si>
    <t>1799036</t>
  </si>
  <si>
    <t>多喜爱（Dohia）被子 亲肤柔软大豆春秋被 保暖被芯 米色 1.2米床 152*218cm</t>
  </si>
  <si>
    <t>1799025</t>
  </si>
  <si>
    <t>多喜爱（Dohia）被子 亲肤柔软大豆春秋被 磨毛面料保暖被芯 米色 1.5/1.8米床 5斤 203*229cm</t>
  </si>
  <si>
    <t>1799029</t>
  </si>
  <si>
    <t>多喜爱（Dohia）被子 亲肤柔软大豆春秋被 磨毛面料保暖被芯 米色 1.8/2米床 6斤 229*230cm</t>
  </si>
  <si>
    <t>100014759652</t>
  </si>
  <si>
    <t>多喜爱（Dohia）纤维被 大豆纤维春秋被子 保暖透气精致刺绣双人被芯 白色 1.5/1.8米 203*229cm</t>
  </si>
  <si>
    <t>100014759684</t>
  </si>
  <si>
    <t>多喜爱（Dohia）纤维被 大豆纤维春秋被子 保暖透气精致刺绣双人被芯 白色 1.8/2米 5斤 229*230cm</t>
  </si>
  <si>
    <t>100014680256</t>
  </si>
  <si>
    <t>多喜爱（Dohia）纤维被 大豆纤维春秋被子 保暖透气精致刺绣被芯 学生宿舍单人 米杏色 1.2米 152*218cm</t>
  </si>
  <si>
    <t>100008177787</t>
  </si>
  <si>
    <t>多喜爱（Dohia）纤维被 大豆纤维春秋被子 保暖透气精致刺绣双人被芯  米杏色 1.5/1.8米 203*229cm</t>
  </si>
  <si>
    <t>100008177777</t>
  </si>
  <si>
    <t>多喜爱（Dohia）纤维被 大豆纤维春秋被子 保暖透气精致刺绣双人被芯 米杏色 1.8/2米 5斤 229*230cm</t>
  </si>
  <si>
    <t>棉花被</t>
  </si>
  <si>
    <t>100017861234</t>
  </si>
  <si>
    <t>多喜爱家纺 棉花被 新疆保暖棉花被芯被褥子 全棉填充春秋被芯约3.3斤 1.2米床 152*218cm</t>
  </si>
  <si>
    <t>100017861180</t>
  </si>
  <si>
    <t>多喜爱家纺 棉花被 新疆保暖棉花被芯被褥子 全棉填充双人春秋被芯约4.8斤 1.5/1.8米床 203*229cm</t>
  </si>
  <si>
    <t>100017861210</t>
  </si>
  <si>
    <t>多喜爱家纺 棉花被 新疆保暖棉花被芯被褥子 全棉填充双人春秋被芯约5.5斤 1.8/2米床 230*229cm</t>
  </si>
  <si>
    <t>蚕丝羊毛被</t>
  </si>
  <si>
    <t>羊毛/驼毛被</t>
  </si>
  <si>
    <t>3077231</t>
  </si>
  <si>
    <t>多喜爱（Dohia） 蚕丝羊毛被子 二合一子母被  2条装 亲肤保暖春秋被冬被四季被芯 馨悦1.5/1.8米 203*229cm</t>
  </si>
  <si>
    <t>乳胶枕</t>
  </si>
  <si>
    <t>100018538894</t>
  </si>
  <si>
    <t>多喜爱家纺 乳胶枕 泰国进口天然乳胶原液乳胶枕按摩颈椎一对装2只装  泰德乳胶对枕 灵秀款</t>
  </si>
  <si>
    <t>100017783178</t>
  </si>
  <si>
    <t>多喜爱家纺 乳胶枕 泰国进口天然乳胶原液乳胶枕按摩颈椎一对装2只装 泰德乳胶对枕 尊享款</t>
  </si>
  <si>
    <t>100008198589</t>
  </si>
  <si>
    <t>多喜爱（Dohia）枕芯 泰国进口天然乳胶枕 波浪乳胶枕头 健康透气枕芯 泰熙波浪乳胶单枕 尊享款 60*40cm</t>
  </si>
  <si>
    <t>100007257974</t>
  </si>
  <si>
    <t>多喜爱（Dohia）枕芯  泰国原液进口乳胶 颗粒按摩枕头 克鲁乳胶枕 雅致款 58*36cm</t>
  </si>
  <si>
    <t>100004224171</t>
  </si>
  <si>
    <t>多喜爱（Dohia）枕芯  泰国原液进口乳胶 颗粒按摩枕头 克鲁乳胶枕 尊享款 60*40cm</t>
  </si>
  <si>
    <t>纤维枕</t>
  </si>
  <si>
    <t>100014895594</t>
  </si>
  <si>
    <t>多喜爱（Dohia）纤维枕 五星级酒店枕头枕芯 舒适成人纤维枕两只装 轻柔舒芙蕾对枕 74*48cm</t>
  </si>
  <si>
    <t>100007316882</t>
  </si>
  <si>
    <t>多喜爱（Dohia）枕芯 高弹透气枕头芯 全棉亲肤面料 高回弹 两只装 低枕 71*45cm</t>
  </si>
  <si>
    <t>100004253609</t>
  </si>
  <si>
    <t>多喜爱（Dohia）枕芯 高弹透气枕头芯 全棉亲肤面料 高回弹 两只装 中枕 71*45cm</t>
  </si>
  <si>
    <t>100007316860</t>
  </si>
  <si>
    <t>多喜爱（Dohia）枕芯 高弹透气枕头芯 全棉亲肤面料 高回弹 两只装 高枕 71*45cm</t>
  </si>
  <si>
    <t>3458624</t>
  </si>
  <si>
    <t>多喜爱（Dohia）枕芯家纺 长方形可水洗成人枕头 全棉面料 74*48cm</t>
  </si>
  <si>
    <t>100001657463</t>
  </si>
  <si>
    <t>多喜爱（Dohia）枕芯 舒适高弹枕头 甜梦舒睡对枕 全棉面料 2只装  48*74cm</t>
  </si>
  <si>
    <t>100004540112</t>
  </si>
  <si>
    <t>多喜爱（Dohia）儿童枕芯 小猪佩奇可水洗儿童枕头 可爱卡通枕芯 可水洗枕头 50*30cm</t>
  </si>
  <si>
    <t>100021065410</t>
  </si>
  <si>
    <t>3458606</t>
  </si>
  <si>
    <t>多喜爱（Dohia）枕芯家纺 全棉可水洗儿童枕头 50*30cm</t>
  </si>
  <si>
    <t>抗菌枕</t>
  </si>
  <si>
    <t>100014680246</t>
  </si>
  <si>
    <t>多喜爱（Dohia）纤维枕 枕头枕芯 全棉纯棉面料舒棉抗菌防螨枕 高回弹成人枕单只装 74*48*16cm</t>
  </si>
  <si>
    <t>100021007232</t>
  </si>
  <si>
    <t>多喜爱家纺 全棉抗菌枕头 可水洗成人纯棉舒适软枕芯 低枕单只装74*48cm</t>
  </si>
  <si>
    <t>100021007210</t>
  </si>
  <si>
    <t>多喜爱家纺 全棉抗菌枕头 可水洗成人纯棉舒适软枕芯 中枕单只装74*48cm</t>
  </si>
  <si>
    <t>草本枕</t>
  </si>
  <si>
    <t>100021007182</t>
  </si>
  <si>
    <t>多喜爱家纺 枕头决明子荞麦草本枕芯颈椎枕芯酒店成人中枕 两只装70*45cm</t>
  </si>
  <si>
    <t>100021007186</t>
  </si>
  <si>
    <t>多喜爱家纺 决明子荞麦枕头 宿舍成人枕芯 低枕一只装 安怡70*45cm</t>
  </si>
  <si>
    <t>100021007202</t>
  </si>
  <si>
    <t>多喜爱家纺 决明子荞麦枕头 宿舍成人枕芯 中枕一只装 安怡70*45cm</t>
  </si>
  <si>
    <t>100011108758</t>
  </si>
  <si>
    <t>多喜爱（Dohia）枕芯 决明子纤维磁石枕头 全棉亲肤面料 沁心舒眠枕2只装  对枕 74*48cm</t>
  </si>
  <si>
    <t>1196927</t>
  </si>
  <si>
    <t>多喜爱（Dohia）枕芯家纺 新品安逸荞麦枕头 长方形单人枕 48*74cm</t>
  </si>
  <si>
    <t>826416</t>
  </si>
  <si>
    <t>多喜爱（Dohia）枕芯家纺 经典决明子枕头 40g木棉+640g决明子+700g化纤</t>
  </si>
  <si>
    <t>床单</t>
  </si>
  <si>
    <t>床单/床笠</t>
  </si>
  <si>
    <t>100012094978</t>
  </si>
  <si>
    <t>多喜爱（Dohia）床单 全棉田园清新风印花床单 纯棉床单 倾城夏日 单件 1.2米床 230*180cm</t>
  </si>
  <si>
    <t>100006648159</t>
  </si>
  <si>
    <t>多喜爱（Dohia）床单 全棉田园清新风印花床单 纯棉床单 倾城夏日 单件 1.5米床 230*220cm</t>
  </si>
  <si>
    <t>100006648157</t>
  </si>
  <si>
    <t>多喜爱（Dohia）床单 全棉田园清新风印花床单 纯棉床单 倾城夏日 单件 1.8米床 230*250cm</t>
  </si>
  <si>
    <t>枕袋</t>
  </si>
  <si>
    <t>枕巾枕套</t>
  </si>
  <si>
    <t>100012094992</t>
  </si>
  <si>
    <t>多喜爱（Dohia）枕套 全棉田园清新风印花枕袋 纯棉枕套2只 倾城夏日 一对装 74*48cm</t>
  </si>
  <si>
    <t>被袋</t>
  </si>
  <si>
    <t>被套</t>
  </si>
  <si>
    <t>100012094994</t>
  </si>
  <si>
    <t>多喜爱（Dohia）被套 全棉田园清新风印花被袋 纯棉被罩 倾城夏日 单件 1.2米床 218*152cm</t>
  </si>
  <si>
    <t>100012094974</t>
  </si>
  <si>
    <t>多喜爱（Dohia）被套 全棉田园清新风印花被袋 纯棉被罩 倾城夏日 单件 1.5米床 203*229cm</t>
  </si>
  <si>
    <t>100012094976</t>
  </si>
  <si>
    <t>多喜爱（Dohia）被套 全棉田园清新风印花被袋 纯棉被罩 倾城夏日 单件 1.8米床 230*229cm</t>
  </si>
  <si>
    <t>软垫</t>
  </si>
  <si>
    <t>床垫/床褥</t>
  </si>
  <si>
    <t>100015981672</t>
  </si>
  <si>
    <t>多喜爱（Dohia）床垫/床褥 可水洗防滑磨毛保护垫 硬质棉四季垫子 双人床上用品 1.5米床 艾森 150*200cm</t>
  </si>
  <si>
    <t>100015981610</t>
  </si>
  <si>
    <t>多喜爱（Dohia）床垫/床褥 可水洗防滑磨毛保护垫 硬质棉四季垫子 双人床上用品1.8米床 艾森 180*200cm</t>
  </si>
  <si>
    <t>100010142367</t>
  </si>
  <si>
    <t>多喜爱家纺 床垫/床褥 可水洗防滑磨毛笠围保护垫 硬质棉四季垫子 双人床上用品 1.5米床 艾森 150*200cm</t>
  </si>
  <si>
    <t>100017783188</t>
  </si>
  <si>
    <t>多喜爱家纺 床垫/床褥 可水洗防滑磨毛毛笠保护垫 硬质棉四季垫子 双人床上用品1.8米床 艾森 180*200cm</t>
  </si>
  <si>
    <t>抗菌垫</t>
  </si>
  <si>
    <t>100017861238</t>
  </si>
  <si>
    <t>多喜爱家纺 床垫/床褥 可水洗抗菌防螨床笠保护垫 硬质棉四季垫子 双人 1.5米床 英威达 150*200cm</t>
  </si>
  <si>
    <t>100017861244</t>
  </si>
  <si>
    <t>多喜爱家纺 床垫/床褥 可水洗抗菌防螨床笠保护垫 硬质棉四季垫子 双人 1.8米床 英威达 180*200cm</t>
  </si>
  <si>
    <t>100015034678</t>
  </si>
  <si>
    <t>多喜爱（Dohia）床垫/床褥 泰勒乳胶复合抑菌床垫 高回弹耐压软垫 学生宿舍单人床垫加厚 0.9米 195*90cm</t>
  </si>
  <si>
    <t>全棉</t>
  </si>
  <si>
    <t>100010168635</t>
  </si>
  <si>
    <t>多喜爱家纺 空调被纯棉夏被芯 全棉夏薄被可水洗机洗卡通夏凉被子被芯儿童  小小霸王 1.2米床 152*218cm</t>
  </si>
  <si>
    <t>7.6-7.15</t>
  </si>
  <si>
    <t>100017861218</t>
  </si>
  <si>
    <t>多喜爱家纺 空调被纯棉夏被芯 全棉夏薄被可水洗机洗卡通夏凉被子被芯儿童  小小霸王 1.5/1.8米床 203*229cm</t>
  </si>
  <si>
    <t>100021765442</t>
  </si>
  <si>
    <t>多喜爱家纺 空调被纯棉夏被芯 全棉夏薄被可水洗机洗卡通夏凉被子被芯儿童  小小霸王 1.8米床 229*230cm</t>
  </si>
  <si>
    <t>100017861292</t>
  </si>
  <si>
    <t>多喜爱家纺 夏被纯棉空调被芯 全棉夏凉被子 可水洗机洗夏薄被简约印花夏被 双人 1.5/1.8米床 203*229cm</t>
  </si>
  <si>
    <t>100017861326</t>
  </si>
  <si>
    <t>多喜爱家纺 夏被纯棉空调被芯 全棉夏凉被子 可水洗机洗夏薄被简约印花夏被 双人 1.8/2米床 229*230cm</t>
  </si>
  <si>
    <t>100017861304</t>
  </si>
  <si>
    <t>多喜爱家纺  夏凉被空调被夏被 可水洗机洗单双人简约几何元素纯棉薄被子被芯 心彩1.5/1.8米床 203*229cm</t>
  </si>
  <si>
    <t>100010168651</t>
  </si>
  <si>
    <t>多喜爱家纺  夏凉被空调被夏被 可水洗机洗单双人简约几何元素纯棉薄被子被芯 心彩1.8/2米床 229*230cm</t>
  </si>
  <si>
    <t>100010168641</t>
  </si>
  <si>
    <t>多喜爱家纺 夏凉被空调被夏被 简约时尚单双人可水洗机纯棉薄被子被芯 烟灰流光1.5/1.8米床 203*229cm</t>
  </si>
  <si>
    <t>100010168647</t>
  </si>
  <si>
    <t>多喜爱家纺 夏凉被空调被夏被 简约时尚单双人可水洗机纯棉薄被子被芯 烟灰流光1.8/2米床 229*230cm</t>
  </si>
  <si>
    <t>100018536156</t>
  </si>
  <si>
    <t>多喜爱家纺 夏凉被空调被夏被 清新田园风单双人可水洗机洗纯棉亲肤薄被子被芯 叶镜1.5/1.8米床 203*229cm</t>
  </si>
  <si>
    <t>100018536134</t>
  </si>
  <si>
    <t>多喜爱家纺 夏凉被空调被夏被 清新田园风单双人可水洗机洗纯棉亲肤薄被子被芯 叶镜1.8/2米床 229*230cm</t>
  </si>
  <si>
    <t>100011208125</t>
  </si>
  <si>
    <t>多喜爱家纺 夏凉被空调被夏被 简约时尚单双人可水洗机纯棉薄被子被芯 赫尔辛格1.5米床 203*229cm</t>
  </si>
  <si>
    <t>100011208129</t>
  </si>
  <si>
    <t>多喜爱家纺 夏凉被空调被夏被 简约时尚单双人可水洗机洗纯棉薄被子被芯 赫尔辛格1.8米床 230*229cm</t>
  </si>
  <si>
    <t>100020975776</t>
  </si>
  <si>
    <t>多喜爱家纺 夏凉被空调被夏被 小猪佩奇可机洗可爱儿童卡通全棉夏薄被子 1.2米床 152*218cm</t>
  </si>
  <si>
    <t>100020975812</t>
  </si>
  <si>
    <t>多喜爱家纺 夏凉被空调被夏被 小猪佩奇可机洗可爱儿童卡通全棉夏薄被子1.5米床 203*229cm</t>
  </si>
  <si>
    <t>2432427</t>
  </si>
  <si>
    <t>多喜爱家纺 空调被纯棉夏凉被 儿童卡通亲肤透气单人全棉夏被 夏天薄被子被芯 飞行梦 1.2米床 152*218cm</t>
  </si>
  <si>
    <t>2732378</t>
  </si>
  <si>
    <t>多喜爱家纺 空调被纯棉夏凉被 儿童卡通亲肤透气双人全棉夏被 夏天薄被子被芯 飞行梦 1.5/1.8米床 203*229cm</t>
  </si>
  <si>
    <t>2432461</t>
  </si>
  <si>
    <t>多喜爱家纺 空调被纯棉夏凉被 儿童卡通亲肤透气双人全棉夏被 夏天薄被子被芯 飞行梦 1.8/2米床 229*230cm</t>
  </si>
  <si>
    <t>100002951476</t>
  </si>
  <si>
    <t>多喜爱家纺 空调被纯棉夏凉被 清新田园单人空调被 全棉夏被 薄被子被芯 花溪 1.2米床 152*218cm</t>
  </si>
  <si>
    <t>100002951478</t>
  </si>
  <si>
    <t>多喜爱家纺 空调被纯棉夏凉被 清新田园双人空调被 全棉夏被 薄被子被芯 花溪1.5/1.8米床 203*229cm</t>
  </si>
  <si>
    <t>100002069475</t>
  </si>
  <si>
    <t>多喜爱家纺 空调被纯棉夏凉被 清新田园双人空调被 全棉夏被 薄被子被芯 花溪 1.8/2米床 229*230cm</t>
  </si>
  <si>
    <t>100002238815</t>
  </si>
  <si>
    <t>多喜爱家纺 空调被纯棉夏凉被 ins风印花清爽单人全棉夏被 薄被子被芯 倾城夏日1.2米床 152*218cm</t>
  </si>
  <si>
    <t>100003293340</t>
  </si>
  <si>
    <t>多喜爱家纺 空调被纯棉夏凉被 ins风印花清爽双人全棉夏被 薄被子被芯 倾城夏日1.5/1.8米床 203*229cm</t>
  </si>
  <si>
    <t>100003293364</t>
  </si>
  <si>
    <t>多喜爱家纺 空调被纯棉夏凉被 ins风印花清爽双人全棉夏被 薄被子被芯 倾城夏日1.8/2米床 229*230cm</t>
  </si>
  <si>
    <t>100006686979</t>
  </si>
  <si>
    <t>多喜爱家纺 空调被纯棉夏凉被 水果清新简约双人 全棉夏被 薄被子被芯 蜜柚初夏 1.5/1.8米床 203*229cm</t>
  </si>
  <si>
    <t>100006686977</t>
  </si>
  <si>
    <t>多喜爱家纺 空调被纯棉夏凉被 水果清新简约双人 全棉夏被 薄被子被芯 蜜柚初夏 1.8/2米床 230*229cm</t>
  </si>
  <si>
    <t>2519687</t>
  </si>
  <si>
    <t>多喜爱家纺 空调被纯棉夏凉被 水果清新简约单人 全棉夏被 薄被子被芯 甜草莓 1.2米床 152*218cm</t>
  </si>
  <si>
    <t>2519593</t>
  </si>
  <si>
    <t>多喜爱家纺 空调被纯棉夏凉被 水果清新简约双人 全棉夏被 薄被子被芯 甜草莓 1.5/1.8米床 203*229cm</t>
  </si>
  <si>
    <t>2519626</t>
  </si>
  <si>
    <t>多喜爱家纺 空调被纯棉夏凉被 水果清新简约双人 全棉夏被 薄被子被芯 甜草莓 1.8/2米床 230*229cm</t>
  </si>
  <si>
    <t>100011471489</t>
  </si>
  <si>
    <t>多喜爱家纺 空调被纯棉夏凉被 水果清新简约双人 全棉夏被 薄被子被芯 橘色晨光 1.5米床 203*229cm</t>
  </si>
  <si>
    <t>100011471485</t>
  </si>
  <si>
    <t>多喜爱家纺 空调被纯棉夏凉被 水果清新简约双人 全棉夏被 薄被子被芯 橘色晨光 1.8米床 230*229cm</t>
  </si>
  <si>
    <t>100021765456</t>
  </si>
  <si>
    <t>多喜爱家纺 空调被纯棉夏凉被 水果清新简约双人 全棉夏被 薄被子被芯 莓莓果果 1.5米床 203*229cm</t>
  </si>
  <si>
    <t>100021765420</t>
  </si>
  <si>
    <t>多喜爱家纺 空调被纯棉夏凉被 水果清新简约双人 全棉夏被 薄被子被芯 莓莓果果 1.8米床 230*229cm</t>
  </si>
  <si>
    <t>蚕丝被</t>
  </si>
  <si>
    <t>100007046673</t>
  </si>
  <si>
    <t>多喜爱家纺 空调被夏凉被蚕丝夏被 100%蚕丝薄被子提花被 夏薄被 被芯 赫拉 1.5/1.8米床 203*229cm</t>
  </si>
  <si>
    <t>100012887770</t>
  </si>
  <si>
    <t>多喜爱家纺 空调被夏凉被蚕丝夏被 100%蚕丝薄被子提花被 夏薄被 被芯 赫拉 1.8/2米床 230*229cm</t>
  </si>
  <si>
    <t>全涤</t>
  </si>
  <si>
    <t>100018536140</t>
  </si>
  <si>
    <t>多喜爱家纺 夏凉被空调被夏被  清新淡雅花卉单双人可水洗机洗薄被子被芯 静叶微风1.5/1.8米床 203*229cm</t>
  </si>
  <si>
    <t>100018536160</t>
  </si>
  <si>
    <t>多喜爱家纺 夏凉被空调被夏被  清新淡雅花卉单双人可水洗机洗薄被子被芯 静叶微风1.8/2米床 229*230cm</t>
  </si>
  <si>
    <t>100021765482</t>
  </si>
  <si>
    <t>多喜爱家纺 夏凉被空调被夏被  清新淡雅花卉单双人可水洗机洗薄被子被芯 贝尔蒂丝 1.5米床 203*229cm</t>
  </si>
  <si>
    <t>100021765462</t>
  </si>
  <si>
    <t>多喜爱家纺 夏凉被空调被夏被  清新淡雅花卉单双人可水洗机洗薄被子被芯 贝尔蒂丝1.8米床 229*230cm</t>
  </si>
  <si>
    <t>100017861256</t>
  </si>
  <si>
    <t>多喜爱家纺 夏凉被空调被夏被 条纹简约可水洗机洗单双人薄被子被芯 简忆1.5/1.8米床 203*229cm 灰色</t>
  </si>
  <si>
    <t>100010168625</t>
  </si>
  <si>
    <t>多喜爱家纺 夏凉被空调被夏被 条纹简约可水洗机洗单双人薄被子被芯 简忆 1.8/2米床 229*230cm 灰色</t>
  </si>
  <si>
    <t>100017861232</t>
  </si>
  <si>
    <t>多喜爱家纺 夏凉被空调被夏被 条纹简约可水洗机洗单双人薄被子被芯 简忆1.5/1.8米床 203*229cm 粉色</t>
  </si>
  <si>
    <t>100017861262</t>
  </si>
  <si>
    <t>多喜爱家纺 夏凉被空调被夏被 条纹简约可水洗机洗单双人薄被子被芯 简忆 1.8/2米床 229*230cm 粉色</t>
  </si>
  <si>
    <t>100017861274</t>
  </si>
  <si>
    <t>多喜爱家纺 夏凉被空调被夏被 素色简约几何可水洗机洗薄被子被芯 简格时光 1.5/1.8米床 203*229cm</t>
  </si>
  <si>
    <t>100010168643</t>
  </si>
  <si>
    <t>多喜爱家纺 夏凉被空调被夏被 素色简约几何可水洗机洗薄被子被芯 简格时光 1.8/2米床 230*229cm</t>
  </si>
  <si>
    <t>100017861298</t>
  </si>
  <si>
    <t>多喜爱家纺 夏凉被空调被夏被 清新水果夏凉被单双人薄被子可水洗机洗被芯 杜伊勒丽 1.5/1.8米床 203*229cm</t>
  </si>
  <si>
    <t>100017861294</t>
  </si>
  <si>
    <t>多喜爱家纺 夏凉被空调被夏被 清新水果夏凉被单双人薄被子可水洗机洗被芯 杜伊勒丽 1.8/2米床 230*229cm</t>
  </si>
  <si>
    <t>100017861278</t>
  </si>
  <si>
    <t>多喜爱家纺  夏凉被空调被夏被 简约清新印花可水洗机洗单双人薄被子被芯 浅叶 1.5/1.8米床 203*229cm</t>
  </si>
  <si>
    <t>100017861290</t>
  </si>
  <si>
    <t>多喜爱家纺  夏凉被空调被夏被 简约清新印花可水洗机洗单双人薄被子被芯 浅叶 1.8/2米床 230*229cm</t>
  </si>
  <si>
    <t>全涤水洗</t>
  </si>
  <si>
    <t>100010168637</t>
  </si>
  <si>
    <t>多喜爱家纺 夏凉被空调被夏被 可水洗机洗单双人素色简约亲肤柔软薄被子被芯 1.5/1.8米床 203*229cm 雾霾蓝</t>
  </si>
  <si>
    <t>100017861220</t>
  </si>
  <si>
    <t>多喜爱家纺 夏凉被空调被夏被 可水洗机洗单双人素色简约亲肤柔软薄被子被芯 1.8/2米229*230cm  雾霾蓝</t>
  </si>
  <si>
    <t>100017861296</t>
  </si>
  <si>
    <t>多喜爱家纺 夏凉被空调被夏被 可水洗机洗单双人素色简约亲肤柔软薄被子被芯 1.5/1.8米床 203*229cm  珊瑚粉</t>
  </si>
  <si>
    <t>100010168649</t>
  </si>
  <si>
    <t>多喜爱家纺 夏凉被空调被夏被 可水洗机洗单双人素色简约亲肤柔软薄被子被芯 1.8/2米床 229*230cm 珊瑚粉</t>
  </si>
  <si>
    <t>100013365162</t>
  </si>
  <si>
    <t>多喜爱（Dohia）被芯 印花空调被夏凉被子 可水洗可机洗双人夏薄被 晨雾花境 1.5米床 203*229cm</t>
  </si>
  <si>
    <t>100013365118</t>
  </si>
  <si>
    <t>多喜爱（Dohia）被芯 印花空调被夏凉被子 可水洗可机洗双人夏薄被 晨雾花境 1.8米床 230*229cm</t>
  </si>
  <si>
    <t>提花席</t>
  </si>
  <si>
    <t>冰丝席</t>
  </si>
  <si>
    <t>100018536170</t>
  </si>
  <si>
    <t>多喜爱家纺 凉席三件套 冰丝提花空调凉席 可折叠弹力绑带亲肤柔软席子1.5米150*200cm 海梦冰蓝提花冰丝席</t>
  </si>
  <si>
    <t>100018536172</t>
  </si>
  <si>
    <t>多喜爱家纺 凉席三件套 冰丝提花空调凉席 可折叠弹力绑带亲肤柔软席子1.8米180*200cm 海梦冰蓝提花冰丝席</t>
  </si>
  <si>
    <t>2356181</t>
  </si>
  <si>
    <t>多喜爱（Dohia）凉席 冰丝空调凉席 两件套折叠提花席子 国色天香 1.2米床 120*195cm</t>
  </si>
  <si>
    <t>2356183</t>
  </si>
  <si>
    <t>多喜爱（Dohia）凉席 冰丝空调凉席 三件套折叠提花席子 国色天香 1.5米床 150*200cm</t>
  </si>
  <si>
    <t>2355254</t>
  </si>
  <si>
    <t>多喜爱（Dohia）凉席 冰丝空调凉席 三件套折叠提花席子 国色天香 1.8米床 180*200cm</t>
  </si>
  <si>
    <t>100012171020</t>
  </si>
  <si>
    <t>多喜爱（Dohia）凉席 提花空调冰丝席 三件套折叠单人席子 草莓点点 1.5米床 150*200cm</t>
  </si>
  <si>
    <t>100006686965</t>
  </si>
  <si>
    <t>多喜爱（Dohia）凉席 提花空调冰丝席 三件套折叠单人席子 草莓点点 1.8米床 180*200cm</t>
  </si>
  <si>
    <t>印花席</t>
  </si>
  <si>
    <t>100011649414</t>
  </si>
  <si>
    <t>多喜爱（Dohia）凉席 清凉冰丝席空调凉席 三件套可折叠防滑绑带双人软席子 橘色晨光 1.5米床150*200cm</t>
  </si>
  <si>
    <t>100011649412</t>
  </si>
  <si>
    <t>多喜爱（Dohia）凉席 清凉冰丝席空调凉席 三件套可折叠防滑绑带双人软席子 橘色晨光 1.8米床 180*200cm</t>
  </si>
  <si>
    <t>100001998771</t>
  </si>
  <si>
    <t>多喜爱（Dohia）凉席 新品冰丝空调凉席 三件套可折叠防滑绑带双人席子蜜桃 1.5米床150*200cm</t>
  </si>
  <si>
    <t>100002810970</t>
  </si>
  <si>
    <t>多喜爱（Dohia）凉席 新品冰丝空调凉席 三件套可折叠防滑绑带双人席子蜜桃 1.8米床 180*200cm</t>
  </si>
  <si>
    <t>2431708</t>
  </si>
  <si>
    <t>多喜爱（Dohia）凉席 新品冰丝空调凉席 三件套可折叠防滑绑带双人席子甜草莓 1.5米床150*200cm</t>
  </si>
  <si>
    <t>4318184</t>
  </si>
  <si>
    <t>多喜爱（Dohia）凉席 新品冰丝空调凉席 三件套可折叠防滑绑带双人席子甜草莓 1.8米床 180*200cm</t>
  </si>
  <si>
    <t>100017861328</t>
  </si>
  <si>
    <t>多喜爱家纺  凉席冰丝席子空调席 简约双人夏季席子 水漾云杉  1.5米床 150*200cm</t>
  </si>
  <si>
    <t>100010168653</t>
  </si>
  <si>
    <t>多喜爱家纺  凉席冰丝席子空调席  水果双人夏季席子 樱桃朵朵  1.5米床 150*200cm</t>
  </si>
  <si>
    <t>100010168645</t>
  </si>
  <si>
    <t>多喜爱家纺  凉席冰丝席子空调席 水果双人夏季席子 樱桃朵朵   1.8米床 180*200cm</t>
  </si>
  <si>
    <t>100021765398</t>
  </si>
  <si>
    <t>多喜爱家纺  凉席冰丝席子空调席  水果双人夏季席子三件套床笠款 樱桃朵朵  1.5米床 150*200cm</t>
  </si>
  <si>
    <t>100011471481</t>
  </si>
  <si>
    <t>多喜爱家纺  凉席冰丝席子空调席 水果双人夏季席子三件套床笠款 樱桃朵朵   1.8米床 180*200cm</t>
  </si>
  <si>
    <t>100010168627</t>
  </si>
  <si>
    <t>多喜爱家纺  凉席冰丝席子空调席 卡通儿童学生夏季席子印花席 小小霸王 1.2米床 120*195cm</t>
  </si>
  <si>
    <t>100017861280</t>
  </si>
  <si>
    <t>多喜爱家纺  凉席冰丝席子空调席 卡通儿童学生夏季席子印花席 小小霸王  1.5米床 150*200cm</t>
  </si>
  <si>
    <t>100017861324</t>
  </si>
  <si>
    <t>多喜爱家纺  凉席冰丝席子空调席 卡通儿童学生夏季席子印花席 小小霸王 1.8米床 180*200cm</t>
  </si>
  <si>
    <t>100021765460</t>
  </si>
  <si>
    <t>多喜爱家纺  凉席冰丝席子空调席 卡通儿童学生夏季席子印花席床笠款 小小霸王 1.2米床 120*195cm</t>
  </si>
  <si>
    <t>100021765484</t>
  </si>
  <si>
    <t>多喜爱家纺  凉席冰丝席子空调席 卡通儿童学生夏季席子印花席三件套床笠款 小小霸王  1.5米床 150*200cm</t>
  </si>
  <si>
    <t>100021765458</t>
  </si>
  <si>
    <t>多喜爱家纺  凉席冰丝席子空调席 卡通儿童学生夏季席子印花席三件套床笠款 小小霸王 1.8米床 180*200cm</t>
  </si>
  <si>
    <t>100011208123</t>
  </si>
  <si>
    <t>多喜爱家纺 凉席冰丝席子空调席 布朗熊联名印花卡通儿童冰丝凉席 童星绘梦 1.2米床 120*195cm</t>
  </si>
  <si>
    <t>100020975814</t>
  </si>
  <si>
    <t>多喜爱家纺 凉席冰丝席子空调席 布朗熊联名印花卡通儿童冰丝凉席 童星绘梦  1.5米床 150*200cm</t>
  </si>
  <si>
    <t>100011208127</t>
  </si>
  <si>
    <t>多喜爱家纺 凉席冰丝席子空调席 布朗熊联名印花卡通儿童冰丝凉席 童星绘梦 1.8米床 180*200cm</t>
  </si>
  <si>
    <t>全涤床单</t>
  </si>
  <si>
    <t>100011649426</t>
  </si>
  <si>
    <t>多喜爱（Dohia）凉席 可折叠清凉印花三件套冰丝席床单枕套 夏凉席子 奶油小草莓 1.5/1.8米床通用 230*250cm</t>
  </si>
  <si>
    <t>仿藤席</t>
  </si>
  <si>
    <t>草席/藤席</t>
  </si>
  <si>
    <t>100018536182</t>
  </si>
  <si>
    <t>多喜爱家纺 密藤席凉席 折叠清凉密藤席空调席子三件套 一抹清晨 1.5米床 150*200cm</t>
  </si>
  <si>
    <t>100018536158</t>
  </si>
  <si>
    <t>多喜爱家纺 密藤席凉席 折叠清凉密藤席空调席子三件套 一抹清晨 1.8米床 180*200cm</t>
  </si>
  <si>
    <t>100021765422</t>
  </si>
  <si>
    <t>多喜爱家纺 密藤席凉席 折叠清凉密藤席空调席子三件套床笠款 一抹清晨 1.5米床 150*200cm</t>
  </si>
  <si>
    <t>100021765424</t>
  </si>
  <si>
    <t>多喜爱家纺 密藤席凉席 折叠清凉密藤席空调席子三件套床笠款 一抹清晨 1.8米床 180*200cm</t>
  </si>
  <si>
    <t>100017861236</t>
  </si>
  <si>
    <t>多喜爱家纺 凉席空调席密藤席 清凉冰丝席 夏凉空调席子三件套 暮香 1.5米床 150*200cm</t>
  </si>
  <si>
    <t>100017861252</t>
  </si>
  <si>
    <t>多喜爱家纺 凉席空调席密藤席 清凉冰丝席 夏凉空调席子三件套 暮香 1.8米床 180*200cm</t>
  </si>
  <si>
    <t>100021765468</t>
  </si>
  <si>
    <t>多喜爱家纺 凉席空调席密藤席 清凉冰丝席 夏凉空调席子三件套床笠款 暮香 1.5米床 150*200cm</t>
  </si>
  <si>
    <t>100021765400</t>
  </si>
  <si>
    <t>多喜爱家纺 凉席空调席密藤席 清凉冰丝席 夏凉空调席子三件套床笠款 暮香 1.8米床 180*200cm</t>
  </si>
  <si>
    <t>100017861240</t>
  </si>
  <si>
    <t>多喜爱家纺 凉席空调席密藤席 清凉冰丝席 夏凉空调席子三件套 艾里慕斯 1.5米床 150*200cm</t>
  </si>
  <si>
    <t>100017861248</t>
  </si>
  <si>
    <t>多喜爱家纺 凉席空调席密藤席 清凉冰丝席 夏凉空调席子三件套 艾里慕斯 1.8米床 180*200cm</t>
  </si>
  <si>
    <t>竹藤席</t>
  </si>
  <si>
    <t>竹席</t>
  </si>
  <si>
    <t>100018536184</t>
  </si>
  <si>
    <t>多喜爱家纺 竹席凉席冰丝席 双面两用折叠双人碳化竹藤席子凉席空调席子1.5米195*150cm 青雨叶(不含枕套)</t>
  </si>
  <si>
    <t>100010393189</t>
  </si>
  <si>
    <t>多喜爱家纺 竹席凉席冰丝席 双面两用折叠双人碳化竹藤席子凉席空调席子1.8米180*200cm 青雨叶(不含枕套)</t>
  </si>
  <si>
    <t>100021765450</t>
  </si>
  <si>
    <t>多喜爱家纺 竹藤席双面凉席子 夏季可折叠空调席咖色单件不含枕席 玉润亲肤1.5米床195*150cm</t>
  </si>
  <si>
    <t>100021765448</t>
  </si>
  <si>
    <t>多喜爱家纺 竹藤席双面凉席子 夏季可折叠空调席咖色单件不含枕席 玉润亲肤1.8米床200*180cm</t>
  </si>
  <si>
    <t>蒙古包</t>
  </si>
  <si>
    <t>100020975816</t>
  </si>
  <si>
    <t>多喜爱家纺 蚊帐 三开门卡通免安装蒙古包可折叠拉链式钢丝蚊帐 恐龙假日 1.5米床</t>
  </si>
  <si>
    <t>100020975798</t>
  </si>
  <si>
    <t>多喜爱家纺 蚊帐 卡通免安装蒙古包可折叠拉链式钢丝蚊帐 恐龙假日 1.8米床</t>
  </si>
  <si>
    <t>100020975778</t>
  </si>
  <si>
    <t>多喜爱家纺 蚊帐 三开门简约免安装蒙古包可折叠拉链式钢丝蚊帐 绅士蓝 1.5米床</t>
  </si>
  <si>
    <t>100020975796</t>
  </si>
  <si>
    <t>多喜爱家纺 蚊帐 简约免安装蒙古包可折叠拉链式钢丝蚊帐 绅士蓝 1.8米床</t>
  </si>
  <si>
    <t>学生帐</t>
  </si>
  <si>
    <t>100018555136</t>
  </si>
  <si>
    <t>多喜爱家纺 学生宿舍蚊帐床帘遮光帘一体式0.9米单人铺大学寝室床幔下铺帘子 冰屿轻蓝床帘式学生蚊帐</t>
  </si>
  <si>
    <t>100010399647</t>
  </si>
  <si>
    <t>多喜爱家纺 学生宿舍蚊帐床帘遮光帘一体式0.9米单人铺大学寝室床幔上铺帘子 冰屿轻蓝床帘式学生蚊帐</t>
  </si>
  <si>
    <t>2020.6.18销售占比</t>
  </si>
  <si>
    <t>2021.6.18 16：30销售占比（商智数据）</t>
  </si>
  <si>
    <t>占比同比</t>
  </si>
  <si>
    <t xml:space="preserve"> 京东库存</t>
  </si>
  <si>
    <t xml:space="preserve"> 在途</t>
  </si>
  <si>
    <t xml:space="preserve"> 5月销量</t>
  </si>
  <si>
    <t xml:space="preserve"> 6月销量</t>
  </si>
  <si>
    <t xml:space="preserve"> 2021年7月销量</t>
  </si>
  <si>
    <t>类别</t>
  </si>
  <si>
    <t>销售数量</t>
  </si>
  <si>
    <t>GMV</t>
  </si>
  <si>
    <t>销售占比</t>
  </si>
  <si>
    <t>成交商品件数</t>
  </si>
  <si>
    <t>成交金额</t>
  </si>
  <si>
    <t>套件</t>
  </si>
  <si>
    <t>夏被</t>
  </si>
  <si>
    <t>枕芯</t>
  </si>
  <si>
    <t>被芯</t>
  </si>
  <si>
    <t>家饰</t>
  </si>
  <si>
    <t>2020年6月各品类占比</t>
  </si>
  <si>
    <t>20年6月销售数量</t>
  </si>
  <si>
    <t>20年6月GMV</t>
  </si>
  <si>
    <t>20年6月占比</t>
  </si>
  <si>
    <t>2020年销售</t>
  </si>
  <si>
    <t>2021年销售</t>
  </si>
  <si>
    <t>同比</t>
  </si>
  <si>
    <t>7月销售目标</t>
  </si>
  <si>
    <t>目标完成率</t>
  </si>
  <si>
    <t>本月截止5日毛利额</t>
  </si>
  <si>
    <t>本月截止5日毛利率</t>
  </si>
  <si>
    <t>合计</t>
  </si>
  <si>
    <t>是否调价</t>
  </si>
  <si>
    <t xml:space="preserve"> 6.1销量</t>
  </si>
  <si>
    <t xml:space="preserve"> 6.2销量</t>
  </si>
  <si>
    <t xml:space="preserve"> 6.3销量</t>
  </si>
  <si>
    <t>夏薄被 汇总</t>
  </si>
  <si>
    <t>套件类 汇总</t>
  </si>
  <si>
    <t>凉席 汇总</t>
  </si>
  <si>
    <t>规则池信息</t>
  </si>
  <si>
    <t>规则类型</t>
  </si>
  <si>
    <t>名义折扣</t>
  </si>
  <si>
    <t>规则名称</t>
  </si>
  <si>
    <t>促销类型</t>
  </si>
  <si>
    <t>促销子类型</t>
  </si>
  <si>
    <t>门槛</t>
  </si>
  <si>
    <t>面额</t>
  </si>
  <si>
    <t>适用部门</t>
  </si>
  <si>
    <t>部分可用</t>
  </si>
  <si>
    <t>7~8折</t>
  </si>
  <si>
    <t>每满129.0元减30.0元</t>
  </si>
  <si>
    <t>总价</t>
  </si>
  <si>
    <t>每满减</t>
  </si>
  <si>
    <t>居家事业部-家居日用自营部</t>
  </si>
  <si>
    <t>满500.0元减100.0元</t>
  </si>
  <si>
    <t>阶梯满减</t>
  </si>
  <si>
    <t>满169.0元减40.0元</t>
  </si>
  <si>
    <t>满3件8.0折</t>
  </si>
  <si>
    <t>满M件N折</t>
  </si>
  <si>
    <t>8~9折</t>
  </si>
  <si>
    <t>每满129.0元减20.0元</t>
  </si>
  <si>
    <t>满159.0元减20.0元,满329.0元减50.0元</t>
  </si>
  <si>
    <t>20,50</t>
  </si>
  <si>
    <t>满69.0元减10.0元</t>
  </si>
  <si>
    <t>满49.0元减10.0元,满89.0元减20.0元</t>
  </si>
  <si>
    <t>49,89</t>
  </si>
  <si>
    <t>10,20</t>
  </si>
  <si>
    <t>9折以上</t>
  </si>
  <si>
    <t>满399.0元减20.0元</t>
  </si>
  <si>
    <t>满159.0元减10.0元</t>
  </si>
  <si>
    <t>满629.0元减150.0元</t>
  </si>
  <si>
    <t>满1件9.0折;满2件8.0折</t>
  </si>
  <si>
    <t>1,2</t>
  </si>
  <si>
    <t>0.9,0.8</t>
  </si>
  <si>
    <t>满949.0元减100.0元</t>
  </si>
  <si>
    <t>满69.0元减5.0元</t>
  </si>
  <si>
    <t>满159.0元减15.0元</t>
  </si>
  <si>
    <t>每满599.0元减50.0元</t>
  </si>
  <si>
    <t>满799.0元减50.0元</t>
  </si>
  <si>
    <t>满1件8.0折;满2件7.50折</t>
  </si>
  <si>
    <t>0.8,0.75</t>
  </si>
  <si>
    <t>满200.0元打9.0折</t>
  </si>
  <si>
    <t>优惠券</t>
  </si>
  <si>
    <t>折扣券</t>
  </si>
  <si>
    <t>满59.0元减10.0元</t>
  </si>
  <si>
    <t>满减券</t>
  </si>
  <si>
    <t>满80.0元减20.0元</t>
  </si>
  <si>
    <t>每满599.0元减100.0元</t>
  </si>
  <si>
    <t>满59.0元减10.0元,满159.0元减30.0元</t>
  </si>
  <si>
    <t>10,30</t>
  </si>
  <si>
    <t>每满300.0元减60.0元</t>
  </si>
  <si>
    <t>其他</t>
  </si>
  <si>
    <t>满2件赠1件</t>
  </si>
  <si>
    <t>满M件赠N件</t>
  </si>
  <si>
    <t>满1000.0元减100.0元,满1400.0元减200.0元,满1600.0元减300.0元</t>
  </si>
  <si>
    <t>满2件9.50折;满3件9.0折</t>
  </si>
  <si>
    <t>2,3</t>
  </si>
  <si>
    <t>0.95,0.9</t>
  </si>
  <si>
    <t>满399.0元减100.0元,满699.0元减200.0元</t>
  </si>
  <si>
    <t>满169.0元减20.0元</t>
  </si>
  <si>
    <t>满699.0元减150.0元</t>
  </si>
  <si>
    <t>每满799.0元减200.0元</t>
  </si>
  <si>
    <t>满100.0元减20.0元</t>
  </si>
  <si>
    <t>满500.0元减60.0元</t>
  </si>
  <si>
    <t>满300.0元减40.0元</t>
  </si>
  <si>
    <t>满249.0元减30.0元</t>
  </si>
  <si>
    <t>满100.0元减25.0元</t>
  </si>
  <si>
    <t>满200.0元减40.0元,满400.0元减100.0元</t>
  </si>
  <si>
    <t>满1件9.50折;满2件8.50折</t>
  </si>
  <si>
    <t>0.95,0.85</t>
  </si>
  <si>
    <t>满259.0元减60.0元</t>
  </si>
  <si>
    <t>满79.0元减20.0元</t>
  </si>
  <si>
    <t>满1件9.50折;满2件8.80折</t>
  </si>
  <si>
    <t>0.95,0.88</t>
  </si>
  <si>
    <t>满100.0元减10.0元</t>
  </si>
  <si>
    <t>每满199.0元减20.0元</t>
  </si>
  <si>
    <t>每满129.0元减10.0元</t>
  </si>
  <si>
    <t>满329.0元减80.0元</t>
  </si>
  <si>
    <t>满100.0元减10.0元,满500.0元减50.0元,满800.0元减100.0元</t>
  </si>
  <si>
    <t>10,50,100</t>
  </si>
  <si>
    <t>满2件8.50折;满3件7.50折</t>
  </si>
  <si>
    <t>0.85,0.75</t>
  </si>
  <si>
    <t>每满139.0元减30.0元</t>
  </si>
  <si>
    <t>满50.0元减10.0元</t>
  </si>
  <si>
    <t>每满49.0元减10.0元</t>
  </si>
  <si>
    <t>满239.0元减40.0元</t>
  </si>
  <si>
    <t>满1件9.50折;满2件9.0折;满3件8.0折</t>
  </si>
  <si>
    <t>1,2,3</t>
  </si>
  <si>
    <t>0.95,0.9,0.8</t>
  </si>
  <si>
    <t>满1件8.50折</t>
  </si>
  <si>
    <t>满1件8.80折</t>
  </si>
  <si>
    <t>每满799.0元减100.0元</t>
  </si>
  <si>
    <t>满99.0元减10.0元,满199.0元减20.0元</t>
  </si>
  <si>
    <t>每满199.0元减50.0元</t>
  </si>
  <si>
    <t>满199.0元减20.0元</t>
  </si>
  <si>
    <t>每满450.0元减80.0元</t>
  </si>
  <si>
    <t>满179.0元减40.0元</t>
  </si>
  <si>
    <t>每满139.0元减40.0元</t>
  </si>
  <si>
    <t>满399.0元减80.0元</t>
  </si>
  <si>
    <t>满899.0元减100.0元</t>
  </si>
  <si>
    <t>每满139.0元减20.0元</t>
  </si>
  <si>
    <t>满1件7.50折</t>
  </si>
  <si>
    <t>满169.0元减10.0元</t>
  </si>
  <si>
    <t>满2件9.0折;满4件8.50折</t>
  </si>
  <si>
    <t>2,4</t>
  </si>
  <si>
    <t>0.9,0.85</t>
  </si>
  <si>
    <t>满99.0元减10.0元,满199.0元减30.0元</t>
  </si>
  <si>
    <t>每满199.0元减40.0元</t>
  </si>
  <si>
    <t>满699.0元减200.0元</t>
  </si>
  <si>
    <t>满70.0元减20.0元</t>
  </si>
  <si>
    <t>每满139.0元减10.0元</t>
  </si>
  <si>
    <t>满399.0元减50.0元</t>
  </si>
  <si>
    <t>满239.0元减20.0元</t>
  </si>
  <si>
    <t>满70.0元减10.0元</t>
  </si>
  <si>
    <t>满399.0元减60.0元</t>
  </si>
  <si>
    <t>满179.0元减20.0元</t>
  </si>
  <si>
    <t>每满300.0元，可减40.0元</t>
  </si>
  <si>
    <t>每满减券</t>
  </si>
  <si>
    <t>满899.0元减200.0元</t>
  </si>
  <si>
    <t>满69.0元减15.0元</t>
  </si>
  <si>
    <t>满49.0元减5.0元</t>
  </si>
  <si>
    <t>满699.0元减100.0元</t>
  </si>
  <si>
    <t>每满299.0元减30.0元</t>
  </si>
  <si>
    <t>每满210.0元减20.0元</t>
  </si>
  <si>
    <t>每满59.0元减10.0元</t>
  </si>
  <si>
    <t>每满50.0元减5.0元</t>
  </si>
  <si>
    <t>满69.0元减20.0元</t>
  </si>
  <si>
    <t>满179.0元减30.0元</t>
  </si>
  <si>
    <t>满89.0元减10.0元</t>
  </si>
  <si>
    <t>满1件8.50折;满2件7.50折</t>
  </si>
  <si>
    <t>满299.0元减20.0元</t>
  </si>
  <si>
    <t>满999.0元减120.0元</t>
  </si>
  <si>
    <t>每满109.0元减20.0元</t>
  </si>
  <si>
    <t>每满200.0元减50.0元</t>
  </si>
  <si>
    <t>满229.0元减40.0元</t>
  </si>
  <si>
    <t>满39.0元减10.0元</t>
  </si>
  <si>
    <t>满150.0元减20.0元</t>
  </si>
  <si>
    <t>满40.0元减10.0元</t>
  </si>
  <si>
    <t>满89.0元减20.0元</t>
  </si>
  <si>
    <t>满2件8.80折;满3件8.50折</t>
  </si>
  <si>
    <t>0.88,0.85</t>
  </si>
  <si>
    <t>满90.0元减10.0元</t>
  </si>
  <si>
    <t>每满109.0元减10.0元</t>
  </si>
  <si>
    <t>满1000.0元减100.0元,满1300.0元减200.0元,满1500.0元减300.0元</t>
  </si>
  <si>
    <t>满149.0元减30.0元</t>
  </si>
  <si>
    <t>满149.0元减20.0元</t>
  </si>
  <si>
    <t>满150.0元减10.0元</t>
  </si>
  <si>
    <t>满1099.0元减100.0元</t>
  </si>
  <si>
    <t>每满269.0元减70.0元</t>
  </si>
  <si>
    <t>99.0元3件</t>
  </si>
  <si>
    <t>满M元买N件</t>
  </si>
  <si>
    <t>99.0元2件</t>
  </si>
  <si>
    <t>满90.0元减20.0元</t>
  </si>
  <si>
    <t>满139.0元减10.0元</t>
  </si>
  <si>
    <t>满999.0元减100.0元</t>
  </si>
  <si>
    <t>每满200.0元减30.0元</t>
  </si>
  <si>
    <t>满299.0元减40.0元</t>
  </si>
  <si>
    <t>满99.0元减10.0元,满159.0元减30.0元,满299.0元减60.0元</t>
  </si>
  <si>
    <t>10,30,60</t>
  </si>
  <si>
    <t>满139.0元减20.0元</t>
  </si>
  <si>
    <t>满2件7.50折</t>
  </si>
  <si>
    <t>每满69.0元减10.0元</t>
  </si>
  <si>
    <t>满8件9.0折;满12件8.50折;满24件8.0折</t>
  </si>
  <si>
    <t>8,12,24</t>
  </si>
  <si>
    <t>0.9,0.85,0.8</t>
  </si>
  <si>
    <t>每满109.0元减30.0元</t>
  </si>
  <si>
    <t>满49.0元减10.0元,满99.0元减20.0元,满159.0元减40.0元</t>
  </si>
  <si>
    <t>49,99,159</t>
  </si>
  <si>
    <t>10,20,40</t>
  </si>
  <si>
    <t>每满200.0元减20.0元</t>
  </si>
  <si>
    <t>满299.0元减30.0元</t>
  </si>
  <si>
    <t>每满80.0元减20.0元</t>
  </si>
  <si>
    <t>满150.0元减30.0元</t>
  </si>
  <si>
    <t>满219.0元减30.0元</t>
  </si>
  <si>
    <t>满79.0元减5.0元</t>
  </si>
  <si>
    <t>每满90.0元减20.0元</t>
  </si>
  <si>
    <t>满79.0元减10.0元</t>
  </si>
  <si>
    <t>满99.0元减10.0元</t>
  </si>
  <si>
    <t>满149.0元减20.0元,满399.0元减60.0元,满799.0元减140.0元</t>
  </si>
  <si>
    <t>20,60,140</t>
  </si>
  <si>
    <t>满99.0元减15.0元</t>
  </si>
  <si>
    <t>每满499.0元减100.0元</t>
  </si>
  <si>
    <t>满49.0元减5.0元,满99.0元减10.0元</t>
  </si>
  <si>
    <t>49,99</t>
  </si>
  <si>
    <t>5,10</t>
  </si>
  <si>
    <t>每满119.0元减30.0元</t>
  </si>
  <si>
    <t>满159.0元减30.0元,满399.0元减80.0元,满799.0元减160.0元</t>
  </si>
  <si>
    <t>30,80,160</t>
  </si>
  <si>
    <t>满2件9.50折</t>
  </si>
  <si>
    <t>满1件8.0折;满2件7.0折</t>
  </si>
  <si>
    <t>0.8,0.7</t>
  </si>
  <si>
    <t>满1件8.0折;满2件6.0折</t>
  </si>
  <si>
    <t>0.8,0.6</t>
  </si>
  <si>
    <t>满219.0元减20.0元</t>
  </si>
  <si>
    <t>每满269.0元减20.0元</t>
  </si>
  <si>
    <t>满59.0元减10.0元,满99.0元减20.0元</t>
  </si>
  <si>
    <t>59,99</t>
  </si>
  <si>
    <t>每满89.0元减20.0元</t>
  </si>
  <si>
    <t>满99.0元减20.0元</t>
  </si>
  <si>
    <t>满99.0元减25.0元</t>
  </si>
  <si>
    <t>满500.0元减50.0元</t>
  </si>
  <si>
    <t>满2件8.80折</t>
  </si>
  <si>
    <t>满2件8.50折</t>
  </si>
  <si>
    <t>满379.0元减80.0元</t>
  </si>
  <si>
    <t>满99.0元减15.0元,满159.0元减30.0元</t>
  </si>
  <si>
    <t>15,30</t>
  </si>
  <si>
    <t>满159.0元减20.0元</t>
  </si>
  <si>
    <t>满300.0元减80.0元</t>
  </si>
  <si>
    <t>满219.0元减50.0元</t>
  </si>
  <si>
    <t>满2件8.50折;满3件8.0折</t>
  </si>
  <si>
    <t>0.85,0.8</t>
  </si>
  <si>
    <t>满1699.0元减300.0元</t>
  </si>
  <si>
    <t>满149.0元减10.0元</t>
  </si>
  <si>
    <t>满389.0元减100.0元</t>
  </si>
  <si>
    <t>每满79.0元减10.0元</t>
  </si>
  <si>
    <t>满1件8.0折;满2件7.0折;满3件6.0折</t>
  </si>
  <si>
    <t>0.8,0.7,0.6</t>
  </si>
  <si>
    <t>满1499.0元减200.0元</t>
  </si>
  <si>
    <t>满159.0元减30.0元</t>
  </si>
  <si>
    <t>每满399.0元减100.0元</t>
  </si>
  <si>
    <t>满99.0元减20.0元,满159.0元减40.0元</t>
  </si>
  <si>
    <t>20,40</t>
  </si>
  <si>
    <t>每满119.0元减10.0元</t>
  </si>
  <si>
    <t>满1599.0元减300.0元</t>
  </si>
  <si>
    <t>满1件9.50折;满2件9.0折</t>
  </si>
  <si>
    <t>满2件8.0折;满3件7.50折</t>
  </si>
  <si>
    <t>每满279.0元减40.0元</t>
  </si>
  <si>
    <t>满1299.0元减100.0元</t>
  </si>
  <si>
    <t>每满119.0元减20.0元</t>
  </si>
  <si>
    <t>满159.0元减40.0元</t>
  </si>
  <si>
    <t>满300.0元减60.0元</t>
  </si>
  <si>
    <t>满129.0元减30.0元</t>
  </si>
  <si>
    <t>满1200.0元减300.0元</t>
  </si>
  <si>
    <t>满799.0元减100.0元</t>
  </si>
  <si>
    <t>满300.0元减50.0元</t>
  </si>
  <si>
    <t>满199.0元减10.0元</t>
  </si>
  <si>
    <t>满50.0元减5.0元</t>
  </si>
  <si>
    <t>每满329.0元减30.0元</t>
  </si>
  <si>
    <t>满300.0元减70.0元</t>
  </si>
  <si>
    <t>满1件8.50折;满2件8.0折</t>
  </si>
  <si>
    <t>满279.0元减20.0元</t>
  </si>
  <si>
    <t>每满59.0元减5.0元</t>
  </si>
  <si>
    <t>每满99.0元减15.0元</t>
  </si>
  <si>
    <t>每满399.0元减50.0元</t>
  </si>
  <si>
    <t>满1280.0元减331.0元</t>
  </si>
  <si>
    <t>每满329.0元减60.0元</t>
  </si>
  <si>
    <t>每满89.0元减10.0元</t>
  </si>
  <si>
    <t>每满699.0元减100.0元</t>
  </si>
  <si>
    <t>满400.0元减100.0元</t>
  </si>
  <si>
    <t>满119.0元减10.0元</t>
  </si>
  <si>
    <t>每满99.0元减20.0元</t>
  </si>
  <si>
    <t>满2件8.0折;满4件6.0折</t>
  </si>
  <si>
    <t>满300.0元减30.0元</t>
  </si>
  <si>
    <t>满369.0元减70.0元</t>
  </si>
  <si>
    <t>满129.0元减10.0元,满199.0元减20.0元,满399.0元减50.0元</t>
  </si>
  <si>
    <t>10,20,50</t>
  </si>
  <si>
    <t>满199.0元减40.0元,满399.0元减100.0元</t>
  </si>
  <si>
    <t>满119.0元减20.0元</t>
  </si>
  <si>
    <t>满1000.0元减200.0元</t>
  </si>
  <si>
    <t>满399.0元减50.0元,满699.0元减100.0元,满1399.0元减200.0元</t>
  </si>
  <si>
    <t>满2件9.0折;满3件8.50折</t>
  </si>
  <si>
    <t>满999.0元减200.0元</t>
  </si>
  <si>
    <t>满2件9.0折;满3件8.80折</t>
  </si>
  <si>
    <t>0.9,0.88</t>
  </si>
  <si>
    <t>满99.0元减5.0元</t>
  </si>
  <si>
    <t>满1件9.0折;满2件8.0折;满3件7.0折</t>
  </si>
  <si>
    <t>0.9,0.8,0.7</t>
  </si>
  <si>
    <t>满200.0元减10.0元</t>
  </si>
  <si>
    <t>满159.0元减30.0元,满399.0元减80.0元,满799.0元减200.0元</t>
  </si>
  <si>
    <t>30,80,200</t>
  </si>
  <si>
    <t>满139.0元减40.0元</t>
  </si>
  <si>
    <t>满199.0元减50.0元,满299.0元减100.0元,满499.0元减200.0元</t>
  </si>
  <si>
    <t>满299.0元减50.0元</t>
  </si>
  <si>
    <t>满2000.0元减200.0元</t>
  </si>
  <si>
    <t>满139.0元减30.0元</t>
  </si>
  <si>
    <t>每满99.0元减10.0元</t>
  </si>
  <si>
    <t>满300.0元减20.0元</t>
  </si>
  <si>
    <t>满30.0元减5.0元</t>
  </si>
  <si>
    <t>满200.0元减30.0元</t>
  </si>
  <si>
    <t>满700.0元减70.0元</t>
  </si>
  <si>
    <t>满129.0元减10.0元</t>
  </si>
  <si>
    <t>满599.0元减100.0元</t>
  </si>
  <si>
    <t>满2件7.50折;满3件7.0折</t>
  </si>
  <si>
    <t>0.75,0.7</t>
  </si>
  <si>
    <t>每满100.0元减20.0元</t>
  </si>
  <si>
    <t>满79.0元减10.0元,满100.0元减20.0元</t>
  </si>
  <si>
    <t>满799.0元减200.0元</t>
  </si>
  <si>
    <t>满1199.0元减100.0元,满1499.0元减200.0元,满1799.0元减300.0元</t>
  </si>
  <si>
    <t>满1500.0元减300.0元</t>
  </si>
  <si>
    <t>满99.0元减20.0元,满199.0元减50.0元,满299.0元减100.0元</t>
  </si>
  <si>
    <t>20,50,100</t>
  </si>
  <si>
    <t>满140.0元减30.0元</t>
  </si>
  <si>
    <t>满129.0元减20.0元</t>
  </si>
  <si>
    <t>满200.0元减20.0元</t>
  </si>
  <si>
    <t>每满100.0元减10.0元</t>
  </si>
  <si>
    <t>满1件9.0折;满2件8.50折;满3件8.0折</t>
  </si>
  <si>
    <t>满2件9.0折;满3件8.0折</t>
  </si>
  <si>
    <t>满600.0元减80.0元</t>
  </si>
  <si>
    <t>满109.0元减20.0元</t>
  </si>
  <si>
    <t>满39.0元减5.0元</t>
  </si>
  <si>
    <t>满400.0元减70.0元</t>
  </si>
  <si>
    <t>每满39.0元减10.0元</t>
  </si>
  <si>
    <t>满200.0元减50.0元</t>
  </si>
  <si>
    <t>满189.0元减50.0元</t>
  </si>
  <si>
    <t>每满299.0元减20.0元</t>
  </si>
  <si>
    <t>满1件9.0折;满2件8.80折</t>
  </si>
  <si>
    <t>每满149.0元减30.0元</t>
  </si>
  <si>
    <t>49.0元3件</t>
  </si>
  <si>
    <t>每满150.0元减20.0元</t>
  </si>
  <si>
    <t>满499.0元减100.0元</t>
  </si>
  <si>
    <t>满699.0元减60.0元</t>
  </si>
  <si>
    <t>满1500.0元减400.0元</t>
  </si>
  <si>
    <t>满110.0元减20.0元</t>
  </si>
  <si>
    <t>满109.0元减10.0元</t>
  </si>
  <si>
    <t>满189.0元减40.0元</t>
  </si>
  <si>
    <t>满2件8.0折;满3件6.0折</t>
  </si>
  <si>
    <t>满400.0元减80.0元</t>
  </si>
  <si>
    <t>满200.0元减40.0元</t>
  </si>
  <si>
    <t>满2件8.0折;满3件7.0折</t>
  </si>
  <si>
    <t>满359.0元减100.0元</t>
  </si>
  <si>
    <t>每满149.0元减20.0元</t>
  </si>
  <si>
    <t>满49.0元减10.0元</t>
  </si>
  <si>
    <t>满179.0元减10.0元</t>
  </si>
  <si>
    <t>满80.0元减5.0元</t>
  </si>
  <si>
    <t>满500.0元减50.0元,满1000.0元减100.0元</t>
  </si>
  <si>
    <t>满1件8.0折</t>
  </si>
  <si>
    <t>每满179.0元减10.0元</t>
  </si>
  <si>
    <t>满1件9.0折</t>
  </si>
  <si>
    <t>满269.0元减70.0元</t>
  </si>
  <si>
    <t>满60.0元减10.0元</t>
  </si>
  <si>
    <t>满189.0元减30.0元</t>
  </si>
  <si>
    <t>满1件9.0折;满2件7.50折</t>
  </si>
  <si>
    <t>0.9,0.75</t>
  </si>
  <si>
    <t>每满149.0元减10.0元</t>
  </si>
  <si>
    <t>满399.0元减110.0元</t>
  </si>
  <si>
    <t>满1000.0元减200.0元,满3000.0元减800.0元,满5000.0元减1600.0元</t>
  </si>
  <si>
    <t>满70.0元减5.0元</t>
  </si>
  <si>
    <t>满700.0元减140.0元</t>
  </si>
  <si>
    <t>每满179.0元减20.0元</t>
  </si>
  <si>
    <t>满1件9.50折</t>
  </si>
  <si>
    <t>满1件7.50折;满2件7.0折</t>
  </si>
  <si>
    <t>满189.0元减20.0元</t>
  </si>
  <si>
    <t>满1件9.0折;满2件8.50折</t>
  </si>
  <si>
    <t>满299.0元减80.0元,满699.0元减180.0元,满999.0元减280.0元</t>
  </si>
  <si>
    <t>满399.0元减100.0元</t>
  </si>
  <si>
    <t>满2件8.0折</t>
  </si>
  <si>
    <t>满2件9.0折</t>
  </si>
  <si>
    <t>满269.0元减20.0元,满399.0元减40.0元,满599.0元减80.0元</t>
  </si>
  <si>
    <t>20,40,80</t>
  </si>
  <si>
    <t>满259.0元减50.0元</t>
  </si>
  <si>
    <t>满900.0元减100.0元</t>
  </si>
  <si>
    <t>满199.0元减50.0元,满299.0元减100.0元</t>
  </si>
  <si>
    <t>满500.0元减140.0元</t>
  </si>
  <si>
    <t>满189.0元减10.0元</t>
  </si>
  <si>
    <t>满119.0元减30.0元</t>
  </si>
  <si>
    <t>满199.0元减50.0元</t>
  </si>
  <si>
    <t>满99.0元减20.0元,满199.0元减40.0元</t>
  </si>
  <si>
    <t>满269.0元减20.0元</t>
  </si>
  <si>
    <t>满1688.0元减300.0元</t>
  </si>
  <si>
    <t>满50.0元减10.0元,满100.0元减20.0元</t>
  </si>
  <si>
    <t>每满50.0元减10.0元</t>
  </si>
  <si>
    <t>满3件9.50折</t>
  </si>
  <si>
    <t>满29.0元减5.0元</t>
  </si>
  <si>
    <t>满400.0元减30.0元</t>
  </si>
  <si>
    <t>满120.0元减20.0元</t>
  </si>
  <si>
    <t>满99.0元减20.0元,满199.0元减50.0元</t>
  </si>
  <si>
    <t>满199.0元减40.0元</t>
  </si>
  <si>
    <t>满699.0元减200.0元,满1299.0元减400.0元</t>
  </si>
  <si>
    <t>满59.0元减5.0元,满99.0元减10.0元</t>
  </si>
  <si>
    <t>每满159.0元减20.0元</t>
  </si>
  <si>
    <t>满700.0元减100.0元</t>
  </si>
  <si>
    <t>满269.0元减30.0元</t>
  </si>
  <si>
    <t>满319.0元减20.0元</t>
  </si>
  <si>
    <t>满400.0元减50.0元</t>
  </si>
  <si>
    <t>满900.0元减200.0元</t>
  </si>
  <si>
    <t>满3件8.80折</t>
  </si>
  <si>
    <t>满259.0元减20.0元</t>
  </si>
  <si>
    <t>每满300.0元减30.0元</t>
  </si>
  <si>
    <t>每满159.0元减10.0元</t>
  </si>
  <si>
    <t>满199.0元减30.0元</t>
  </si>
  <si>
    <t>满399.0元减50.0元,满699.0元减100.0元,满1379.0元减200.0元</t>
  </si>
  <si>
    <t>满99.0元减20.0元,满199.0元减50.0元,满299.0元减80.0元</t>
  </si>
  <si>
    <t>20,50,80</t>
  </si>
  <si>
    <t>满109.0元减30.0元</t>
  </si>
  <si>
    <t>满600.0元减100.0元</t>
  </si>
  <si>
    <t>满1000.0元减50.0元</t>
  </si>
  <si>
    <t>满400.0元减60.0元</t>
  </si>
  <si>
    <t>每满169.0元减30.0元</t>
  </si>
  <si>
    <t>满60.0元减5.0元</t>
  </si>
  <si>
    <t>满269.0元减50.0元</t>
  </si>
  <si>
    <t>每满300.0元减40.0元</t>
  </si>
  <si>
    <t>6月销售目标</t>
  </si>
  <si>
    <t>6月毛利额</t>
  </si>
  <si>
    <t>6月毛利率</t>
  </si>
  <si>
    <t>6月目标销售</t>
  </si>
  <si>
    <t>推广预计抵扣</t>
  </si>
  <si>
    <t>预计毛利额</t>
  </si>
  <si>
    <t>预计毛利率</t>
  </si>
  <si>
    <t>4-5月毛利抵扣</t>
  </si>
  <si>
    <t>6.1单品补贴</t>
  </si>
  <si>
    <t>6.18单品补贴</t>
  </si>
  <si>
    <t>6.1&amp;6.18佣金补贴</t>
  </si>
  <si>
    <t>优惠券预计抵扣</t>
  </si>
  <si>
    <t>预计应补毛利</t>
  </si>
  <si>
    <t>推广6月预计总花费</t>
  </si>
  <si>
    <t>非厂直商品清理</t>
  </si>
  <si>
    <t>类型</t>
  </si>
  <si>
    <t>项目</t>
  </si>
  <si>
    <t>清理频次/时间维度</t>
  </si>
  <si>
    <t>规则</t>
  </si>
  <si>
    <t>处理方案</t>
  </si>
  <si>
    <t>不合理库存</t>
  </si>
  <si>
    <t>长库龄且滞销</t>
  </si>
  <si>
    <t>每月清理</t>
  </si>
  <si>
    <r>
      <rPr>
        <sz val="10"/>
        <color rgb="FFFF0000"/>
        <rFont val="微软雅黑"/>
        <charset val="134"/>
      </rPr>
      <t>90天长库龄且超90天周转</t>
    </r>
    <r>
      <rPr>
        <sz val="10"/>
        <color theme="1"/>
        <rFont val="微软雅黑"/>
        <charset val="134"/>
      </rPr>
      <t>（</t>
    </r>
    <r>
      <rPr>
        <b/>
        <sz val="10"/>
        <color theme="1"/>
        <rFont val="微软雅黑"/>
        <charset val="134"/>
      </rPr>
      <t>取小值</t>
    </r>
    <r>
      <rPr>
        <sz val="10"/>
        <color theme="1"/>
        <rFont val="微软雅黑"/>
        <charset val="134"/>
      </rPr>
      <t>）
（剔除首次入仓小于90天的新品，周转按照近30天出库销量计算）</t>
    </r>
  </si>
  <si>
    <r>
      <rPr>
        <sz val="10"/>
        <color theme="1"/>
        <rFont val="微软雅黑"/>
        <charset val="134"/>
      </rPr>
      <t>1、每周一凯利出数据，预警监控；
2、每月15号出数据圈定商品池，按照SKU维度，命中规则的商品退货处理。15号确认sku、初始库存、滞销库存，最后可用库存小于初始库存-滞销库存，即为清理完成；18号下班前确认白名单；</t>
    </r>
    <r>
      <rPr>
        <sz val="10"/>
        <color rgb="FFFF0000"/>
        <rFont val="微软雅黑"/>
        <charset val="134"/>
      </rPr>
      <t>每月20号统一清退。</t>
    </r>
  </si>
  <si>
    <t>5地及以上90天0动销</t>
  </si>
  <si>
    <r>
      <rPr>
        <sz val="10"/>
        <color rgb="FFFF0000"/>
        <rFont val="微软雅黑"/>
        <charset val="134"/>
      </rPr>
      <t>5地及以上90日0动销</t>
    </r>
    <r>
      <rPr>
        <sz val="10"/>
        <color theme="1"/>
        <rFont val="微软雅黑"/>
        <charset val="134"/>
      </rPr>
      <t>（剔除首次入仓小于90天的新品，取出库销量）</t>
    </r>
  </si>
  <si>
    <r>
      <rPr>
        <sz val="10"/>
        <color theme="1"/>
        <rFont val="微软雅黑"/>
        <charset val="134"/>
      </rPr>
      <t>1、</t>
    </r>
    <r>
      <rPr>
        <sz val="10"/>
        <rFont val="微软雅黑"/>
        <charset val="134"/>
      </rPr>
      <t>每周一凯利出数据，预警监控；
2、每月15号出数据圈定商品池，按照SKU维度，命中规则的商品下架退货处理。18号下班前确认白名单；</t>
    </r>
    <r>
      <rPr>
        <sz val="10"/>
        <color rgb="FFFF0000"/>
        <rFont val="微软雅黑"/>
        <charset val="134"/>
      </rPr>
      <t>每月20日处理完（20日统一下架、退货、售止、禁采）。</t>
    </r>
  </si>
  <si>
    <t>低产低效</t>
  </si>
  <si>
    <r>
      <rPr>
        <sz val="10"/>
        <color rgb="FFFF0000"/>
        <rFont val="微软雅黑"/>
        <charset val="134"/>
      </rPr>
      <t>近3个月单SKU月均GMV产出&lt;1000元</t>
    </r>
    <r>
      <rPr>
        <sz val="10"/>
        <color theme="1"/>
        <rFont val="微软雅黑"/>
        <charset val="134"/>
      </rPr>
      <t xml:space="preserve">
（剔除首次入库小于90天的新品）</t>
    </r>
  </si>
  <si>
    <r>
      <rPr>
        <sz val="10"/>
        <rFont val="微软雅黑"/>
        <charset val="134"/>
      </rPr>
      <t xml:space="preserve">
每月15号出数据圈定商品池，按照SKU维度，命中规则的商品下架退货处理。18号下班前确认白名单；</t>
    </r>
    <r>
      <rPr>
        <sz val="10"/>
        <color rgb="FFFF0000"/>
        <rFont val="微软雅黑"/>
        <charset val="134"/>
      </rPr>
      <t>每月20日处理完（20日统一下架、退货、售止、禁采）。</t>
    </r>
  </si>
  <si>
    <t>未上柜有库存</t>
  </si>
  <si>
    <t>未上柜且14天0销且末次入库超14天</t>
  </si>
  <si>
    <t>1、每周一、四推送未上柜有库存邮件，预警监控；
2、每月15号出数据，圈定商品池，按照SKU维度，命中规则的商品下架退货处理。每月20日处理完（20日统一下架、退货、售止、禁采）。</t>
  </si>
  <si>
    <t>NPS相关</t>
  </si>
  <si>
    <t>质量指数</t>
  </si>
  <si>
    <t>15≤商品质量指数等级被判定为D级的次数≤27——预警
28≤商品质量指数等级被判定为D级的次数≤29——限制采购
30≤商品质量指数等级被判定为D级的次数≤31——下架</t>
  </si>
  <si>
    <t>每月1日出数并系统推送，8日执行</t>
  </si>
  <si>
    <t>每自然年</t>
  </si>
  <si>
    <t>自然年内销量大于3000单，且按照二级部门维度排名最差的1%且QCR＞30000的供应商需清退</t>
  </si>
  <si>
    <t>宙斯盾</t>
  </si>
  <si>
    <t>过去30天</t>
  </si>
  <si>
    <t>• 高体验风险商品预警：违规预警展示
• 临时市场管控：客服评估审核--【搜索屏蔽】
• 疑似假货二手商品管控：【搜索屏蔽/降权/监测期后无改善下架】
• 商品下架：【假货二手实锤下架】
• 监测期管控：30天监测期仍处于R5、R4【搜索屏蔽/降权/下架】</t>
  </si>
  <si>
    <t>差评24H回复率</t>
  </si>
  <si>
    <t>商家月维度的差评24H差评回复率必须达到95%以上，不达标次月禁采7天</t>
  </si>
  <si>
    <t>每月1号出数据</t>
  </si>
  <si>
    <t>差评率</t>
  </si>
  <si>
    <t>近30天内新增评论数≥15%，差评率≥10
未达标1次，进行预警；未达标2次，进行单品降权、限制提报营销活动；未达标3次，进行下架整改等</t>
  </si>
  <si>
    <t>近30天
双周治理</t>
  </si>
  <si>
    <t>绿色为即将执行的规则</t>
  </si>
  <si>
    <t>好评率</t>
  </si>
  <si>
    <r>
      <rPr>
        <sz val="10"/>
        <color rgb="FFFF0000"/>
        <rFont val="微软雅黑"/>
        <charset val="134"/>
      </rPr>
      <t>累计好评率小于92%</t>
    </r>
    <r>
      <rPr>
        <sz val="10"/>
        <color theme="1"/>
        <rFont val="微软雅黑"/>
        <charset val="134"/>
      </rPr>
      <t>的SKU下架清库
（剔除首次入库小于90天新品）</t>
    </r>
  </si>
  <si>
    <r>
      <rPr>
        <sz val="10"/>
        <color theme="1"/>
        <rFont val="微软雅黑"/>
        <charset val="134"/>
      </rPr>
      <t>1、每周一出数据，预警监控；
2、每月15号出数据，圈定商品池，按照SKU维度，命中规则的商品下架退货处理。18号下班前确认白名单；</t>
    </r>
    <r>
      <rPr>
        <sz val="10"/>
        <color rgb="FFFF0000"/>
        <rFont val="微软雅黑"/>
        <charset val="134"/>
      </rPr>
      <t>每月20日处理完（20日统一下架、退货、售止、禁采）。</t>
    </r>
  </si>
  <si>
    <t>三高数据
（差评率、售后件申率、QCR）</t>
  </si>
  <si>
    <r>
      <rPr>
        <sz val="10"/>
        <color theme="1"/>
        <rFont val="微软雅黑"/>
        <charset val="134"/>
      </rPr>
      <t>1. 二级部门整体规则：
差评率&gt;</t>
    </r>
    <r>
      <rPr>
        <sz val="10"/>
        <color rgb="FFFF0000"/>
        <rFont val="微软雅黑"/>
        <charset val="134"/>
      </rPr>
      <t>3%</t>
    </r>
    <r>
      <rPr>
        <sz val="10"/>
        <color theme="1"/>
        <rFont val="微软雅黑"/>
        <charset val="134"/>
      </rPr>
      <t>,售后件申率&gt;</t>
    </r>
    <r>
      <rPr>
        <sz val="10"/>
        <color rgb="FFFF0000"/>
        <rFont val="微软雅黑"/>
        <charset val="134"/>
      </rPr>
      <t>5%</t>
    </r>
    <r>
      <rPr>
        <sz val="10"/>
        <color theme="1"/>
        <rFont val="微软雅黑"/>
        <charset val="134"/>
      </rPr>
      <t>,QCR&gt;</t>
    </r>
    <r>
      <rPr>
        <sz val="10"/>
        <color rgb="FFFF0000"/>
        <rFont val="微软雅黑"/>
        <charset val="134"/>
      </rPr>
      <t>20000</t>
    </r>
    <r>
      <rPr>
        <sz val="10"/>
        <color theme="1"/>
        <rFont val="微软雅黑"/>
        <charset val="134"/>
      </rPr>
      <t>（以上同时命中）
2. 以下为单独考核标准：
二级类目烹饪锅具标准：差评率≥5%，售后件申率&gt;6%，QCR&gt;30000（以上同时命中）
三级类目碗、盘/碟、餐具套装、茶杯、调料器皿、保鲜盒、厨房秤、厨房储物器皿标准：差评率&gt;3%，售后件申率&gt;5%，QCR&gt;15000（以上同时命中）
三级类目茶壶、茶盘茶托、整套茶具、饭盒/提锅、盖碗、旅行茶具标准：差评率&gt;3%，售后件申率&gt;5%，QCR&gt;30000</t>
    </r>
    <r>
      <rPr>
        <b/>
        <sz val="10"/>
        <color theme="1"/>
        <rFont val="微软雅黑"/>
        <charset val="134"/>
      </rPr>
      <t>（以上同时命中）</t>
    </r>
  </si>
  <si>
    <r>
      <rPr>
        <sz val="10"/>
        <color theme="1"/>
        <rFont val="微软雅黑"/>
        <charset val="134"/>
      </rPr>
      <t>1、每周一出数据，预警监控；（QCR除外）
2、每月15号出数据，圈定商品池，按照SKU维度，命中规则的商品下架退货处理。18号下班前确认白名单；</t>
    </r>
    <r>
      <rPr>
        <sz val="10"/>
        <color rgb="FFFF0000"/>
        <rFont val="微软雅黑"/>
        <charset val="134"/>
      </rPr>
      <t>每月20日处理完毕（20日统一下架退货）。</t>
    </r>
  </si>
  <si>
    <t>非厂直上柜0库存</t>
  </si>
  <si>
    <t>每周清理</t>
  </si>
  <si>
    <t>上柜可用库存小于等于0的非厂直商品操作下柜</t>
  </si>
  <si>
    <t>每周一清理，采控操作下柜。</t>
  </si>
  <si>
    <t>季节品清理</t>
  </si>
  <si>
    <t>定期清理</t>
  </si>
  <si>
    <t>根据各部门提报的打标商品明细和各部门清理计划，季节性商品在季末清理。</t>
  </si>
  <si>
    <r>
      <rPr>
        <sz val="10"/>
        <color rgb="FFFF0000"/>
        <rFont val="微软雅黑"/>
        <charset val="134"/>
      </rPr>
      <t>家纺季节品取近7天日均销售保留30天库存</t>
    </r>
    <r>
      <rPr>
        <sz val="10"/>
        <color theme="1"/>
        <rFont val="微软雅黑"/>
        <charset val="134"/>
      </rPr>
      <t xml:space="preserve">。
</t>
    </r>
    <r>
      <rPr>
        <b/>
        <sz val="10"/>
        <color theme="1"/>
        <rFont val="微软雅黑"/>
        <charset val="134"/>
      </rPr>
      <t>以上为预计清理计划，根据实际情况制定清理逻辑、计划、时间。</t>
    </r>
  </si>
  <si>
    <t>厂直商品清理</t>
  </si>
  <si>
    <t>厂直</t>
  </si>
  <si>
    <t>厂直上柜0库存</t>
  </si>
  <si>
    <t>上柜厂直可用库存小于等于0的厂直商品操作下柜</t>
  </si>
  <si>
    <t>C端厂直30天0动销</t>
  </si>
  <si>
    <t>C端厂直商品30天0动销月度清理下柜</t>
  </si>
  <si>
    <t>1、每周五出数据，预警监控。
2、每月15号出数据圈定商品池，当天操作下柜。</t>
  </si>
  <si>
    <t>B端厂直90天0动销</t>
  </si>
  <si>
    <t>B端厂直商品90天0动销月度清理下柜</t>
  </si>
  <si>
    <t>每月</t>
  </si>
  <si>
    <r>
      <rPr>
        <sz val="9"/>
        <color rgb="FF000000"/>
        <rFont val="微软雅黑"/>
        <charset val="134"/>
      </rPr>
      <t>1、订单揽收：厂直运营月度考核连续2个月或累计3个月低于95%的供应商，将被执行关停厂直经营权6个月，期间不允许有自营厂直上柜的SKU。</t>
    </r>
    <r>
      <rPr>
        <sz val="9"/>
        <color rgb="FF000000"/>
        <rFont val="微软雅黑"/>
        <charset val="134"/>
      </rPr>
      <t xml:space="preserve">
</t>
    </r>
    <r>
      <rPr>
        <sz val="9"/>
        <color rgb="FF000000"/>
        <rFont val="微软雅黑"/>
        <charset val="134"/>
      </rPr>
      <t>2、商品咨询服务：商品咨询综合得分如低于 80分，即未达到服务标准，将处以 2000 元-10000元不等罚款，如连续2个月或累计3个月不达标的供应商，将被执行关停厂直经营权6个月，期间不允许有自营厂直上柜的SKU。</t>
    </r>
    <r>
      <rPr>
        <sz val="9"/>
        <color rgb="FF000000"/>
        <rFont val="微软雅黑"/>
        <charset val="134"/>
      </rPr>
      <t xml:space="preserve">
</t>
    </r>
    <r>
      <rPr>
        <sz val="9"/>
        <color rgb="FF000000"/>
        <rFont val="微软雅黑"/>
        <charset val="134"/>
      </rPr>
      <t>3、售后综合服务：售后综合服务得分如低于85分，厂直运营月度考核连续2个月或累计3个月不达标的供应商，将被执行关停厂直经营权6个月，期间不允许有自营厂直上柜的SKU。</t>
    </r>
    <r>
      <rPr>
        <sz val="9"/>
        <color rgb="FF000000"/>
        <rFont val="微软雅黑"/>
        <charset val="134"/>
      </rPr>
      <t xml:space="preserve">
</t>
    </r>
    <r>
      <rPr>
        <sz val="9"/>
        <color rgb="FF000000"/>
        <rFont val="微软雅黑"/>
        <charset val="134"/>
      </rPr>
      <t>（以上三项指标任一项不达标，即当月考核判定为不达标）</t>
    </r>
    <r>
      <rPr>
        <sz val="9"/>
        <color rgb="FF000000"/>
        <rFont val="微软雅黑"/>
        <charset val="134"/>
      </rPr>
      <t xml:space="preserve">
</t>
    </r>
    <r>
      <rPr>
        <sz val="9"/>
        <color rgb="FF000000"/>
        <rFont val="微软雅黑"/>
        <charset val="134"/>
      </rPr>
      <t>4、动销率：中小件商品30 天无动销进行下柜（不包含首次上柜 60 天内的新品），大件商品（单边超1米且重量&gt;15KG）180天无动销进行下柜。其中B端剔除60天新品后，每月第一个工作日针对90天无动销sku进行下柜。</t>
    </r>
  </si>
  <si>
    <t>价格</t>
  </si>
  <si>
    <t>促销提价幅度&amp;促销提价占比&amp;平均波动次数</t>
  </si>
  <si>
    <t>居家事业部</t>
  </si>
  <si>
    <t>品牌</t>
  </si>
  <si>
    <t>提价占比&gt;10%,提价幅度&gt;50%，波动次数&gt;10次，连续两周，任意两项不达标，价保天数延长至15天（时效3个月）</t>
  </si>
  <si>
    <t>服务</t>
  </si>
  <si>
    <t xml:space="preserve">售前：
平均响应时长：30S
咚咚满意度：90%
售后：
售后满意度：92%
审核20分：90%
差评回复率：100%
</t>
  </si>
  <si>
    <t>供应商</t>
  </si>
  <si>
    <t xml:space="preserve">周维度预警
一项不达标：限制上新7天
两项不达标：限制提报活动7天
月度综合得分小于90分，2000-10000元罚款（平台治理）
</t>
  </si>
  <si>
    <t>5~6折</t>
  </si>
  <si>
    <t>满209.0元减100.0元</t>
  </si>
  <si>
    <t>209</t>
  </si>
  <si>
    <t>100</t>
  </si>
  <si>
    <t>4~5折</t>
  </si>
  <si>
    <t>满249.0元减130.0元</t>
  </si>
  <si>
    <t>249</t>
  </si>
  <si>
    <t>130</t>
  </si>
  <si>
    <t>129</t>
  </si>
  <si>
    <t>30</t>
  </si>
  <si>
    <t>500</t>
  </si>
  <si>
    <t>满199.0元减110.0元</t>
  </si>
  <si>
    <t>199</t>
  </si>
  <si>
    <t>110</t>
  </si>
  <si>
    <t>169</t>
  </si>
  <si>
    <t>40</t>
  </si>
  <si>
    <t>6~7折</t>
  </si>
  <si>
    <t>满3件7.0折</t>
  </si>
  <si>
    <t>3</t>
  </si>
  <si>
    <t>0.7</t>
  </si>
  <si>
    <t>0.8</t>
  </si>
  <si>
    <t>20</t>
  </si>
  <si>
    <t>满100.0元减40.0元</t>
  </si>
  <si>
    <t>每满59.0元减20.0元</t>
  </si>
  <si>
    <t>59</t>
  </si>
  <si>
    <t>满3件5.0折</t>
  </si>
  <si>
    <t>0.5</t>
  </si>
  <si>
    <t>满3件6.0折</t>
  </si>
  <si>
    <t>0.6</t>
  </si>
  <si>
    <t>159,329</t>
  </si>
  <si>
    <t>69</t>
  </si>
  <si>
    <t>10</t>
  </si>
  <si>
    <t>满59800.0元减28000.0元</t>
  </si>
  <si>
    <t>59800</t>
  </si>
  <si>
    <t>28000</t>
  </si>
  <si>
    <t>满300.0元减150.0元</t>
  </si>
  <si>
    <t>300</t>
  </si>
  <si>
    <t>150</t>
  </si>
  <si>
    <t>399</t>
  </si>
  <si>
    <t>159</t>
  </si>
  <si>
    <t>629</t>
  </si>
  <si>
    <t>949</t>
  </si>
  <si>
    <t>5</t>
  </si>
  <si>
    <t>15</t>
  </si>
  <si>
    <t>599</t>
  </si>
  <si>
    <t>50</t>
  </si>
  <si>
    <t>799</t>
  </si>
  <si>
    <t>满199.0元减100.0元</t>
  </si>
  <si>
    <t>满5580.0元减2364.0元</t>
  </si>
  <si>
    <t>5580</t>
  </si>
  <si>
    <t>2364</t>
  </si>
  <si>
    <t>200</t>
  </si>
  <si>
    <t>0.9</t>
  </si>
  <si>
    <t>满199.0元减100.0元,满399.0元减200.0元</t>
  </si>
  <si>
    <t>199,399</t>
  </si>
  <si>
    <t>100,200</t>
  </si>
  <si>
    <t>满100.0元减30.0元</t>
  </si>
  <si>
    <t>80</t>
  </si>
  <si>
    <t>59,159</t>
  </si>
  <si>
    <t>60</t>
  </si>
  <si>
    <t>2</t>
  </si>
  <si>
    <t>1</t>
  </si>
  <si>
    <t>满300.0元减160.0元</t>
  </si>
  <si>
    <t>160</t>
  </si>
  <si>
    <t>4折以下</t>
  </si>
  <si>
    <t>满199.0元减130.0元</t>
  </si>
  <si>
    <t>1000,1400,1600</t>
  </si>
  <si>
    <t>100,200,300</t>
  </si>
  <si>
    <t>满79.0元减30.0元</t>
  </si>
  <si>
    <t>79</t>
  </si>
  <si>
    <t>满500.0元减200.0元</t>
  </si>
  <si>
    <t>399,699</t>
  </si>
  <si>
    <t>699</t>
  </si>
  <si>
    <t>满1199.0元减600.0元</t>
  </si>
  <si>
    <t>1199</t>
  </si>
  <si>
    <t>600</t>
  </si>
  <si>
    <t>满99.0元减40.0元,满199.0元减100.0元</t>
  </si>
  <si>
    <t>99,199</t>
  </si>
  <si>
    <t>40,100</t>
  </si>
  <si>
    <t>满569.0元减200.0元</t>
  </si>
  <si>
    <t>569</t>
  </si>
  <si>
    <t>25</t>
  </si>
  <si>
    <t>满300.0元减170.0元</t>
  </si>
  <si>
    <t>170</t>
  </si>
  <si>
    <t>满499.0元减160.0元</t>
  </si>
  <si>
    <t>499</t>
  </si>
  <si>
    <t>满799.0元减400.0元</t>
  </si>
  <si>
    <t>400</t>
  </si>
  <si>
    <t>满179.0元减80.0元</t>
  </si>
  <si>
    <t>179</t>
  </si>
  <si>
    <t>200,400</t>
  </si>
  <si>
    <t>满899.0元减400.0元</t>
  </si>
  <si>
    <t>899</t>
  </si>
  <si>
    <t>259</t>
  </si>
  <si>
    <t>满199.0元减120.0元</t>
  </si>
  <si>
    <t>120</t>
  </si>
  <si>
    <t>329</t>
  </si>
  <si>
    <t>满199.0元减100.0元,满399.0元减200.0元,满799.0元减400.0元</t>
  </si>
  <si>
    <t>199,399,799</t>
  </si>
  <si>
    <t>100,200,400</t>
  </si>
  <si>
    <t>100,500,800</t>
  </si>
  <si>
    <t>满300.0元减180.0元</t>
  </si>
  <si>
    <t>180</t>
  </si>
  <si>
    <t>满200.0元减100.0元,满400.0元减200.0元</t>
  </si>
  <si>
    <t>139</t>
  </si>
  <si>
    <t>满299.0元减130.0元,满599.0元减280.0元</t>
  </si>
  <si>
    <t>299,599</t>
  </si>
  <si>
    <t>130,280</t>
  </si>
  <si>
    <t>满1000.0元减400.0元,满3000.0元减800.0元,满5000.0元减1800.0元</t>
  </si>
  <si>
    <t>1000,3000,5000</t>
  </si>
  <si>
    <t>400,800,1800</t>
  </si>
  <si>
    <t>49</t>
  </si>
  <si>
    <t>239</t>
  </si>
  <si>
    <t>满49.0元减20.0元</t>
  </si>
  <si>
    <t>0.85</t>
  </si>
  <si>
    <t>满1199.0元减500.0元</t>
  </si>
  <si>
    <t>满2件7.0折;满3件5.0折</t>
  </si>
  <si>
    <t>0.7,0.5</t>
  </si>
  <si>
    <t>满2件7.0折;满3件6.0折</t>
  </si>
  <si>
    <t>0.7,0.6</t>
  </si>
  <si>
    <t>0.88</t>
  </si>
  <si>
    <t>满500.0元减300.0元</t>
  </si>
  <si>
    <t>450</t>
  </si>
  <si>
    <t>满899.0元减350.0元</t>
  </si>
  <si>
    <t>350</t>
  </si>
  <si>
    <t>每满69.0元减30.0元</t>
  </si>
  <si>
    <t>0.75</t>
  </si>
  <si>
    <t>满499.0元减150.0元</t>
  </si>
  <si>
    <t>满249.0元减100.0元</t>
  </si>
  <si>
    <t>70</t>
  </si>
  <si>
    <t>满100.0元减70.0元</t>
  </si>
  <si>
    <t>满4件6.0折;满5件5.0折</t>
  </si>
  <si>
    <t>4,5</t>
  </si>
  <si>
    <t>0.6,0.5</t>
  </si>
  <si>
    <t>满1件6.50折</t>
  </si>
  <si>
    <t>0.65</t>
  </si>
  <si>
    <t>满199.0元减80.0元,满399.0元减140.0元,满799.0元减300.0元</t>
  </si>
  <si>
    <t>80,140,300</t>
  </si>
  <si>
    <t>满69.0元减30.0元</t>
  </si>
  <si>
    <t>满4件6.0折</t>
  </si>
  <si>
    <t>4</t>
  </si>
  <si>
    <t>满249.0元减120.0元</t>
  </si>
  <si>
    <t>满1件5.50折</t>
  </si>
  <si>
    <t>0.55</t>
  </si>
  <si>
    <t>满1.0元打5.0折</t>
  </si>
  <si>
    <t>299</t>
  </si>
  <si>
    <t>每满149.0元减50.0元</t>
  </si>
  <si>
    <t>149</t>
  </si>
  <si>
    <t>210</t>
  </si>
  <si>
    <t>满100.0元减50.0元</t>
  </si>
  <si>
    <t>满189.0元减70.0元</t>
  </si>
  <si>
    <t>189</t>
  </si>
  <si>
    <t>89</t>
  </si>
  <si>
    <t>满299.0元减160.0元</t>
  </si>
  <si>
    <t>999</t>
  </si>
  <si>
    <t>109</t>
  </si>
  <si>
    <t>满99.0元减60.0元</t>
  </si>
  <si>
    <t>99</t>
  </si>
  <si>
    <t>229</t>
  </si>
  <si>
    <t>每满79.0元减30.0元</t>
  </si>
  <si>
    <t>39</t>
  </si>
  <si>
    <t>满189.0元减100.0元</t>
  </si>
  <si>
    <t>满5022.0元减2120.0元</t>
  </si>
  <si>
    <t>5022</t>
  </si>
  <si>
    <t>2120</t>
  </si>
  <si>
    <t>90</t>
  </si>
  <si>
    <t>满2件减最低金额的1件</t>
  </si>
  <si>
    <t>满M件减N件</t>
  </si>
  <si>
    <t>满299.0元减170.0元</t>
  </si>
  <si>
    <t>1000,1300,1500</t>
  </si>
  <si>
    <t>满1299.0元减400.0元</t>
  </si>
  <si>
    <t>1299</t>
  </si>
  <si>
    <t>满1件6.0折;满2件5.0折</t>
  </si>
  <si>
    <t>满399.0元减200.0元</t>
  </si>
  <si>
    <t>1099</t>
  </si>
  <si>
    <t>269</t>
  </si>
  <si>
    <t>满299.0元减180.0元</t>
  </si>
  <si>
    <t>99,159,299</t>
  </si>
  <si>
    <t>满159.0元减70.0元</t>
  </si>
  <si>
    <t>满89.0元减40.0元</t>
  </si>
  <si>
    <t>满90.0元减30.0元</t>
  </si>
  <si>
    <t>满99.0元减30.0元,满199.0元减60.0元,满399.0元减120.0元</t>
  </si>
  <si>
    <t>99,199,399</t>
  </si>
  <si>
    <t>30,60,120</t>
  </si>
  <si>
    <t>满149.0元减50.0元</t>
  </si>
  <si>
    <t>满5件5.0折</t>
  </si>
  <si>
    <t>满1件7.0折;满2件6.0折</t>
  </si>
  <si>
    <t>满999.0元减350.0元</t>
  </si>
  <si>
    <t>满1件7.0折;满2件5.0折</t>
  </si>
  <si>
    <t>满159.0元减80.0元</t>
  </si>
  <si>
    <t>满89.0元减50.0元</t>
  </si>
  <si>
    <t>219</t>
  </si>
  <si>
    <t>每满199.0元减100.0元</t>
  </si>
  <si>
    <t>149,399,799</t>
  </si>
  <si>
    <t>满29.0元减10.0元</t>
  </si>
  <si>
    <t>29</t>
  </si>
  <si>
    <t>119</t>
  </si>
  <si>
    <t>159,399,799</t>
  </si>
  <si>
    <t>0.95</t>
  </si>
  <si>
    <t>满159.0元减50.0元</t>
  </si>
  <si>
    <t>满1069.0元减500.0元</t>
  </si>
  <si>
    <t>1069</t>
  </si>
  <si>
    <t>满30.0元减10.0元</t>
  </si>
  <si>
    <t>满699.0元减280.0元</t>
  </si>
  <si>
    <t>280</t>
  </si>
  <si>
    <t>满99.0元减30.0元</t>
  </si>
  <si>
    <t>满159.0元减60.0元</t>
  </si>
  <si>
    <t>379</t>
  </si>
  <si>
    <t>99,159</t>
  </si>
  <si>
    <t>满1件7.0折;满2件6.50折</t>
  </si>
  <si>
    <t>0.7,0.65</t>
  </si>
  <si>
    <t>每满299.0元减100.0元</t>
  </si>
  <si>
    <t>1699</t>
  </si>
  <si>
    <t>满99.0元减40.0元</t>
  </si>
  <si>
    <t>满199.0元减80.0元</t>
  </si>
  <si>
    <t>389</t>
  </si>
  <si>
    <t>满999.0元减380.0元</t>
  </si>
  <si>
    <t>380</t>
  </si>
  <si>
    <t>每满499.0元减200.0元</t>
  </si>
  <si>
    <t>1499</t>
  </si>
  <si>
    <t>满300.0元减90.0元</t>
  </si>
  <si>
    <t>1599</t>
  </si>
  <si>
    <t>满3件减最低金额的1件</t>
  </si>
  <si>
    <t>满99.0元减50.0元</t>
  </si>
  <si>
    <t>279</t>
  </si>
  <si>
    <t>满169.0元减80.0元</t>
  </si>
  <si>
    <t>每满599.0元减200.0元</t>
  </si>
  <si>
    <t>满299.0元减200.0元</t>
  </si>
  <si>
    <t>满799.0元减340.0元</t>
  </si>
  <si>
    <t>340</t>
  </si>
  <si>
    <t>满40.0元减20.0元</t>
  </si>
  <si>
    <t>满319.0元减160.0元</t>
  </si>
  <si>
    <t>319</t>
  </si>
  <si>
    <t>满999.0元减400.0元</t>
  </si>
  <si>
    <t>1200</t>
  </si>
  <si>
    <t>每满99.0元减40.0元</t>
  </si>
  <si>
    <t>满799.0元减350.0元</t>
  </si>
  <si>
    <t>满1099.0元减500.0元</t>
  </si>
  <si>
    <t>满399.0元减150.0元,满699.0元减220.0元,满999.0元减350.0元</t>
  </si>
  <si>
    <t>399,699,999</t>
  </si>
  <si>
    <t>150,220,350</t>
  </si>
  <si>
    <t>满39.0元减20.0元</t>
  </si>
  <si>
    <t>满140.0元减50.0元</t>
  </si>
  <si>
    <t>140</t>
  </si>
  <si>
    <t>满129.0元减40.0元</t>
  </si>
  <si>
    <t>每满100.0元减30.0元</t>
  </si>
  <si>
    <t>满600.0元减200.0元</t>
  </si>
  <si>
    <t>1280</t>
  </si>
  <si>
    <t>331</t>
  </si>
  <si>
    <t>满299.0元减100.0元</t>
  </si>
  <si>
    <t>满599.0元减260.0元</t>
  </si>
  <si>
    <t>260</t>
  </si>
  <si>
    <t>满999.0元减500.0元</t>
  </si>
  <si>
    <t>满399.0元减190.0元</t>
  </si>
  <si>
    <t>190</t>
  </si>
  <si>
    <t>满799.0元减250.0元</t>
  </si>
  <si>
    <t>250</t>
  </si>
  <si>
    <t>满2件6.0折;满3件5.0折</t>
  </si>
  <si>
    <t>369</t>
  </si>
  <si>
    <t>满1599.0元减500.0元</t>
  </si>
  <si>
    <t>满799.0元减370.0元</t>
  </si>
  <si>
    <t>370</t>
  </si>
  <si>
    <t>满129.0元减60.0元</t>
  </si>
  <si>
    <t>129,199,399</t>
  </si>
  <si>
    <t>满399.0元减180.0元</t>
  </si>
  <si>
    <t>1000</t>
  </si>
  <si>
    <t>每满99.0元减30.0元</t>
  </si>
  <si>
    <t>满1529.0元减640.0元</t>
  </si>
  <si>
    <t>1529</t>
  </si>
  <si>
    <t>640</t>
  </si>
  <si>
    <t>满600.0元减300.0元</t>
  </si>
  <si>
    <t>满269.0元减100.0元</t>
  </si>
  <si>
    <t>满299.0元减120.0元</t>
  </si>
  <si>
    <t>满5000.0元减1600.0元,满7000.0元减2600.0元,满8000.0元减3600.0元</t>
  </si>
  <si>
    <t>5000,7000,8000</t>
  </si>
  <si>
    <t>1600,2600,3600</t>
  </si>
  <si>
    <t>399,699,1399</t>
  </si>
  <si>
    <t>50,100,200</t>
  </si>
  <si>
    <t>满400.0元减200.0元</t>
  </si>
  <si>
    <t>满399.0元减170.0元</t>
  </si>
  <si>
    <t>满1件5.0折;满2件3.0折</t>
  </si>
  <si>
    <t>0.5,0.3</t>
  </si>
  <si>
    <t>满150.0元减60.0元</t>
  </si>
  <si>
    <t>199,299,499</t>
  </si>
  <si>
    <t>满799.0元减300.0元</t>
  </si>
  <si>
    <t>满299.0元减130.0元</t>
  </si>
  <si>
    <t>满1859.0元减990.0元</t>
  </si>
  <si>
    <t>1859</t>
  </si>
  <si>
    <t>990</t>
  </si>
  <si>
    <t>满149.0元减70.0元</t>
  </si>
  <si>
    <t>满1599.0元减600.0元</t>
  </si>
  <si>
    <t>满7950.0元减2515.0元</t>
  </si>
  <si>
    <t>7950</t>
  </si>
  <si>
    <t>2515</t>
  </si>
  <si>
    <t>满399.0元减160.0元</t>
  </si>
  <si>
    <t>2000</t>
  </si>
  <si>
    <t>700</t>
  </si>
  <si>
    <t>满299.0元减140.0元</t>
  </si>
  <si>
    <t>满999.0元减300.0元</t>
  </si>
  <si>
    <t>满399.0元减150.0元</t>
  </si>
  <si>
    <t>满399.0元减270.0元</t>
  </si>
  <si>
    <t>270</t>
  </si>
  <si>
    <t>79,100</t>
  </si>
  <si>
    <t>1199,1499,1799</t>
  </si>
  <si>
    <t>1500</t>
  </si>
  <si>
    <t>99,199,299</t>
  </si>
  <si>
    <t>满299.0元减150.0元</t>
  </si>
  <si>
    <t>满399.0元减260.0元</t>
  </si>
  <si>
    <t>满99.0元减50.0元,满199.0元减100.0元</t>
  </si>
  <si>
    <t>50,100</t>
  </si>
  <si>
    <t>满30.0元减20.0元</t>
  </si>
  <si>
    <t>满399.0元减140.0元</t>
  </si>
  <si>
    <t>满299.0元减100.0元,满699.0元减200.0元,满999.0元减300.0元</t>
  </si>
  <si>
    <t>299,699,999</t>
  </si>
  <si>
    <t>满599.0元减200.0元</t>
  </si>
  <si>
    <t>满119.0元减70.0元</t>
  </si>
  <si>
    <t>满499.0元减340.0元</t>
  </si>
  <si>
    <t>满499.0元减220.0元</t>
  </si>
  <si>
    <t>220</t>
  </si>
  <si>
    <t>满259.0元减130.0元</t>
  </si>
  <si>
    <t>满799.0元减500.0元</t>
  </si>
  <si>
    <t>满200.0元减100.0元</t>
  </si>
  <si>
    <t>满399.0元减130.0元</t>
  </si>
  <si>
    <t>满399.0元减250.0元</t>
  </si>
  <si>
    <t>满60.0元减20.0元</t>
  </si>
  <si>
    <t>满199.0元减90.0元</t>
  </si>
  <si>
    <t>满1000.0元减500.0元</t>
  </si>
  <si>
    <t>359</t>
  </si>
  <si>
    <t>满1件7.0折;满2件6.0折;满3件5.0折</t>
  </si>
  <si>
    <t>0.7,0.6,0.5</t>
  </si>
  <si>
    <t>满300.0元减200.0元</t>
  </si>
  <si>
    <t>满699.0元减400.0元</t>
  </si>
  <si>
    <t>每满199.0元减80.0元</t>
  </si>
  <si>
    <t>满1件5.0折</t>
  </si>
  <si>
    <t>满1件6.0折</t>
  </si>
  <si>
    <t>500,1000</t>
  </si>
  <si>
    <t>满399.0元减120.0元</t>
  </si>
  <si>
    <t>满399.0元减240.0元</t>
  </si>
  <si>
    <t>240</t>
  </si>
  <si>
    <t>满1件7.0折</t>
  </si>
  <si>
    <t>满199.0元减60.0元,满399.0元减120.0元,满799.0元减240.0元</t>
  </si>
  <si>
    <t>60,120,240</t>
  </si>
  <si>
    <t>满59.0元减20.0元</t>
  </si>
  <si>
    <t>满599.0元减300.0元</t>
  </si>
  <si>
    <t>满499.0元减200.0元</t>
  </si>
  <si>
    <t>满200.0元减80.0元</t>
  </si>
  <si>
    <t>200,800,1600</t>
  </si>
  <si>
    <t>满399.0元减230.0元</t>
  </si>
  <si>
    <t>230</t>
  </si>
  <si>
    <t>满199.0元减70.0元</t>
  </si>
  <si>
    <t>满5000.0元减2200.0元,满7000.0元减3200.0元,满8000.0元减4200.0元</t>
  </si>
  <si>
    <t>2200,3200,4200</t>
  </si>
  <si>
    <t>满59.0元减30.0元</t>
  </si>
  <si>
    <t>满379.0元减150.0元</t>
  </si>
  <si>
    <t>满200.0元减60.0元</t>
  </si>
  <si>
    <t>满500.0元减150.0元</t>
  </si>
  <si>
    <t>满500.0元减270.0元</t>
  </si>
  <si>
    <t>满200.0元减70.0元</t>
  </si>
  <si>
    <t>满699.0元减300.0元</t>
  </si>
  <si>
    <t>满399.0元减220.0元</t>
  </si>
  <si>
    <t>满199.0元减60.0元</t>
  </si>
  <si>
    <t>80,180,280</t>
  </si>
  <si>
    <t>满199.0元减70.0元,满399.0元减160.0元</t>
  </si>
  <si>
    <t>70,160</t>
  </si>
  <si>
    <t>满2件6.0折</t>
  </si>
  <si>
    <t>269,399,599</t>
  </si>
  <si>
    <t>满2件7.0折</t>
  </si>
  <si>
    <t>满2件5.0折</t>
  </si>
  <si>
    <t>900</t>
  </si>
  <si>
    <t>199,299</t>
  </si>
  <si>
    <t>满500.0元减260.0元</t>
  </si>
  <si>
    <t>满999.0元减600.0元</t>
  </si>
  <si>
    <t>满599.0元减400.0元</t>
  </si>
  <si>
    <t>满50.0元减20.0元</t>
  </si>
  <si>
    <t>满300.0元减110.0元</t>
  </si>
  <si>
    <t>满499.0元减300.0元</t>
  </si>
  <si>
    <t>每满29.0元减10.0元</t>
  </si>
  <si>
    <t>1688</t>
  </si>
  <si>
    <t>满109.0元减50.0元</t>
  </si>
  <si>
    <t>满499.0元减150.0元,满899.0元减300.0元,满1299.0元减500.0元</t>
  </si>
  <si>
    <t>499,899,1299</t>
  </si>
  <si>
    <t>150,300,500</t>
  </si>
  <si>
    <t>满1000.0元减300.0元</t>
  </si>
  <si>
    <t>满2000.0元减600.0元</t>
  </si>
  <si>
    <t>满800.0元减300.0元</t>
  </si>
  <si>
    <t>800</t>
  </si>
  <si>
    <t>满300.0元减120.0元</t>
  </si>
  <si>
    <t>满119.0元减40.0元</t>
  </si>
  <si>
    <t>满200.0元减130.0元</t>
  </si>
  <si>
    <t>699,1299</t>
  </si>
  <si>
    <t>满199.0元减70.0元,满399.0元减140.0元,满799.0元减300.0元</t>
  </si>
  <si>
    <t>70,140,300</t>
  </si>
  <si>
    <t>每满50.0元减20.0元</t>
  </si>
  <si>
    <t>满500.0元减240.0元</t>
  </si>
  <si>
    <t>满119.0元减50.0元</t>
  </si>
  <si>
    <t>399,699,1379</t>
  </si>
  <si>
    <t>满99.0元减30.0元,满199.0元减80.0元</t>
  </si>
  <si>
    <t>30,80</t>
  </si>
  <si>
    <t>满1000.0元减400.0元</t>
  </si>
  <si>
    <t>满309.0元减140.0元</t>
  </si>
  <si>
    <t>309</t>
  </si>
  <si>
    <t>满500.0元减230.0元</t>
  </si>
  <si>
    <t>满299.0元减100.0元,满499.0元减200.0元</t>
  </si>
  <si>
    <t>299,499</t>
  </si>
  <si>
    <t>满300.0元减140.0元</t>
  </si>
  <si>
    <t>满199.0元减100.0元,满399.0元减220.0元</t>
  </si>
  <si>
    <t>100,220</t>
  </si>
  <si>
    <t>满399.0元减300.0元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</si>
</sst>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&quot;.&quot;0,&quot;万&quot;"/>
    <numFmt numFmtId="177" formatCode="000000"/>
    <numFmt numFmtId="178" formatCode="[$-804]aaa;@"/>
    <numFmt numFmtId="179" formatCode="0.0%"/>
    <numFmt numFmtId="180" formatCode="0.0_ "/>
    <numFmt numFmtId="181" formatCode="0_ "/>
    <numFmt numFmtId="182" formatCode="yyyy/m/d;@"/>
  </numFmts>
  <fonts count="58">
    <font>
      <sz val="11"/>
      <name val="宋体"/>
      <charset val="134"/>
    </font>
    <font>
      <sz val="11"/>
      <color indexed="8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color rgb="FF333333"/>
      <name val="微软雅黑"/>
      <charset val="134"/>
    </font>
    <font>
      <b/>
      <sz val="9"/>
      <color rgb="FFFF0000"/>
      <name val="微软雅黑"/>
      <charset val="134"/>
    </font>
    <font>
      <sz val="10"/>
      <color indexed="8"/>
      <name val="微软雅黑"/>
      <charset val="134"/>
    </font>
    <font>
      <sz val="9"/>
      <color rgb="FFFF0000"/>
      <name val="微软雅黑"/>
      <charset val="134"/>
    </font>
    <font>
      <sz val="10"/>
      <color rgb="FF333333"/>
      <name val="微软雅黑"/>
      <charset val="134"/>
    </font>
    <font>
      <b/>
      <sz val="11"/>
      <color rgb="FFFF0000"/>
      <name val="宋体"/>
      <charset val="134"/>
    </font>
    <font>
      <sz val="9"/>
      <color theme="1"/>
      <name val="微软雅黑"/>
      <charset val="134"/>
    </font>
    <font>
      <sz val="11"/>
      <color rgb="FF000000"/>
      <name val="宋体"/>
      <charset val="134"/>
    </font>
    <font>
      <b/>
      <sz val="10"/>
      <color rgb="FFFF0000"/>
      <name val="微软雅黑"/>
      <charset val="134"/>
    </font>
    <font>
      <sz val="8"/>
      <color rgb="FF00000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theme="0"/>
      <name val="微软雅黑"/>
      <charset val="134"/>
    </font>
    <font>
      <b/>
      <sz val="12"/>
      <color theme="1"/>
      <name val="微软雅黑"/>
      <charset val="134"/>
    </font>
    <font>
      <b/>
      <sz val="14"/>
      <color theme="0"/>
      <name val="微软雅黑"/>
      <charset val="134"/>
    </font>
    <font>
      <b/>
      <sz val="14"/>
      <name val="微软雅黑"/>
      <charset val="134"/>
    </font>
    <font>
      <b/>
      <sz val="14"/>
      <color rgb="FF000000"/>
      <name val="微软雅黑"/>
      <charset val="134"/>
    </font>
    <font>
      <b/>
      <sz val="14"/>
      <color indexed="8"/>
      <name val="微软雅黑"/>
      <charset val="134"/>
    </font>
    <font>
      <sz val="14"/>
      <name val="微软雅黑"/>
      <charset val="134"/>
    </font>
    <font>
      <sz val="14"/>
      <color indexed="8"/>
      <name val="微软雅黑"/>
      <charset val="134"/>
    </font>
    <font>
      <sz val="14"/>
      <color rgb="FF000000"/>
      <name val="微软雅黑"/>
      <charset val="134"/>
    </font>
    <font>
      <b/>
      <sz val="6"/>
      <color rgb="FFC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E0EA84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9DC2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2" fillId="39" borderId="5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9" fontId="23" fillId="0" borderId="0">
      <alignment vertical="top"/>
      <protection locked="0"/>
    </xf>
    <xf numFmtId="0" fontId="4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56" borderId="63" applyNumberFormat="0" applyFont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8" fontId="3" fillId="0" borderId="0"/>
    <xf numFmtId="0" fontId="48" fillId="0" borderId="0" applyNumberFormat="0" applyFill="0" applyBorder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1" fillId="0" borderId="60" applyNumberFormat="0" applyFill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41" fillId="0" borderId="56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7" fillId="45" borderId="58" applyNumberFormat="0" applyAlignment="0" applyProtection="0">
      <alignment vertical="center"/>
    </xf>
    <xf numFmtId="0" fontId="45" fillId="45" borderId="57" applyNumberFormat="0" applyAlignment="0" applyProtection="0">
      <alignment vertical="center"/>
    </xf>
    <xf numFmtId="0" fontId="53" fillId="52" borderId="61" applyNumberFormat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50" fillId="0" borderId="59" applyNumberFormat="0" applyFill="0" applyAlignment="0" applyProtection="0">
      <alignment vertical="center"/>
    </xf>
    <xf numFmtId="0" fontId="56" fillId="0" borderId="62" applyNumberFormat="0" applyFill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23" fillId="0" borderId="0">
      <protection locked="0"/>
    </xf>
    <xf numFmtId="0" fontId="39" fillId="50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178" fontId="3" fillId="0" borderId="0">
      <alignment vertical="center"/>
    </xf>
    <xf numFmtId="0" fontId="40" fillId="46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3" fillId="0" borderId="0">
      <protection locked="0"/>
    </xf>
    <xf numFmtId="0" fontId="23" fillId="0" borderId="0">
      <protection locked="0"/>
    </xf>
    <xf numFmtId="0" fontId="40" fillId="24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23" fillId="0" borderId="0">
      <protection locked="0"/>
    </xf>
    <xf numFmtId="178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43" fontId="23" fillId="0" borderId="0">
      <alignment vertical="top"/>
      <protection locked="0"/>
    </xf>
    <xf numFmtId="0" fontId="23" fillId="0" borderId="0">
      <protection locked="0"/>
    </xf>
    <xf numFmtId="43" fontId="23" fillId="0" borderId="0">
      <alignment vertical="top"/>
      <protection locked="0"/>
    </xf>
  </cellStyleXfs>
  <cellXfs count="40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9" fontId="11" fillId="5" borderId="1" xfId="11" applyFont="1" applyFill="1" applyBorder="1" applyAlignment="1">
      <alignment horizontal="center" vertical="center"/>
      <protection locked="0"/>
    </xf>
    <xf numFmtId="58" fontId="14" fillId="0" borderId="1" xfId="0" applyNumberFormat="1" applyFont="1" applyFill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9" fontId="12" fillId="0" borderId="1" xfId="11" applyFont="1" applyBorder="1" applyAlignment="1">
      <alignment horizontal="center" vertical="center"/>
      <protection locked="0"/>
    </xf>
    <xf numFmtId="176" fontId="16" fillId="0" borderId="2" xfId="0" applyNumberFormat="1" applyFont="1" applyBorder="1" applyAlignment="1">
      <alignment horizontal="center" vertical="center"/>
    </xf>
    <xf numFmtId="179" fontId="12" fillId="0" borderId="2" xfId="11" applyNumberFormat="1" applyFont="1" applyBorder="1" applyAlignment="1" applyProtection="1">
      <alignment horizontal="center" vertical="center"/>
    </xf>
    <xf numFmtId="176" fontId="16" fillId="0" borderId="3" xfId="0" applyNumberFormat="1" applyFont="1" applyBorder="1" applyAlignment="1">
      <alignment horizontal="center" vertical="center"/>
    </xf>
    <xf numFmtId="179" fontId="12" fillId="0" borderId="3" xfId="11" applyNumberFormat="1" applyFont="1" applyBorder="1" applyAlignment="1" applyProtection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9" fontId="12" fillId="0" borderId="1" xfId="11" applyFont="1" applyBorder="1" applyAlignment="1" applyProtection="1">
      <alignment horizontal="center" vertical="center"/>
    </xf>
    <xf numFmtId="176" fontId="13" fillId="5" borderId="1" xfId="0" applyNumberFormat="1" applyFont="1" applyFill="1" applyBorder="1" applyAlignment="1">
      <alignment horizontal="center" vertical="center"/>
    </xf>
    <xf numFmtId="176" fontId="16" fillId="0" borderId="4" xfId="0" applyNumberFormat="1" applyFont="1" applyBorder="1" applyAlignment="1">
      <alignment horizontal="center" vertical="center"/>
    </xf>
    <xf numFmtId="179" fontId="12" fillId="0" borderId="4" xfId="11" applyNumberFormat="1" applyFont="1" applyBorder="1" applyAlignment="1" applyProtection="1">
      <alignment horizontal="center" vertical="center"/>
    </xf>
    <xf numFmtId="176" fontId="15" fillId="0" borderId="0" xfId="0" applyNumberFormat="1" applyFont="1" applyBorder="1" applyAlignment="1">
      <alignment horizontal="center" vertical="center"/>
    </xf>
    <xf numFmtId="181" fontId="15" fillId="0" borderId="1" xfId="0" applyNumberFormat="1" applyFont="1" applyBorder="1" applyAlignment="1">
      <alignment horizontal="center" vertical="center"/>
    </xf>
    <xf numFmtId="9" fontId="17" fillId="0" borderId="1" xfId="11" applyNumberFormat="1" applyFont="1" applyBorder="1" applyAlignment="1">
      <alignment horizontal="center" vertical="top"/>
      <protection locked="0"/>
    </xf>
    <xf numFmtId="0" fontId="15" fillId="0" borderId="0" xfId="0" applyFont="1" applyAlignment="1">
      <alignment horizontal="center" vertical="center"/>
    </xf>
    <xf numFmtId="181" fontId="17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8" fillId="0" borderId="0" xfId="0" applyFont="1" applyFill="1">
      <alignment vertical="center"/>
    </xf>
    <xf numFmtId="0" fontId="18" fillId="0" borderId="0" xfId="0" applyNumberFormat="1" applyFont="1" applyFill="1">
      <alignment vertical="center"/>
    </xf>
    <xf numFmtId="3" fontId="18" fillId="0" borderId="0" xfId="0" applyNumberFormat="1" applyFont="1" applyFill="1">
      <alignment vertical="center"/>
    </xf>
    <xf numFmtId="0" fontId="18" fillId="6" borderId="0" xfId="0" applyNumberFormat="1" applyFont="1" applyFill="1">
      <alignment vertical="center"/>
    </xf>
    <xf numFmtId="0" fontId="18" fillId="7" borderId="0" xfId="0" applyNumberFormat="1" applyFont="1" applyFill="1">
      <alignment vertical="center"/>
    </xf>
    <xf numFmtId="3" fontId="18" fillId="6" borderId="0" xfId="0" applyNumberFormat="1" applyFont="1" applyFill="1">
      <alignment vertical="center"/>
    </xf>
    <xf numFmtId="0" fontId="18" fillId="6" borderId="0" xfId="0" applyFont="1" applyFill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9" fontId="9" fillId="5" borderId="1" xfId="11" applyFont="1" applyFill="1" applyBorder="1" applyAlignment="1">
      <alignment horizontal="center" vertical="center"/>
      <protection locked="0"/>
    </xf>
    <xf numFmtId="58" fontId="4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9" fontId="10" fillId="0" borderId="1" xfId="11" applyFont="1" applyBorder="1" applyAlignment="1">
      <alignment horizontal="center" vertical="top"/>
      <protection locked="0"/>
    </xf>
    <xf numFmtId="176" fontId="20" fillId="0" borderId="2" xfId="0" applyNumberFormat="1" applyFont="1" applyBorder="1" applyAlignment="1">
      <alignment horizontal="center" vertical="center"/>
    </xf>
    <xf numFmtId="179" fontId="10" fillId="0" borderId="2" xfId="11" applyNumberFormat="1" applyFont="1" applyBorder="1" applyAlignment="1" applyProtection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179" fontId="10" fillId="0" borderId="3" xfId="11" applyNumberFormat="1" applyFont="1" applyBorder="1" applyAlignment="1" applyProtection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9" fontId="9" fillId="8" borderId="1" xfId="11" applyFont="1" applyFill="1" applyBorder="1" applyAlignment="1" applyProtection="1">
      <alignment horizontal="center" vertical="top"/>
    </xf>
    <xf numFmtId="176" fontId="20" fillId="0" borderId="4" xfId="0" applyNumberFormat="1" applyFont="1" applyFill="1" applyBorder="1" applyAlignment="1">
      <alignment horizontal="center" vertical="center"/>
    </xf>
    <xf numFmtId="179" fontId="10" fillId="0" borderId="4" xfId="11" applyNumberFormat="1" applyFont="1" applyFill="1" applyBorder="1" applyAlignment="1" applyProtection="1">
      <alignment horizontal="center" vertical="center"/>
    </xf>
    <xf numFmtId="0" fontId="15" fillId="0" borderId="0" xfId="0" applyFont="1">
      <alignment vertical="center"/>
    </xf>
    <xf numFmtId="0" fontId="17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3" fillId="8" borderId="13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9" fontId="12" fillId="0" borderId="1" xfId="11" applyFont="1" applyBorder="1" applyAlignment="1" applyProtection="1">
      <alignment horizontal="center" vertical="top"/>
    </xf>
    <xf numFmtId="0" fontId="15" fillId="0" borderId="1" xfId="0" applyFont="1" applyBorder="1" applyAlignment="1">
      <alignment horizontal="center" vertical="center"/>
    </xf>
    <xf numFmtId="9" fontId="11" fillId="9" borderId="1" xfId="11" applyFont="1" applyFill="1" applyBorder="1" applyAlignment="1" applyProtection="1">
      <alignment horizontal="center" vertical="top"/>
    </xf>
    <xf numFmtId="0" fontId="13" fillId="9" borderId="1" xfId="0" applyFont="1" applyFill="1" applyBorder="1" applyAlignment="1">
      <alignment horizontal="center" vertical="center"/>
    </xf>
    <xf numFmtId="9" fontId="12" fillId="0" borderId="1" xfId="11" applyFont="1" applyBorder="1" applyAlignment="1">
      <alignment horizontal="center" vertical="top"/>
      <protection locked="0"/>
    </xf>
    <xf numFmtId="9" fontId="12" fillId="0" borderId="0" xfId="11" applyFont="1" applyAlignment="1">
      <alignment horizontal="center" vertical="top"/>
      <protection locked="0"/>
    </xf>
    <xf numFmtId="9" fontId="11" fillId="9" borderId="1" xfId="11" applyFont="1" applyFill="1" applyBorder="1" applyAlignment="1">
      <alignment horizontal="center" vertical="top"/>
      <protection locked="0"/>
    </xf>
    <xf numFmtId="0" fontId="13" fillId="8" borderId="6" xfId="0" applyFont="1" applyFill="1" applyBorder="1" applyAlignment="1">
      <alignment horizontal="center" vertical="center"/>
    </xf>
    <xf numFmtId="9" fontId="11" fillId="6" borderId="2" xfId="11" applyFont="1" applyFill="1" applyBorder="1" applyAlignment="1">
      <alignment horizontal="center" vertical="center"/>
      <protection locked="0"/>
    </xf>
    <xf numFmtId="9" fontId="11" fillId="6" borderId="4" xfId="11" applyFont="1" applyFill="1" applyBorder="1" applyAlignment="1">
      <alignment horizontal="center" vertical="center"/>
      <protection locked="0"/>
    </xf>
    <xf numFmtId="9" fontId="23" fillId="0" borderId="0" xfId="11" applyAlignment="1">
      <alignment horizontal="center" vertical="center"/>
      <protection locked="0"/>
    </xf>
    <xf numFmtId="0" fontId="12" fillId="0" borderId="0" xfId="0" applyFont="1" applyFill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177" fontId="15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top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2" fillId="0" borderId="0" xfId="0" applyNumberFormat="1" applyFont="1" applyFill="1" applyBorder="1">
      <alignment vertical="center"/>
    </xf>
    <xf numFmtId="182" fontId="12" fillId="0" borderId="0" xfId="0" applyNumberFormat="1" applyFont="1" applyFill="1">
      <alignment vertical="center"/>
    </xf>
    <xf numFmtId="49" fontId="13" fillId="10" borderId="1" xfId="0" applyNumberFormat="1" applyFont="1" applyFill="1" applyBorder="1" applyAlignment="1">
      <alignment horizontal="center" vertical="center" wrapText="1"/>
    </xf>
    <xf numFmtId="49" fontId="13" fillId="10" borderId="2" xfId="0" applyNumberFormat="1" applyFont="1" applyFill="1" applyBorder="1" applyAlignment="1">
      <alignment horizontal="center" vertical="center" wrapText="1"/>
    </xf>
    <xf numFmtId="49" fontId="5" fillId="10" borderId="2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49" fontId="24" fillId="10" borderId="2" xfId="0" applyNumberFormat="1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49" fontId="17" fillId="10" borderId="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81" fontId="12" fillId="0" borderId="1" xfId="0" applyNumberFormat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49" fontId="17" fillId="6" borderId="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49" fontId="13" fillId="7" borderId="2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/>
    </xf>
    <xf numFmtId="0" fontId="13" fillId="10" borderId="2" xfId="0" applyNumberFormat="1" applyFont="1" applyFill="1" applyBorder="1" applyAlignment="1">
      <alignment horizontal="center" vertical="center" wrapText="1"/>
    </xf>
    <xf numFmtId="49" fontId="13" fillId="6" borderId="2" xfId="0" applyNumberFormat="1" applyFont="1" applyFill="1" applyBorder="1" applyAlignment="1">
      <alignment horizontal="center" vertical="center" wrapText="1"/>
    </xf>
    <xf numFmtId="182" fontId="13" fillId="6" borderId="2" xfId="0" applyNumberFormat="1" applyFont="1" applyFill="1" applyBorder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182" fontId="12" fillId="0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80" fontId="15" fillId="0" borderId="1" xfId="0" applyNumberFormat="1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0" xfId="0" applyFont="1" applyFill="1" applyAlignment="1">
      <alignment horizontal="center" vertical="center" wrapText="1"/>
    </xf>
    <xf numFmtId="0" fontId="27" fillId="0" borderId="0" xfId="0" applyFont="1" applyFill="1" applyAlignment="1"/>
    <xf numFmtId="0" fontId="27" fillId="0" borderId="0" xfId="0" applyFont="1" applyFill="1" applyAlignment="1">
      <alignment wrapText="1"/>
    </xf>
    <xf numFmtId="0" fontId="27" fillId="0" borderId="0" xfId="0" applyFont="1" applyFill="1" applyBorder="1" applyAlignment="1"/>
    <xf numFmtId="0" fontId="28" fillId="0" borderId="0" xfId="55" applyFont="1" applyFill="1" applyAlignment="1" applyProtection="1">
      <alignment horizontal="center" vertical="center"/>
    </xf>
    <xf numFmtId="0" fontId="29" fillId="0" borderId="0" xfId="55" applyFont="1" applyFill="1" applyAlignment="1" applyProtection="1">
      <alignment horizontal="center" vertical="center"/>
    </xf>
    <xf numFmtId="0" fontId="30" fillId="0" borderId="0" xfId="0" applyFont="1" applyFill="1" applyAlignment="1">
      <alignment vertical="center" wrapText="1"/>
    </xf>
    <xf numFmtId="0" fontId="26" fillId="6" borderId="14" xfId="0" applyFont="1" applyFill="1" applyBorder="1" applyAlignment="1">
      <alignment horizontal="center" vertical="center" wrapText="1"/>
    </xf>
    <xf numFmtId="0" fontId="31" fillId="13" borderId="15" xfId="0" applyFont="1" applyFill="1" applyBorder="1" applyAlignment="1">
      <alignment horizontal="center" vertical="center"/>
    </xf>
    <xf numFmtId="0" fontId="31" fillId="13" borderId="16" xfId="0" applyFont="1" applyFill="1" applyBorder="1" applyAlignment="1">
      <alignment horizontal="center" vertical="center"/>
    </xf>
    <xf numFmtId="0" fontId="31" fillId="13" borderId="16" xfId="0" applyFont="1" applyFill="1" applyBorder="1" applyAlignment="1">
      <alignment horizontal="center"/>
    </xf>
    <xf numFmtId="0" fontId="26" fillId="6" borderId="17" xfId="0" applyFont="1" applyFill="1" applyBorder="1" applyAlignment="1">
      <alignment horizontal="center" vertical="center" wrapText="1"/>
    </xf>
    <xf numFmtId="0" fontId="31" fillId="13" borderId="18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horizontal="center"/>
    </xf>
    <xf numFmtId="0" fontId="32" fillId="0" borderId="18" xfId="0" applyFont="1" applyFill="1" applyBorder="1" applyAlignment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left" vertical="center" wrapText="1"/>
    </xf>
    <xf numFmtId="0" fontId="28" fillId="14" borderId="1" xfId="0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left" vertical="center"/>
    </xf>
    <xf numFmtId="0" fontId="33" fillId="0" borderId="1" xfId="0" applyNumberFormat="1" applyFont="1" applyFill="1" applyBorder="1" applyAlignment="1">
      <alignment horizontal="left" vertical="center"/>
    </xf>
    <xf numFmtId="0" fontId="34" fillId="0" borderId="18" xfId="0" applyNumberFormat="1" applyFont="1" applyFill="1" applyBorder="1" applyAlignment="1">
      <alignment horizontal="left" vertical="center"/>
    </xf>
    <xf numFmtId="0" fontId="34" fillId="0" borderId="1" xfId="0" applyNumberFormat="1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 wrapText="1"/>
    </xf>
    <xf numFmtId="0" fontId="33" fillId="0" borderId="19" xfId="0" applyNumberFormat="1" applyFont="1" applyFill="1" applyBorder="1" applyAlignment="1">
      <alignment horizontal="left" vertical="center"/>
    </xf>
    <xf numFmtId="0" fontId="33" fillId="0" borderId="20" xfId="0" applyNumberFormat="1" applyFont="1" applyFill="1" applyBorder="1" applyAlignment="1">
      <alignment horizontal="left" vertical="center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6" borderId="23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8" fillId="15" borderId="6" xfId="0" applyFont="1" applyFill="1" applyBorder="1" applyAlignment="1">
      <alignment horizontal="center" wrapText="1"/>
    </xf>
    <xf numFmtId="0" fontId="28" fillId="15" borderId="1" xfId="0" applyFont="1" applyFill="1" applyBorder="1" applyAlignment="1">
      <alignment horizontal="center"/>
    </xf>
    <xf numFmtId="0" fontId="28" fillId="15" borderId="1" xfId="0" applyFont="1" applyFill="1" applyBorder="1" applyAlignment="1">
      <alignment horizontal="center" wrapText="1"/>
    </xf>
    <xf numFmtId="0" fontId="28" fillId="15" borderId="6" xfId="0" applyFont="1" applyFill="1" applyBorder="1" applyAlignment="1">
      <alignment horizontal="center"/>
    </xf>
    <xf numFmtId="0" fontId="26" fillId="0" borderId="18" xfId="55" applyFont="1" applyFill="1" applyBorder="1" applyAlignment="1" applyProtection="1">
      <alignment horizontal="center" vertical="center" wrapText="1"/>
    </xf>
    <xf numFmtId="0" fontId="26" fillId="0" borderId="1" xfId="55" applyFont="1" applyFill="1" applyBorder="1" applyAlignment="1" applyProtection="1">
      <alignment horizontal="center" vertical="center" wrapText="1"/>
    </xf>
    <xf numFmtId="0" fontId="28" fillId="0" borderId="6" xfId="55" applyFont="1" applyFill="1" applyBorder="1" applyAlignment="1" applyProtection="1">
      <alignment horizontal="center" vertical="center" wrapText="1"/>
    </xf>
    <xf numFmtId="0" fontId="28" fillId="16" borderId="1" xfId="55" applyFont="1" applyFill="1" applyBorder="1" applyAlignment="1" applyProtection="1">
      <alignment horizontal="center" vertical="center" wrapText="1"/>
    </xf>
    <xf numFmtId="0" fontId="26" fillId="17" borderId="15" xfId="0" applyFont="1" applyFill="1" applyBorder="1" applyAlignment="1">
      <alignment horizontal="center" vertical="center"/>
    </xf>
    <xf numFmtId="0" fontId="26" fillId="17" borderId="16" xfId="0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/>
    </xf>
    <xf numFmtId="0" fontId="26" fillId="17" borderId="19" xfId="0" applyFont="1" applyFill="1" applyBorder="1" applyAlignment="1">
      <alignment horizontal="center" vertical="center"/>
    </xf>
    <xf numFmtId="0" fontId="26" fillId="17" borderId="20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26" fillId="0" borderId="26" xfId="55" applyFont="1" applyFill="1" applyBorder="1" applyAlignment="1" applyProtection="1">
      <alignment horizontal="center" vertical="center"/>
    </xf>
    <xf numFmtId="0" fontId="26" fillId="0" borderId="4" xfId="55" applyFont="1" applyFill="1" applyBorder="1" applyAlignment="1" applyProtection="1">
      <alignment horizontal="center" vertical="center"/>
    </xf>
    <xf numFmtId="0" fontId="26" fillId="0" borderId="27" xfId="55" applyFont="1" applyFill="1" applyBorder="1" applyAlignment="1" applyProtection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8" fillId="4" borderId="6" xfId="55" applyFont="1" applyFill="1" applyBorder="1" applyAlignment="1" applyProtection="1">
      <alignment horizontal="center" vertical="center" wrapText="1"/>
    </xf>
    <xf numFmtId="0" fontId="28" fillId="4" borderId="1" xfId="55" applyFont="1" applyFill="1" applyBorder="1" applyAlignment="1" applyProtection="1">
      <alignment horizontal="center" vertical="center" wrapText="1"/>
    </xf>
    <xf numFmtId="0" fontId="28" fillId="0" borderId="6" xfId="55" applyFont="1" applyFill="1" applyBorder="1" applyAlignment="1" applyProtection="1">
      <alignment horizontal="center" vertical="center"/>
    </xf>
    <xf numFmtId="0" fontId="28" fillId="0" borderId="1" xfId="55" applyFont="1" applyFill="1" applyBorder="1" applyAlignment="1" applyProtection="1">
      <alignment horizontal="center" vertical="center"/>
    </xf>
    <xf numFmtId="0" fontId="27" fillId="0" borderId="28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6" fillId="6" borderId="29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/>
    </xf>
    <xf numFmtId="0" fontId="27" fillId="0" borderId="30" xfId="0" applyFont="1" applyFill="1" applyBorder="1" applyAlignment="1">
      <alignment horizontal="center"/>
    </xf>
    <xf numFmtId="0" fontId="26" fillId="0" borderId="0" xfId="0" applyFont="1" applyFill="1" applyAlignment="1">
      <alignment vertical="center" wrapText="1"/>
    </xf>
    <xf numFmtId="0" fontId="28" fillId="18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 wrapText="1"/>
    </xf>
    <xf numFmtId="0" fontId="28" fillId="19" borderId="1" xfId="0" applyFont="1" applyFill="1" applyBorder="1" applyAlignment="1">
      <alignment horizontal="center" wrapText="1"/>
    </xf>
    <xf numFmtId="0" fontId="28" fillId="19" borderId="1" xfId="0" applyFont="1" applyFill="1" applyBorder="1" applyAlignment="1">
      <alignment horizontal="center"/>
    </xf>
    <xf numFmtId="0" fontId="28" fillId="0" borderId="12" xfId="55" applyFont="1" applyFill="1" applyBorder="1" applyAlignment="1" applyProtection="1">
      <alignment horizontal="center" vertical="center" wrapText="1"/>
    </xf>
    <xf numFmtId="0" fontId="28" fillId="0" borderId="13" xfId="55" applyFont="1" applyFill="1" applyBorder="1" applyAlignment="1" applyProtection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28" fillId="20" borderId="1" xfId="55" applyFont="1" applyFill="1" applyBorder="1" applyAlignment="1" applyProtection="1">
      <alignment horizontal="center" vertical="center" wrapText="1"/>
    </xf>
    <xf numFmtId="0" fontId="27" fillId="0" borderId="3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/>
    </xf>
    <xf numFmtId="0" fontId="28" fillId="0" borderId="12" xfId="0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/>
    </xf>
    <xf numFmtId="0" fontId="27" fillId="0" borderId="32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 vertical="center"/>
    </xf>
    <xf numFmtId="0" fontId="27" fillId="0" borderId="33" xfId="0" applyFont="1" applyFill="1" applyBorder="1" applyAlignment="1">
      <alignment horizontal="center"/>
    </xf>
    <xf numFmtId="0" fontId="28" fillId="6" borderId="20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/>
    </xf>
    <xf numFmtId="0" fontId="28" fillId="0" borderId="35" xfId="0" applyFont="1" applyFill="1" applyBorder="1" applyAlignment="1">
      <alignment horizontal="center"/>
    </xf>
    <xf numFmtId="0" fontId="35" fillId="0" borderId="1" xfId="55" applyFont="1" applyFill="1" applyBorder="1" applyAlignment="1" applyProtection="1">
      <alignment horizontal="center" vertical="center" wrapText="1"/>
    </xf>
    <xf numFmtId="0" fontId="28" fillId="0" borderId="1" xfId="55" applyFont="1" applyFill="1" applyBorder="1" applyAlignment="1" applyProtection="1">
      <alignment horizontal="center" vertical="center" wrapText="1"/>
    </xf>
    <xf numFmtId="0" fontId="36" fillId="21" borderId="1" xfId="0" applyNumberFormat="1" applyFont="1" applyFill="1" applyBorder="1" applyAlignment="1">
      <alignment horizontal="center" vertical="center"/>
    </xf>
    <xf numFmtId="0" fontId="35" fillId="0" borderId="1" xfId="0" applyNumberFormat="1" applyFont="1" applyFill="1" applyBorder="1" applyAlignment="1">
      <alignment vertical="center"/>
    </xf>
    <xf numFmtId="0" fontId="28" fillId="0" borderId="5" xfId="55" applyFont="1" applyFill="1" applyBorder="1" applyAlignment="1" applyProtection="1">
      <alignment horizontal="center" vertical="center" wrapText="1"/>
    </xf>
    <xf numFmtId="0" fontId="28" fillId="0" borderId="31" xfId="55" applyFont="1" applyFill="1" applyBorder="1" applyAlignment="1" applyProtection="1">
      <alignment horizontal="center" vertical="center" wrapText="1"/>
    </xf>
    <xf numFmtId="0" fontId="37" fillId="21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vertical="center" wrapText="1"/>
    </xf>
    <xf numFmtId="0" fontId="28" fillId="0" borderId="7" xfId="55" applyFont="1" applyFill="1" applyBorder="1" applyAlignment="1" applyProtection="1">
      <alignment horizontal="center" vertical="center" wrapText="1"/>
    </xf>
    <xf numFmtId="0" fontId="28" fillId="0" borderId="32" xfId="55" applyFont="1" applyFill="1" applyBorder="1" applyAlignment="1" applyProtection="1">
      <alignment horizontal="center" vertical="center" wrapText="1"/>
    </xf>
    <xf numFmtId="0" fontId="37" fillId="21" borderId="1" xfId="0" applyNumberFormat="1" applyFont="1" applyFill="1" applyBorder="1" applyAlignment="1">
      <alignment horizontal="center" vertical="center"/>
    </xf>
    <xf numFmtId="0" fontId="28" fillId="0" borderId="36" xfId="55" applyFont="1" applyFill="1" applyBorder="1" applyAlignment="1" applyProtection="1">
      <alignment horizontal="center" vertical="center" wrapText="1"/>
    </xf>
    <xf numFmtId="0" fontId="28" fillId="0" borderId="37" xfId="55" applyFont="1" applyFill="1" applyBorder="1" applyAlignment="1" applyProtection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37" fillId="21" borderId="20" xfId="0" applyNumberFormat="1" applyFont="1" applyFill="1" applyBorder="1" applyAlignment="1">
      <alignment horizontal="center" vertical="center"/>
    </xf>
    <xf numFmtId="0" fontId="35" fillId="0" borderId="20" xfId="0" applyNumberFormat="1" applyFont="1" applyFill="1" applyBorder="1" applyAlignment="1">
      <alignment vertical="center"/>
    </xf>
    <xf numFmtId="0" fontId="26" fillId="0" borderId="38" xfId="0" applyFont="1" applyFill="1" applyBorder="1" applyAlignment="1">
      <alignment horizontal="center" vertical="center" wrapText="1"/>
    </xf>
    <xf numFmtId="0" fontId="26" fillId="0" borderId="33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/>
    </xf>
    <xf numFmtId="0" fontId="28" fillId="0" borderId="28" xfId="0" applyFont="1" applyFill="1" applyBorder="1" applyAlignment="1">
      <alignment horizontal="center"/>
    </xf>
    <xf numFmtId="0" fontId="28" fillId="0" borderId="7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8" fillId="0" borderId="36" xfId="0" applyFont="1" applyFill="1" applyBorder="1" applyAlignment="1">
      <alignment horizontal="center"/>
    </xf>
    <xf numFmtId="0" fontId="28" fillId="0" borderId="39" xfId="0" applyFont="1" applyFill="1" applyBorder="1" applyAlignment="1">
      <alignment horizontal="center"/>
    </xf>
    <xf numFmtId="0" fontId="35" fillId="16" borderId="16" xfId="0" applyFont="1" applyFill="1" applyBorder="1" applyAlignment="1">
      <alignment horizontal="center" vertical="center" wrapText="1"/>
    </xf>
    <xf numFmtId="0" fontId="35" fillId="16" borderId="20" xfId="0" applyFont="1" applyFill="1" applyBorder="1" applyAlignment="1">
      <alignment horizontal="center" vertical="center" wrapText="1"/>
    </xf>
    <xf numFmtId="0" fontId="28" fillId="22" borderId="1" xfId="55" applyFont="1" applyFill="1" applyBorder="1" applyAlignment="1" applyProtection="1">
      <alignment horizontal="center" vertical="center" wrapText="1"/>
    </xf>
    <xf numFmtId="0" fontId="28" fillId="0" borderId="6" xfId="0" applyFont="1" applyFill="1" applyBorder="1" applyAlignment="1">
      <alignment horizontal="center"/>
    </xf>
    <xf numFmtId="0" fontId="28" fillId="6" borderId="1" xfId="55" applyFont="1" applyFill="1" applyBorder="1" applyAlignment="1" applyProtection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/>
    </xf>
    <xf numFmtId="0" fontId="28" fillId="0" borderId="34" xfId="55" applyFont="1" applyFill="1" applyBorder="1" applyAlignment="1" applyProtection="1">
      <alignment horizontal="center" vertical="center" wrapText="1"/>
    </xf>
    <xf numFmtId="0" fontId="28" fillId="0" borderId="35" xfId="55" applyFont="1" applyFill="1" applyBorder="1" applyAlignment="1" applyProtection="1">
      <alignment horizontal="center" vertical="center" wrapText="1"/>
    </xf>
    <xf numFmtId="0" fontId="28" fillId="0" borderId="25" xfId="55" applyFont="1" applyFill="1" applyBorder="1" applyAlignment="1" applyProtection="1">
      <alignment horizontal="center" vertical="center" wrapText="1"/>
    </xf>
    <xf numFmtId="0" fontId="28" fillId="0" borderId="20" xfId="55" applyFont="1" applyFill="1" applyBorder="1" applyAlignment="1" applyProtection="1">
      <alignment vertical="center" wrapText="1"/>
    </xf>
    <xf numFmtId="0" fontId="28" fillId="6" borderId="20" xfId="55" applyFont="1" applyFill="1" applyBorder="1" applyAlignment="1" applyProtection="1">
      <alignment horizontal="center" vertical="center" wrapText="1"/>
    </xf>
    <xf numFmtId="0" fontId="37" fillId="23" borderId="1" xfId="0" applyNumberFormat="1" applyFont="1" applyFill="1" applyBorder="1" applyAlignment="1">
      <alignment horizontal="center" vertical="center"/>
    </xf>
    <xf numFmtId="0" fontId="28" fillId="0" borderId="28" xfId="55" applyFont="1" applyFill="1" applyBorder="1" applyAlignment="1" applyProtection="1">
      <alignment horizontal="center" vertical="center" wrapText="1"/>
    </xf>
    <xf numFmtId="0" fontId="37" fillId="23" borderId="1" xfId="0" applyNumberFormat="1" applyFont="1" applyFill="1" applyBorder="1" applyAlignment="1">
      <alignment horizontal="center" vertical="center" wrapText="1"/>
    </xf>
    <xf numFmtId="0" fontId="28" fillId="0" borderId="0" xfId="55" applyFont="1" applyFill="1" applyBorder="1" applyAlignment="1" applyProtection="1">
      <alignment horizontal="center" vertical="center" wrapText="1"/>
    </xf>
    <xf numFmtId="0" fontId="28" fillId="0" borderId="39" xfId="55" applyFont="1" applyFill="1" applyBorder="1" applyAlignment="1" applyProtection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7" fillId="23" borderId="20" xfId="0" applyNumberFormat="1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 wrapText="1"/>
    </xf>
    <xf numFmtId="0" fontId="28" fillId="0" borderId="31" xfId="0" applyFont="1" applyFill="1" applyBorder="1" applyAlignment="1">
      <alignment horizontal="center"/>
    </xf>
    <xf numFmtId="0" fontId="28" fillId="24" borderId="1" xfId="0" applyFont="1" applyFill="1" applyBorder="1" applyAlignment="1">
      <alignment horizontal="center"/>
    </xf>
    <xf numFmtId="0" fontId="28" fillId="0" borderId="32" xfId="0" applyFont="1" applyFill="1" applyBorder="1" applyAlignment="1">
      <alignment horizontal="center"/>
    </xf>
    <xf numFmtId="0" fontId="28" fillId="0" borderId="37" xfId="0" applyFont="1" applyFill="1" applyBorder="1" applyAlignment="1">
      <alignment horizontal="center"/>
    </xf>
    <xf numFmtId="0" fontId="28" fillId="25" borderId="1" xfId="55" applyFont="1" applyFill="1" applyBorder="1" applyAlignment="1" applyProtection="1">
      <alignment vertical="center" wrapText="1"/>
    </xf>
    <xf numFmtId="0" fontId="28" fillId="26" borderId="1" xfId="55" applyFont="1" applyFill="1" applyBorder="1" applyAlignment="1" applyProtection="1">
      <alignment horizontal="center" vertical="center"/>
    </xf>
    <xf numFmtId="0" fontId="28" fillId="6" borderId="1" xfId="0" applyFont="1" applyFill="1" applyBorder="1" applyAlignment="1">
      <alignment horizontal="center" vertical="center" wrapText="1"/>
    </xf>
    <xf numFmtId="0" fontId="28" fillId="0" borderId="20" xfId="55" applyFont="1" applyFill="1" applyBorder="1" applyAlignment="1" applyProtection="1">
      <alignment horizontal="center" vertical="center" wrapText="1"/>
    </xf>
    <xf numFmtId="0" fontId="35" fillId="27" borderId="1" xfId="55" applyFont="1" applyFill="1" applyBorder="1" applyAlignment="1" applyProtection="1">
      <alignment horizontal="center" vertical="center" wrapText="1"/>
    </xf>
    <xf numFmtId="0" fontId="28" fillId="26" borderId="1" xfId="55" applyFont="1" applyFill="1" applyBorder="1" applyAlignment="1" applyProtection="1">
      <alignment horizontal="center" vertical="center" wrapText="1"/>
    </xf>
    <xf numFmtId="0" fontId="37" fillId="28" borderId="1" xfId="0" applyNumberFormat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 wrapText="1"/>
    </xf>
    <xf numFmtId="0" fontId="37" fillId="28" borderId="1" xfId="0" applyNumberFormat="1" applyFont="1" applyFill="1" applyBorder="1" applyAlignment="1">
      <alignment horizontal="center" vertical="center" wrapText="1"/>
    </xf>
    <xf numFmtId="0" fontId="28" fillId="26" borderId="12" xfId="0" applyFont="1" applyFill="1" applyBorder="1" applyAlignment="1">
      <alignment horizontal="center" vertical="center" wrapText="1"/>
    </xf>
    <xf numFmtId="0" fontId="28" fillId="26" borderId="13" xfId="0" applyFont="1" applyFill="1" applyBorder="1" applyAlignment="1">
      <alignment horizontal="center" vertical="center" wrapText="1"/>
    </xf>
    <xf numFmtId="0" fontId="28" fillId="26" borderId="6" xfId="0" applyFont="1" applyFill="1" applyBorder="1" applyAlignment="1">
      <alignment horizontal="center" vertical="center" wrapText="1"/>
    </xf>
    <xf numFmtId="0" fontId="28" fillId="26" borderId="20" xfId="0" applyFont="1" applyFill="1" applyBorder="1" applyAlignment="1">
      <alignment horizontal="center" vertical="center"/>
    </xf>
    <xf numFmtId="0" fontId="37" fillId="28" borderId="20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vertical="center" wrapText="1"/>
    </xf>
    <xf numFmtId="0" fontId="28" fillId="29" borderId="1" xfId="55" applyFont="1" applyFill="1" applyBorder="1" applyAlignment="1" applyProtection="1">
      <alignment horizontal="center" vertical="center" wrapText="1"/>
    </xf>
    <xf numFmtId="0" fontId="26" fillId="0" borderId="24" xfId="55" applyFont="1" applyFill="1" applyBorder="1" applyAlignment="1" applyProtection="1">
      <alignment horizontal="center" vertical="center"/>
    </xf>
    <xf numFmtId="0" fontId="28" fillId="30" borderId="4" xfId="55" applyFont="1" applyFill="1" applyBorder="1" applyAlignment="1" applyProtection="1">
      <alignment horizontal="center" vertical="center" wrapText="1"/>
    </xf>
    <xf numFmtId="0" fontId="28" fillId="31" borderId="1" xfId="55" applyFont="1" applyFill="1" applyBorder="1" applyAlignment="1" applyProtection="1">
      <alignment horizontal="center" vertical="center" wrapText="1"/>
    </xf>
    <xf numFmtId="0" fontId="28" fillId="32" borderId="1" xfId="55" applyFont="1" applyFill="1" applyBorder="1" applyAlignment="1" applyProtection="1">
      <alignment horizontal="center" vertical="center" wrapText="1"/>
    </xf>
    <xf numFmtId="0" fontId="31" fillId="13" borderId="40" xfId="0" applyFont="1" applyFill="1" applyBorder="1" applyAlignment="1">
      <alignment horizontal="center"/>
    </xf>
    <xf numFmtId="0" fontId="31" fillId="13" borderId="41" xfId="0" applyFont="1" applyFill="1" applyBorder="1" applyAlignment="1">
      <alignment horizontal="center"/>
    </xf>
    <xf numFmtId="0" fontId="31" fillId="13" borderId="41" xfId="0" applyFont="1" applyFill="1" applyBorder="1" applyAlignment="1">
      <alignment horizontal="center" vertical="center"/>
    </xf>
    <xf numFmtId="0" fontId="35" fillId="27" borderId="41" xfId="55" applyFont="1" applyFill="1" applyBorder="1" applyAlignment="1" applyProtection="1">
      <alignment horizontal="center" vertical="center" wrapText="1"/>
    </xf>
    <xf numFmtId="0" fontId="28" fillId="0" borderId="41" xfId="55" applyFont="1" applyFill="1" applyBorder="1" applyAlignment="1" applyProtection="1">
      <alignment horizontal="center" vertical="center" wrapText="1"/>
    </xf>
    <xf numFmtId="0" fontId="37" fillId="28" borderId="41" xfId="0" applyNumberFormat="1" applyFont="1" applyFill="1" applyBorder="1" applyAlignment="1">
      <alignment horizontal="center" vertical="center"/>
    </xf>
    <xf numFmtId="0" fontId="37" fillId="28" borderId="41" xfId="0" applyNumberFormat="1" applyFont="1" applyFill="1" applyBorder="1" applyAlignment="1">
      <alignment horizontal="center" vertical="center" wrapText="1"/>
    </xf>
    <xf numFmtId="0" fontId="35" fillId="0" borderId="42" xfId="0" applyNumberFormat="1" applyFont="1" applyFill="1" applyBorder="1" applyAlignment="1">
      <alignment vertical="center" wrapText="1"/>
    </xf>
    <xf numFmtId="0" fontId="28" fillId="0" borderId="43" xfId="0" applyFont="1" applyFill="1" applyBorder="1" applyAlignment="1">
      <alignment horizontal="center"/>
    </xf>
    <xf numFmtId="0" fontId="28" fillId="0" borderId="44" xfId="0" applyFont="1" applyFill="1" applyBorder="1" applyAlignment="1">
      <alignment horizontal="center"/>
    </xf>
    <xf numFmtId="0" fontId="28" fillId="0" borderId="45" xfId="0" applyFont="1" applyFill="1" applyBorder="1" applyAlignment="1">
      <alignment horizontal="center"/>
    </xf>
    <xf numFmtId="0" fontId="28" fillId="0" borderId="46" xfId="55" applyFont="1" applyFill="1" applyBorder="1" applyAlignment="1" applyProtection="1">
      <alignment horizontal="center" vertical="center" wrapText="1"/>
    </xf>
    <xf numFmtId="0" fontId="35" fillId="16" borderId="40" xfId="0" applyFont="1" applyFill="1" applyBorder="1" applyAlignment="1">
      <alignment horizontal="center" vertical="center" wrapText="1"/>
    </xf>
    <xf numFmtId="0" fontId="35" fillId="16" borderId="42" xfId="0" applyFont="1" applyFill="1" applyBorder="1" applyAlignment="1">
      <alignment horizontal="center" vertical="center" wrapText="1"/>
    </xf>
    <xf numFmtId="0" fontId="28" fillId="30" borderId="47" xfId="55" applyFont="1" applyFill="1" applyBorder="1" applyAlignment="1" applyProtection="1">
      <alignment horizontal="center" vertical="center" wrapText="1"/>
    </xf>
    <xf numFmtId="0" fontId="28" fillId="32" borderId="41" xfId="55" applyFont="1" applyFill="1" applyBorder="1" applyAlignment="1" applyProtection="1">
      <alignment horizontal="center" vertical="center" wrapText="1"/>
    </xf>
    <xf numFmtId="0" fontId="28" fillId="0" borderId="41" xfId="55" applyFont="1" applyFill="1" applyBorder="1" applyAlignment="1" applyProtection="1">
      <alignment horizontal="center" vertical="center"/>
    </xf>
    <xf numFmtId="0" fontId="28" fillId="0" borderId="42" xfId="55" applyFont="1" applyFill="1" applyBorder="1" applyAlignment="1" applyProtection="1">
      <alignment horizontal="center" vertical="center" wrapText="1"/>
    </xf>
    <xf numFmtId="0" fontId="11" fillId="0" borderId="0" xfId="58" applyFont="1" applyFill="1" applyAlignment="1" applyProtection="1">
      <alignment horizontal="center" vertical="center"/>
    </xf>
    <xf numFmtId="0" fontId="13" fillId="0" borderId="0" xfId="59" applyNumberFormat="1" applyFont="1" applyAlignment="1" applyProtection="1">
      <alignment horizontal="center" vertical="center"/>
    </xf>
    <xf numFmtId="0" fontId="13" fillId="0" borderId="0" xfId="58" applyFont="1" applyAlignment="1" applyProtection="1">
      <alignment horizontal="center" vertical="center"/>
    </xf>
    <xf numFmtId="0" fontId="38" fillId="0" borderId="0" xfId="58" applyFont="1" applyFill="1" applyAlignment="1" applyProtection="1">
      <alignment horizontal="center" vertical="center"/>
    </xf>
    <xf numFmtId="0" fontId="10" fillId="0" borderId="0" xfId="58" applyFont="1" applyAlignment="1" applyProtection="1">
      <alignment horizontal="center" vertical="center" wrapText="1"/>
    </xf>
    <xf numFmtId="0" fontId="10" fillId="0" borderId="0" xfId="58" applyFont="1" applyAlignment="1" applyProtection="1">
      <alignment horizontal="center" vertical="center"/>
    </xf>
    <xf numFmtId="0" fontId="12" fillId="0" borderId="0" xfId="58" applyFont="1" applyAlignment="1" applyProtection="1">
      <alignment horizontal="center" vertical="center"/>
    </xf>
    <xf numFmtId="0" fontId="9" fillId="17" borderId="15" xfId="58" applyFont="1" applyFill="1" applyBorder="1" applyAlignment="1" applyProtection="1">
      <alignment horizontal="center" vertical="center" wrapText="1"/>
    </xf>
    <xf numFmtId="0" fontId="9" fillId="17" borderId="16" xfId="58" applyFont="1" applyFill="1" applyBorder="1" applyAlignment="1" applyProtection="1">
      <alignment horizontal="center" vertical="center" wrapText="1"/>
    </xf>
    <xf numFmtId="0" fontId="9" fillId="0" borderId="16" xfId="58" applyFont="1" applyFill="1" applyBorder="1" applyAlignment="1" applyProtection="1">
      <alignment horizontal="center" vertical="center"/>
    </xf>
    <xf numFmtId="0" fontId="9" fillId="17" borderId="18" xfId="58" applyFont="1" applyFill="1" applyBorder="1" applyAlignment="1" applyProtection="1">
      <alignment horizontal="center" vertical="center" wrapText="1"/>
    </xf>
    <xf numFmtId="0" fontId="9" fillId="17" borderId="1" xfId="58" applyFont="1" applyFill="1" applyBorder="1" applyAlignment="1" applyProtection="1">
      <alignment horizontal="center" vertical="center" wrapText="1"/>
    </xf>
    <xf numFmtId="0" fontId="9" fillId="33" borderId="1" xfId="59" applyNumberFormat="1" applyFont="1" applyFill="1" applyBorder="1" applyAlignment="1" applyProtection="1">
      <alignment horizontal="center" vertical="center"/>
    </xf>
    <xf numFmtId="0" fontId="9" fillId="33" borderId="1" xfId="58" applyFont="1" applyFill="1" applyBorder="1" applyAlignment="1" applyProtection="1">
      <alignment horizontal="center" vertical="center"/>
    </xf>
    <xf numFmtId="0" fontId="5" fillId="17" borderId="18" xfId="58" applyFont="1" applyFill="1" applyBorder="1" applyAlignment="1" applyProtection="1">
      <alignment horizontal="center" vertical="center" wrapText="1"/>
    </xf>
    <xf numFmtId="0" fontId="5" fillId="17" borderId="1" xfId="58" applyFont="1" applyFill="1" applyBorder="1" applyAlignment="1" applyProtection="1">
      <alignment horizontal="center" vertical="center" wrapText="1"/>
    </xf>
    <xf numFmtId="0" fontId="9" fillId="4" borderId="1" xfId="58" applyFont="1" applyFill="1" applyBorder="1" applyAlignment="1" applyProtection="1">
      <alignment horizontal="center" vertical="center" wrapText="1"/>
    </xf>
    <xf numFmtId="0" fontId="9" fillId="17" borderId="48" xfId="58" applyFont="1" applyFill="1" applyBorder="1" applyAlignment="1" applyProtection="1">
      <alignment horizontal="center" vertical="center" wrapText="1"/>
    </xf>
    <xf numFmtId="0" fontId="8" fillId="4" borderId="1" xfId="58" applyFont="1" applyFill="1" applyBorder="1" applyAlignment="1" applyProtection="1">
      <alignment horizontal="center" vertical="center"/>
    </xf>
    <xf numFmtId="0" fontId="9" fillId="17" borderId="49" xfId="58" applyFont="1" applyFill="1" applyBorder="1" applyAlignment="1" applyProtection="1">
      <alignment horizontal="center" vertical="center" wrapText="1"/>
    </xf>
    <xf numFmtId="0" fontId="9" fillId="17" borderId="20" xfId="58" applyFont="1" applyFill="1" applyBorder="1" applyAlignment="1" applyProtection="1">
      <alignment horizontal="center" vertical="center" wrapText="1"/>
    </xf>
    <xf numFmtId="0" fontId="8" fillId="4" borderId="20" xfId="58" applyFont="1" applyFill="1" applyBorder="1" applyAlignment="1" applyProtection="1">
      <alignment horizontal="center" vertical="center" wrapText="1"/>
    </xf>
    <xf numFmtId="0" fontId="9" fillId="17" borderId="50" xfId="58" applyFont="1" applyFill="1" applyBorder="1" applyAlignment="1" applyProtection="1">
      <alignment horizontal="center" vertical="center" wrapText="1"/>
    </xf>
    <xf numFmtId="0" fontId="8" fillId="0" borderId="38" xfId="58" applyFont="1" applyFill="1" applyBorder="1" applyAlignment="1" applyProtection="1">
      <alignment horizontal="center" vertical="center" wrapText="1"/>
    </xf>
    <xf numFmtId="0" fontId="8" fillId="0" borderId="30" xfId="58" applyFont="1" applyFill="1" applyBorder="1" applyAlignment="1" applyProtection="1">
      <alignment horizontal="center" vertical="center" wrapText="1"/>
    </xf>
    <xf numFmtId="0" fontId="8" fillId="0" borderId="33" xfId="58" applyFont="1" applyFill="1" applyBorder="1" applyAlignment="1" applyProtection="1">
      <alignment horizontal="center" vertical="center" wrapText="1"/>
    </xf>
    <xf numFmtId="0" fontId="8" fillId="6" borderId="38" xfId="58" applyFont="1" applyFill="1" applyBorder="1" applyAlignment="1" applyProtection="1">
      <alignment horizontal="center" vertical="center" wrapText="1"/>
    </xf>
    <xf numFmtId="0" fontId="8" fillId="6" borderId="30" xfId="58" applyFont="1" applyFill="1" applyBorder="1" applyAlignment="1" applyProtection="1">
      <alignment horizontal="center" vertical="center" wrapText="1"/>
    </xf>
    <xf numFmtId="0" fontId="8" fillId="6" borderId="33" xfId="58" applyFont="1" applyFill="1" applyBorder="1" applyAlignment="1" applyProtection="1">
      <alignment horizontal="center" vertical="center" wrapText="1"/>
    </xf>
    <xf numFmtId="0" fontId="9" fillId="17" borderId="51" xfId="58" applyFont="1" applyFill="1" applyBorder="1" applyAlignment="1" applyProtection="1">
      <alignment horizontal="center" vertical="center" wrapText="1"/>
    </xf>
    <xf numFmtId="0" fontId="9" fillId="0" borderId="51" xfId="58" applyFont="1" applyBorder="1" applyAlignment="1" applyProtection="1">
      <alignment horizontal="center" vertical="center" wrapText="1"/>
    </xf>
    <xf numFmtId="0" fontId="9" fillId="0" borderId="50" xfId="58" applyFont="1" applyBorder="1" applyAlignment="1" applyProtection="1">
      <alignment horizontal="center" vertical="center" wrapText="1"/>
    </xf>
    <xf numFmtId="0" fontId="10" fillId="4" borderId="50" xfId="58" applyFont="1" applyFill="1" applyBorder="1" applyAlignment="1" applyProtection="1">
      <alignment horizontal="center" vertical="center" wrapText="1"/>
    </xf>
    <xf numFmtId="0" fontId="9" fillId="0" borderId="1" xfId="59" applyNumberFormat="1" applyFont="1" applyFill="1" applyBorder="1" applyAlignment="1" applyProtection="1">
      <alignment horizontal="center" vertical="center"/>
    </xf>
    <xf numFmtId="0" fontId="9" fillId="0" borderId="1" xfId="58" applyFont="1" applyFill="1" applyBorder="1" applyAlignment="1" applyProtection="1">
      <alignment horizontal="center" vertical="center"/>
    </xf>
    <xf numFmtId="0" fontId="9" fillId="4" borderId="1" xfId="58" applyFont="1" applyFill="1" applyBorder="1" applyAlignment="1" applyProtection="1">
      <alignment horizontal="center" vertical="center"/>
    </xf>
    <xf numFmtId="0" fontId="10" fillId="0" borderId="1" xfId="58" applyFont="1" applyFill="1" applyBorder="1" applyAlignment="1" applyProtection="1">
      <alignment vertical="center" wrapText="1"/>
    </xf>
    <xf numFmtId="0" fontId="10" fillId="4" borderId="1" xfId="58" applyFont="1" applyFill="1" applyBorder="1" applyAlignment="1" applyProtection="1">
      <alignment horizontal="center" vertical="center" wrapText="1"/>
    </xf>
    <xf numFmtId="0" fontId="10" fillId="4" borderId="1" xfId="58" applyFont="1" applyFill="1" applyBorder="1" applyAlignment="1" applyProtection="1">
      <alignment horizontal="center" vertical="center"/>
    </xf>
    <xf numFmtId="0" fontId="10" fillId="0" borderId="1" xfId="58" applyFont="1" applyFill="1" applyBorder="1" applyAlignment="1" applyProtection="1">
      <alignment horizontal="center" vertical="center" wrapText="1"/>
    </xf>
    <xf numFmtId="0" fontId="10" fillId="0" borderId="20" xfId="58" applyFont="1" applyFill="1" applyBorder="1" applyAlignment="1" applyProtection="1">
      <alignment vertical="center" wrapText="1"/>
    </xf>
    <xf numFmtId="0" fontId="10" fillId="4" borderId="20" xfId="58" applyFont="1" applyFill="1" applyBorder="1" applyAlignment="1" applyProtection="1">
      <alignment horizontal="center" vertical="center" wrapText="1"/>
    </xf>
    <xf numFmtId="0" fontId="10" fillId="0" borderId="20" xfId="58" applyFont="1" applyFill="1" applyBorder="1" applyAlignment="1" applyProtection="1">
      <alignment horizontal="center" vertical="center" wrapText="1"/>
    </xf>
    <xf numFmtId="0" fontId="10" fillId="6" borderId="38" xfId="58" applyFont="1" applyFill="1" applyBorder="1" applyAlignment="1" applyProtection="1">
      <alignment horizontal="center" vertical="center" wrapText="1"/>
    </xf>
    <xf numFmtId="0" fontId="10" fillId="6" borderId="30" xfId="58" applyFont="1" applyFill="1" applyBorder="1" applyAlignment="1" applyProtection="1">
      <alignment horizontal="center" vertical="center" wrapText="1"/>
    </xf>
    <xf numFmtId="0" fontId="10" fillId="6" borderId="33" xfId="58" applyFont="1" applyFill="1" applyBorder="1" applyAlignment="1" applyProtection="1">
      <alignment horizontal="center" vertical="center" wrapText="1"/>
    </xf>
    <xf numFmtId="0" fontId="10" fillId="0" borderId="38" xfId="58" applyFont="1" applyFill="1" applyBorder="1" applyAlignment="1" applyProtection="1">
      <alignment horizontal="center" vertical="center" wrapText="1"/>
    </xf>
    <xf numFmtId="0" fontId="10" fillId="0" borderId="30" xfId="58" applyFont="1" applyFill="1" applyBorder="1" applyAlignment="1" applyProtection="1">
      <alignment horizontal="center" vertical="center" wrapText="1"/>
    </xf>
    <xf numFmtId="0" fontId="10" fillId="34" borderId="38" xfId="58" applyFont="1" applyFill="1" applyBorder="1" applyAlignment="1" applyProtection="1">
      <alignment horizontal="center" vertical="center" wrapText="1"/>
    </xf>
    <xf numFmtId="0" fontId="10" fillId="34" borderId="30" xfId="58" applyFont="1" applyFill="1" applyBorder="1" applyAlignment="1" applyProtection="1">
      <alignment horizontal="center" vertical="center" wrapText="1"/>
    </xf>
    <xf numFmtId="0" fontId="10" fillId="34" borderId="33" xfId="58" applyFont="1" applyFill="1" applyBorder="1" applyAlignment="1" applyProtection="1">
      <alignment horizontal="center" vertical="center" wrapText="1"/>
    </xf>
    <xf numFmtId="0" fontId="10" fillId="0" borderId="33" xfId="58" applyFont="1" applyFill="1" applyBorder="1" applyAlignment="1" applyProtection="1">
      <alignment horizontal="center" vertical="center" wrapText="1"/>
    </xf>
    <xf numFmtId="0" fontId="10" fillId="35" borderId="50" xfId="58" applyFont="1" applyFill="1" applyBorder="1" applyAlignment="1" applyProtection="1">
      <alignment horizontal="center"/>
    </xf>
    <xf numFmtId="0" fontId="24" fillId="33" borderId="1" xfId="59" applyNumberFormat="1" applyFont="1" applyFill="1" applyBorder="1" applyAlignment="1" applyProtection="1">
      <alignment horizontal="center" vertical="center"/>
    </xf>
    <xf numFmtId="0" fontId="24" fillId="0" borderId="1" xfId="59" applyNumberFormat="1" applyFont="1" applyFill="1" applyBorder="1" applyAlignment="1" applyProtection="1">
      <alignment horizontal="center" vertical="center"/>
    </xf>
    <xf numFmtId="0" fontId="24" fillId="33" borderId="1" xfId="58" applyFont="1" applyFill="1" applyBorder="1" applyAlignment="1" applyProtection="1">
      <alignment horizontal="center" vertical="center"/>
    </xf>
    <xf numFmtId="0" fontId="24" fillId="0" borderId="1" xfId="58" applyFont="1" applyFill="1" applyBorder="1" applyAlignment="1" applyProtection="1">
      <alignment horizontal="center" vertical="center"/>
    </xf>
    <xf numFmtId="0" fontId="10" fillId="36" borderId="38" xfId="58" applyFont="1" applyFill="1" applyBorder="1" applyAlignment="1" applyProtection="1">
      <alignment horizontal="center" vertical="center" wrapText="1"/>
    </xf>
    <xf numFmtId="0" fontId="10" fillId="36" borderId="30" xfId="58" applyFont="1" applyFill="1" applyBorder="1" applyAlignment="1" applyProtection="1">
      <alignment horizontal="center" vertical="center" wrapText="1"/>
    </xf>
    <xf numFmtId="0" fontId="10" fillId="36" borderId="33" xfId="58" applyFont="1" applyFill="1" applyBorder="1" applyAlignment="1" applyProtection="1">
      <alignment horizontal="center" vertical="center" wrapText="1"/>
    </xf>
    <xf numFmtId="0" fontId="10" fillId="35" borderId="52" xfId="58" applyFont="1" applyFill="1" applyBorder="1" applyAlignment="1" applyProtection="1">
      <alignment horizontal="center" vertical="center" wrapText="1"/>
    </xf>
    <xf numFmtId="0" fontId="10" fillId="35" borderId="53" xfId="58" applyFont="1" applyFill="1" applyBorder="1" applyAlignment="1" applyProtection="1">
      <alignment horizontal="center" vertical="center" wrapText="1"/>
    </xf>
    <xf numFmtId="0" fontId="10" fillId="35" borderId="50" xfId="58" applyFont="1" applyFill="1" applyBorder="1" applyAlignment="1" applyProtection="1">
      <alignment horizontal="center" vertical="center" wrapText="1"/>
    </xf>
    <xf numFmtId="0" fontId="10" fillId="35" borderId="50" xfId="58" applyFont="1" applyFill="1" applyBorder="1" applyAlignment="1" applyProtection="1">
      <alignment horizontal="center" vertical="center"/>
    </xf>
    <xf numFmtId="0" fontId="9" fillId="0" borderId="40" xfId="58" applyFont="1" applyFill="1" applyBorder="1" applyAlignment="1" applyProtection="1">
      <alignment horizontal="center" vertical="center"/>
    </xf>
    <xf numFmtId="0" fontId="9" fillId="33" borderId="41" xfId="59" applyNumberFormat="1" applyFont="1" applyFill="1" applyBorder="1" applyAlignment="1" applyProtection="1">
      <alignment horizontal="center" vertical="center"/>
    </xf>
    <xf numFmtId="0" fontId="9" fillId="33" borderId="41" xfId="58" applyFont="1" applyFill="1" applyBorder="1" applyAlignment="1" applyProtection="1">
      <alignment horizontal="center" vertical="center"/>
    </xf>
    <xf numFmtId="0" fontId="9" fillId="0" borderId="41" xfId="58" applyFont="1" applyFill="1" applyBorder="1" applyAlignment="1" applyProtection="1">
      <alignment horizontal="center" vertical="center"/>
    </xf>
    <xf numFmtId="0" fontId="10" fillId="0" borderId="41" xfId="58" applyFont="1" applyFill="1" applyBorder="1" applyAlignment="1" applyProtection="1">
      <alignment horizontal="center" vertical="center" wrapText="1"/>
    </xf>
    <xf numFmtId="0" fontId="10" fillId="0" borderId="42" xfId="58" applyFont="1" applyFill="1" applyBorder="1" applyAlignment="1" applyProtection="1">
      <alignment horizontal="center" vertical="center" wrapText="1"/>
    </xf>
    <xf numFmtId="0" fontId="10" fillId="0" borderId="54" xfId="58" applyFont="1" applyFill="1" applyBorder="1" applyAlignment="1" applyProtection="1">
      <alignment horizontal="center" vertical="center" wrapText="1"/>
    </xf>
    <xf numFmtId="0" fontId="10" fillId="35" borderId="55" xfId="58" applyFont="1" applyFill="1" applyBorder="1" applyAlignment="1" applyProtection="1">
      <alignment horizontal="center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8 10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常规 2 3" xfId="52"/>
    <cellStyle name="40% - 强调文字颜色 6" xfId="53" builtinId="51"/>
    <cellStyle name="60% - 强调文字颜色 6" xfId="54" builtinId="52"/>
    <cellStyle name="常规 2" xfId="55"/>
    <cellStyle name="常规 2 4" xfId="56"/>
    <cellStyle name="常规 3" xfId="57"/>
    <cellStyle name="常规 4" xfId="58"/>
    <cellStyle name="千位分隔 2" xfId="59"/>
    <cellStyle name="常规 4 2" xfId="60"/>
    <cellStyle name="千位分隔 5" xfId="61"/>
  </cellStyles>
  <dxfs count="133">
    <dxf>
      <font>
        <name val="微软雅黑"/>
        <scheme val="none"/>
      </font>
    </dxf>
    <dxf>
      <font>
        <sz val="9"/>
      </font>
    </dxf>
    <dxf>
      <font>
        <name val="微软雅黑"/>
        <scheme val="none"/>
      </font>
    </dxf>
    <dxf>
      <font>
        <sz val="9"/>
      </font>
    </dxf>
    <dxf>
      <alignment horizontal="center"/>
    </dxf>
    <dxf>
      <font>
        <color rgb="FFFF0000"/>
      </font>
    </dxf>
    <dxf>
      <font>
        <color rgb="FFFF0000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微软雅黑"/>
        <scheme val="none"/>
      </font>
    </dxf>
    <dxf>
      <font>
        <sz val="9"/>
      </font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 patternType="solid">
          <bgColor theme="0"/>
        </patternFill>
      </fill>
    </dxf>
    <dxf>
      <border>
        <left/>
        <right/>
        <top/>
        <bottom/>
      </border>
    </dxf>
    <dxf/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ill>
        <patternFill patternType="solid">
          <bgColor theme="8" tint="0.6"/>
        </patternFill>
      </fill>
    </dxf>
    <dxf>
      <font>
        <b val="1"/>
      </font>
    </dxf>
    <dxf>
      <font>
        <b val="1"/>
      </font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0"/>
      </font>
    </dxf>
    <dxf>
      <font>
        <b val="0"/>
      </font>
    </dxf>
    <dxf>
      <font>
        <b val="0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9900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</dxfs>
  <tableStyles count="3" defaultTableStyle="TableStyleMedium2" defaultPivotStyle="PivotStyleLight16">
    <tableStyle name="数据透视表样式 1" table="0" count="0"/>
    <tableStyle name="数据透视表样式 2" table="0" count="1">
      <tableStyleElement type="totalRow" dxfId="131"/>
    </tableStyle>
    <tableStyle name="数据透视表样式 3" table="0" count="1">
      <tableStyleElement type="wholeTable" dxfId="132"/>
    </tableStyle>
  </tableStyles>
  <colors>
    <mruColors>
      <color rgb="0000B0F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externalLink" Target="externalLinks/externalLink1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15</xdr:col>
      <xdr:colOff>544195</xdr:colOff>
      <xdr:row>22</xdr:row>
      <xdr:rowOff>92075</xdr:rowOff>
    </xdr:to>
    <xdr:pic>
      <xdr:nvPicPr>
        <xdr:cNvPr id="2" name="图片 1" descr="3%9LM7%QAL42B(8~K}ITFY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0830560" cy="3863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104775</xdr:colOff>
      <xdr:row>1</xdr:row>
      <xdr:rowOff>47625</xdr:rowOff>
    </xdr:from>
    <xdr:to>
      <xdr:col>8</xdr:col>
      <xdr:colOff>465455</xdr:colOff>
      <xdr:row>3</xdr:row>
      <xdr:rowOff>342900</xdr:rowOff>
    </xdr:to>
    <xdr:sp>
      <xdr:nvSpPr>
        <xdr:cNvPr id="2" name="文本框 1"/>
        <xdr:cNvSpPr txBox="1"/>
      </xdr:nvSpPr>
      <xdr:spPr>
        <a:xfrm>
          <a:off x="14909165" y="238125"/>
          <a:ext cx="104648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 b="1">
              <a:solidFill>
                <a:srgbClr val="FF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三高和好评率不足92%的是sku直接清退 不能再重重新上柜售卖了，</a:t>
          </a:r>
          <a:r>
            <a:rPr lang="zh-CN" altLang="en-US" sz="1000" b="1">
              <a:solidFill>
                <a:srgbClr val="FF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+mn-ea"/>
            </a:rPr>
            <a:t> 其他命中的只退货 退超出的部分</a:t>
          </a:r>
          <a:endParaRPr lang="zh-CN" altLang="en-US" sz="1000" b="1">
            <a:solidFill>
              <a:srgbClr val="FF0000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  <a:sym typeface="+mn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qiuyun.shu\Downloads\ERP&#24211;&#23384;&#38144;&#37327;&#23548;&#20986;%20-%202021-07-05T092258.65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商品编码</v>
          </cell>
          <cell r="B1" t="str">
            <v>商品名称</v>
          </cell>
          <cell r="C1" t="str">
            <v>品牌</v>
          </cell>
          <cell r="D1" t="str">
            <v>三级分类</v>
          </cell>
          <cell r="E1" t="str">
            <v>是否售完即止</v>
          </cell>
          <cell r="F1" t="str">
            <v>上下柜状态</v>
          </cell>
        </row>
        <row r="2">
          <cell r="A2" t="str">
            <v>100002238801</v>
          </cell>
          <cell r="B2" t="str">
            <v>多喜爱（Dohia）凉席 可折叠清凉仿藤席 夏凉席子 二件套 惠风和畅 1.2米床 120*195cm</v>
          </cell>
          <cell r="C2" t="str">
            <v>多喜爱（Dohia）</v>
          </cell>
          <cell r="D2" t="str">
            <v>草席/藤席</v>
          </cell>
          <cell r="E2" t="str">
            <v>是</v>
          </cell>
          <cell r="F2" t="str">
            <v>下柜</v>
          </cell>
        </row>
        <row r="3">
          <cell r="A3" t="str">
            <v>100003293332</v>
          </cell>
          <cell r="B3" t="str">
            <v>多喜爱（Dohia）凉席 可折叠卡通印花冰丝席 三件套 夏凉席子 乔治的运动之旅 1.8米床 180*200cm</v>
          </cell>
          <cell r="C3" t="str">
            <v>多喜爱（Dohia）</v>
          </cell>
          <cell r="D3" t="str">
            <v>冰丝席</v>
          </cell>
          <cell r="E3" t="str">
            <v>是</v>
          </cell>
          <cell r="F3" t="str">
            <v>下柜</v>
          </cell>
        </row>
        <row r="4">
          <cell r="A4" t="str">
            <v>100006154245</v>
          </cell>
          <cell r="B4" t="str">
            <v>多喜爱（Dohia）被子 抗菌保暖羊毛七孔纤维被 双人床上用品 阿瑞斯七孔羊毛抗菌被芯 1.8米床 230*229cm</v>
          </cell>
          <cell r="C4" t="str">
            <v>多喜爱（Dohia）</v>
          </cell>
          <cell r="D4" t="str">
            <v>羊毛/驼毛被</v>
          </cell>
          <cell r="E4" t="str">
            <v>是</v>
          </cell>
          <cell r="F4" t="str">
            <v>下柜</v>
          </cell>
        </row>
        <row r="5">
          <cell r="A5" t="str">
            <v>100018536160</v>
          </cell>
          <cell r="B5" t="str">
            <v>多喜爱家纺 夏凉被空调被夏被  清新淡雅花卉单双人可水洗机洗薄被子被芯 静叶微风1.8/2米床 229*230cm</v>
          </cell>
          <cell r="C5" t="str">
            <v>多喜爱（Dohia）</v>
          </cell>
          <cell r="D5" t="str">
            <v>纤维被</v>
          </cell>
          <cell r="E5" t="str">
            <v>否</v>
          </cell>
          <cell r="F5" t="str">
            <v>上柜</v>
          </cell>
        </row>
        <row r="6">
          <cell r="A6" t="str">
            <v>2174175</v>
          </cell>
          <cell r="B6" t="str">
            <v>多喜爱（DOHIA）田园风格子家纺床上用品套件全棉斜纹四件套1.5米床单款 洛丽塔 203*229cm</v>
          </cell>
          <cell r="C6" t="str">
            <v>多喜爱（Dohia）</v>
          </cell>
          <cell r="D6" t="str">
            <v>四件套</v>
          </cell>
          <cell r="E6" t="str">
            <v>否</v>
          </cell>
          <cell r="F6" t="str">
            <v>下柜</v>
          </cell>
        </row>
        <row r="7">
          <cell r="A7" t="str">
            <v>2432455</v>
          </cell>
          <cell r="B7" t="str">
            <v>多喜爱（DOHIA）床单四件套 欧式高档床品套件 提花床上用品 1.8米床单款 艾诺斯顿 230*229cm</v>
          </cell>
          <cell r="C7" t="str">
            <v>多喜爱（Dohia）</v>
          </cell>
          <cell r="D7" t="str">
            <v>四件套</v>
          </cell>
          <cell r="E7" t="str">
            <v>否</v>
          </cell>
          <cell r="F7" t="str">
            <v>下柜</v>
          </cell>
        </row>
        <row r="8">
          <cell r="A8" t="str">
            <v>2519653</v>
          </cell>
          <cell r="B8" t="str">
            <v>多喜爱（Dohia）床品套件 婚庆提花四件套 床单款 玫瑰情丝 双人 1.8米床 229*230cm</v>
          </cell>
          <cell r="C8" t="str">
            <v>多喜爱（Dohia）</v>
          </cell>
          <cell r="D8" t="str">
            <v>四件套</v>
          </cell>
          <cell r="E8" t="str">
            <v>是</v>
          </cell>
          <cell r="F8" t="str">
            <v>下柜</v>
          </cell>
        </row>
        <row r="9">
          <cell r="A9" t="str">
            <v>100008393230</v>
          </cell>
          <cell r="B9" t="str">
            <v>多喜爱（Dohia）乳胶床垫 泰国原装进口天然乳胶床垫 泰德乳胶垫 1.2米床 200*120*2cm</v>
          </cell>
          <cell r="C9" t="str">
            <v>多喜爱（Dohia）</v>
          </cell>
          <cell r="D9" t="str">
            <v>床垫/床褥</v>
          </cell>
          <cell r="E9" t="str">
            <v>是</v>
          </cell>
          <cell r="F9" t="str">
            <v>下柜</v>
          </cell>
        </row>
        <row r="10">
          <cell r="A10" t="str">
            <v>100017861326</v>
          </cell>
          <cell r="B10" t="str">
            <v>多喜爱家纺 夏被纯棉空调被芯 全棉夏凉被子 可水洗机洗夏薄被简约印花夏被 双人 1.8/2米床 229*230cm</v>
          </cell>
          <cell r="C10" t="str">
            <v>多喜爱（Dohia）</v>
          </cell>
          <cell r="D10" t="str">
            <v>纤维被</v>
          </cell>
          <cell r="E10" t="str">
            <v>否</v>
          </cell>
          <cell r="F10" t="str">
            <v>上柜</v>
          </cell>
        </row>
        <row r="11">
          <cell r="A11" t="str">
            <v>1074450</v>
          </cell>
          <cell r="B11" t="str">
            <v>多喜爱（DOHIA） 床品家纺 经典卡通贡缎时尚三件套 熊之家 1.2米双人床单款</v>
          </cell>
          <cell r="C11" t="str">
            <v>多喜爱（Dohia）</v>
          </cell>
          <cell r="D11" t="str">
            <v>三件套</v>
          </cell>
          <cell r="E11" t="str">
            <v>是</v>
          </cell>
          <cell r="F11" t="str">
            <v>下柜</v>
          </cell>
        </row>
        <row r="12">
          <cell r="A12" t="str">
            <v>2174241</v>
          </cell>
          <cell r="B12" t="str">
            <v>多喜爱（DOHIA）精致贡缎家纺四件套床上用品田园风全棉床品套件1.5米床单款 周末清晨 203*229cm</v>
          </cell>
          <cell r="C12" t="str">
            <v>多喜爱（Dohia）</v>
          </cell>
          <cell r="D12" t="str">
            <v>四件套</v>
          </cell>
          <cell r="E12" t="str">
            <v>否</v>
          </cell>
          <cell r="F12" t="str">
            <v>下柜</v>
          </cell>
        </row>
        <row r="13">
          <cell r="A13" t="str">
            <v>2357232</v>
          </cell>
          <cell r="B13" t="str">
            <v>多喜爱（Dohia）床品套件 全棉斜纹双人四件套 床笠款 梦幻 加大1.8米 229*230cm</v>
          </cell>
          <cell r="C13" t="str">
            <v>多喜爱（Dohia）</v>
          </cell>
          <cell r="D13" t="str">
            <v>四件套</v>
          </cell>
          <cell r="E13" t="str">
            <v>否</v>
          </cell>
          <cell r="F13" t="str">
            <v>下柜</v>
          </cell>
        </row>
        <row r="14">
          <cell r="A14" t="str">
            <v>2519619</v>
          </cell>
          <cell r="B14" t="str">
            <v>多喜爱（Dohia）被子 全棉清爽空调夏薄被 梦想俱乐部 1.8米床 230*230cm</v>
          </cell>
          <cell r="C14" t="str">
            <v>多喜爱（Dohia）</v>
          </cell>
          <cell r="D14" t="str">
            <v>纤维被</v>
          </cell>
          <cell r="E14" t="str">
            <v>否</v>
          </cell>
          <cell r="F14" t="str">
            <v>下柜</v>
          </cell>
        </row>
        <row r="15">
          <cell r="A15" t="str">
            <v>693378</v>
          </cell>
          <cell r="B15" t="str">
            <v>多喜爱 家纺 素色珊瑚绒毯粉色 150*200cm</v>
          </cell>
          <cell r="C15" t="str">
            <v>多喜爱（Dohia）</v>
          </cell>
          <cell r="D15" t="str">
            <v>毛毯</v>
          </cell>
          <cell r="E15" t="str">
            <v>是</v>
          </cell>
          <cell r="F15" t="str">
            <v>下柜</v>
          </cell>
        </row>
        <row r="16">
          <cell r="A16" t="str">
            <v>8486278</v>
          </cell>
          <cell r="B16" t="str">
            <v>多喜爱（Dohia）被子 全棉亲肤柔软春秋被芯 卡罗琳 1.8米床  229*230cm</v>
          </cell>
          <cell r="C16" t="str">
            <v>多喜爱（Dohia）</v>
          </cell>
          <cell r="D16" t="str">
            <v>纤维被</v>
          </cell>
          <cell r="E16" t="str">
            <v>是</v>
          </cell>
          <cell r="F16" t="str">
            <v>下柜</v>
          </cell>
        </row>
        <row r="17">
          <cell r="A17" t="str">
            <v>100002951508</v>
          </cell>
          <cell r="B17" t="str">
            <v>多喜爱（Dohia）床品套件 全棉ins风印花四件套 纯棉床单被套 倾城夏日 1.5/1.8米床 203*229cm</v>
          </cell>
          <cell r="C17" t="str">
            <v>多喜爱（Dohia）</v>
          </cell>
          <cell r="D17" t="str">
            <v>四件套</v>
          </cell>
          <cell r="E17" t="str">
            <v>否</v>
          </cell>
          <cell r="F17" t="str">
            <v>上柜</v>
          </cell>
        </row>
        <row r="18">
          <cell r="A18" t="str">
            <v>100004253603</v>
          </cell>
          <cell r="B18" t="str">
            <v>多喜爱（Dohia）床褥床垫 四季适用床垫子 榻榻米床保护垫 可折叠薄垫子 幻境 1.8米床 200*180cm</v>
          </cell>
          <cell r="C18" t="str">
            <v>多喜爱（Dohia）</v>
          </cell>
          <cell r="D18" t="str">
            <v>床垫/床褥</v>
          </cell>
          <cell r="E18" t="str">
            <v>否</v>
          </cell>
          <cell r="F18" t="str">
            <v>下柜</v>
          </cell>
        </row>
        <row r="19">
          <cell r="A19" t="str">
            <v>100004580237</v>
          </cell>
          <cell r="B19" t="str">
            <v>多喜爱（Dohia）被子 舒弹二合一子母被 保暖柔软水洗棉被芯 2条装 采用杜邦SORONA纤维 1.8米床 230*229cm</v>
          </cell>
          <cell r="C19" t="str">
            <v>多喜爱（Dohia）</v>
          </cell>
          <cell r="D19" t="str">
            <v>纤维被</v>
          </cell>
          <cell r="E19" t="str">
            <v>是</v>
          </cell>
          <cell r="F19" t="str">
            <v>下柜</v>
          </cell>
        </row>
        <row r="20">
          <cell r="A20" t="str">
            <v>100017861238</v>
          </cell>
          <cell r="B20" t="str">
            <v>多喜爱家纺 床垫/床褥 可水洗抗菌防螨床笠保护垫 硬质棉四季垫子 双人 1.5米床 英威达 150*200cm</v>
          </cell>
          <cell r="C20" t="str">
            <v>多喜爱（Dohia）</v>
          </cell>
          <cell r="D20" t="str">
            <v>床垫/床褥</v>
          </cell>
          <cell r="E20" t="str">
            <v>否</v>
          </cell>
          <cell r="F20" t="str">
            <v>上柜</v>
          </cell>
        </row>
        <row r="21">
          <cell r="A21" t="str">
            <v>100018555136</v>
          </cell>
          <cell r="B21" t="str">
            <v>多喜爱家纺 学生宿舍蚊帐床帘遮光帘一体式0.9米单人铺大学寝室床幔下铺帘子 冰屿轻蓝床帘式学生蚊帐</v>
          </cell>
          <cell r="C21" t="str">
            <v>多喜爱（Dohia）</v>
          </cell>
          <cell r="D21" t="str">
            <v>蚊帐</v>
          </cell>
          <cell r="E21" t="str">
            <v>否</v>
          </cell>
          <cell r="F21" t="str">
            <v>上柜</v>
          </cell>
        </row>
        <row r="22">
          <cell r="A22" t="str">
            <v>100021765484</v>
          </cell>
          <cell r="B22" t="str">
            <v>多喜爱家纺  凉席冰丝席子空调席 卡通儿童学生夏季席子印花席三件套床笠款 小小霸王  1.5米床 150*200cm</v>
          </cell>
          <cell r="C22" t="str">
            <v>多喜爱（Dohia）</v>
          </cell>
          <cell r="D22" t="str">
            <v>冰丝席</v>
          </cell>
          <cell r="E22" t="str">
            <v>否</v>
          </cell>
          <cell r="F22" t="str">
            <v>上柜</v>
          </cell>
        </row>
        <row r="23">
          <cell r="A23" t="str">
            <v>2174064</v>
          </cell>
          <cell r="B23" t="str">
            <v>多喜爱（DOHIA）全棉斜纹时尚家纺四件套简约条纹床上用品套件1.5米床单款 米卡萨拉 203*229cm</v>
          </cell>
          <cell r="C23" t="str">
            <v>多喜爱（Dohia）</v>
          </cell>
          <cell r="D23" t="str">
            <v>四件套</v>
          </cell>
          <cell r="E23" t="str">
            <v>否</v>
          </cell>
          <cell r="F23" t="str">
            <v>下柜</v>
          </cell>
        </row>
        <row r="24">
          <cell r="A24" t="str">
            <v>693114</v>
          </cell>
          <cell r="B24" t="str">
            <v>多喜爱家纺 糖果盒子韩式床品纯棉超大双人床笠四件套1.8米床</v>
          </cell>
          <cell r="C24" t="str">
            <v>多喜爱（Dohia）</v>
          </cell>
          <cell r="D24" t="str">
            <v>四件套</v>
          </cell>
          <cell r="E24" t="str">
            <v>是</v>
          </cell>
          <cell r="F24" t="str">
            <v>下柜</v>
          </cell>
        </row>
        <row r="25">
          <cell r="A25" t="str">
            <v>693123</v>
          </cell>
          <cell r="B25" t="str">
            <v>多喜爱家纺 甜品生活韩式纯棉超大双人床笠四件套1.8米床</v>
          </cell>
          <cell r="C25" t="str">
            <v>多喜爱（Dohia）</v>
          </cell>
          <cell r="D25" t="str">
            <v>四件套</v>
          </cell>
          <cell r="E25" t="str">
            <v>是</v>
          </cell>
          <cell r="F25" t="str">
            <v>下柜</v>
          </cell>
        </row>
        <row r="26">
          <cell r="A26" t="str">
            <v>693241</v>
          </cell>
          <cell r="B26" t="str">
            <v>多喜爱家纺 你的微笑韩式波点纯棉双人床笠四件套1.5米床</v>
          </cell>
          <cell r="C26" t="str">
            <v>多喜爱（Dohia）</v>
          </cell>
          <cell r="D26" t="str">
            <v>四件套</v>
          </cell>
          <cell r="E26" t="str">
            <v>是</v>
          </cell>
          <cell r="F26" t="str">
            <v>下柜</v>
          </cell>
        </row>
        <row r="27">
          <cell r="A27" t="str">
            <v>693383</v>
          </cell>
          <cell r="B27" t="str">
            <v>多喜爱 家纺 素色珊瑚绒毯驼色 150*200cm</v>
          </cell>
          <cell r="C27" t="str">
            <v>多喜爱（Dohia）</v>
          </cell>
          <cell r="D27" t="str">
            <v>毛毯</v>
          </cell>
          <cell r="E27" t="str">
            <v>是</v>
          </cell>
          <cell r="F27" t="str">
            <v>下柜</v>
          </cell>
        </row>
        <row r="28">
          <cell r="A28" t="str">
            <v>693586</v>
          </cell>
          <cell r="B28" t="str">
            <v>多喜爱 家纺 冬日对话高档贡缎超大双人床笠四件套1.8米床</v>
          </cell>
          <cell r="C28" t="str">
            <v>多喜爱（Dohia）</v>
          </cell>
          <cell r="D28" t="str">
            <v>四件套</v>
          </cell>
          <cell r="E28" t="str">
            <v>是</v>
          </cell>
          <cell r="F28" t="str">
            <v>下柜</v>
          </cell>
        </row>
        <row r="29">
          <cell r="A29" t="str">
            <v>756784</v>
          </cell>
          <cell r="B29" t="str">
            <v>多喜爱 床品家纺 单人寐语复合羊毛秋被152*218CM</v>
          </cell>
          <cell r="C29" t="str">
            <v>多喜爱（Dohia）</v>
          </cell>
          <cell r="D29" t="str">
            <v>羊毛/驼毛被</v>
          </cell>
          <cell r="E29" t="str">
            <v>是</v>
          </cell>
          <cell r="F29" t="str">
            <v>下柜</v>
          </cell>
        </row>
        <row r="30">
          <cell r="A30" t="str">
            <v>100004792881</v>
          </cell>
          <cell r="B30" t="str">
            <v>多喜爱（Dohia）床品套件 ins风全棉少女泫雅风四件套 全棉床单被套 清新甜花园 1.5米床 203*229cm</v>
          </cell>
          <cell r="C30" t="str">
            <v>多喜爱（Dohia）</v>
          </cell>
          <cell r="D30" t="str">
            <v>四件套</v>
          </cell>
          <cell r="E30" t="str">
            <v>是</v>
          </cell>
          <cell r="F30" t="str">
            <v>下柜</v>
          </cell>
        </row>
        <row r="31">
          <cell r="A31" t="str">
            <v>693369</v>
          </cell>
          <cell r="B31" t="str">
            <v>多喜爱家纺 畅想曲韩式婚庆床品纯棉双人床单四件套1.8米床</v>
          </cell>
          <cell r="C31" t="str">
            <v>多喜爱（Dohia）</v>
          </cell>
          <cell r="D31" t="str">
            <v>四件套</v>
          </cell>
          <cell r="E31" t="str">
            <v>是</v>
          </cell>
          <cell r="F31" t="str">
            <v>下柜</v>
          </cell>
        </row>
        <row r="32">
          <cell r="A32" t="str">
            <v>756788</v>
          </cell>
          <cell r="B32" t="str">
            <v>多喜爱 床品家纺 单人寐语复合羊毛冬被152*218CM</v>
          </cell>
          <cell r="C32" t="str">
            <v>多喜爱（Dohia）</v>
          </cell>
          <cell r="D32" t="str">
            <v>羊毛/驼毛被</v>
          </cell>
          <cell r="E32" t="str">
            <v>是</v>
          </cell>
          <cell r="F32" t="str">
            <v>下柜</v>
          </cell>
        </row>
        <row r="33">
          <cell r="A33" t="str">
            <v>756893</v>
          </cell>
          <cell r="B33" t="str">
            <v>多喜爱 床品家纺 蓝晨依梦纯棉斜纹超大双人床笠四件套1.8米床</v>
          </cell>
          <cell r="C33" t="str">
            <v>多喜爱（Dohia）</v>
          </cell>
          <cell r="D33" t="str">
            <v>四件套</v>
          </cell>
          <cell r="E33" t="str">
            <v>是</v>
          </cell>
          <cell r="F33" t="str">
            <v>下柜</v>
          </cell>
        </row>
        <row r="34">
          <cell r="A34" t="str">
            <v>8486256</v>
          </cell>
          <cell r="B34" t="str">
            <v>多喜爱（Dohia）枕芯 复合大豆纤维枕头 高弹枕 安吉莉娜 48*74cm</v>
          </cell>
          <cell r="C34" t="str">
            <v>多喜爱（Dohia）</v>
          </cell>
          <cell r="D34" t="str">
            <v>纤维枕</v>
          </cell>
          <cell r="E34" t="str">
            <v>否</v>
          </cell>
          <cell r="F34" t="str">
            <v>下柜</v>
          </cell>
        </row>
        <row r="35">
          <cell r="A35" t="str">
            <v>100002810966</v>
          </cell>
          <cell r="B35" t="str">
            <v>多喜爱（Dohia）凉席 ins风印花冰丝空调凉席 可折叠席子 二件套 许愿精灵 0.9米床 195*90cm</v>
          </cell>
          <cell r="C35" t="str">
            <v>多喜爱（Dohia）</v>
          </cell>
          <cell r="D35" t="str">
            <v>冰丝席</v>
          </cell>
          <cell r="E35" t="str">
            <v>是</v>
          </cell>
          <cell r="F35" t="str">
            <v>下柜</v>
          </cell>
        </row>
        <row r="36">
          <cell r="A36" t="str">
            <v>100003242755</v>
          </cell>
          <cell r="B36" t="str">
            <v>多喜爱（Dohia）床品套件 全棉印花简约风三件套 纯棉床单被套 淡香伊人 单人 1.2米床 152*218cm</v>
          </cell>
          <cell r="C36" t="str">
            <v>多喜爱（Dohia）</v>
          </cell>
          <cell r="D36" t="str">
            <v>四件套</v>
          </cell>
          <cell r="E36" t="str">
            <v>是</v>
          </cell>
          <cell r="F36" t="str">
            <v>可上柜</v>
          </cell>
        </row>
        <row r="37">
          <cell r="A37" t="str">
            <v>100008393248</v>
          </cell>
          <cell r="B37" t="str">
            <v>多喜爱（Dohia）床褥床垫 加厚防滑床垫子 榻榻米床护垫 希尔顿舒柔保护垫 1.8米床 200*180cm</v>
          </cell>
          <cell r="C37" t="str">
            <v>多喜爱（Dohia）</v>
          </cell>
          <cell r="D37" t="str">
            <v>床垫/床褥</v>
          </cell>
          <cell r="E37" t="str">
            <v>是</v>
          </cell>
          <cell r="F37" t="str">
            <v>可上柜</v>
          </cell>
        </row>
        <row r="38">
          <cell r="A38" t="str">
            <v>100011108782</v>
          </cell>
          <cell r="B38" t="str">
            <v>多喜爱（Dohia）被子 甄柔磨绒水洗春秋被芯 保暖舒适柔软双人床上用品 豆沙粉色被子 1.8米床 230*229cm</v>
          </cell>
          <cell r="C38" t="str">
            <v>多喜爱（Dohia）</v>
          </cell>
          <cell r="D38" t="str">
            <v>纤维被</v>
          </cell>
          <cell r="E38" t="str">
            <v>是</v>
          </cell>
          <cell r="F38" t="str">
            <v>下柜</v>
          </cell>
        </row>
        <row r="39">
          <cell r="A39" t="str">
            <v>100015027816</v>
          </cell>
          <cell r="B39" t="str">
            <v>多喜爱（Dohia）四件套 双面绒加厚保暖法兰绒床上用品四件套 双人床单被套枕套 清新花园 1.8米床 229*230cm</v>
          </cell>
          <cell r="C39" t="str">
            <v>多喜爱（Dohia）</v>
          </cell>
          <cell r="D39" t="str">
            <v>四件套</v>
          </cell>
          <cell r="E39" t="str">
            <v>否</v>
          </cell>
          <cell r="F39" t="str">
            <v>下柜</v>
          </cell>
        </row>
        <row r="40">
          <cell r="A40" t="str">
            <v>2174237</v>
          </cell>
          <cell r="B40" t="str">
            <v>多喜爱（DOHIA）精致贡缎家纺四件套床上用品田园风全棉床品套件1.8米床单款 周末清晨 230*229cm</v>
          </cell>
          <cell r="C40" t="str">
            <v>多喜爱（Dohia）</v>
          </cell>
          <cell r="D40" t="str">
            <v>四件套</v>
          </cell>
          <cell r="E40" t="str">
            <v>否</v>
          </cell>
          <cell r="F40" t="str">
            <v>下柜</v>
          </cell>
        </row>
        <row r="41">
          <cell r="A41" t="str">
            <v>2248143</v>
          </cell>
          <cell r="B41" t="str">
            <v>多喜爱（DOHIA）全棉斜纹小碎花清新田园家纺四件套时尚公主风床品套件1.8米床单款 克洛尔斯 230*229cm</v>
          </cell>
          <cell r="C41" t="str">
            <v>多喜爱（Dohia）</v>
          </cell>
          <cell r="D41" t="str">
            <v>四件套</v>
          </cell>
          <cell r="E41" t="str">
            <v>否</v>
          </cell>
          <cell r="F41" t="str">
            <v>下柜</v>
          </cell>
        </row>
        <row r="42">
          <cell r="A42" t="str">
            <v>2248169</v>
          </cell>
          <cell r="B42" t="str">
            <v>多喜爱（DOHIA）田园风家纺四件套全棉斜纹床上用品套件1.8米床单款 畅想曲 230*229cm</v>
          </cell>
          <cell r="C42" t="str">
            <v>多喜爱（Dohia）</v>
          </cell>
          <cell r="D42" t="str">
            <v>四件套</v>
          </cell>
          <cell r="E42" t="str">
            <v>否</v>
          </cell>
          <cell r="F42" t="str">
            <v>下柜</v>
          </cell>
        </row>
        <row r="43">
          <cell r="A43" t="str">
            <v>693090</v>
          </cell>
          <cell r="B43" t="str">
            <v>多喜爱（Dohia）床品套件 时尚床品纯棉单人三件套 床单款 音乐驿站 1.2米床 150*200cm</v>
          </cell>
          <cell r="C43" t="str">
            <v>多喜爱（Dohia）</v>
          </cell>
          <cell r="D43" t="str">
            <v>三件套</v>
          </cell>
          <cell r="E43" t="str">
            <v>是</v>
          </cell>
          <cell r="F43" t="str">
            <v>下柜</v>
          </cell>
        </row>
        <row r="44">
          <cell r="A44" t="str">
            <v>693530</v>
          </cell>
          <cell r="B44" t="str">
            <v>多喜爱家纺 盛夏色彩抗菌活性印染纯棉超大双人床单四件套1.8米床</v>
          </cell>
          <cell r="C44" t="str">
            <v>多喜爱（Dohia）</v>
          </cell>
          <cell r="D44" t="str">
            <v>四件套</v>
          </cell>
          <cell r="E44" t="str">
            <v>是</v>
          </cell>
          <cell r="F44" t="str">
            <v>下柜</v>
          </cell>
        </row>
        <row r="45">
          <cell r="A45" t="str">
            <v>826262</v>
          </cell>
          <cell r="B45" t="str">
            <v>多喜爱 床品家纺 烟花的季节纯棉斜纹双人清怡空调夏薄被1.5米床</v>
          </cell>
          <cell r="C45" t="str">
            <v>多喜爱（Dohia）</v>
          </cell>
          <cell r="D45" t="str">
            <v>纤维被</v>
          </cell>
          <cell r="E45" t="str">
            <v>是</v>
          </cell>
          <cell r="F45" t="str">
            <v>下柜</v>
          </cell>
        </row>
        <row r="46">
          <cell r="A46" t="str">
            <v>100002951490</v>
          </cell>
          <cell r="B46" t="str">
            <v>多喜爱（Dohia）被芯 ins风印花清爽双人空调被 水洗舒柔夏被 薄被子 元气暖橘夏 1.8米床 230*229cm</v>
          </cell>
          <cell r="C46" t="str">
            <v>多喜爱（Dohia）</v>
          </cell>
          <cell r="D46" t="str">
            <v>纤维被</v>
          </cell>
          <cell r="E46" t="str">
            <v>否</v>
          </cell>
          <cell r="F46" t="str">
            <v>下柜</v>
          </cell>
        </row>
        <row r="47">
          <cell r="A47" t="str">
            <v>100007046669</v>
          </cell>
          <cell r="B47" t="str">
            <v>多喜爱（Dohia）被芯 60支长绒棉 纯棉素色双人空调被 全棉夏被 薄被子 细雨粉沫蓝 1.5米床 203*229cm</v>
          </cell>
          <cell r="C47" t="str">
            <v>多喜爱（Dohia）</v>
          </cell>
          <cell r="D47" t="str">
            <v>纤维被</v>
          </cell>
          <cell r="E47" t="str">
            <v>否</v>
          </cell>
          <cell r="F47" t="str">
            <v>下柜</v>
          </cell>
        </row>
        <row r="48">
          <cell r="A48" t="str">
            <v>100008322045</v>
          </cell>
          <cell r="B48" t="str">
            <v>多喜爱（Dohia）被子 澳洲进口羊毛大豆纤维填充 二合一单人子母被春秋被冬被芯 1.2米 约6.5斤 152*218cm</v>
          </cell>
          <cell r="C48" t="str">
            <v>多喜爱（Dohia）</v>
          </cell>
          <cell r="D48" t="str">
            <v>羊毛/驼毛被</v>
          </cell>
          <cell r="E48" t="str">
            <v>否</v>
          </cell>
          <cell r="F48" t="str">
            <v>下柜</v>
          </cell>
        </row>
        <row r="49">
          <cell r="A49" t="str">
            <v>1074456</v>
          </cell>
          <cell r="B49" t="str">
            <v>多喜爱（DOHIA） 床品家纺 时尚全棉斜纹四件套 维多利亚 1.5米双人床笠款</v>
          </cell>
          <cell r="C49" t="str">
            <v>多喜爱（Dohia）</v>
          </cell>
          <cell r="D49" t="str">
            <v>四件套</v>
          </cell>
          <cell r="E49" t="str">
            <v>是</v>
          </cell>
          <cell r="F49" t="str">
            <v>下柜</v>
          </cell>
        </row>
        <row r="50">
          <cell r="A50" t="str">
            <v>1448308</v>
          </cell>
          <cell r="B50" t="str">
            <v>多喜爱（Dohia）被芯 全棉卡通四季多用被子 森林守卫者 150*120cm</v>
          </cell>
          <cell r="C50" t="str">
            <v>多喜爱（Dohia）</v>
          </cell>
          <cell r="D50" t="str">
            <v>纤维被</v>
          </cell>
          <cell r="E50" t="str">
            <v>是</v>
          </cell>
          <cell r="F50" t="str">
            <v>下柜</v>
          </cell>
        </row>
        <row r="51">
          <cell r="A51" t="str">
            <v>2248141</v>
          </cell>
          <cell r="B51" t="str">
            <v>多喜爱（DOHIA）田园风时尚床品家纺四件套全棉双人床上用品套件1.8米床单款 苏格兰湖畔(灰) 230*229cm</v>
          </cell>
          <cell r="C51" t="str">
            <v>多喜爱（Dohia）</v>
          </cell>
          <cell r="D51" t="str">
            <v>四件套</v>
          </cell>
          <cell r="E51" t="str">
            <v>否</v>
          </cell>
          <cell r="F51" t="str">
            <v>下柜</v>
          </cell>
        </row>
        <row r="52">
          <cell r="A52" t="str">
            <v>3458570</v>
          </cell>
          <cell r="B52" t="str">
            <v>多喜爱（Dohia）床品套件 樱桃小丸子纯棉卡通三件套 床单款 友谊万万岁 1.2米床 152*218cm</v>
          </cell>
          <cell r="C52" t="str">
            <v>多喜爱（Dohia）</v>
          </cell>
          <cell r="D52" t="str">
            <v>三件套</v>
          </cell>
          <cell r="E52" t="str">
            <v>是</v>
          </cell>
          <cell r="F52" t="str">
            <v>下柜</v>
          </cell>
        </row>
        <row r="53">
          <cell r="A53" t="str">
            <v>693452</v>
          </cell>
          <cell r="B53" t="str">
            <v>多喜爱 家纺 粉彩2号纯棉贡缎加大双人床单 粉蓝+嫣粉 1.8米床</v>
          </cell>
          <cell r="C53" t="str">
            <v>多喜爱（Dohia）</v>
          </cell>
          <cell r="D53" t="str">
            <v>床单/床笠</v>
          </cell>
          <cell r="E53" t="str">
            <v>是</v>
          </cell>
          <cell r="F53" t="str">
            <v>下柜</v>
          </cell>
        </row>
        <row r="54">
          <cell r="A54" t="str">
            <v>693559</v>
          </cell>
          <cell r="B54" t="str">
            <v>多喜爱（Dohia）床品套件 田园全棉四件套 床单款 花雨 双人 1.8米床 230*229cm</v>
          </cell>
          <cell r="C54" t="str">
            <v>多喜爱（Dohia）</v>
          </cell>
          <cell r="D54" t="str">
            <v>四件套</v>
          </cell>
          <cell r="E54" t="str">
            <v>是</v>
          </cell>
          <cell r="F54" t="str">
            <v>下柜</v>
          </cell>
        </row>
        <row r="55">
          <cell r="A55" t="str">
            <v>100002069461</v>
          </cell>
          <cell r="B55" t="str">
            <v>多喜爱（Dohia）蚊帐 小猪佩奇蒙古包蚊帐 三开门双人家用免安装蚊帐 1.5米床</v>
          </cell>
          <cell r="C55" t="str">
            <v>多喜爱（Dohia）</v>
          </cell>
          <cell r="D55" t="str">
            <v>蚊帐</v>
          </cell>
          <cell r="E55" t="str">
            <v>是</v>
          </cell>
          <cell r="F55" t="str">
            <v>下柜</v>
          </cell>
        </row>
        <row r="56">
          <cell r="A56" t="str">
            <v>100003293360</v>
          </cell>
          <cell r="B56" t="str">
            <v>多喜爱（Dohia）床品套件 全棉ins风印花三件套 纯棉床单被套 倾城夏日 1.2米床 152*218cm</v>
          </cell>
          <cell r="C56" t="str">
            <v>多喜爱（Dohia）</v>
          </cell>
          <cell r="D56" t="str">
            <v>四件套</v>
          </cell>
          <cell r="E56" t="str">
            <v>否</v>
          </cell>
          <cell r="F56" t="str">
            <v>上柜</v>
          </cell>
        </row>
        <row r="57">
          <cell r="A57" t="str">
            <v>100008322107</v>
          </cell>
          <cell r="B57" t="str">
            <v>多喜爱（Dohia）四件套 卡通动物纯棉床上用品全棉床品 双人床单被套枕套 萌小喵 1.8米床 229*230cm</v>
          </cell>
          <cell r="C57" t="str">
            <v>多喜爱（Dohia）</v>
          </cell>
          <cell r="D57" t="str">
            <v>四件套</v>
          </cell>
          <cell r="E57" t="str">
            <v>否</v>
          </cell>
          <cell r="F57" t="str">
            <v>下柜</v>
          </cell>
        </row>
        <row r="58">
          <cell r="A58" t="str">
            <v>100011108774</v>
          </cell>
          <cell r="B58" t="str">
            <v>多喜爱（Dohia）床品套件 四件套纯棉简约双人床上用品 全棉床单被套枕套 轻氧牛油果1.5/1.8米床 203*229cm</v>
          </cell>
          <cell r="C58" t="str">
            <v>多喜爱（Dohia）</v>
          </cell>
          <cell r="D58" t="str">
            <v>四件套</v>
          </cell>
          <cell r="E58" t="str">
            <v>是</v>
          </cell>
          <cell r="F58" t="str">
            <v>下柜</v>
          </cell>
        </row>
        <row r="59">
          <cell r="A59" t="str">
            <v>100011649420</v>
          </cell>
          <cell r="B59" t="str">
            <v>多喜爱（Dohia）被芯 抗菌保暖纯棉面料 舒适柔软双人床上用品 全棉简柔春秋被子 1.5米床 203*229cm</v>
          </cell>
          <cell r="C59" t="str">
            <v>多喜爱（Dohia）</v>
          </cell>
          <cell r="D59" t="str">
            <v>纤维被</v>
          </cell>
          <cell r="E59" t="str">
            <v>否</v>
          </cell>
          <cell r="F59" t="str">
            <v>下柜</v>
          </cell>
        </row>
        <row r="60">
          <cell r="A60" t="str">
            <v>2354619</v>
          </cell>
          <cell r="B60" t="str">
            <v>多喜爱（Dohia）蚊帐 不锈钢加粗支架蒙古包蚊帐 一帘幽梦米色 1.2米床 198*120*140cm</v>
          </cell>
          <cell r="C60" t="str">
            <v>多喜爱（Dohia）</v>
          </cell>
          <cell r="D60" t="str">
            <v>蚊帐</v>
          </cell>
          <cell r="E60" t="str">
            <v>否</v>
          </cell>
          <cell r="F60" t="str">
            <v>下柜</v>
          </cell>
        </row>
        <row r="61">
          <cell r="A61" t="str">
            <v>2358249</v>
          </cell>
          <cell r="B61" t="str">
            <v>多喜爱（Dohia）被芯 100%桑蚕丝被子 夏被 薄被子 纯棉面料 香榭丽  203*229cm</v>
          </cell>
          <cell r="C61" t="str">
            <v>多喜爱（Dohia）</v>
          </cell>
          <cell r="D61" t="str">
            <v>蚕丝被</v>
          </cell>
          <cell r="E61" t="str">
            <v>是</v>
          </cell>
          <cell r="F61" t="str">
            <v>下柜</v>
          </cell>
        </row>
        <row r="62">
          <cell r="A62" t="str">
            <v>2519632</v>
          </cell>
          <cell r="B62" t="str">
            <v>多喜爱（Dohia）被子 全棉清爽空调夏薄被 梦想俱乐部 1.5米床 200*230cm</v>
          </cell>
          <cell r="C62" t="str">
            <v>多喜爱（Dohia）</v>
          </cell>
          <cell r="D62" t="str">
            <v>纤维被</v>
          </cell>
          <cell r="E62" t="str">
            <v>否</v>
          </cell>
          <cell r="F62" t="str">
            <v>下柜</v>
          </cell>
        </row>
        <row r="63">
          <cell r="A63" t="str">
            <v>4593490</v>
          </cell>
          <cell r="B63" t="str">
            <v>多喜爱（Dohia）被芯 纯棉时尚简约双人空调被 全棉夏被 薄被子 英伦时光  230*229cm</v>
          </cell>
          <cell r="C63" t="str">
            <v>多喜爱（Dohia）</v>
          </cell>
          <cell r="D63" t="str">
            <v>纤维被</v>
          </cell>
          <cell r="E63" t="str">
            <v>是</v>
          </cell>
          <cell r="F63" t="str">
            <v>下柜</v>
          </cell>
        </row>
        <row r="64">
          <cell r="A64" t="str">
            <v>692949</v>
          </cell>
          <cell r="B64" t="str">
            <v>多喜爱家纺 甜品生活韩式纯棉双人床笠四件套1.5米床</v>
          </cell>
          <cell r="C64" t="str">
            <v>多喜爱（Dohia）</v>
          </cell>
          <cell r="D64" t="str">
            <v>四件套</v>
          </cell>
          <cell r="E64" t="str">
            <v>是</v>
          </cell>
          <cell r="F64" t="str">
            <v>下柜</v>
          </cell>
        </row>
        <row r="65">
          <cell r="A65" t="str">
            <v>693158</v>
          </cell>
          <cell r="B65" t="str">
            <v>多喜爱 家纺云梦舒适枕头</v>
          </cell>
          <cell r="C65" t="str">
            <v>多喜爱（Dohia）</v>
          </cell>
          <cell r="D65" t="str">
            <v>纤维枕</v>
          </cell>
          <cell r="E65" t="str">
            <v>是</v>
          </cell>
          <cell r="F65" t="str">
            <v>下柜</v>
          </cell>
        </row>
        <row r="66">
          <cell r="A66" t="str">
            <v>693191</v>
          </cell>
          <cell r="B66" t="str">
            <v>多喜爱家纺 美丽彩虹条纹纯棉双人床单四件套1.5米床</v>
          </cell>
          <cell r="C66" t="str">
            <v>多喜爱（Dohia）</v>
          </cell>
          <cell r="D66" t="str">
            <v>四件套</v>
          </cell>
          <cell r="E66" t="str">
            <v>是</v>
          </cell>
          <cell r="F66" t="str">
            <v>下柜</v>
          </cell>
        </row>
        <row r="67">
          <cell r="A67" t="str">
            <v>927365</v>
          </cell>
          <cell r="B67" t="str">
            <v>多喜爱（Dohia）床品套件 时尚贡缎双人四件套 床单款 炫迷彩军绿 双人 1.8米床 230*230cm</v>
          </cell>
          <cell r="C67" t="str">
            <v>多喜爱（Dohia）</v>
          </cell>
          <cell r="D67" t="str">
            <v>四件套</v>
          </cell>
          <cell r="E67" t="str">
            <v>是</v>
          </cell>
          <cell r="F67" t="str">
            <v>下柜</v>
          </cell>
        </row>
        <row r="68">
          <cell r="A68" t="str">
            <v>2432443</v>
          </cell>
          <cell r="B68" t="str">
            <v>多喜爱（Dohia）被芯 全棉斜纹单人空调被 全棉夏被 薄被子 小猪佩奇  152*218cm</v>
          </cell>
          <cell r="C68" t="str">
            <v>多喜爱（Dohia）</v>
          </cell>
          <cell r="D68" t="str">
            <v>纤维被</v>
          </cell>
          <cell r="E68" t="str">
            <v>是</v>
          </cell>
          <cell r="F68" t="str">
            <v>下柜</v>
          </cell>
        </row>
        <row r="69">
          <cell r="A69" t="str">
            <v>2620317</v>
          </cell>
          <cell r="B69" t="str">
            <v>多喜爱（Dohia）蚊帐 三开门不锈钢落地帐夏凉床品 星空精灵玉色 1.5米床 200*150*192cm</v>
          </cell>
          <cell r="C69" t="str">
            <v>多喜爱（Dohia）</v>
          </cell>
          <cell r="D69" t="str">
            <v>蚊帐</v>
          </cell>
          <cell r="E69" t="str">
            <v>是</v>
          </cell>
          <cell r="F69" t="str">
            <v>下柜</v>
          </cell>
        </row>
        <row r="70">
          <cell r="A70" t="str">
            <v>692999</v>
          </cell>
          <cell r="B70" t="str">
            <v>多喜爱家纺 华纳系列欢喜小冤家抗菌超大单人床笠三件套1.2米床</v>
          </cell>
          <cell r="C70" t="str">
            <v>多喜爱（Dohia）</v>
          </cell>
          <cell r="D70" t="str">
            <v>三件套</v>
          </cell>
          <cell r="E70" t="str">
            <v>是</v>
          </cell>
          <cell r="F70" t="str">
            <v>下柜</v>
          </cell>
        </row>
        <row r="71">
          <cell r="A71" t="str">
            <v>693084</v>
          </cell>
          <cell r="B71" t="str">
            <v>多喜爱（Dohia）床品套件 全棉三件套 床单款 运动风潮 1.2米床 152*218cm</v>
          </cell>
          <cell r="C71" t="str">
            <v>多喜爱（Dohia）</v>
          </cell>
          <cell r="D71" t="str">
            <v>三件套</v>
          </cell>
          <cell r="E71" t="str">
            <v>是</v>
          </cell>
          <cell r="F71" t="str">
            <v>下柜</v>
          </cell>
        </row>
        <row r="72">
          <cell r="A72" t="str">
            <v>693134</v>
          </cell>
          <cell r="B72" t="str">
            <v>多喜爱家纺 伊甸花园活性印染丝绵提花六件套1.8米超大双人 礼盒装</v>
          </cell>
          <cell r="C72" t="str">
            <v>多喜爱（Dohia）</v>
          </cell>
          <cell r="D72" t="str">
            <v>多件套</v>
          </cell>
          <cell r="E72" t="str">
            <v>是</v>
          </cell>
          <cell r="F72" t="str">
            <v>下柜</v>
          </cell>
        </row>
        <row r="73">
          <cell r="A73" t="str">
            <v>693282</v>
          </cell>
          <cell r="B73" t="str">
            <v>多喜爱 家纺双人蓬松舒适冬被子203*229CM 白色</v>
          </cell>
          <cell r="C73" t="str">
            <v>多喜爱（Dohia）</v>
          </cell>
          <cell r="D73" t="str">
            <v>纤维被</v>
          </cell>
          <cell r="E73" t="str">
            <v>是</v>
          </cell>
          <cell r="F73" t="str">
            <v>下柜</v>
          </cell>
        </row>
        <row r="74">
          <cell r="A74" t="str">
            <v>693539</v>
          </cell>
          <cell r="B74" t="str">
            <v>多喜爱家纺 盛夏色彩抗菌活性印染纯棉双人床单四件套1.5米床</v>
          </cell>
          <cell r="C74" t="str">
            <v>多喜爱（Dohia）</v>
          </cell>
          <cell r="D74" t="str">
            <v>四件套</v>
          </cell>
          <cell r="E74" t="str">
            <v>是</v>
          </cell>
          <cell r="F74" t="str">
            <v>下柜</v>
          </cell>
        </row>
        <row r="75">
          <cell r="A75" t="str">
            <v>826360</v>
          </cell>
          <cell r="B75" t="str">
            <v>多喜爱 床品家纺 金满园复合蚕丝夏被蓝色磨毛布双人空调被1.5米床</v>
          </cell>
          <cell r="C75" t="str">
            <v>多喜爱（Dohia）</v>
          </cell>
          <cell r="D75" t="str">
            <v>蚕丝被</v>
          </cell>
          <cell r="E75" t="str">
            <v>是</v>
          </cell>
          <cell r="F75" t="str">
            <v>下柜</v>
          </cell>
        </row>
        <row r="76">
          <cell r="A76" t="str">
            <v>826419</v>
          </cell>
          <cell r="B76" t="str">
            <v>多喜爱 床品家纺 典雅竹炭枕15%竹炭纤维15%棉70%聚酯纤维74*48CM</v>
          </cell>
          <cell r="C76" t="str">
            <v>多喜爱（Dohia）</v>
          </cell>
          <cell r="D76" t="str">
            <v>纤维枕</v>
          </cell>
          <cell r="E76" t="str">
            <v>是</v>
          </cell>
          <cell r="F76" t="str">
            <v>下柜</v>
          </cell>
        </row>
        <row r="77">
          <cell r="A77" t="str">
            <v>100011208129</v>
          </cell>
          <cell r="B77" t="str">
            <v>多喜爱家纺 夏凉被空调被夏被 简约时尚单双人可水洗机洗纯棉薄被子被芯 赫尔辛格1.8米床 230*229cm</v>
          </cell>
          <cell r="C77" t="str">
            <v>多喜爱（Dohia）</v>
          </cell>
          <cell r="D77" t="str">
            <v>纤维被</v>
          </cell>
          <cell r="E77" t="str">
            <v>否</v>
          </cell>
          <cell r="F77" t="str">
            <v>上柜</v>
          </cell>
        </row>
        <row r="78">
          <cell r="A78" t="str">
            <v>1799025</v>
          </cell>
          <cell r="B78" t="str">
            <v>多喜爱（Dohia）被子 亲肤柔软大豆春秋被 磨毛面料保暖被芯 米色 1.5/1.8米床 5斤 203*229cm</v>
          </cell>
          <cell r="C78" t="str">
            <v>多喜爱（Dohia）</v>
          </cell>
          <cell r="D78" t="str">
            <v>纤维被</v>
          </cell>
          <cell r="E78" t="str">
            <v>否</v>
          </cell>
          <cell r="F78" t="str">
            <v>上柜</v>
          </cell>
        </row>
        <row r="79">
          <cell r="A79" t="str">
            <v>2174066</v>
          </cell>
          <cell r="B79" t="str">
            <v>多喜爱（DOHIA）时尚简约女生女孩家纺四件套全棉斜纹床上用品套件1.8米床单款 维多利亚 229*230cm</v>
          </cell>
          <cell r="C79" t="str">
            <v>多喜爱（Dohia）</v>
          </cell>
          <cell r="D79" t="str">
            <v>四件套</v>
          </cell>
          <cell r="E79" t="str">
            <v>否</v>
          </cell>
          <cell r="F79" t="str">
            <v>下柜</v>
          </cell>
        </row>
        <row r="80">
          <cell r="A80" t="str">
            <v>2519666</v>
          </cell>
          <cell r="B80" t="str">
            <v>多喜爱（Dohia）凉席 新品提花空调冰丝席 三件套折叠双人席子 春风雅兰蓝 1.5米床 150*200cm</v>
          </cell>
          <cell r="C80" t="str">
            <v>多喜爱（Dohia）</v>
          </cell>
          <cell r="D80" t="str">
            <v>冰丝席</v>
          </cell>
          <cell r="E80" t="str">
            <v>是</v>
          </cell>
          <cell r="F80" t="str">
            <v>下柜</v>
          </cell>
        </row>
        <row r="81">
          <cell r="A81" t="str">
            <v>693141</v>
          </cell>
          <cell r="B81" t="str">
            <v>多喜爱家纺  幸福猪猪卡通床品纯棉超大双人床笠四件套1.8米床</v>
          </cell>
          <cell r="C81" t="str">
            <v>多喜爱（Dohia）</v>
          </cell>
          <cell r="D81" t="str">
            <v>四件套</v>
          </cell>
          <cell r="E81" t="str">
            <v>是</v>
          </cell>
          <cell r="F81" t="str">
            <v>下柜</v>
          </cell>
        </row>
        <row r="82">
          <cell r="A82" t="str">
            <v>693226</v>
          </cell>
          <cell r="B82" t="str">
            <v>多喜爱家纺 魔法时刻韩式纯棉超大双人床单四件套1.8米床</v>
          </cell>
          <cell r="C82" t="str">
            <v>多喜爱（Dohia）</v>
          </cell>
          <cell r="D82" t="str">
            <v>四件套</v>
          </cell>
          <cell r="E82" t="str">
            <v>是</v>
          </cell>
          <cell r="F82" t="str">
            <v>下柜</v>
          </cell>
        </row>
        <row r="83">
          <cell r="A83" t="str">
            <v>756868</v>
          </cell>
          <cell r="B83" t="str">
            <v>多喜爱 床品家纺 飘然磨毛双人床笠四件套1.5米床礼盒装</v>
          </cell>
          <cell r="C83" t="str">
            <v>多喜爱（Dohia）</v>
          </cell>
          <cell r="D83" t="str">
            <v>四件套</v>
          </cell>
          <cell r="E83" t="str">
            <v>是</v>
          </cell>
          <cell r="F83" t="str">
            <v>下柜</v>
          </cell>
        </row>
        <row r="84">
          <cell r="A84" t="str">
            <v>8486298</v>
          </cell>
          <cell r="B84" t="str">
            <v>多喜爱（Dohia）床品套件 全棉磨毛四件套 纯棉田园风床单被套 戏梦庄园 1.8米床 229*230cm</v>
          </cell>
          <cell r="C84" t="str">
            <v>多喜爱（Dohia）</v>
          </cell>
          <cell r="D84" t="str">
            <v>四件套</v>
          </cell>
          <cell r="E84" t="str">
            <v>是</v>
          </cell>
          <cell r="F84" t="str">
            <v>下柜</v>
          </cell>
        </row>
        <row r="85">
          <cell r="A85" t="str">
            <v>8699555</v>
          </cell>
          <cell r="B85" t="str">
            <v>多喜爱（Dohia）床品套件 全棉时尚条纹印花四件套 纯棉床单被套 浮光流影 1.5米床 203*229cm</v>
          </cell>
          <cell r="C85" t="str">
            <v>多喜爱（Dohia）</v>
          </cell>
          <cell r="D85" t="str">
            <v>四件套</v>
          </cell>
          <cell r="E85" t="str">
            <v>是</v>
          </cell>
          <cell r="F85" t="str">
            <v>下柜</v>
          </cell>
        </row>
        <row r="86">
          <cell r="A86" t="str">
            <v>8699559</v>
          </cell>
          <cell r="B86" t="str">
            <v>多喜爱（Dohia）床品套件 全棉简约几何北欧风三件套 纯棉床单被套 幻梦空间 1.2米床 152*218cm</v>
          </cell>
          <cell r="C86" t="str">
            <v>多喜爱（Dohia）</v>
          </cell>
          <cell r="D86" t="str">
            <v>四件套</v>
          </cell>
          <cell r="E86" t="str">
            <v>是</v>
          </cell>
          <cell r="F86" t="str">
            <v>下柜</v>
          </cell>
        </row>
        <row r="87">
          <cell r="A87" t="str">
            <v>927359</v>
          </cell>
          <cell r="B87" t="str">
            <v>多喜爱 床品家纺 炫迷彩粉灰时尚贡缎超大双人床笠款四件套1.8米床</v>
          </cell>
          <cell r="C87" t="str">
            <v>多喜爱（Dohia）</v>
          </cell>
          <cell r="D87" t="str">
            <v>四件套</v>
          </cell>
          <cell r="E87" t="str">
            <v>是</v>
          </cell>
          <cell r="F87" t="str">
            <v>下柜</v>
          </cell>
        </row>
        <row r="88">
          <cell r="A88" t="str">
            <v>100002951456</v>
          </cell>
          <cell r="B88" t="str">
            <v>多喜爱（Dohia）毯子 小猪佩奇卡通保暖毛毯 法兰绒毯子 缤纷乐园 1.5米 200*150cm</v>
          </cell>
          <cell r="C88" t="str">
            <v>多喜爱（Dohia）</v>
          </cell>
          <cell r="D88" t="str">
            <v>毛毯</v>
          </cell>
          <cell r="E88" t="str">
            <v>是</v>
          </cell>
          <cell r="F88" t="str">
            <v>可上柜</v>
          </cell>
        </row>
        <row r="89">
          <cell r="A89" t="str">
            <v>100011649426</v>
          </cell>
          <cell r="B89" t="str">
            <v>多喜爱（Dohia）凉席 可折叠清凉印花三件套冰丝席床单枕套 夏凉席子 奶油小草莓 1.5/1.8米床通用 230*250cm</v>
          </cell>
          <cell r="C89" t="str">
            <v>多喜爱（Dohia）</v>
          </cell>
          <cell r="D89" t="str">
            <v>冰丝席</v>
          </cell>
          <cell r="E89" t="str">
            <v>否</v>
          </cell>
          <cell r="F89" t="str">
            <v>上柜</v>
          </cell>
        </row>
        <row r="90">
          <cell r="A90" t="str">
            <v>100014895632</v>
          </cell>
          <cell r="B90" t="str">
            <v>多喜爱（Dohia）床垫/床褥 舒适透气四季防滑磨毛软垫薄垫子 学生宿舍床垫 静谧时光 90*195cm</v>
          </cell>
          <cell r="C90" t="str">
            <v>多喜爱（Dohia）</v>
          </cell>
          <cell r="D90" t="str">
            <v>床垫/床褥</v>
          </cell>
          <cell r="E90" t="str">
            <v>否</v>
          </cell>
          <cell r="F90" t="str">
            <v>下柜</v>
          </cell>
        </row>
        <row r="91">
          <cell r="A91" t="str">
            <v>100017861244</v>
          </cell>
          <cell r="B91" t="str">
            <v>多喜爱家纺 床垫/床褥 可水洗抗菌防螨床笠保护垫 硬质棉四季垫子 双人 1.8米床 英威达 180*200cm</v>
          </cell>
          <cell r="C91" t="str">
            <v>多喜爱（Dohia）</v>
          </cell>
          <cell r="D91" t="str">
            <v>床垫/床褥</v>
          </cell>
          <cell r="E91" t="str">
            <v>否</v>
          </cell>
          <cell r="F91" t="str">
            <v>上柜</v>
          </cell>
        </row>
        <row r="92">
          <cell r="A92" t="str">
            <v>1352208</v>
          </cell>
          <cell r="B92" t="str">
            <v>多喜爱 床品家纺 全棉双人床单四件套1.8米床 唯野之蔓</v>
          </cell>
          <cell r="C92" t="str">
            <v>多喜爱（Dohia）</v>
          </cell>
          <cell r="D92" t="str">
            <v>四件套</v>
          </cell>
          <cell r="E92" t="str">
            <v>是</v>
          </cell>
          <cell r="F92" t="str">
            <v>下柜</v>
          </cell>
        </row>
        <row r="93">
          <cell r="A93" t="str">
            <v>2174185</v>
          </cell>
          <cell r="B93" t="str">
            <v>多喜爱（DOHIA）全棉四件套床上用品欧美条纹家纺床品套件1.8米床单款 洛卡卡 230*229cm</v>
          </cell>
          <cell r="C93" t="str">
            <v>多喜爱（Dohia）</v>
          </cell>
          <cell r="D93" t="str">
            <v>四件套</v>
          </cell>
          <cell r="E93" t="str">
            <v>否</v>
          </cell>
          <cell r="F93" t="str">
            <v>下柜</v>
          </cell>
        </row>
        <row r="94">
          <cell r="A94" t="str">
            <v>2174209</v>
          </cell>
          <cell r="B94" t="str">
            <v>多喜爱（DOHIA）全棉提花冬被桑蚕丝被芯保暖被子冬1.5米床 馨雅蚕丝被 203*229cm</v>
          </cell>
          <cell r="C94" t="str">
            <v>多喜爱（Dohia）</v>
          </cell>
          <cell r="D94" t="str">
            <v>蚕丝被</v>
          </cell>
          <cell r="E94" t="str">
            <v>否</v>
          </cell>
          <cell r="F94" t="str">
            <v>下柜</v>
          </cell>
        </row>
        <row r="95">
          <cell r="A95" t="str">
            <v>4359518</v>
          </cell>
          <cell r="B95" t="str">
            <v>多喜爱（Dohia）床品套件 全棉斜纹卡通四件套 床单款 穿越未来 双人 1.8米床 230*229cm</v>
          </cell>
          <cell r="C95" t="str">
            <v>多喜爱（Dohia）</v>
          </cell>
          <cell r="D95" t="str">
            <v>四件套</v>
          </cell>
          <cell r="E95" t="str">
            <v>是</v>
          </cell>
          <cell r="F95" t="str">
            <v>下柜</v>
          </cell>
        </row>
        <row r="96">
          <cell r="A96" t="str">
            <v>4888791</v>
          </cell>
          <cell r="B96" t="str">
            <v>多喜爱（Dohia）床品件套 全棉斜纹简约风双人1.5米床单四件套 威尔士  203*229cm</v>
          </cell>
          <cell r="C96" t="str">
            <v>多喜爱（Dohia）</v>
          </cell>
          <cell r="D96" t="str">
            <v>四件套</v>
          </cell>
          <cell r="E96" t="str">
            <v>是</v>
          </cell>
          <cell r="F96" t="str">
            <v>下柜</v>
          </cell>
        </row>
        <row r="97">
          <cell r="A97" t="str">
            <v>826225</v>
          </cell>
          <cell r="B97" t="str">
            <v>多喜爱（Dohia）床品家纺 虞美人纯棉斜纹四件套 床单款 1.5米床</v>
          </cell>
          <cell r="C97" t="str">
            <v>多喜爱（Dohia）</v>
          </cell>
          <cell r="D97" t="str">
            <v>四件套</v>
          </cell>
          <cell r="E97" t="str">
            <v>是</v>
          </cell>
          <cell r="F97" t="str">
            <v>下柜</v>
          </cell>
        </row>
        <row r="98">
          <cell r="A98" t="str">
            <v>100003293344</v>
          </cell>
          <cell r="B98" t="str">
            <v>多喜爱（Dohia）被芯 纯棉色织水洗单人空调被 全棉夏被 薄被子 浅意溪草 152*218cm</v>
          </cell>
          <cell r="C98" t="str">
            <v>多喜爱（Dohia）</v>
          </cell>
          <cell r="D98" t="str">
            <v>纤维被</v>
          </cell>
          <cell r="E98" t="str">
            <v>是</v>
          </cell>
          <cell r="F98" t="str">
            <v>下柜</v>
          </cell>
        </row>
        <row r="99">
          <cell r="A99" t="str">
            <v>100004253601</v>
          </cell>
          <cell r="B99" t="str">
            <v>多喜爱（Dohia）床褥床垫 四季适用床垫子 榻榻米床保护垫 可折叠薄垫子 粉红弗洛拉 1.2米床 200*120cm</v>
          </cell>
          <cell r="C99" t="str">
            <v>多喜爱（Dohia）</v>
          </cell>
          <cell r="D99" t="str">
            <v>床垫/床褥</v>
          </cell>
          <cell r="E99" t="str">
            <v>是</v>
          </cell>
          <cell r="F99" t="str">
            <v>下柜</v>
          </cell>
        </row>
        <row r="100">
          <cell r="A100" t="str">
            <v>100014710804</v>
          </cell>
          <cell r="B100" t="str">
            <v>多喜爱（Dohia）被套 全棉纯棉简约ins风 可水洗单件被袋 纯棉被罩 甜草莓 1.8米床 230*229cm</v>
          </cell>
          <cell r="C100" t="str">
            <v>多喜爱（Dohia）</v>
          </cell>
          <cell r="D100" t="str">
            <v>被套</v>
          </cell>
          <cell r="E100" t="str">
            <v>是</v>
          </cell>
          <cell r="F100" t="str">
            <v>可上柜</v>
          </cell>
        </row>
        <row r="101">
          <cell r="A101" t="str">
            <v>2247514</v>
          </cell>
          <cell r="B101" t="str">
            <v>多喜爱（DOHIA）时尚条格床上用品简约时尚家纺四件套蓝色经典床品套件1.8米床单款 暮蓝 230*229cm</v>
          </cell>
          <cell r="C101" t="str">
            <v>多喜爱（Dohia）</v>
          </cell>
          <cell r="D101" t="str">
            <v>四件套</v>
          </cell>
          <cell r="E101" t="str">
            <v>否</v>
          </cell>
          <cell r="F101" t="str">
            <v>下柜</v>
          </cell>
        </row>
        <row r="102">
          <cell r="A102" t="str">
            <v>2732314</v>
          </cell>
          <cell r="B102" t="str">
            <v>多喜爱（Dohia）被芯 全棉卡通儿童单人空调被 全棉夏被 薄被子 海底风暴  152*218cm</v>
          </cell>
          <cell r="C102" t="str">
            <v>多喜爱（Dohia）</v>
          </cell>
          <cell r="D102" t="str">
            <v>纤维被</v>
          </cell>
          <cell r="E102" t="str">
            <v>是</v>
          </cell>
          <cell r="F102" t="str">
            <v>下柜</v>
          </cell>
        </row>
        <row r="103">
          <cell r="A103" t="str">
            <v>3223944</v>
          </cell>
          <cell r="B103" t="str">
            <v>多喜爱（DOHIA）海洋风全棉四件套床上用品套件布列塔尼1.8米床单款 230*229cm</v>
          </cell>
          <cell r="C103" t="str">
            <v>多喜爱（Dohia）</v>
          </cell>
          <cell r="D103" t="str">
            <v>四件套</v>
          </cell>
          <cell r="E103" t="str">
            <v>否</v>
          </cell>
          <cell r="F103" t="str">
            <v>下柜</v>
          </cell>
        </row>
        <row r="104">
          <cell r="A104" t="str">
            <v>693042</v>
          </cell>
          <cell r="B104" t="str">
            <v>多喜爱家纺 华纳系列欢喜小冤家抗菌双人床单四件套1.5米床</v>
          </cell>
          <cell r="C104" t="str">
            <v>多喜爱（Dohia）</v>
          </cell>
          <cell r="D104" t="str">
            <v>四件套</v>
          </cell>
          <cell r="E104" t="str">
            <v>是</v>
          </cell>
          <cell r="F104" t="str">
            <v>下柜</v>
          </cell>
        </row>
        <row r="105">
          <cell r="A105" t="str">
            <v>826309</v>
          </cell>
          <cell r="B105" t="str">
            <v>多喜爱 床品家纺 幸运草全涤印花磨毛超大单人清爽空调夏薄被1.2米床</v>
          </cell>
          <cell r="C105" t="str">
            <v>多喜爱（Dohia）</v>
          </cell>
          <cell r="D105" t="str">
            <v>纤维被</v>
          </cell>
          <cell r="E105" t="str">
            <v>是</v>
          </cell>
          <cell r="F105" t="str">
            <v>下柜</v>
          </cell>
        </row>
        <row r="106">
          <cell r="A106" t="str">
            <v>100002232560</v>
          </cell>
          <cell r="B106" t="str">
            <v>多喜爱（Dohia）床垫床褥 花之梦舒适床垫子 床褥子 榻榻米床保护垫 四季垫子  1.5米床 150*200cm</v>
          </cell>
          <cell r="C106" t="str">
            <v>多喜爱（Dohia）</v>
          </cell>
          <cell r="D106" t="str">
            <v>床垫/床褥</v>
          </cell>
          <cell r="E106" t="str">
            <v>是</v>
          </cell>
          <cell r="F106" t="str">
            <v>下柜</v>
          </cell>
        </row>
        <row r="107">
          <cell r="A107" t="str">
            <v>100002810978</v>
          </cell>
          <cell r="B107" t="str">
            <v>多喜爱（Dohia）床品套件 全棉ins风印花三件套 纯棉床单被套 粉红假期 1.2米床 152*218cm</v>
          </cell>
          <cell r="C107" t="str">
            <v>多喜爱（Dohia）</v>
          </cell>
          <cell r="D107" t="str">
            <v>三件套</v>
          </cell>
          <cell r="E107" t="str">
            <v>是</v>
          </cell>
          <cell r="F107" t="str">
            <v>下柜</v>
          </cell>
        </row>
        <row r="108">
          <cell r="A108" t="str">
            <v>100004540118</v>
          </cell>
          <cell r="B108" t="str">
            <v>多喜爱（Dohia）枕芯 泰国进口天然乳胶枕头 伊莎贝拉按摩乳胶枕 60*40cm</v>
          </cell>
          <cell r="C108" t="str">
            <v>多喜爱（Dohia）</v>
          </cell>
          <cell r="D108" t="str">
            <v>乳胶枕</v>
          </cell>
          <cell r="E108" t="str">
            <v>是</v>
          </cell>
          <cell r="F108" t="str">
            <v>下柜</v>
          </cell>
        </row>
        <row r="109">
          <cell r="A109" t="str">
            <v>100007258014</v>
          </cell>
          <cell r="B109" t="str">
            <v>多喜爱（Dohia）床品套件 全棉清新印花田园风四件套 纯棉床单被套 雨墨蓝宵 1.8/2米床 230*229cm</v>
          </cell>
          <cell r="C109" t="str">
            <v>多喜爱（Dohia）</v>
          </cell>
          <cell r="D109" t="str">
            <v>四件套</v>
          </cell>
          <cell r="E109" t="str">
            <v>是</v>
          </cell>
          <cell r="F109" t="str">
            <v>下柜</v>
          </cell>
        </row>
        <row r="110">
          <cell r="A110" t="str">
            <v>100017783194</v>
          </cell>
          <cell r="B110" t="str">
            <v>多喜爱家纺 全棉四件套 纯棉北欧ins风简约双人床上用品 床单被套枕套 赫尔辛格II 1.8/2米床 229*230cm</v>
          </cell>
          <cell r="C110" t="str">
            <v>多喜爱（Dohia）</v>
          </cell>
          <cell r="D110" t="str">
            <v>四件套</v>
          </cell>
          <cell r="E110" t="str">
            <v>否</v>
          </cell>
          <cell r="F110" t="str">
            <v>上柜</v>
          </cell>
        </row>
        <row r="111">
          <cell r="A111" t="str">
            <v>100017861280</v>
          </cell>
          <cell r="B111" t="str">
            <v>多喜爱家纺  凉席冰丝席子空调席 卡通儿童学生夏季席子印花席 小小霸王  1.5米床 150*200cm</v>
          </cell>
          <cell r="C111" t="str">
            <v>多喜爱（Dohia）</v>
          </cell>
          <cell r="D111" t="str">
            <v>冰丝席</v>
          </cell>
          <cell r="E111" t="str">
            <v>否</v>
          </cell>
          <cell r="F111" t="str">
            <v>上柜</v>
          </cell>
        </row>
        <row r="112">
          <cell r="A112" t="str">
            <v>1794129</v>
          </cell>
          <cell r="B112" t="str">
            <v>多喜爱（DOHIA）全棉床上用品全棉床品套件四件套北海春天1.5米床</v>
          </cell>
          <cell r="C112" t="str">
            <v>多喜爱（Dohia）</v>
          </cell>
          <cell r="D112" t="str">
            <v>四件套</v>
          </cell>
          <cell r="E112" t="str">
            <v>是</v>
          </cell>
          <cell r="F112" t="str">
            <v>下柜</v>
          </cell>
        </row>
        <row r="113">
          <cell r="A113" t="str">
            <v>2172779</v>
          </cell>
          <cell r="B113" t="str">
            <v>多喜爱（DOHIA）舒适透气中高枕 单人枕枕芯/枕头 宜梦舒眠枕 74*48cm</v>
          </cell>
          <cell r="C113" t="str">
            <v>多喜爱（Dohia）</v>
          </cell>
          <cell r="D113" t="str">
            <v>纤维枕</v>
          </cell>
          <cell r="E113" t="str">
            <v>否</v>
          </cell>
          <cell r="F113" t="str">
            <v>下柜</v>
          </cell>
        </row>
        <row r="114">
          <cell r="A114" t="str">
            <v>2358231</v>
          </cell>
          <cell r="B114" t="str">
            <v>多喜爱（Dohia）被芯 可水洗清新田园单人空调被 夏被 薄被子 物语花香  152*218cm</v>
          </cell>
          <cell r="C114" t="str">
            <v>多喜爱（Dohia）</v>
          </cell>
          <cell r="D114" t="str">
            <v>纤维被</v>
          </cell>
          <cell r="E114" t="str">
            <v>是</v>
          </cell>
          <cell r="F114" t="str">
            <v>下柜</v>
          </cell>
        </row>
        <row r="115">
          <cell r="A115" t="str">
            <v>2583244</v>
          </cell>
          <cell r="B115" t="str">
            <v>多喜爱（Dohia）被子 清爽空调天丝夏薄被 芸香花蓉  229*230cm</v>
          </cell>
          <cell r="C115" t="str">
            <v>多喜爱（Dohia）</v>
          </cell>
          <cell r="D115" t="str">
            <v>纤维被</v>
          </cell>
          <cell r="E115" t="str">
            <v>是</v>
          </cell>
          <cell r="F115" t="str">
            <v>下柜</v>
          </cell>
        </row>
        <row r="116">
          <cell r="A116" t="str">
            <v>3948605</v>
          </cell>
          <cell r="B116" t="str">
            <v>多喜爱（Dohia）被子 樱桃小丸子全棉卡通空调被夏薄被 友谊万万岁 1.5米床 200*230cm</v>
          </cell>
          <cell r="C116" t="str">
            <v>多喜爱（Dohia）</v>
          </cell>
          <cell r="D116" t="str">
            <v>纤维被</v>
          </cell>
          <cell r="E116" t="str">
            <v>否</v>
          </cell>
          <cell r="F116" t="str">
            <v>下柜</v>
          </cell>
        </row>
        <row r="117">
          <cell r="A117" t="str">
            <v>4593404</v>
          </cell>
          <cell r="B117" t="str">
            <v>多喜爱（Dohia）床品套件 全棉斜纹双人四件套 床单款 蔷薇花事 1.5米床 200*230cm</v>
          </cell>
          <cell r="C117" t="str">
            <v>多喜爱（Dohia）</v>
          </cell>
          <cell r="D117" t="str">
            <v>四件套</v>
          </cell>
          <cell r="E117" t="str">
            <v>是</v>
          </cell>
          <cell r="F117" t="str">
            <v>下柜</v>
          </cell>
        </row>
        <row r="118">
          <cell r="A118" t="str">
            <v>693082</v>
          </cell>
          <cell r="B118" t="str">
            <v>多喜爱（Dohia）床品套件 天丝印花双人加大四件套 床单款 疏影暗香 1.5米床 203*229cm</v>
          </cell>
          <cell r="C118" t="str">
            <v>多喜爱（Dohia）</v>
          </cell>
          <cell r="D118" t="str">
            <v>四件套</v>
          </cell>
          <cell r="E118" t="str">
            <v>是</v>
          </cell>
          <cell r="F118" t="str">
            <v>下柜</v>
          </cell>
        </row>
        <row r="119">
          <cell r="A119" t="str">
            <v>693339</v>
          </cell>
          <cell r="B119" t="str">
            <v>多喜爱家纺 女生梦想韩式床品纯棉双人床单四件套1.5米床</v>
          </cell>
          <cell r="C119" t="str">
            <v>多喜爱（Dohia）</v>
          </cell>
          <cell r="D119" t="str">
            <v>四件套</v>
          </cell>
          <cell r="E119" t="str">
            <v>是</v>
          </cell>
          <cell r="F119" t="str">
            <v>下柜</v>
          </cell>
        </row>
        <row r="120">
          <cell r="A120" t="str">
            <v>693456</v>
          </cell>
          <cell r="B120" t="str">
            <v>多喜爱家纺 裙角飞扬韩式床品纯棉单人床笠三件套1.2米床</v>
          </cell>
          <cell r="C120" t="str">
            <v>多喜爱（Dohia）</v>
          </cell>
          <cell r="D120" t="str">
            <v>三件套</v>
          </cell>
          <cell r="E120" t="str">
            <v>是</v>
          </cell>
          <cell r="F120" t="str">
            <v>下柜</v>
          </cell>
        </row>
        <row r="121">
          <cell r="A121" t="str">
            <v>100002070142</v>
          </cell>
          <cell r="B121" t="str">
            <v>多喜爱（Dohia）床品套件 全棉清新田园风双人加大四件套 床单款 夕雾娆蝶 1.8米床 229*230cm</v>
          </cell>
          <cell r="C121" t="str">
            <v>多喜爱（Dohia）</v>
          </cell>
          <cell r="D121" t="str">
            <v>四件套</v>
          </cell>
          <cell r="E121" t="str">
            <v>是</v>
          </cell>
          <cell r="F121" t="str">
            <v>下柜</v>
          </cell>
        </row>
        <row r="122">
          <cell r="A122" t="str">
            <v>100002238833</v>
          </cell>
          <cell r="B122" t="str">
            <v>多喜爱（Dohia）儿童套件 小猪佩奇全棉印花四件套 纯棉卡通 床单款 乔治的运动之旅 1.8米床 229*230cm</v>
          </cell>
          <cell r="C122" t="str">
            <v>多喜爱（Dohia）</v>
          </cell>
          <cell r="D122" t="str">
            <v>四件套</v>
          </cell>
          <cell r="E122" t="str">
            <v>否</v>
          </cell>
          <cell r="F122" t="str">
            <v>下柜</v>
          </cell>
        </row>
        <row r="123">
          <cell r="A123" t="str">
            <v>100007968226</v>
          </cell>
          <cell r="B123" t="str">
            <v>多喜爱（Dohia）被子 加厚羊毛被芯 磨毛亲肤面料 萌小羊羊毛被 双人 1.8米床 230*229cm</v>
          </cell>
          <cell r="C123" t="str">
            <v>多喜爱（Dohia）</v>
          </cell>
          <cell r="D123" t="str">
            <v>羊毛/驼毛被</v>
          </cell>
          <cell r="E123" t="str">
            <v>是</v>
          </cell>
          <cell r="F123" t="str">
            <v>可上柜</v>
          </cell>
        </row>
        <row r="124">
          <cell r="A124" t="str">
            <v>100010179272</v>
          </cell>
          <cell r="B124" t="str">
            <v>多喜爱 Dohia 凉席 印花席子单人冰丝席 可折叠1.2米 云朵冰丝席 120cm*195cm</v>
          </cell>
          <cell r="C124" t="str">
            <v>多喜爱（Dohia）</v>
          </cell>
          <cell r="D124" t="str">
            <v>冰丝席</v>
          </cell>
          <cell r="E124" t="str">
            <v>是</v>
          </cell>
          <cell r="F124" t="str">
            <v>下柜</v>
          </cell>
        </row>
        <row r="125">
          <cell r="A125" t="str">
            <v>100011649424</v>
          </cell>
          <cell r="B125" t="str">
            <v>多喜爱（Dohia）凉席 可折叠清凉冰丝席 防滑绑带夏凉空调席子 三件套 月露银灰 1.8米床 180*200cm</v>
          </cell>
          <cell r="C125" t="str">
            <v>多喜爱（Dohia）</v>
          </cell>
          <cell r="D125" t="str">
            <v>草席/藤席</v>
          </cell>
          <cell r="E125" t="str">
            <v>否</v>
          </cell>
          <cell r="F125" t="str">
            <v>可上柜</v>
          </cell>
        </row>
        <row r="126">
          <cell r="A126" t="str">
            <v>2173962</v>
          </cell>
          <cell r="B126" t="str">
            <v>多喜爱（DOHIA）田园风时尚家纺床上用品套件全棉斜纹四件套1.5米床笠款 怡人香舍 203*229cm</v>
          </cell>
          <cell r="C126" t="str">
            <v>多喜爱（Dohia）</v>
          </cell>
          <cell r="D126" t="str">
            <v>四件套</v>
          </cell>
          <cell r="E126" t="str">
            <v>否</v>
          </cell>
          <cell r="F126" t="str">
            <v>下柜</v>
          </cell>
        </row>
        <row r="127">
          <cell r="A127" t="str">
            <v>3608126</v>
          </cell>
          <cell r="B127" t="str">
            <v>多喜爱（DOHIA）全棉斜纹卡通四件套儿童套件森林精灵 1.8米床单款 230*229cm</v>
          </cell>
          <cell r="C127" t="str">
            <v>多喜爱（Dohia）</v>
          </cell>
          <cell r="D127" t="str">
            <v>四件套</v>
          </cell>
          <cell r="E127" t="str">
            <v>否</v>
          </cell>
          <cell r="F127" t="str">
            <v>下柜</v>
          </cell>
        </row>
        <row r="128">
          <cell r="A128" t="str">
            <v>4593412</v>
          </cell>
          <cell r="B128" t="str">
            <v>多喜爱（Dohia）床品套件 全棉斜纹双人四件套 床单款 摩卡庄园 1.8米床 230*229cm</v>
          </cell>
          <cell r="C128" t="str">
            <v>多喜爱（Dohia）</v>
          </cell>
          <cell r="D128" t="str">
            <v>四件套</v>
          </cell>
          <cell r="E128" t="str">
            <v>是</v>
          </cell>
          <cell r="F128" t="str">
            <v>下柜</v>
          </cell>
        </row>
        <row r="129">
          <cell r="A129" t="str">
            <v>756851</v>
          </cell>
          <cell r="B129" t="str">
            <v>多喜爱 床品家纺 甜品生活纯棉斜纹超大单人床笠三件套1.2米床</v>
          </cell>
          <cell r="C129" t="str">
            <v>多喜爱（Dohia）</v>
          </cell>
          <cell r="D129" t="str">
            <v>三件套</v>
          </cell>
          <cell r="E129" t="str">
            <v>是</v>
          </cell>
          <cell r="F129" t="str">
            <v>下柜</v>
          </cell>
        </row>
        <row r="130">
          <cell r="A130" t="str">
            <v>100014895636</v>
          </cell>
          <cell r="B130" t="str">
            <v>多喜爱（Dohia）纤维冬被 加厚保暖磨绒冬被 冬天双人被子被芯 抗菌七孔冬被 1.5/1.8米 约6斤 203*229cm</v>
          </cell>
          <cell r="C130" t="str">
            <v>多喜爱（Dohia）</v>
          </cell>
          <cell r="D130" t="str">
            <v>纤维被</v>
          </cell>
          <cell r="E130" t="str">
            <v>否</v>
          </cell>
          <cell r="F130" t="str">
            <v>下柜</v>
          </cell>
        </row>
        <row r="131">
          <cell r="A131" t="str">
            <v>2431654</v>
          </cell>
          <cell r="B131" t="str">
            <v>多喜爱（DOHIA）提花四件套欧式家纺宫廷风床品套件 1.5米床单款 烟雨江南 203*229cm</v>
          </cell>
          <cell r="C131" t="str">
            <v>多喜爱（Dohia）</v>
          </cell>
          <cell r="D131" t="str">
            <v>四件套</v>
          </cell>
          <cell r="E131" t="str">
            <v>否</v>
          </cell>
          <cell r="F131" t="str">
            <v>下柜</v>
          </cell>
        </row>
        <row r="132">
          <cell r="A132" t="str">
            <v>692998</v>
          </cell>
          <cell r="B132" t="str">
            <v>多喜爱家纺 华纳系列欢喜小冤家抗菌超大单人床单三件套1.2米床</v>
          </cell>
          <cell r="C132" t="str">
            <v>多喜爱（Dohia）</v>
          </cell>
          <cell r="D132" t="str">
            <v>三件套</v>
          </cell>
          <cell r="E132" t="str">
            <v>是</v>
          </cell>
          <cell r="F132" t="str">
            <v>下柜</v>
          </cell>
        </row>
        <row r="133">
          <cell r="A133" t="str">
            <v>693022</v>
          </cell>
          <cell r="B133" t="str">
            <v>多喜爱家纺 音乐驿站时尚床品纯棉双人床笠四件套1.5米床</v>
          </cell>
          <cell r="C133" t="str">
            <v>多喜爱（Dohia）</v>
          </cell>
          <cell r="D133" t="str">
            <v>四件套</v>
          </cell>
          <cell r="E133" t="str">
            <v>是</v>
          </cell>
          <cell r="F133" t="str">
            <v>下柜</v>
          </cell>
        </row>
        <row r="134">
          <cell r="A134" t="str">
            <v>693133</v>
          </cell>
          <cell r="B134" t="str">
            <v>多喜爱家纺 甜心梦韩式纯棉超大双人床笠四件套1.8米床</v>
          </cell>
          <cell r="C134" t="str">
            <v>多喜爱（Dohia）</v>
          </cell>
          <cell r="D134" t="str">
            <v>四件套</v>
          </cell>
          <cell r="E134" t="str">
            <v>是</v>
          </cell>
          <cell r="F134" t="str">
            <v>下柜</v>
          </cell>
        </row>
        <row r="135">
          <cell r="A135" t="str">
            <v>693519</v>
          </cell>
          <cell r="B135" t="str">
            <v>多喜爱 家纺 炫彩2号纯棉双人被套 香橙+杏黄 1.5米床</v>
          </cell>
          <cell r="C135" t="str">
            <v>多喜爱（Dohia）</v>
          </cell>
          <cell r="D135" t="str">
            <v>床单/床笠</v>
          </cell>
          <cell r="E135" t="str">
            <v>是</v>
          </cell>
          <cell r="F135" t="str">
            <v>下柜</v>
          </cell>
        </row>
        <row r="136">
          <cell r="A136" t="str">
            <v>756791</v>
          </cell>
          <cell r="B136" t="str">
            <v>多喜爱 床品家纺 自由之心纯棉斜纹双人床笠四件套1.5米床</v>
          </cell>
          <cell r="C136" t="str">
            <v>多喜爱（Dohia）</v>
          </cell>
          <cell r="D136" t="str">
            <v>四件套</v>
          </cell>
          <cell r="E136" t="str">
            <v>是</v>
          </cell>
          <cell r="F136" t="str">
            <v>下柜</v>
          </cell>
        </row>
        <row r="137">
          <cell r="A137" t="str">
            <v>100004169346</v>
          </cell>
          <cell r="B137" t="str">
            <v>多喜爱（Dohia）被芯 可水洗简约印花七孔空调被 夏凉被 薄被子 格温德 白色 203*229cm</v>
          </cell>
          <cell r="C137" t="str">
            <v>多喜爱（Dohia）</v>
          </cell>
          <cell r="D137" t="str">
            <v>纤维被</v>
          </cell>
          <cell r="E137" t="str">
            <v>否</v>
          </cell>
          <cell r="F137" t="str">
            <v>下柜</v>
          </cell>
        </row>
        <row r="138">
          <cell r="A138" t="str">
            <v>100008177783</v>
          </cell>
          <cell r="B138" t="str">
            <v>多喜爱（Dohia）床品套件 纯棉简约水果床上用品三件套 学生宿舍床单被套枕套 樱斐梦语 1.2米床 152*218cm</v>
          </cell>
          <cell r="C138" t="str">
            <v>多喜爱（Dohia）</v>
          </cell>
          <cell r="D138" t="str">
            <v>四件套</v>
          </cell>
          <cell r="E138" t="str">
            <v>否</v>
          </cell>
          <cell r="F138" t="str">
            <v>上柜</v>
          </cell>
        </row>
        <row r="139">
          <cell r="A139" t="str">
            <v>100014680286</v>
          </cell>
          <cell r="B139" t="str">
            <v>多喜爱（Dohia）羊毛/驼毛被 澳洲进口羊毛填充 春秋被芯 抗菌吸湿保暖双人被子 艾伦 1.8米 230*229cm</v>
          </cell>
          <cell r="C139" t="str">
            <v>多喜爱（Dohia）</v>
          </cell>
          <cell r="D139" t="str">
            <v>羊毛/驼毛被</v>
          </cell>
          <cell r="E139" t="str">
            <v>是</v>
          </cell>
          <cell r="F139" t="str">
            <v>可上柜</v>
          </cell>
        </row>
        <row r="140">
          <cell r="A140" t="str">
            <v>100015027798</v>
          </cell>
          <cell r="B140" t="str">
            <v>多喜爱（Dohia）四件套 双面绒加厚保暖法兰绒床上用品 双人床单被套枕套 浅浅小苍兰 1.8米床 229*230cm</v>
          </cell>
          <cell r="C140" t="str">
            <v>多喜爱（Dohia）</v>
          </cell>
          <cell r="D140" t="str">
            <v>四件套</v>
          </cell>
          <cell r="E140" t="str">
            <v>否</v>
          </cell>
          <cell r="F140" t="str">
            <v>下柜</v>
          </cell>
        </row>
        <row r="141">
          <cell r="A141" t="str">
            <v>1196926</v>
          </cell>
          <cell r="B141" t="str">
            <v>多喜爱（Dohia）被子 舒柔七孔纤维被 亲肤春秋被芯 暖绒米色 1.5/1.8米床 约5.5斤 203*229cm</v>
          </cell>
          <cell r="C141" t="str">
            <v>多喜爱（Dohia）</v>
          </cell>
          <cell r="D141" t="str">
            <v>纤维被</v>
          </cell>
          <cell r="E141" t="str">
            <v>否</v>
          </cell>
          <cell r="F141" t="str">
            <v>下柜</v>
          </cell>
        </row>
        <row r="142">
          <cell r="A142" t="str">
            <v>2519633</v>
          </cell>
          <cell r="B142" t="str">
            <v>多喜爱（Dohia）床品套件 精致提花四件套 床单款 畅想 双人 1.8米床 230*230cm</v>
          </cell>
          <cell r="C142" t="str">
            <v>多喜爱（Dohia）</v>
          </cell>
          <cell r="D142" t="str">
            <v>四件套</v>
          </cell>
          <cell r="E142" t="str">
            <v>是</v>
          </cell>
          <cell r="F142" t="str">
            <v>下柜</v>
          </cell>
        </row>
        <row r="143">
          <cell r="A143" t="str">
            <v>4593478</v>
          </cell>
          <cell r="B143" t="str">
            <v>多喜爱（Dohia）床品套件 欧式田园风全棉四件套 床笠款 玫瑰的故事 1.8米床 230*230cm</v>
          </cell>
          <cell r="C143" t="str">
            <v>多喜爱（Dohia）</v>
          </cell>
          <cell r="D143" t="str">
            <v>四件套</v>
          </cell>
          <cell r="E143" t="str">
            <v>是</v>
          </cell>
          <cell r="F143" t="str">
            <v>下柜</v>
          </cell>
        </row>
        <row r="144">
          <cell r="A144" t="str">
            <v>693354</v>
          </cell>
          <cell r="B144" t="str">
            <v>多喜爱 家纺儿童慢回弹棉枕头</v>
          </cell>
          <cell r="C144" t="str">
            <v>多喜爱（Dohia）</v>
          </cell>
          <cell r="D144" t="str">
            <v>纤维枕</v>
          </cell>
          <cell r="E144" t="str">
            <v>是</v>
          </cell>
          <cell r="F144" t="str">
            <v>下柜</v>
          </cell>
        </row>
        <row r="145">
          <cell r="A145" t="str">
            <v>756789</v>
          </cell>
          <cell r="B145" t="str">
            <v>多喜爱 床品家纺 自由之心纯棉斜纹超大双人床单四件套1.8米床</v>
          </cell>
          <cell r="C145" t="str">
            <v>多喜爱（Dohia）</v>
          </cell>
          <cell r="D145" t="str">
            <v>四件套</v>
          </cell>
          <cell r="E145" t="str">
            <v>是</v>
          </cell>
          <cell r="F145" t="str">
            <v>下柜</v>
          </cell>
        </row>
        <row r="146">
          <cell r="A146" t="str">
            <v>100002238825</v>
          </cell>
          <cell r="B146" t="str">
            <v>多喜爱（Dohia）床品套件 素色水洗棉四件套 纯棉床单被套 素语粉黛 1.5米床 203*229cm</v>
          </cell>
          <cell r="C146" t="str">
            <v>多喜爱（Dohia）</v>
          </cell>
          <cell r="D146" t="str">
            <v>四件套</v>
          </cell>
          <cell r="E146" t="str">
            <v>是</v>
          </cell>
          <cell r="F146" t="str">
            <v>下柜</v>
          </cell>
        </row>
        <row r="147">
          <cell r="A147" t="str">
            <v>100002951514</v>
          </cell>
          <cell r="B147" t="str">
            <v>多喜爱（Dohia）床品套件 ins风全棉印花极简四件套 全棉床单被套 微蓝之恋 1.5/1.8米床 203*229cm</v>
          </cell>
          <cell r="C147" t="str">
            <v>多喜爱（Dohia）</v>
          </cell>
          <cell r="D147" t="str">
            <v>四件套</v>
          </cell>
          <cell r="E147" t="str">
            <v>是</v>
          </cell>
          <cell r="F147" t="str">
            <v>下柜</v>
          </cell>
        </row>
        <row r="148">
          <cell r="A148" t="str">
            <v>100017861322</v>
          </cell>
          <cell r="B148" t="str">
            <v>多喜爱家纺  全棉四件套 简约时尚被套 双人纯棉床上用品套件 床单被套枕套 烟灰流光 1.5/1.8米 203*229cm</v>
          </cell>
          <cell r="C148" t="str">
            <v>多喜爱（Dohia）</v>
          </cell>
          <cell r="D148" t="str">
            <v>四件套</v>
          </cell>
          <cell r="E148" t="str">
            <v>否</v>
          </cell>
          <cell r="F148" t="str">
            <v>上柜</v>
          </cell>
        </row>
        <row r="149">
          <cell r="A149" t="str">
            <v>2174036</v>
          </cell>
          <cell r="B149" t="str">
            <v>多喜爱（DOHIA）韩版家纺全棉斜纹四件套床上用品套件1.5米床单款 梦想启航 203*229cm</v>
          </cell>
          <cell r="C149" t="str">
            <v>多喜爱（Dohia）</v>
          </cell>
          <cell r="D149" t="str">
            <v>四件套</v>
          </cell>
          <cell r="E149" t="str">
            <v>否</v>
          </cell>
          <cell r="F149" t="str">
            <v>下柜</v>
          </cell>
        </row>
        <row r="150">
          <cell r="A150" t="str">
            <v>2248275</v>
          </cell>
          <cell r="B150" t="str">
            <v>多喜爱（DOHIA）浪漫婚庆家纺提花结婚床上用品四件套大红床品套件1.8米床单款 漫天心语 230*229cm</v>
          </cell>
          <cell r="C150" t="str">
            <v>多喜爱（Dohia）</v>
          </cell>
          <cell r="D150" t="str">
            <v>四件套</v>
          </cell>
          <cell r="E150" t="str">
            <v>否</v>
          </cell>
          <cell r="F150" t="str">
            <v>下柜</v>
          </cell>
        </row>
        <row r="151">
          <cell r="A151" t="str">
            <v>2620310</v>
          </cell>
          <cell r="B151" t="str">
            <v>多喜爱（Dohia）蚊帐 三开门不锈钢落地帐夏凉床品 星空精灵粉红 1.8米床 200*180*192cm</v>
          </cell>
          <cell r="C151" t="str">
            <v>多喜爱（Dohia）</v>
          </cell>
          <cell r="D151" t="str">
            <v>蚊帐</v>
          </cell>
          <cell r="E151" t="str">
            <v>是</v>
          </cell>
          <cell r="F151" t="str">
            <v>下柜</v>
          </cell>
        </row>
        <row r="152">
          <cell r="A152" t="str">
            <v>693426</v>
          </cell>
          <cell r="B152" t="str">
            <v>多喜爱家纺 丛林抗菌田园纯棉双人床笠四件套1.5米床</v>
          </cell>
          <cell r="C152" t="str">
            <v>多喜爱（Dohia）</v>
          </cell>
          <cell r="D152" t="str">
            <v>四件套</v>
          </cell>
          <cell r="E152" t="str">
            <v>是</v>
          </cell>
          <cell r="F152" t="str">
            <v>下柜</v>
          </cell>
        </row>
        <row r="153">
          <cell r="A153" t="str">
            <v>1074423</v>
          </cell>
          <cell r="B153" t="str">
            <v>多喜爱（DOHIA） 床品家纺 水洗棉单件枕套 慢调生活（浅绿） 1米床床笠定制款</v>
          </cell>
          <cell r="C153" t="str">
            <v>多喜爱（Dohia）</v>
          </cell>
          <cell r="D153" t="str">
            <v>枕巾枕套</v>
          </cell>
          <cell r="E153" t="str">
            <v>否</v>
          </cell>
          <cell r="F153" t="str">
            <v>下柜</v>
          </cell>
        </row>
        <row r="154">
          <cell r="A154" t="str">
            <v>2519601</v>
          </cell>
          <cell r="B154" t="str">
            <v>多喜爱（Dohia）床品套件 全棉斜纹四件套 床笠款 慕格 双人 1.5米床 203*229cm</v>
          </cell>
          <cell r="C154" t="str">
            <v>多喜爱（Dohia）</v>
          </cell>
          <cell r="D154" t="str">
            <v>四件套</v>
          </cell>
          <cell r="E154" t="str">
            <v>是</v>
          </cell>
          <cell r="F154" t="str">
            <v>下柜</v>
          </cell>
        </row>
        <row r="155">
          <cell r="A155" t="str">
            <v>2519614</v>
          </cell>
          <cell r="B155" t="str">
            <v>多喜爱（Dohia）床品套件 全棉斜纹四件套 床单款 慕格 双人 1.8米床 229*230cm</v>
          </cell>
          <cell r="C155" t="str">
            <v>多喜爱（Dohia）</v>
          </cell>
          <cell r="D155" t="str">
            <v>四件套</v>
          </cell>
          <cell r="E155" t="str">
            <v>是</v>
          </cell>
          <cell r="F155" t="str">
            <v>下柜</v>
          </cell>
        </row>
        <row r="156">
          <cell r="A156" t="str">
            <v>3458624</v>
          </cell>
          <cell r="B156" t="str">
            <v>多喜爱（Dohia）枕芯家纺 长方形可水洗成人枕头 全棉面料 74*48cm</v>
          </cell>
          <cell r="C156" t="str">
            <v>多喜爱（Dohia）</v>
          </cell>
          <cell r="D156" t="str">
            <v>纤维枕</v>
          </cell>
          <cell r="E156" t="str">
            <v>否</v>
          </cell>
          <cell r="F156" t="str">
            <v>上柜</v>
          </cell>
        </row>
        <row r="157">
          <cell r="A157" t="str">
            <v>693142</v>
          </cell>
          <cell r="B157" t="str">
            <v>多喜爱家纺 涂鸦日记时尚床品纯棉超大双人床笠四件套1.8米床</v>
          </cell>
          <cell r="C157" t="str">
            <v>多喜爱（Dohia）</v>
          </cell>
          <cell r="D157" t="str">
            <v>四件套</v>
          </cell>
          <cell r="E157" t="str">
            <v>是</v>
          </cell>
          <cell r="F157" t="str">
            <v>下柜</v>
          </cell>
        </row>
        <row r="158">
          <cell r="A158" t="str">
            <v>693169</v>
          </cell>
          <cell r="B158" t="str">
            <v>多喜爱（Dohia）床品套件 全棉条格简约双人加大四件套 床单款 英伦时光 1.5米床 203*229cm</v>
          </cell>
          <cell r="C158" t="str">
            <v>多喜爱（Dohia）</v>
          </cell>
          <cell r="D158" t="str">
            <v>四件套</v>
          </cell>
          <cell r="E158" t="str">
            <v>是</v>
          </cell>
          <cell r="F158" t="str">
            <v>下柜</v>
          </cell>
        </row>
        <row r="159">
          <cell r="A159" t="str">
            <v>693293</v>
          </cell>
          <cell r="B159" t="str">
            <v>多喜爱 家纺双人纯羊毛被高档冬被子203*229CM</v>
          </cell>
          <cell r="C159" t="str">
            <v>多喜爱（Dohia）</v>
          </cell>
          <cell r="D159" t="str">
            <v>羊毛/驼毛被</v>
          </cell>
          <cell r="E159" t="str">
            <v>是</v>
          </cell>
          <cell r="F159" t="str">
            <v>下柜</v>
          </cell>
        </row>
        <row r="160">
          <cell r="A160" t="str">
            <v>693430</v>
          </cell>
          <cell r="B160" t="str">
            <v>多喜爱家纺 蝶翩翩田园纯棉超大双人床单四件套1.8米床</v>
          </cell>
          <cell r="C160" t="str">
            <v>多喜爱（Dohia）</v>
          </cell>
          <cell r="D160" t="str">
            <v>四件套</v>
          </cell>
          <cell r="E160" t="str">
            <v>是</v>
          </cell>
          <cell r="F160" t="str">
            <v>下柜</v>
          </cell>
        </row>
        <row r="161">
          <cell r="A161" t="str">
            <v>693474</v>
          </cell>
          <cell r="B161" t="str">
            <v>多喜爱 家纺 炫彩2号纯棉枕袋枕套 森林绿+柳绿</v>
          </cell>
          <cell r="C161" t="str">
            <v>多喜爱（Dohia）</v>
          </cell>
          <cell r="D161" t="str">
            <v>纤维枕</v>
          </cell>
          <cell r="E161" t="str">
            <v>是</v>
          </cell>
          <cell r="F161" t="str">
            <v>下柜</v>
          </cell>
        </row>
        <row r="162">
          <cell r="A162" t="str">
            <v>2431662</v>
          </cell>
          <cell r="B162" t="str">
            <v>多喜爱（DOHIA）玻璃纤维支架 双开门拉链蒙古包蚊帐 1.5米床 一帘幽梦（玉色）198*150*143cm</v>
          </cell>
          <cell r="C162" t="str">
            <v>多喜爱（Dohia）</v>
          </cell>
          <cell r="D162" t="str">
            <v>蚊帐</v>
          </cell>
          <cell r="E162" t="str">
            <v>是</v>
          </cell>
          <cell r="F162" t="str">
            <v>下柜</v>
          </cell>
        </row>
        <row r="163">
          <cell r="A163" t="str">
            <v>3223034</v>
          </cell>
          <cell r="B163" t="str">
            <v>多喜爱（DOHIA）全棉卡通盖被儿童四季被 贝尔之家多用被 150*120CM</v>
          </cell>
          <cell r="C163" t="str">
            <v>多喜爱（Dohia）</v>
          </cell>
          <cell r="D163" t="str">
            <v>纤维被</v>
          </cell>
          <cell r="E163" t="str">
            <v>否</v>
          </cell>
          <cell r="F163" t="str">
            <v>下柜</v>
          </cell>
        </row>
        <row r="164">
          <cell r="A164" t="str">
            <v>4359522</v>
          </cell>
          <cell r="B164" t="str">
            <v>多喜爱（Dohia）床品套件 全棉斜纹卡通儿童四件套 床单款 酷皮 1.8米床 230*229cm</v>
          </cell>
          <cell r="C164" t="str">
            <v>多喜爱（Dohia）</v>
          </cell>
          <cell r="D164" t="str">
            <v>四件套</v>
          </cell>
          <cell r="E164" t="str">
            <v>是</v>
          </cell>
          <cell r="F164" t="str">
            <v>下柜</v>
          </cell>
        </row>
        <row r="165">
          <cell r="A165" t="str">
            <v>4593456</v>
          </cell>
          <cell r="B165" t="str">
            <v>多喜爱（Dohia）床品套件 全棉斜纹四件套 床笠款 冲浪假日 双人 1.8米床 230*230cm</v>
          </cell>
          <cell r="C165" t="str">
            <v>多喜爱（Dohia）</v>
          </cell>
          <cell r="D165" t="str">
            <v>四件套</v>
          </cell>
          <cell r="E165" t="str">
            <v>是</v>
          </cell>
          <cell r="F165" t="str">
            <v>下柜</v>
          </cell>
        </row>
        <row r="166">
          <cell r="A166" t="str">
            <v>693174</v>
          </cell>
          <cell r="B166" t="str">
            <v>多喜爱家纺 亚里士抗菌纯棉超大双人床单 美国设计师四件套1.8米床</v>
          </cell>
          <cell r="C166" t="str">
            <v>多喜爱（Dohia）</v>
          </cell>
          <cell r="D166" t="str">
            <v>四件套</v>
          </cell>
          <cell r="E166" t="str">
            <v>是</v>
          </cell>
          <cell r="F166" t="str">
            <v>下柜</v>
          </cell>
        </row>
        <row r="167">
          <cell r="A167" t="str">
            <v>693285</v>
          </cell>
          <cell r="B167" t="str">
            <v>多喜爱家纺 牛仔酷时尚床品纯棉超大单人床单三件套1.2米床</v>
          </cell>
          <cell r="C167" t="str">
            <v>多喜爱（Dohia）</v>
          </cell>
          <cell r="D167" t="str">
            <v>三件套</v>
          </cell>
          <cell r="E167" t="str">
            <v>是</v>
          </cell>
          <cell r="F167" t="str">
            <v>下柜</v>
          </cell>
        </row>
        <row r="168">
          <cell r="A168" t="str">
            <v>693394</v>
          </cell>
          <cell r="B168" t="str">
            <v>多喜爱家纺 骑士宣言条纹纯棉双人床笠四件套1.5米床</v>
          </cell>
          <cell r="C168" t="str">
            <v>多喜爱（Dohia）</v>
          </cell>
          <cell r="D168" t="str">
            <v>四件套</v>
          </cell>
          <cell r="E168" t="str">
            <v>是</v>
          </cell>
          <cell r="F168" t="str">
            <v>下柜</v>
          </cell>
        </row>
        <row r="169">
          <cell r="A169" t="str">
            <v>756802</v>
          </cell>
          <cell r="B169" t="str">
            <v>多喜爱 床品家纺 熊猫达人纯棉斜纹超大单人床单三件套1.2米床</v>
          </cell>
          <cell r="C169" t="str">
            <v>多喜爱（Dohia）</v>
          </cell>
          <cell r="D169" t="str">
            <v>三件套</v>
          </cell>
          <cell r="E169" t="str">
            <v>是</v>
          </cell>
          <cell r="F169" t="str">
            <v>下柜</v>
          </cell>
        </row>
        <row r="170">
          <cell r="A170" t="str">
            <v>756826</v>
          </cell>
          <cell r="B170" t="str">
            <v>多喜爱（Dohia）床品套件 全棉条格简约双人加大四件套 床笠款 英伦时光 1.5米床 203*229cm</v>
          </cell>
          <cell r="C170" t="str">
            <v>多喜爱（Dohia）</v>
          </cell>
          <cell r="D170" t="str">
            <v>四件套</v>
          </cell>
          <cell r="E170" t="str">
            <v>是</v>
          </cell>
          <cell r="F170" t="str">
            <v>下柜</v>
          </cell>
        </row>
        <row r="171">
          <cell r="A171" t="str">
            <v>756903</v>
          </cell>
          <cell r="B171" t="str">
            <v>多喜爱 床品家纺 红莓曲奇纯棉斜纹双人床单四件套1.5米床</v>
          </cell>
          <cell r="C171" t="str">
            <v>多喜爱（Dohia）</v>
          </cell>
          <cell r="D171" t="str">
            <v>四件套</v>
          </cell>
          <cell r="E171" t="str">
            <v>是</v>
          </cell>
          <cell r="F171" t="str">
            <v>下柜</v>
          </cell>
        </row>
        <row r="172">
          <cell r="A172" t="str">
            <v>756911</v>
          </cell>
          <cell r="B172" t="str">
            <v>多喜爱 床品家纺 木兰花开纯棉斜纹双人床笠四件套1.5米床</v>
          </cell>
          <cell r="C172" t="str">
            <v>多喜爱（Dohia）</v>
          </cell>
          <cell r="D172" t="str">
            <v>四件套</v>
          </cell>
          <cell r="E172" t="str">
            <v>是</v>
          </cell>
          <cell r="F172" t="str">
            <v>下柜</v>
          </cell>
        </row>
        <row r="173">
          <cell r="A173" t="str">
            <v>8699327</v>
          </cell>
          <cell r="B173" t="str">
            <v>多喜爱（Dohia）床品套件 精致提花四件套 全棉高档床单被套 格林顿 1.8米床 229*230cm</v>
          </cell>
          <cell r="C173" t="str">
            <v>多喜爱（Dohia）</v>
          </cell>
          <cell r="D173" t="str">
            <v>四件套</v>
          </cell>
          <cell r="E173" t="str">
            <v>是</v>
          </cell>
          <cell r="F173" t="str">
            <v>下柜</v>
          </cell>
        </row>
        <row r="174">
          <cell r="A174" t="str">
            <v>2174169</v>
          </cell>
          <cell r="B174" t="str">
            <v>多喜爱(Dohia)床品件套 全棉卡通斜纹四件套1.5米床单款 快乐的小鸟 200×230cm</v>
          </cell>
          <cell r="C174" t="str">
            <v>多喜爱（Dohia）</v>
          </cell>
          <cell r="D174" t="str">
            <v>四件套</v>
          </cell>
          <cell r="E174" t="str">
            <v>否</v>
          </cell>
          <cell r="F174" t="str">
            <v>下柜</v>
          </cell>
        </row>
        <row r="175">
          <cell r="A175" t="str">
            <v>3608158</v>
          </cell>
          <cell r="B175" t="str">
            <v>多喜爱（Dohia）床品套件 全棉舒适双人四件套 全棉中性 床单款 律动青春 1.5米床 203*229cm</v>
          </cell>
          <cell r="C175" t="str">
            <v>多喜爱（Dohia）</v>
          </cell>
          <cell r="D175" t="str">
            <v>四件套</v>
          </cell>
          <cell r="E175" t="str">
            <v>是</v>
          </cell>
          <cell r="F175" t="str">
            <v>下柜</v>
          </cell>
        </row>
        <row r="176">
          <cell r="A176" t="str">
            <v>4593418</v>
          </cell>
          <cell r="B176" t="str">
            <v>多喜爱（Dohia）被子 樱桃小丸子全棉卡通空调被夏薄被 友谊万万岁 1.8米床 230*230cm</v>
          </cell>
          <cell r="C176" t="str">
            <v>多喜爱（Dohia）</v>
          </cell>
          <cell r="D176" t="str">
            <v>纤维被</v>
          </cell>
          <cell r="E176" t="str">
            <v>否</v>
          </cell>
          <cell r="F176" t="str">
            <v>下柜</v>
          </cell>
        </row>
        <row r="177">
          <cell r="A177" t="str">
            <v>693147</v>
          </cell>
          <cell r="B177" t="str">
            <v>多喜爱家纺 玩味生活韩式卡通纯棉超大双人床笠四件套1.8米床</v>
          </cell>
          <cell r="C177" t="str">
            <v>多喜爱（Dohia）</v>
          </cell>
          <cell r="D177" t="str">
            <v>四件套</v>
          </cell>
          <cell r="E177" t="str">
            <v>是</v>
          </cell>
          <cell r="F177" t="str">
            <v>下柜</v>
          </cell>
        </row>
        <row r="178">
          <cell r="A178" t="str">
            <v>693423</v>
          </cell>
          <cell r="B178" t="str">
            <v>多喜爱家纺 丛林抗菌田园纯棉双人床单四件套1.5米床</v>
          </cell>
          <cell r="C178" t="str">
            <v>多喜爱（Dohia）</v>
          </cell>
          <cell r="D178" t="str">
            <v>四件套</v>
          </cell>
          <cell r="E178" t="str">
            <v>是</v>
          </cell>
          <cell r="F178" t="str">
            <v>下柜</v>
          </cell>
        </row>
        <row r="179">
          <cell r="A179" t="str">
            <v>756776</v>
          </cell>
          <cell r="B179" t="str">
            <v>多喜爱（Dohia）被芯 100%桑蚕丝被子 夏被 薄被子 纯棉提花面料 塞维亚  230*229cm</v>
          </cell>
          <cell r="C179" t="str">
            <v>多喜爱（Dohia）</v>
          </cell>
          <cell r="D179" t="str">
            <v>蚕丝被</v>
          </cell>
          <cell r="E179" t="str">
            <v>是</v>
          </cell>
          <cell r="F179" t="str">
            <v>下柜</v>
          </cell>
        </row>
        <row r="180">
          <cell r="A180" t="str">
            <v>100001998765</v>
          </cell>
          <cell r="B180" t="str">
            <v>多喜爱（Dohia）凉席 ins风印花冰丝空调凉席 可折叠席子 三件套 许愿精灵 1.8米床 180*200cm</v>
          </cell>
          <cell r="C180" t="str">
            <v>多喜爱（Dohia）</v>
          </cell>
          <cell r="D180" t="str">
            <v>冰丝席</v>
          </cell>
          <cell r="E180" t="str">
            <v>是</v>
          </cell>
          <cell r="F180" t="str">
            <v>下柜</v>
          </cell>
        </row>
        <row r="181">
          <cell r="A181" t="str">
            <v>100002238819</v>
          </cell>
          <cell r="B181" t="str">
            <v>多喜爱（Dohia）被芯 100%桑蚕丝被子 夏被 薄被子 赛琳娜  1.8米床 229*230cm</v>
          </cell>
          <cell r="C181" t="str">
            <v>多喜爱（Dohia）</v>
          </cell>
          <cell r="D181" t="str">
            <v>蚕丝被</v>
          </cell>
          <cell r="E181" t="str">
            <v>是</v>
          </cell>
          <cell r="F181" t="str">
            <v>下柜</v>
          </cell>
        </row>
        <row r="182">
          <cell r="A182" t="str">
            <v>100006425779</v>
          </cell>
          <cell r="B182" t="str">
            <v>多喜爱（Dohia）被芯 ins风印花清爽双人空调被 水洗舒柔夏被 薄被子 蜜柠香 1.5米床 203*229cm</v>
          </cell>
          <cell r="C182" t="str">
            <v>多喜爱（Dohia）</v>
          </cell>
          <cell r="D182" t="str">
            <v>纤维被</v>
          </cell>
          <cell r="E182" t="str">
            <v>否</v>
          </cell>
          <cell r="F182" t="str">
            <v>下柜</v>
          </cell>
        </row>
        <row r="183">
          <cell r="A183" t="str">
            <v>100012887770</v>
          </cell>
          <cell r="B183" t="str">
            <v>多喜爱家纺 空调被夏凉被蚕丝夏被 100%蚕丝薄被子提花被 夏薄被 被芯 赫拉 1.8/2米床 230*229cm</v>
          </cell>
          <cell r="C183" t="str">
            <v>多喜爱（Dohia）</v>
          </cell>
          <cell r="D183" t="str">
            <v>纤维被</v>
          </cell>
          <cell r="E183" t="str">
            <v>否</v>
          </cell>
          <cell r="F183" t="str">
            <v>上柜</v>
          </cell>
        </row>
        <row r="184">
          <cell r="A184" t="str">
            <v>1196932</v>
          </cell>
          <cell r="B184" t="str">
            <v>多喜爱（Dohia）床品套件 全棉加厚磨毛床上用品四件套 床单款 香克林庄园 双人 1.8米床 230*230cm</v>
          </cell>
          <cell r="C184" t="str">
            <v>多喜爱（Dohia）</v>
          </cell>
          <cell r="D184" t="str">
            <v>四件套</v>
          </cell>
          <cell r="E184" t="str">
            <v>是</v>
          </cell>
          <cell r="F184" t="str">
            <v>下柜</v>
          </cell>
        </row>
        <row r="185">
          <cell r="A185" t="str">
            <v>2174167</v>
          </cell>
          <cell r="B185" t="str">
            <v>多喜爱（Dohia）床品套件 全棉印花简约风四件套 床单款 恬静时光 双人 1.5米床 203*229cm</v>
          </cell>
          <cell r="C185" t="str">
            <v>多喜爱（Dohia）</v>
          </cell>
          <cell r="D185" t="str">
            <v>四件套</v>
          </cell>
          <cell r="E185" t="str">
            <v>是</v>
          </cell>
          <cell r="F185" t="str">
            <v>下柜</v>
          </cell>
        </row>
        <row r="186">
          <cell r="A186" t="str">
            <v>4403694</v>
          </cell>
          <cell r="B186" t="str">
            <v>多喜爱（Dohia）床品套件 提花印花四件套 床单款 幸福之约 双人 1.5米床 203*229cm</v>
          </cell>
          <cell r="C186" t="str">
            <v>多喜爱（Dohia）</v>
          </cell>
          <cell r="D186" t="str">
            <v>四件套</v>
          </cell>
          <cell r="E186" t="str">
            <v>是</v>
          </cell>
          <cell r="F186" t="str">
            <v>下柜</v>
          </cell>
        </row>
        <row r="187">
          <cell r="A187" t="str">
            <v>4593450</v>
          </cell>
          <cell r="B187" t="str">
            <v>多喜爱（Dohia）床品套件 全棉斜纹双人四件套 床笠款 蔷薇花事 1.5米床 203*229cm</v>
          </cell>
          <cell r="C187" t="str">
            <v>多喜爱（Dohia）</v>
          </cell>
          <cell r="D187" t="str">
            <v>四件套</v>
          </cell>
          <cell r="E187" t="str">
            <v>是</v>
          </cell>
          <cell r="F187" t="str">
            <v>下柜</v>
          </cell>
        </row>
        <row r="188">
          <cell r="A188" t="str">
            <v>693160</v>
          </cell>
          <cell r="B188" t="str">
            <v>多喜爱家纺 香蕉达人时尚抗菌纯棉双人床单四件套1.8米床</v>
          </cell>
          <cell r="C188" t="str">
            <v>多喜爱（Dohia）</v>
          </cell>
          <cell r="D188" t="str">
            <v>四件套</v>
          </cell>
          <cell r="E188" t="str">
            <v>是</v>
          </cell>
          <cell r="F188" t="str">
            <v>下柜</v>
          </cell>
        </row>
        <row r="189">
          <cell r="A189" t="str">
            <v>693600</v>
          </cell>
          <cell r="B189" t="str">
            <v>多喜爱 家纺 卡门记忆活性印染贡缎双人四件套1.5米床  礼盒装</v>
          </cell>
          <cell r="C189" t="str">
            <v>多喜爱（Dohia）</v>
          </cell>
          <cell r="D189" t="str">
            <v>四件套</v>
          </cell>
          <cell r="E189" t="str">
            <v>是</v>
          </cell>
          <cell r="F189" t="str">
            <v>下柜</v>
          </cell>
        </row>
        <row r="190">
          <cell r="A190" t="str">
            <v>100003293316</v>
          </cell>
          <cell r="B190" t="str">
            <v>多喜爱（Dohia）凉席 提花空调冰丝席 三件套折叠双人席子 枝花梦 1.5米床 150*200cm</v>
          </cell>
          <cell r="C190" t="str">
            <v>多喜爱（Dohia）</v>
          </cell>
          <cell r="D190" t="str">
            <v>冰丝席</v>
          </cell>
          <cell r="E190" t="str">
            <v>是</v>
          </cell>
          <cell r="F190" t="str">
            <v>下柜</v>
          </cell>
        </row>
        <row r="191">
          <cell r="A191" t="str">
            <v>100003293358</v>
          </cell>
          <cell r="B191" t="str">
            <v>多喜爱（Dohia）床品套件 水洗棉色织简约条纹四件套 纯棉床单被套 浅意溪草 1.5米床 203*229cm</v>
          </cell>
          <cell r="C191" t="str">
            <v>多喜爱（Dohia）</v>
          </cell>
          <cell r="D191" t="str">
            <v>四件套</v>
          </cell>
          <cell r="E191" t="str">
            <v>是</v>
          </cell>
          <cell r="F191" t="str">
            <v>下柜</v>
          </cell>
        </row>
        <row r="192">
          <cell r="A192" t="str">
            <v>100007316858</v>
          </cell>
          <cell r="B192" t="str">
            <v>多喜爱（Dohia）床褥床垫 四季适用床垫子 榻榻米床保护垫 可折叠薄垫子 幻境 1.2米床 200*120cm</v>
          </cell>
          <cell r="C192" t="str">
            <v>多喜爱（Dohia）</v>
          </cell>
          <cell r="D192" t="str">
            <v>床垫/床褥</v>
          </cell>
          <cell r="E192" t="str">
            <v>否</v>
          </cell>
          <cell r="F192" t="str">
            <v>下柜</v>
          </cell>
        </row>
        <row r="193">
          <cell r="A193" t="str">
            <v>100011471483</v>
          </cell>
          <cell r="B193" t="str">
            <v>多喜爱家纺 全棉四件套 纯棉儿童卡通风 印花床单被套床上用品四件套 小小霸王 1.8米床 229*230cm</v>
          </cell>
          <cell r="C193" t="str">
            <v>多喜爱（Dohia）</v>
          </cell>
          <cell r="D193" t="str">
            <v>四件套</v>
          </cell>
          <cell r="E193" t="str">
            <v>否</v>
          </cell>
          <cell r="F193" t="str">
            <v>上柜</v>
          </cell>
        </row>
        <row r="194">
          <cell r="A194" t="str">
            <v>100012171020</v>
          </cell>
          <cell r="B194" t="str">
            <v>多喜爱（Dohia）凉席 提花空调冰丝席 三件套折叠单人席子 草莓点点 1.5米床 150*200cm</v>
          </cell>
          <cell r="C194" t="str">
            <v>多喜爱（Dohia）</v>
          </cell>
          <cell r="D194" t="str">
            <v>冰丝席</v>
          </cell>
          <cell r="E194" t="str">
            <v>否</v>
          </cell>
          <cell r="F194" t="str">
            <v>上柜</v>
          </cell>
        </row>
        <row r="195">
          <cell r="A195" t="str">
            <v>100014710808</v>
          </cell>
          <cell r="B195" t="str">
            <v>多喜爱（Dohia）纤维被 大豆纤维冬被 加厚保暖双人秋冬被子 精致刺绣被芯被褥 米杏色 1.5/1.8米 203*229cm</v>
          </cell>
          <cell r="C195" t="str">
            <v>多喜爱（Dohia）</v>
          </cell>
          <cell r="D195" t="str">
            <v>纤维被</v>
          </cell>
          <cell r="E195" t="str">
            <v>否</v>
          </cell>
          <cell r="F195" t="str">
            <v>下柜</v>
          </cell>
        </row>
        <row r="196">
          <cell r="A196" t="str">
            <v>2174044</v>
          </cell>
          <cell r="B196" t="str">
            <v>多喜爱（DOHIA）全棉面料枕芯枕头单人枕 暮思羽丝绒枕 74*48cm</v>
          </cell>
          <cell r="C196" t="str">
            <v>多喜爱（Dohia）</v>
          </cell>
          <cell r="D196" t="str">
            <v>纤维枕</v>
          </cell>
          <cell r="E196" t="str">
            <v>否</v>
          </cell>
          <cell r="F196" t="str">
            <v>下柜</v>
          </cell>
        </row>
        <row r="197">
          <cell r="A197" t="str">
            <v>2358683</v>
          </cell>
          <cell r="B197" t="str">
            <v>多喜爱（Dohia）凉席 印花折叠冰丝席三件套 1.5米床 150*200cm</v>
          </cell>
          <cell r="C197" t="str">
            <v>多喜爱（Dohia）</v>
          </cell>
          <cell r="D197" t="str">
            <v>冰丝席</v>
          </cell>
          <cell r="E197" t="str">
            <v>否</v>
          </cell>
          <cell r="F197" t="str">
            <v>下柜</v>
          </cell>
        </row>
        <row r="198">
          <cell r="A198" t="str">
            <v>4593468</v>
          </cell>
          <cell r="B198" t="str">
            <v>多喜爱(Dohia)被子 全涤蚕丝空调被1.5米床 香颂时光纯蚕丝夏被 200×230cm</v>
          </cell>
          <cell r="C198" t="str">
            <v>多喜爱（Dohia）</v>
          </cell>
          <cell r="D198" t="str">
            <v>蚕丝被</v>
          </cell>
          <cell r="E198" t="str">
            <v>否</v>
          </cell>
          <cell r="F198" t="str">
            <v>下柜</v>
          </cell>
        </row>
        <row r="199">
          <cell r="A199" t="str">
            <v>693033</v>
          </cell>
          <cell r="B199" t="str">
            <v>多喜爱家纺 英伦恋条纹格子纯棉双人床单四件套1.8米床</v>
          </cell>
          <cell r="C199" t="str">
            <v>多喜爱（Dohia）</v>
          </cell>
          <cell r="D199" t="str">
            <v>四件套</v>
          </cell>
          <cell r="E199" t="str">
            <v>是</v>
          </cell>
          <cell r="F199" t="str">
            <v>下柜</v>
          </cell>
        </row>
        <row r="200">
          <cell r="A200" t="str">
            <v>693283</v>
          </cell>
          <cell r="B200" t="str">
            <v>多喜爱 家纺单人蓬松舒适冬被子152*218CM 白色</v>
          </cell>
          <cell r="C200" t="str">
            <v>多喜爱（Dohia）</v>
          </cell>
          <cell r="D200" t="str">
            <v>纤维被</v>
          </cell>
          <cell r="E200" t="str">
            <v>是</v>
          </cell>
          <cell r="F200" t="str">
            <v>下柜</v>
          </cell>
        </row>
        <row r="201">
          <cell r="A201" t="str">
            <v>100002677803</v>
          </cell>
          <cell r="B201" t="str">
            <v>多喜爱（Dohia）被芯 可水洗简约印花七孔空调被 夏凉被 薄被子 格温德 白色 152*218cm</v>
          </cell>
          <cell r="C201" t="str">
            <v>多喜爱（Dohia）</v>
          </cell>
          <cell r="D201" t="str">
            <v>纤维被</v>
          </cell>
          <cell r="E201" t="str">
            <v>是</v>
          </cell>
          <cell r="F201" t="str">
            <v>下柜</v>
          </cell>
        </row>
        <row r="202">
          <cell r="A202" t="str">
            <v>100004580249</v>
          </cell>
          <cell r="B202" t="str">
            <v>多喜爱（Dohia）枕芯 星级酒店羽毛枕头 白鹅毛枕单枕 高弹舒适 全棉亲肤面料 71*45cm</v>
          </cell>
          <cell r="C202" t="str">
            <v>多喜爱（Dohia）</v>
          </cell>
          <cell r="D202" t="str">
            <v>纤维枕</v>
          </cell>
          <cell r="E202" t="str">
            <v>否</v>
          </cell>
          <cell r="F202" t="str">
            <v>下柜</v>
          </cell>
        </row>
        <row r="203">
          <cell r="A203" t="str">
            <v>100014468734</v>
          </cell>
          <cell r="B203" t="str">
            <v>多喜爱（Dohia）高弹透气枕头芯 日式京彩舒睡枕 网纱面料软管羽丝绒填充 成人家用单只装 45*70cm</v>
          </cell>
          <cell r="C203" t="str">
            <v>多喜爱（Dohia）</v>
          </cell>
          <cell r="D203" t="str">
            <v>纤维枕</v>
          </cell>
          <cell r="E203" t="str">
            <v>是</v>
          </cell>
          <cell r="F203" t="str">
            <v>下柜</v>
          </cell>
        </row>
        <row r="204">
          <cell r="A204" t="str">
            <v>100014759652</v>
          </cell>
          <cell r="B204" t="str">
            <v>多喜爱（Dohia）纤维被 大豆纤维春秋被子 保暖透气精致刺绣双人被芯 白色 1.5/1.8米 203*229cm</v>
          </cell>
          <cell r="C204" t="str">
            <v>多喜爱（Dohia）</v>
          </cell>
          <cell r="D204" t="str">
            <v>纤维被</v>
          </cell>
          <cell r="E204" t="str">
            <v>否</v>
          </cell>
          <cell r="F204" t="str">
            <v>上柜</v>
          </cell>
        </row>
        <row r="205">
          <cell r="A205" t="str">
            <v>100017354164</v>
          </cell>
          <cell r="B205" t="str">
            <v>多喜爱（Dohia）法兰绒四件套 加绒加厚双面绒床上用品 双人珊瑚绒牛奶绒套件 小小莎莉 1.8米床 229*230cm</v>
          </cell>
          <cell r="C205" t="str">
            <v>多喜爱（Dohia）</v>
          </cell>
          <cell r="D205" t="str">
            <v>四件套</v>
          </cell>
          <cell r="E205" t="str">
            <v>否</v>
          </cell>
          <cell r="F205" t="str">
            <v>下柜</v>
          </cell>
        </row>
        <row r="206">
          <cell r="A206" t="str">
            <v>100017861248</v>
          </cell>
          <cell r="B206" t="str">
            <v>多喜爱家纺 凉席空调席密藤席 清凉冰丝席 夏凉空调席子三件套 艾里慕斯 1.8米床 180*200cm</v>
          </cell>
          <cell r="C206" t="str">
            <v>多喜爱（Dohia）</v>
          </cell>
          <cell r="D206" t="str">
            <v>草席/藤席</v>
          </cell>
          <cell r="E206" t="str">
            <v>否</v>
          </cell>
          <cell r="F206" t="str">
            <v>上柜</v>
          </cell>
        </row>
        <row r="207">
          <cell r="A207" t="str">
            <v>100018536134</v>
          </cell>
          <cell r="B207" t="str">
            <v>多喜爱家纺 夏凉被空调被夏被 清新田园风单双人可水洗机洗纯棉亲肤薄被子被芯 叶镜1.8/2米床 229*230cm</v>
          </cell>
          <cell r="C207" t="str">
            <v>多喜爱（Dohia）</v>
          </cell>
          <cell r="D207" t="str">
            <v>纤维被</v>
          </cell>
          <cell r="E207" t="str">
            <v>否</v>
          </cell>
          <cell r="F207" t="str">
            <v>上柜</v>
          </cell>
        </row>
        <row r="208">
          <cell r="A208" t="str">
            <v>2172600</v>
          </cell>
          <cell r="B208" t="str">
            <v>多喜爱（DOHIA）婚庆家纺床上用品立体大提花压框夹花边双人床单礼盒装1.5米床单款 醉月金朝 203*229cm</v>
          </cell>
          <cell r="C208" t="str">
            <v>多喜爱（Dohia）</v>
          </cell>
          <cell r="D208" t="str">
            <v>多件套</v>
          </cell>
          <cell r="E208" t="str">
            <v>否</v>
          </cell>
          <cell r="F208" t="str">
            <v>下柜</v>
          </cell>
        </row>
        <row r="209">
          <cell r="A209" t="str">
            <v>3458604</v>
          </cell>
          <cell r="B209" t="str">
            <v>多喜爱（Dohia）枕芯家纺 暖意羊毛枕头 纯棉面料 74*48cm</v>
          </cell>
          <cell r="C209" t="str">
            <v>多喜爱（Dohia）</v>
          </cell>
          <cell r="D209" t="str">
            <v>纤维枕</v>
          </cell>
          <cell r="E209" t="str">
            <v>是</v>
          </cell>
          <cell r="F209" t="str">
            <v>下柜</v>
          </cell>
        </row>
        <row r="210">
          <cell r="A210" t="str">
            <v>3948617</v>
          </cell>
          <cell r="B210" t="str">
            <v>多喜爱（ Dohia）床品套件 全棉斜纹三件套1.2米床单款 冲浪假日 150x200cm</v>
          </cell>
          <cell r="C210" t="str">
            <v>多喜爱（Dohia）</v>
          </cell>
          <cell r="D210" t="str">
            <v>三件套</v>
          </cell>
          <cell r="E210" t="str">
            <v>是</v>
          </cell>
          <cell r="F210" t="str">
            <v>下柜</v>
          </cell>
        </row>
        <row r="211">
          <cell r="A211" t="str">
            <v>693139</v>
          </cell>
          <cell r="B211" t="str">
            <v>多喜爱家纺  幸福猪猪卡通床品纯棉超大双人床单四件套1.8米床</v>
          </cell>
          <cell r="C211" t="str">
            <v>多喜爱（Dohia）</v>
          </cell>
          <cell r="D211" t="str">
            <v>四件套</v>
          </cell>
          <cell r="E211" t="str">
            <v>是</v>
          </cell>
          <cell r="F211" t="str">
            <v>下柜</v>
          </cell>
        </row>
        <row r="212">
          <cell r="A212" t="str">
            <v>756902</v>
          </cell>
          <cell r="B212" t="str">
            <v>多喜爱家纺 暮蓝纯棉平纹双人床笠四件套1.5米床</v>
          </cell>
          <cell r="C212" t="str">
            <v>多喜爱（Dohia）</v>
          </cell>
          <cell r="D212" t="str">
            <v>四件套</v>
          </cell>
          <cell r="E212" t="str">
            <v>是</v>
          </cell>
          <cell r="F212" t="str">
            <v>下柜</v>
          </cell>
        </row>
        <row r="213">
          <cell r="A213" t="str">
            <v>100003293368</v>
          </cell>
          <cell r="B213" t="str">
            <v>多喜爱（Dohia）被芯 100%桑蚕丝被子 春秋被 四季盖被 赛琳娜 1.8米床 229*230cm</v>
          </cell>
          <cell r="C213" t="str">
            <v>多喜爱（Dohia）</v>
          </cell>
          <cell r="D213" t="str">
            <v>蚕丝被</v>
          </cell>
          <cell r="E213" t="str">
            <v>是</v>
          </cell>
          <cell r="F213" t="str">
            <v>下柜</v>
          </cell>
        </row>
        <row r="214">
          <cell r="A214" t="str">
            <v>100004897445</v>
          </cell>
          <cell r="B214" t="str">
            <v>多喜爱（Dohia）床品套件 全棉加厚磨毛四件套 纯棉英伦保暖床单被套 布雷西亚 1.8米床 230*229cm</v>
          </cell>
          <cell r="C214" t="str">
            <v>多喜爱（Dohia）</v>
          </cell>
          <cell r="D214" t="str">
            <v>四件套</v>
          </cell>
          <cell r="E214" t="str">
            <v>是</v>
          </cell>
          <cell r="F214" t="str">
            <v>下柜</v>
          </cell>
        </row>
        <row r="215">
          <cell r="A215" t="str">
            <v>100014710824</v>
          </cell>
          <cell r="B215" t="str">
            <v>多喜爱（Dohia）纤维被 大豆纤维冬被 加厚保暖秋冬精致刺绣被子 学生宿舍单人被芯 米杏色 1.2米 152*218cm</v>
          </cell>
          <cell r="C215" t="str">
            <v>多喜爱（Dohia）</v>
          </cell>
          <cell r="D215" t="str">
            <v>纤维被</v>
          </cell>
          <cell r="E215" t="str">
            <v>否</v>
          </cell>
          <cell r="F215" t="str">
            <v>下柜</v>
          </cell>
        </row>
        <row r="216">
          <cell r="A216" t="str">
            <v>100017354114</v>
          </cell>
          <cell r="B216" t="str">
            <v>多喜爱（Dohia）法兰绒四件套 加绒加厚双面绒床上用品 双人珊瑚绒牛奶绒套件 小小莎莉 1.5米床 203*229cm</v>
          </cell>
          <cell r="C216" t="str">
            <v>多喜爱（Dohia）</v>
          </cell>
          <cell r="D216" t="str">
            <v>四件套</v>
          </cell>
          <cell r="E216" t="str">
            <v>否</v>
          </cell>
          <cell r="F216" t="str">
            <v>下柜</v>
          </cell>
        </row>
        <row r="217">
          <cell r="A217" t="str">
            <v>100017861294</v>
          </cell>
          <cell r="B217" t="str">
            <v>多喜爱家纺 夏凉被空调被夏被 清新水果夏凉被单双人薄被子可水洗机洗被芯 杜伊勒丽 1.8/2米床 230*229cm</v>
          </cell>
          <cell r="C217" t="str">
            <v>多喜爱（Dohia）</v>
          </cell>
          <cell r="D217" t="str">
            <v>纤维被</v>
          </cell>
          <cell r="E217" t="str">
            <v>否</v>
          </cell>
          <cell r="F217" t="str">
            <v>上柜</v>
          </cell>
        </row>
        <row r="218">
          <cell r="A218" t="str">
            <v>100017861302</v>
          </cell>
          <cell r="B218" t="str">
            <v>多喜爱家纺  全棉四件套 简约时尚被套 双人纯棉床上用品套件 床单被套枕套 烟灰流光 1.8/2米 229*230cm</v>
          </cell>
          <cell r="C218" t="str">
            <v>多喜爱（Dohia）</v>
          </cell>
          <cell r="D218" t="str">
            <v>四件套</v>
          </cell>
          <cell r="E218" t="str">
            <v>否</v>
          </cell>
          <cell r="F218" t="str">
            <v>上柜</v>
          </cell>
        </row>
        <row r="219">
          <cell r="A219" t="str">
            <v>1074435</v>
          </cell>
          <cell r="B219" t="str">
            <v>多喜爱（DOHIA） 床品家纺  舒梦蝶形记忆枕</v>
          </cell>
          <cell r="C219" t="str">
            <v>多喜爱（Dohia）</v>
          </cell>
          <cell r="D219" t="str">
            <v>记忆枕</v>
          </cell>
          <cell r="E219" t="str">
            <v>是</v>
          </cell>
          <cell r="F219" t="str">
            <v>下柜</v>
          </cell>
        </row>
        <row r="220">
          <cell r="A220" t="str">
            <v>737669</v>
          </cell>
          <cell r="B220" t="str">
            <v>多喜爱家纺 超柔软带笠围多重保护双人床垫 203*229cm</v>
          </cell>
          <cell r="C220" t="str">
            <v>多喜爱（Dohia）</v>
          </cell>
          <cell r="D220" t="str">
            <v>床垫/床褥</v>
          </cell>
          <cell r="E220" t="str">
            <v>是</v>
          </cell>
          <cell r="F220" t="str">
            <v>下柜</v>
          </cell>
        </row>
        <row r="221">
          <cell r="A221" t="str">
            <v>756809</v>
          </cell>
          <cell r="B221" t="str">
            <v>多喜爱 床品家纺 熊猫达人纯棉斜纹双人床笠四件套1.5米床</v>
          </cell>
          <cell r="C221" t="str">
            <v>多喜爱（Dohia）</v>
          </cell>
          <cell r="D221" t="str">
            <v>四件套</v>
          </cell>
          <cell r="E221" t="str">
            <v>是</v>
          </cell>
          <cell r="F221" t="str">
            <v>下柜</v>
          </cell>
        </row>
        <row r="222">
          <cell r="A222" t="str">
            <v>826356</v>
          </cell>
          <cell r="B222" t="str">
            <v>多喜爱 床品家纺 清香牛奶夏被双人空调被1.5米床</v>
          </cell>
          <cell r="C222" t="str">
            <v>多喜爱（Dohia）</v>
          </cell>
          <cell r="D222" t="str">
            <v>纤维被</v>
          </cell>
          <cell r="E222" t="str">
            <v>是</v>
          </cell>
          <cell r="F222" t="str">
            <v>下柜</v>
          </cell>
        </row>
        <row r="223">
          <cell r="A223" t="str">
            <v>826393</v>
          </cell>
          <cell r="B223" t="str">
            <v>多喜爱 床品家纺 芬芳雨休闲蚊帐双人1.5米床</v>
          </cell>
          <cell r="C223" t="str">
            <v>多喜爱（Dohia）</v>
          </cell>
          <cell r="D223" t="str">
            <v>蚊帐</v>
          </cell>
          <cell r="E223" t="str">
            <v>是</v>
          </cell>
          <cell r="F223" t="str">
            <v>下柜</v>
          </cell>
        </row>
        <row r="224">
          <cell r="A224" t="str">
            <v>100012094994</v>
          </cell>
          <cell r="B224" t="str">
            <v>多喜爱（Dohia）被套 全棉田园清新风印花被袋 纯棉被罩 倾城夏日 单件 1.2米床 218*152cm</v>
          </cell>
          <cell r="C224" t="str">
            <v>多喜爱（Dohia）</v>
          </cell>
          <cell r="D224" t="str">
            <v>被套</v>
          </cell>
          <cell r="E224" t="str">
            <v>否</v>
          </cell>
          <cell r="F224" t="str">
            <v>上柜</v>
          </cell>
        </row>
        <row r="225">
          <cell r="A225" t="str">
            <v>100014895596</v>
          </cell>
          <cell r="B225" t="str">
            <v>多喜爱（Dohia）床垫/床褥 舒适透气四季防滑磨毛软垫薄垫子 学生宿舍床垫 静谧时光 150*200cm</v>
          </cell>
          <cell r="C225" t="str">
            <v>多喜爱（Dohia）</v>
          </cell>
          <cell r="D225" t="str">
            <v>床垫/床褥</v>
          </cell>
          <cell r="E225" t="str">
            <v>否</v>
          </cell>
          <cell r="F225" t="str">
            <v>下柜</v>
          </cell>
        </row>
        <row r="226">
          <cell r="A226" t="str">
            <v>100017861254</v>
          </cell>
          <cell r="B226" t="str">
            <v>多喜爱家纺 清新印花蒙古包蚊帐 双人家用免安装蚊帐 可折叠拉链坐床式钢丝纹帐 小小雏菊 1.5米床</v>
          </cell>
          <cell r="C226" t="str">
            <v>多喜爱（Dohia）</v>
          </cell>
          <cell r="D226" t="str">
            <v>蚊帐</v>
          </cell>
          <cell r="E226" t="str">
            <v>否</v>
          </cell>
          <cell r="F226" t="str">
            <v>下柜</v>
          </cell>
        </row>
        <row r="227">
          <cell r="A227" t="str">
            <v>1448304</v>
          </cell>
          <cell r="B227" t="str">
            <v>多喜爱家纺 全棉夏凉被 全棉空调被双人卡通床品夏薄被新品lily牛1.5米床</v>
          </cell>
          <cell r="C227" t="str">
            <v>多喜爱（Dohia）</v>
          </cell>
          <cell r="D227" t="str">
            <v>纤维被</v>
          </cell>
          <cell r="E227" t="str">
            <v>是</v>
          </cell>
          <cell r="F227" t="str">
            <v>下柜</v>
          </cell>
        </row>
        <row r="228">
          <cell r="A228" t="str">
            <v>1470011</v>
          </cell>
          <cell r="B228" t="str">
            <v>多喜爱田园风四件套 家纺全棉床品套件 全棉床上用品 梦溪花谷1.8米床单款</v>
          </cell>
          <cell r="C228" t="str">
            <v>多喜爱（Dohia）</v>
          </cell>
          <cell r="D228" t="str">
            <v>四件套</v>
          </cell>
          <cell r="E228" t="str">
            <v>是</v>
          </cell>
          <cell r="F228" t="str">
            <v>下柜</v>
          </cell>
        </row>
        <row r="229">
          <cell r="A229" t="str">
            <v>3458540</v>
          </cell>
          <cell r="B229" t="str">
            <v>多喜爱（Dohia）被子 磨毛印花双人保暖春秋被 马瑞特 1.5米床 203*229cm</v>
          </cell>
          <cell r="C229" t="str">
            <v>多喜爱（Dohia）</v>
          </cell>
          <cell r="D229" t="str">
            <v>纤维被</v>
          </cell>
          <cell r="E229" t="str">
            <v>是</v>
          </cell>
          <cell r="F229" t="str">
            <v>下柜</v>
          </cell>
        </row>
        <row r="230">
          <cell r="A230" t="str">
            <v>693137</v>
          </cell>
          <cell r="B230" t="str">
            <v>多喜爱家纺 激情色彩纯棉双人床单四件套1.5米床</v>
          </cell>
          <cell r="C230" t="str">
            <v>多喜爱（Dohia）</v>
          </cell>
          <cell r="D230" t="str">
            <v>四件套</v>
          </cell>
          <cell r="E230" t="str">
            <v>是</v>
          </cell>
          <cell r="F230" t="str">
            <v>下柜</v>
          </cell>
        </row>
        <row r="231">
          <cell r="A231" t="str">
            <v>8486236</v>
          </cell>
          <cell r="B231" t="str">
            <v>多喜爱（Dohia）被子 加厚保暖亲肤单人被芯 棉柔棉花被 1.2米床 152*218cm</v>
          </cell>
          <cell r="C231" t="str">
            <v>多喜爱（Dohia）</v>
          </cell>
          <cell r="D231" t="str">
            <v>棉花被</v>
          </cell>
          <cell r="E231" t="str">
            <v>否</v>
          </cell>
          <cell r="F231" t="str">
            <v>下柜</v>
          </cell>
        </row>
        <row r="232">
          <cell r="A232" t="str">
            <v>927349</v>
          </cell>
          <cell r="B232" t="str">
            <v>多喜爱 床品家纺 克洛尔斯田园公主风高支高密纯棉斜纹超大双人床单款四件套1.8米床</v>
          </cell>
          <cell r="C232" t="str">
            <v>多喜爱（Dohia）</v>
          </cell>
          <cell r="D232" t="str">
            <v>四件套</v>
          </cell>
          <cell r="E232" t="str">
            <v>是</v>
          </cell>
          <cell r="F232" t="str">
            <v>下柜</v>
          </cell>
        </row>
        <row r="233">
          <cell r="A233" t="str">
            <v>100002069475</v>
          </cell>
          <cell r="B233" t="str">
            <v>多喜爱家纺 空调被纯棉夏凉被 清新田园双人空调被 全棉夏被 薄被子被芯 花溪 1.8/2米床 229*230cm</v>
          </cell>
          <cell r="C233" t="str">
            <v>多喜爱（Dohia）</v>
          </cell>
          <cell r="D233" t="str">
            <v>纤维被</v>
          </cell>
          <cell r="E233" t="str">
            <v>否</v>
          </cell>
          <cell r="F233" t="str">
            <v>上柜</v>
          </cell>
        </row>
        <row r="234">
          <cell r="A234" t="str">
            <v>100004169342</v>
          </cell>
          <cell r="B234" t="str">
            <v>多喜爱（Dohia）被芯 可水洗简约印花七孔空调被 夏凉被 薄被子 格温德 绿色 152*218cm</v>
          </cell>
          <cell r="C234" t="str">
            <v>多喜爱（Dohia）</v>
          </cell>
          <cell r="D234" t="str">
            <v>纤维被</v>
          </cell>
          <cell r="E234" t="str">
            <v>否</v>
          </cell>
          <cell r="F234" t="str">
            <v>下柜</v>
          </cell>
        </row>
        <row r="235">
          <cell r="A235" t="str">
            <v>100008409735</v>
          </cell>
          <cell r="B235" t="str">
            <v>多喜爱（Dohia）毛毯 法兰绒加厚毛毯被 午睡空调毯毛巾被盖毯 冬季床上床单 果香物语 200*230cm</v>
          </cell>
          <cell r="C235" t="str">
            <v>多喜爱（Dohia）</v>
          </cell>
          <cell r="D235" t="str">
            <v>毛毯</v>
          </cell>
          <cell r="E235" t="str">
            <v>否</v>
          </cell>
          <cell r="F235" t="str">
            <v>下柜</v>
          </cell>
        </row>
        <row r="236">
          <cell r="A236" t="str">
            <v>100008409737</v>
          </cell>
          <cell r="B236" t="str">
            <v>多喜爱（Dohia）床垫/床褥 保暖透气四季软垫双人床保护垫 榻榻米床垫 羊羔软糯暖绒垫 180*200cm</v>
          </cell>
          <cell r="C236" t="str">
            <v>多喜爱（Dohia）</v>
          </cell>
          <cell r="D236" t="str">
            <v>床垫/床褥</v>
          </cell>
          <cell r="E236" t="str">
            <v>否</v>
          </cell>
          <cell r="F236" t="str">
            <v>下柜</v>
          </cell>
        </row>
        <row r="237">
          <cell r="A237" t="str">
            <v>2357308</v>
          </cell>
          <cell r="B237" t="str">
            <v>多喜爱（Dohia）被芯 可水洗清新田园双人空调被 夏被 薄被子 物语花香  229*230cm</v>
          </cell>
          <cell r="C237" t="str">
            <v>多喜爱（Dohia）</v>
          </cell>
          <cell r="D237" t="str">
            <v>纤维被</v>
          </cell>
          <cell r="E237" t="str">
            <v>否</v>
          </cell>
          <cell r="F237" t="str">
            <v>下柜</v>
          </cell>
        </row>
        <row r="238">
          <cell r="A238" t="str">
            <v>2432449</v>
          </cell>
          <cell r="B238" t="str">
            <v>多喜爱（DOHIA）提花四件套床上用品婚庆套件1.8米床 东方绮梦 230*229cm</v>
          </cell>
          <cell r="C238" t="str">
            <v>多喜爱（Dohia）</v>
          </cell>
          <cell r="D238" t="str">
            <v>四件套</v>
          </cell>
          <cell r="E238" t="str">
            <v>否</v>
          </cell>
          <cell r="F238" t="str">
            <v>下柜</v>
          </cell>
        </row>
        <row r="239">
          <cell r="A239" t="str">
            <v>3209210</v>
          </cell>
          <cell r="B239" t="str">
            <v>多喜爱（DOHIA）全棉四件套件田园风床品韩版全棉床单床上用品快乐糖果1.8米床单款 230*229cm</v>
          </cell>
          <cell r="C239" t="str">
            <v>多喜爱（Dohia）</v>
          </cell>
          <cell r="D239" t="str">
            <v>四件套</v>
          </cell>
          <cell r="E239" t="str">
            <v>否</v>
          </cell>
          <cell r="F239" t="str">
            <v>下柜</v>
          </cell>
        </row>
        <row r="240">
          <cell r="A240" t="str">
            <v>3589154</v>
          </cell>
          <cell r="B240" t="str">
            <v>多喜爱（Dohia）被子 磨毛印花双人七孔羊毛被 四季被芯 暖芯 粉色 1.8/2米床 229*230cm</v>
          </cell>
          <cell r="C240" t="str">
            <v>多喜爱（Dohia）</v>
          </cell>
          <cell r="D240" t="str">
            <v>羊毛/驼毛被</v>
          </cell>
          <cell r="E240" t="str">
            <v>否</v>
          </cell>
          <cell r="F240" t="str">
            <v>下柜</v>
          </cell>
        </row>
        <row r="241">
          <cell r="A241" t="str">
            <v>756860</v>
          </cell>
          <cell r="B241" t="str">
            <v>多喜爱 床品家纺 热恋华尔兹磨毛超大双人床笠四件套1.8米床礼盒装</v>
          </cell>
          <cell r="C241" t="str">
            <v>多喜爱（Dohia）</v>
          </cell>
          <cell r="D241" t="str">
            <v>四件套</v>
          </cell>
          <cell r="E241" t="str">
            <v>是</v>
          </cell>
          <cell r="F241" t="str">
            <v>下柜</v>
          </cell>
        </row>
        <row r="242">
          <cell r="A242" t="str">
            <v>100004897451</v>
          </cell>
          <cell r="B242" t="str">
            <v>多喜爱（Dohia）床品套件 60支长绒棉纯棉四件套 全棉床单被套 月色星空蓝 1.5/1.8米床 203*229cm</v>
          </cell>
          <cell r="C242" t="str">
            <v>多喜爱（Dohia）</v>
          </cell>
          <cell r="D242" t="str">
            <v>四件套</v>
          </cell>
          <cell r="E242" t="str">
            <v>否</v>
          </cell>
          <cell r="F242" t="str">
            <v>下柜</v>
          </cell>
        </row>
        <row r="243">
          <cell r="A243" t="str">
            <v>100006154243</v>
          </cell>
          <cell r="B243" t="str">
            <v>多喜爱（Dohia）被子 简约清新印花水洗春秋被芯 保暖舒适柔软双人床上用品 元气暖橘 1.5米床 203*229cm</v>
          </cell>
          <cell r="C243" t="str">
            <v>多喜爱（Dohia）</v>
          </cell>
          <cell r="D243" t="str">
            <v>纤维被</v>
          </cell>
          <cell r="E243" t="str">
            <v>否</v>
          </cell>
          <cell r="F243" t="str">
            <v>下柜</v>
          </cell>
        </row>
        <row r="244">
          <cell r="A244" t="str">
            <v>100008198593</v>
          </cell>
          <cell r="B244" t="str">
            <v>多喜爱（Dohia）纤维被 大豆纤维冬被 加厚保暖双人秋冬被子 精致刺绣被芯被褥 米杏色 1.8/2米 229*230cm</v>
          </cell>
          <cell r="C244" t="str">
            <v>多喜爱（Dohia）</v>
          </cell>
          <cell r="D244" t="str">
            <v>纤维被</v>
          </cell>
          <cell r="E244" t="str">
            <v>否</v>
          </cell>
          <cell r="F244" t="str">
            <v>下柜</v>
          </cell>
        </row>
        <row r="245">
          <cell r="A245" t="str">
            <v>100008322025</v>
          </cell>
          <cell r="B245" t="str">
            <v>多喜爱（Dohia）四件套 简约纯棉磨毛床上用品全棉 双人床单被套枕套 奥利维亚Ⅱ 1.8/2米床 229*230cm</v>
          </cell>
          <cell r="C245" t="str">
            <v>多喜爱（Dohia）</v>
          </cell>
          <cell r="D245" t="str">
            <v>四件套</v>
          </cell>
          <cell r="E245" t="str">
            <v>否</v>
          </cell>
          <cell r="F245" t="str">
            <v>下柜</v>
          </cell>
        </row>
        <row r="246">
          <cell r="A246" t="str">
            <v>100008322105</v>
          </cell>
          <cell r="B246" t="str">
            <v>多喜爱（Dohia）四件套 小猪佩奇纯棉床上用品全棉儿童 双人床单被套枕套 活力小猪 1.5/1.8米床 203*229cm</v>
          </cell>
          <cell r="C246" t="str">
            <v>多喜爱（Dohia）</v>
          </cell>
          <cell r="D246" t="str">
            <v>四件套</v>
          </cell>
          <cell r="E246" t="str">
            <v>是</v>
          </cell>
          <cell r="F246" t="str">
            <v>下柜</v>
          </cell>
        </row>
        <row r="247">
          <cell r="A247" t="str">
            <v>100014710740</v>
          </cell>
          <cell r="B247" t="str">
            <v>多喜爱（Dohia）被套 全棉纯棉简约ins风 可水洗单件被袋 单人纯棉被罩 甜草莓 1.2米床 218*152cm</v>
          </cell>
          <cell r="C247" t="str">
            <v>多喜爱（Dohia）</v>
          </cell>
          <cell r="D247" t="str">
            <v>被套</v>
          </cell>
          <cell r="E247" t="str">
            <v>否</v>
          </cell>
          <cell r="F247" t="str">
            <v>下柜</v>
          </cell>
        </row>
        <row r="248">
          <cell r="A248" t="str">
            <v>1196919</v>
          </cell>
          <cell r="B248" t="str">
            <v>多喜爱（Dohia）床品套件 全棉加厚磨毛床上用品四件套 床单款 香克林庄园 双人 1.5米床 203*229cm</v>
          </cell>
          <cell r="C248" t="str">
            <v>多喜爱（Dohia）</v>
          </cell>
          <cell r="D248" t="str">
            <v>四件套</v>
          </cell>
          <cell r="E248" t="str">
            <v>是</v>
          </cell>
          <cell r="F248" t="str">
            <v>下柜</v>
          </cell>
        </row>
        <row r="249">
          <cell r="A249" t="str">
            <v>1363047</v>
          </cell>
          <cell r="B249" t="str">
            <v>多喜爱 床品家纺 全棉双人床笠四件套1.8米床 唯野之蔓</v>
          </cell>
          <cell r="C249" t="str">
            <v>多喜爱（Dohia）</v>
          </cell>
          <cell r="D249" t="str">
            <v>四件套</v>
          </cell>
          <cell r="E249" t="str">
            <v>是</v>
          </cell>
          <cell r="F249" t="str">
            <v>下柜</v>
          </cell>
        </row>
        <row r="250">
          <cell r="A250" t="str">
            <v>2173976</v>
          </cell>
          <cell r="B250" t="str">
            <v>多喜爱（DOHIA）麂皮绒春秋被子空调被被芯床上用品 特惠多用被芯（紫）140*140cm</v>
          </cell>
          <cell r="C250" t="str">
            <v>多喜爱（Dohia）</v>
          </cell>
          <cell r="D250" t="str">
            <v>纤维被</v>
          </cell>
          <cell r="E250" t="str">
            <v>否</v>
          </cell>
          <cell r="F250" t="str">
            <v>下柜</v>
          </cell>
        </row>
        <row r="251">
          <cell r="A251" t="str">
            <v>2431676</v>
          </cell>
          <cell r="B251" t="str">
            <v>多喜爱（Dohia）被芯 全棉斜纹双人空调被 全棉夏被 薄被子 小猪佩奇  229*230cm</v>
          </cell>
          <cell r="C251" t="str">
            <v>多喜爱（Dohia）</v>
          </cell>
          <cell r="D251" t="str">
            <v>纤维被</v>
          </cell>
          <cell r="E251" t="str">
            <v>是</v>
          </cell>
          <cell r="F251" t="str">
            <v>下柜</v>
          </cell>
        </row>
        <row r="252">
          <cell r="A252" t="str">
            <v>2519615</v>
          </cell>
          <cell r="B252" t="str">
            <v>多喜爱（Dohia）床品件套 婚庆提花双人六件套 婚庆床品 床单款 深情密码 1.8米床</v>
          </cell>
          <cell r="C252" t="str">
            <v>多喜爱（Dohia）</v>
          </cell>
          <cell r="D252" t="str">
            <v>多件套</v>
          </cell>
          <cell r="E252" t="str">
            <v>是</v>
          </cell>
          <cell r="F252" t="str">
            <v>下柜</v>
          </cell>
        </row>
        <row r="253">
          <cell r="A253" t="str">
            <v>2677561</v>
          </cell>
          <cell r="B253" t="str">
            <v>多喜爱（Dohia）被芯 可水洗甜美雅致双人空调被 夏被 薄被子 悦谷幽香  229*230cm</v>
          </cell>
          <cell r="C253" t="str">
            <v>多喜爱（Dohia）</v>
          </cell>
          <cell r="D253" t="str">
            <v>纤维被</v>
          </cell>
          <cell r="E253" t="str">
            <v>是</v>
          </cell>
          <cell r="F253" t="str">
            <v>下柜</v>
          </cell>
        </row>
        <row r="254">
          <cell r="A254" t="str">
            <v>3158961</v>
          </cell>
          <cell r="B254" t="str">
            <v>多喜爱（Dohia）床品套件 全棉印花简约风四件套 床单款 淡香伊人 双人 1.5/1.8米床 203*229cm</v>
          </cell>
          <cell r="C254" t="str">
            <v>多喜爱（Dohia）</v>
          </cell>
          <cell r="D254" t="str">
            <v>四件套</v>
          </cell>
          <cell r="E254" t="str">
            <v>否</v>
          </cell>
          <cell r="F254" t="str">
            <v>上柜</v>
          </cell>
        </row>
        <row r="255">
          <cell r="A255" t="str">
            <v>3209116</v>
          </cell>
          <cell r="B255" t="str">
            <v>多喜爱（DOHIA）全棉四件套 田园风床上用品 斜纹床品套件欢乐丛林1.8米床单款 230*229cm</v>
          </cell>
          <cell r="C255" t="str">
            <v>多喜爱（Dohia）</v>
          </cell>
          <cell r="D255" t="str">
            <v>四件套</v>
          </cell>
          <cell r="E255" t="str">
            <v>否</v>
          </cell>
          <cell r="F255" t="str">
            <v>下柜</v>
          </cell>
        </row>
        <row r="256">
          <cell r="A256" t="str">
            <v>3458606</v>
          </cell>
          <cell r="B256" t="str">
            <v>多喜爱（Dohia）枕芯家纺 全棉可水洗儿童枕头 50*30cm</v>
          </cell>
          <cell r="C256" t="str">
            <v>多喜爱（Dohia）</v>
          </cell>
          <cell r="D256" t="str">
            <v>纤维枕</v>
          </cell>
          <cell r="E256" t="str">
            <v>否</v>
          </cell>
          <cell r="F256" t="str">
            <v>上柜</v>
          </cell>
        </row>
        <row r="257">
          <cell r="A257" t="str">
            <v>756820</v>
          </cell>
          <cell r="B257" t="str">
            <v>多喜爱 床品家纺 熊猫达人纯棉斜纹超大双人床笠四件套1.8米床</v>
          </cell>
          <cell r="C257" t="str">
            <v>多喜爱（Dohia）</v>
          </cell>
          <cell r="D257" t="str">
            <v>四件套</v>
          </cell>
          <cell r="E257" t="str">
            <v>是</v>
          </cell>
          <cell r="F257" t="str">
            <v>下柜</v>
          </cell>
        </row>
        <row r="258">
          <cell r="A258" t="str">
            <v>756888</v>
          </cell>
          <cell r="B258" t="str">
            <v>多喜爱 床品家纺 暮光纯棉缎纹面料双人床笠四件套1.5米床礼盒装</v>
          </cell>
          <cell r="C258" t="str">
            <v>多喜爱（Dohia）</v>
          </cell>
          <cell r="D258" t="str">
            <v>四件套</v>
          </cell>
          <cell r="E258" t="str">
            <v>是</v>
          </cell>
          <cell r="F258" t="str">
            <v>下柜</v>
          </cell>
        </row>
        <row r="259">
          <cell r="A259" t="str">
            <v>826312</v>
          </cell>
          <cell r="B259" t="str">
            <v>多喜爱 床品家纺 幸运草全涤印花磨毛双人清爽空调夏薄被1.5米床</v>
          </cell>
          <cell r="C259" t="str">
            <v>多喜爱（Dohia）</v>
          </cell>
          <cell r="D259" t="str">
            <v>纤维被</v>
          </cell>
          <cell r="E259" t="str">
            <v>是</v>
          </cell>
          <cell r="F259" t="str">
            <v>下柜</v>
          </cell>
        </row>
        <row r="260">
          <cell r="A260" t="str">
            <v>826325</v>
          </cell>
          <cell r="B260" t="str">
            <v>多喜爱 床品家纺 涂鸦日记纯棉斜纹双人清凉空调夏薄被1.5米床</v>
          </cell>
          <cell r="C260" t="str">
            <v>多喜爱（Dohia）</v>
          </cell>
          <cell r="D260" t="str">
            <v>纤维被</v>
          </cell>
          <cell r="E260" t="str">
            <v>是</v>
          </cell>
          <cell r="F260" t="str">
            <v>下柜</v>
          </cell>
        </row>
        <row r="261">
          <cell r="A261" t="str">
            <v>100009042035</v>
          </cell>
          <cell r="B261" t="str">
            <v>多喜爱（Dohia）床垫/床褥 澳洲羊毛抗菌床褥子垫被 四季软垫 学生宿舍单人床垫 凯恩 0.9米 90*200cm</v>
          </cell>
          <cell r="C261" t="str">
            <v>多喜爱（Dohia）</v>
          </cell>
          <cell r="D261" t="str">
            <v>床垫/床褥</v>
          </cell>
          <cell r="E261" t="str">
            <v>否</v>
          </cell>
          <cell r="F261" t="str">
            <v>下柜</v>
          </cell>
        </row>
        <row r="262">
          <cell r="A262" t="str">
            <v>100012171032</v>
          </cell>
          <cell r="B262" t="str">
            <v>多喜爱（Dohia）凉席 可折叠清凉印花三件套冰丝席床单枕套 夏凉席子 莓果微笑 1.5/1.8米床通用 230*250cm</v>
          </cell>
          <cell r="C262" t="str">
            <v>多喜爱（Dohia）</v>
          </cell>
          <cell r="D262" t="str">
            <v>冰丝席</v>
          </cell>
          <cell r="E262" t="str">
            <v>否</v>
          </cell>
          <cell r="F262" t="str">
            <v>可上柜</v>
          </cell>
        </row>
        <row r="263">
          <cell r="A263" t="str">
            <v>100014680264</v>
          </cell>
          <cell r="B263" t="str">
            <v>多喜爱（Dohia）纤维枕 枕头枕芯 馨逸决明子荞麦抗菌枕 立体承托 成人枕单只装 70*45*12cm</v>
          </cell>
          <cell r="C263" t="str">
            <v>多喜爱（Dohia）</v>
          </cell>
          <cell r="D263" t="str">
            <v>纤维枕</v>
          </cell>
          <cell r="E263" t="str">
            <v>否</v>
          </cell>
          <cell r="F263" t="str">
            <v>下柜</v>
          </cell>
        </row>
        <row r="264">
          <cell r="A264" t="str">
            <v>100014710810</v>
          </cell>
          <cell r="B264" t="str">
            <v>多喜爱（Dohia）纤维被 大豆纤维冬被 加厚保暖秋冬精致刺绣被子 学生宿舍单人被芯 白色 1.2米 152*218cm</v>
          </cell>
          <cell r="C264" t="str">
            <v>多喜爱（Dohia）</v>
          </cell>
          <cell r="D264" t="str">
            <v>纤维被</v>
          </cell>
          <cell r="E264" t="str">
            <v>否</v>
          </cell>
          <cell r="F264" t="str">
            <v>下柜</v>
          </cell>
        </row>
        <row r="265">
          <cell r="A265" t="str">
            <v>693444</v>
          </cell>
          <cell r="B265" t="str">
            <v>多喜爱 家纺双人多彩床单</v>
          </cell>
          <cell r="C265" t="str">
            <v>多喜爱（Dohia）</v>
          </cell>
          <cell r="D265" t="str">
            <v>床单/床笠</v>
          </cell>
          <cell r="E265" t="str">
            <v>是</v>
          </cell>
          <cell r="F265" t="str">
            <v>下柜</v>
          </cell>
        </row>
        <row r="266">
          <cell r="A266" t="str">
            <v>100002069489</v>
          </cell>
          <cell r="B266" t="str">
            <v>多喜爱（Dohia）床品套件 全棉田园风双人加大四件套 纯棉床单被套 花溪 1.5/1.8米床 203*229cm</v>
          </cell>
          <cell r="C266" t="str">
            <v>多喜爱（Dohia）</v>
          </cell>
          <cell r="D266" t="str">
            <v>四件套</v>
          </cell>
          <cell r="E266" t="str">
            <v>否</v>
          </cell>
          <cell r="F266" t="str">
            <v>上柜</v>
          </cell>
        </row>
        <row r="267">
          <cell r="A267" t="str">
            <v>100008322049</v>
          </cell>
          <cell r="B267" t="str">
            <v>多喜爱（Dohia）纤维被 加厚保暖舒适冬被 抗菌发热被芯 冬天双人被子被褥 1.8/2米 约7斤 229*230cm</v>
          </cell>
          <cell r="C267" t="str">
            <v>多喜爱（Dohia）</v>
          </cell>
          <cell r="D267" t="str">
            <v>纤维被</v>
          </cell>
          <cell r="E267" t="str">
            <v>否</v>
          </cell>
          <cell r="F267" t="str">
            <v>下柜</v>
          </cell>
        </row>
        <row r="268">
          <cell r="A268" t="str">
            <v>100009042005</v>
          </cell>
          <cell r="B268" t="str">
            <v>多喜爱（Dohia）三件套 全棉印花磨毛加厚纯棉套件 学生宿舍单人床单被套枕套 莎莉娅 1.2米床 152*218cm</v>
          </cell>
          <cell r="C268" t="str">
            <v>多喜爱（Dohia）</v>
          </cell>
          <cell r="D268" t="str">
            <v>四件套</v>
          </cell>
          <cell r="E268" t="str">
            <v>否</v>
          </cell>
          <cell r="F268" t="str">
            <v>下柜</v>
          </cell>
        </row>
        <row r="269">
          <cell r="A269" t="str">
            <v>1074436</v>
          </cell>
          <cell r="B269" t="str">
            <v>多喜爱（DOHIA）床品家纺 全棉保暖加厚四套件 花漾春妆II 1.5米双人床单款</v>
          </cell>
          <cell r="C269" t="str">
            <v>多喜爱（Dohia）</v>
          </cell>
          <cell r="D269" t="str">
            <v>四件套</v>
          </cell>
          <cell r="E269" t="str">
            <v>是</v>
          </cell>
          <cell r="F269" t="str">
            <v>下柜</v>
          </cell>
        </row>
        <row r="270">
          <cell r="A270" t="str">
            <v>2174030</v>
          </cell>
          <cell r="B270" t="str">
            <v>多喜爱（DOHIA）韩版田园家纺全棉格子四件套床上用品套件1.5米床单款 好时光 203*229cm</v>
          </cell>
          <cell r="C270" t="str">
            <v>多喜爱（Dohia）</v>
          </cell>
          <cell r="D270" t="str">
            <v>四件套</v>
          </cell>
          <cell r="E270" t="str">
            <v>否</v>
          </cell>
          <cell r="F270" t="str">
            <v>下柜</v>
          </cell>
        </row>
        <row r="271">
          <cell r="A271" t="str">
            <v>3810607</v>
          </cell>
          <cell r="B271" t="str">
            <v>多喜爱（Dohia）床品套件 全棉斜纹印花四件套 床单款 霞光木槿 1.8米床 230*229cm</v>
          </cell>
          <cell r="C271" t="str">
            <v>多喜爱（Dohia）</v>
          </cell>
          <cell r="D271" t="str">
            <v>四件套</v>
          </cell>
          <cell r="E271" t="str">
            <v>是</v>
          </cell>
          <cell r="F271" t="str">
            <v>下柜</v>
          </cell>
        </row>
        <row r="272">
          <cell r="A272" t="str">
            <v>693575</v>
          </cell>
          <cell r="B272" t="str">
            <v>多喜爱 家纺 我爱你抗菌婚庆纯棉双人床单 礼盒装四件套1.5米床</v>
          </cell>
          <cell r="C272" t="str">
            <v>多喜爱（Dohia）</v>
          </cell>
          <cell r="D272" t="str">
            <v>四件套</v>
          </cell>
          <cell r="E272" t="str">
            <v>是</v>
          </cell>
          <cell r="F272" t="str">
            <v>下柜</v>
          </cell>
        </row>
        <row r="273">
          <cell r="A273" t="str">
            <v>100007316860</v>
          </cell>
          <cell r="B273" t="str">
            <v>多喜爱（Dohia）枕芯 高弹透气枕头芯 全棉亲肤面料 高回弹 两只装 高枕 71*45cm</v>
          </cell>
          <cell r="C273" t="str">
            <v>多喜爱（Dohia）</v>
          </cell>
          <cell r="D273" t="str">
            <v>纤维枕</v>
          </cell>
          <cell r="E273" t="str">
            <v>否</v>
          </cell>
          <cell r="F273" t="str">
            <v>上柜</v>
          </cell>
        </row>
        <row r="274">
          <cell r="A274" t="str">
            <v>100020975774</v>
          </cell>
          <cell r="B274" t="str">
            <v>多喜爱家纺 婚庆六件套 全棉大红色刺绣结婚套件 长绒棉纯棉双人床上用品 百子纳福 1.8米床 229*230cm</v>
          </cell>
          <cell r="C274" t="str">
            <v>多喜爱（Dohia）</v>
          </cell>
          <cell r="D274" t="str">
            <v>四件套</v>
          </cell>
          <cell r="E274" t="str">
            <v>否</v>
          </cell>
          <cell r="F274" t="str">
            <v>上柜</v>
          </cell>
        </row>
        <row r="275">
          <cell r="A275" t="str">
            <v>1196928</v>
          </cell>
          <cell r="B275" t="str">
            <v>多喜爱（Dohia）床褥床垫 舒柔软绒垫 舒柔床护垫 榻榻米床垫 1.5米床 200*150cm</v>
          </cell>
          <cell r="C275" t="str">
            <v>多喜爱（Dohia）</v>
          </cell>
          <cell r="D275" t="str">
            <v>床垫/床褥</v>
          </cell>
          <cell r="E275" t="str">
            <v>是</v>
          </cell>
          <cell r="F275" t="str">
            <v>下柜</v>
          </cell>
        </row>
        <row r="276">
          <cell r="A276" t="str">
            <v>1196930</v>
          </cell>
          <cell r="B276" t="str">
            <v>多喜爱（Dohia）被子 磨毛印花七孔羊毛被 蓬松贴身柔软被芯 暖芯白 1.5/1.8米床 203*229cm</v>
          </cell>
          <cell r="C276" t="str">
            <v>多喜爱（Dohia）</v>
          </cell>
          <cell r="D276" t="str">
            <v>羊毛/驼毛被</v>
          </cell>
          <cell r="E276" t="str">
            <v>否</v>
          </cell>
          <cell r="F276" t="str">
            <v>下柜</v>
          </cell>
        </row>
        <row r="277">
          <cell r="A277" t="str">
            <v>2174010</v>
          </cell>
          <cell r="B277" t="str">
            <v>多喜爱（DOHIA）经典条纹床上用品家纺套件欧美床品时尚全棉四件套1.5米床单款 英伦恋 203*229cm</v>
          </cell>
          <cell r="C277" t="str">
            <v>多喜爱（Dohia）</v>
          </cell>
          <cell r="D277" t="str">
            <v>四件套</v>
          </cell>
          <cell r="E277" t="str">
            <v>否</v>
          </cell>
          <cell r="F277" t="str">
            <v>下柜</v>
          </cell>
        </row>
        <row r="278">
          <cell r="A278" t="str">
            <v>3077235</v>
          </cell>
          <cell r="B278" t="str">
            <v>多喜爱（Dohia）被子 樱桃小丸子保暖印花春秋被芯 美梦七孔被 1.8米床 229*230cm</v>
          </cell>
          <cell r="C278" t="str">
            <v>多喜爱（Dohia）</v>
          </cell>
          <cell r="D278" t="str">
            <v>纤维被</v>
          </cell>
          <cell r="E278" t="str">
            <v>是</v>
          </cell>
          <cell r="F278" t="str">
            <v>下柜</v>
          </cell>
        </row>
        <row r="279">
          <cell r="A279" t="str">
            <v>692935</v>
          </cell>
          <cell r="B279" t="str">
            <v>多喜爱（Dohia）床品套件 田园纯棉四件套 床笠款 台北午后 双人 1.5米床 200*230cm</v>
          </cell>
          <cell r="C279" t="str">
            <v>多喜爱（Dohia）</v>
          </cell>
          <cell r="D279" t="str">
            <v>四件套</v>
          </cell>
          <cell r="E279" t="str">
            <v>是</v>
          </cell>
          <cell r="F279" t="str">
            <v>下柜</v>
          </cell>
        </row>
        <row r="280">
          <cell r="A280" t="str">
            <v>692967</v>
          </cell>
          <cell r="B280" t="str">
            <v>多喜爱家纺 温莎花语田园纯棉双人床单四件套1.5米床</v>
          </cell>
          <cell r="C280" t="str">
            <v>多喜爱（Dohia）</v>
          </cell>
          <cell r="D280" t="str">
            <v>四件套</v>
          </cell>
          <cell r="E280" t="str">
            <v>是</v>
          </cell>
          <cell r="F280" t="str">
            <v>下柜</v>
          </cell>
        </row>
        <row r="281">
          <cell r="A281" t="str">
            <v>693045</v>
          </cell>
          <cell r="B281" t="str">
            <v>多喜爱（Dohia）床品套件 全棉四件套 床单款 运动风潮 双人 1.5米床 203*229cm</v>
          </cell>
          <cell r="C281" t="str">
            <v>多喜爱（Dohia）</v>
          </cell>
          <cell r="D281" t="str">
            <v>四件套</v>
          </cell>
          <cell r="E281" t="str">
            <v>是</v>
          </cell>
          <cell r="F281" t="str">
            <v>下柜</v>
          </cell>
        </row>
        <row r="282">
          <cell r="A282" t="str">
            <v>693289</v>
          </cell>
          <cell r="B282" t="str">
            <v>多喜爱 家纺超大双人纯羊毛被高档冬被子230*229CM</v>
          </cell>
          <cell r="C282" t="str">
            <v>多喜爱（Dohia）</v>
          </cell>
          <cell r="D282" t="str">
            <v>羊毛/驼毛被</v>
          </cell>
          <cell r="E282" t="str">
            <v>是</v>
          </cell>
          <cell r="F282" t="str">
            <v>下柜</v>
          </cell>
        </row>
        <row r="283">
          <cell r="A283" t="str">
            <v>100015981610</v>
          </cell>
          <cell r="B283" t="str">
            <v>多喜爱（Dohia）床垫/床褥 可水洗防滑磨毛保护垫 硬质棉四季垫子 双人床上用品1.8米床 艾森 180*200cm</v>
          </cell>
          <cell r="C283" t="str">
            <v>多喜爱（Dohia）</v>
          </cell>
          <cell r="D283" t="str">
            <v>床垫/床褥</v>
          </cell>
          <cell r="E283" t="str">
            <v>否</v>
          </cell>
          <cell r="F283" t="str">
            <v>上柜</v>
          </cell>
        </row>
        <row r="284">
          <cell r="A284" t="str">
            <v>2174207</v>
          </cell>
          <cell r="B284" t="str">
            <v>多喜爱（DOHIA）全棉保暖子母被加厚保暖冬被双人四季纤维被芯被子1.5米床 和煦子母被 203*229cm</v>
          </cell>
          <cell r="C284" t="str">
            <v>多喜爱（Dohia）</v>
          </cell>
          <cell r="D284" t="str">
            <v>纤维被</v>
          </cell>
          <cell r="E284" t="str">
            <v>否</v>
          </cell>
          <cell r="F284" t="str">
            <v>下柜</v>
          </cell>
        </row>
        <row r="285">
          <cell r="A285" t="str">
            <v>2247610</v>
          </cell>
          <cell r="B285" t="str">
            <v>多喜爱（DOHIA）MMK全棉家纺床上用品民族风斜纹四件套床品套件1.5米床单款 巴塞罗那 203*229cm</v>
          </cell>
          <cell r="C285" t="str">
            <v>多喜爱（Dohia）</v>
          </cell>
          <cell r="D285" t="str">
            <v>四件套</v>
          </cell>
          <cell r="E285" t="str">
            <v>否</v>
          </cell>
          <cell r="F285" t="str">
            <v>下柜</v>
          </cell>
        </row>
        <row r="286">
          <cell r="A286" t="str">
            <v>2519512</v>
          </cell>
          <cell r="B286" t="str">
            <v>多喜爱(Dohia)被子 全棉条格清爽空调夏薄被遇见你152*218cm</v>
          </cell>
          <cell r="C286" t="str">
            <v>多喜爱（Dohia）</v>
          </cell>
          <cell r="D286" t="str">
            <v>纤维被</v>
          </cell>
          <cell r="E286" t="str">
            <v>是</v>
          </cell>
          <cell r="F286" t="str">
            <v>下柜</v>
          </cell>
        </row>
        <row r="287">
          <cell r="A287" t="str">
            <v>2583105</v>
          </cell>
          <cell r="B287" t="str">
            <v>多喜爱（Dohia）床品套件 全棉斜纹四件套 床单款 蕙兰心语 双人 1.8米床 230*230cm</v>
          </cell>
          <cell r="C287" t="str">
            <v>多喜爱（Dohia）</v>
          </cell>
          <cell r="D287" t="str">
            <v>四件套</v>
          </cell>
          <cell r="E287" t="str">
            <v>是</v>
          </cell>
          <cell r="F287" t="str">
            <v>下柜</v>
          </cell>
        </row>
        <row r="288">
          <cell r="A288" t="str">
            <v>4593460</v>
          </cell>
          <cell r="B288" t="str">
            <v>多喜爱(Dohia)床品件套 全棉卡通斜纹四件套1.5米床笠款 快乐的小鸟 200×230cm</v>
          </cell>
          <cell r="C288" t="str">
            <v>多喜爱（Dohia）</v>
          </cell>
          <cell r="D288" t="str">
            <v>四件套</v>
          </cell>
          <cell r="E288" t="str">
            <v>否</v>
          </cell>
          <cell r="F288" t="str">
            <v>下柜</v>
          </cell>
        </row>
        <row r="289">
          <cell r="A289" t="str">
            <v>693202</v>
          </cell>
          <cell r="B289" t="str">
            <v>多喜爱家纺 梦魅抗菌高档贡缎超大双人床笠四件套1.8米床</v>
          </cell>
          <cell r="C289" t="str">
            <v>多喜爱（Dohia）</v>
          </cell>
          <cell r="D289" t="str">
            <v>四件套</v>
          </cell>
          <cell r="E289" t="str">
            <v>是</v>
          </cell>
          <cell r="F289" t="str">
            <v>下柜</v>
          </cell>
        </row>
        <row r="290">
          <cell r="A290" t="str">
            <v>693235</v>
          </cell>
          <cell r="B290" t="str">
            <v>多喜爱 家纺超大双人舒适柔软子母二合一四季被子230*229CM</v>
          </cell>
          <cell r="C290" t="str">
            <v>多喜爱（Dohia）</v>
          </cell>
          <cell r="D290" t="str">
            <v>纤维被</v>
          </cell>
          <cell r="E290" t="str">
            <v>是</v>
          </cell>
          <cell r="F290" t="str">
            <v>下柜</v>
          </cell>
        </row>
        <row r="291">
          <cell r="A291" t="str">
            <v>693476</v>
          </cell>
          <cell r="B291" t="str">
            <v>多喜爱家纺 多彩季节韩式床品纯棉双人床单四件套1.5米床</v>
          </cell>
          <cell r="C291" t="str">
            <v>多喜爱（Dohia）</v>
          </cell>
          <cell r="D291" t="str">
            <v>四件套</v>
          </cell>
          <cell r="E291" t="str">
            <v>是</v>
          </cell>
          <cell r="F291" t="str">
            <v>下柜</v>
          </cell>
        </row>
        <row r="292">
          <cell r="A292" t="str">
            <v>826276</v>
          </cell>
          <cell r="B292" t="str">
            <v>多喜爱 床品家纺 清扬假日纯棉斜纹双人清怡空调夏薄被1.5米床</v>
          </cell>
          <cell r="C292" t="str">
            <v>多喜爱（Dohia）</v>
          </cell>
          <cell r="D292" t="str">
            <v>纤维被</v>
          </cell>
          <cell r="E292" t="str">
            <v>是</v>
          </cell>
          <cell r="F292" t="str">
            <v>下柜</v>
          </cell>
        </row>
        <row r="293">
          <cell r="A293" t="str">
            <v>8486262</v>
          </cell>
          <cell r="B293" t="str">
            <v>多喜爱（Dohia）被子 澳洲羊毛被 蓬松贴身透气春秋被芯 暖暖绒 1.5米床 203*229cm</v>
          </cell>
          <cell r="C293" t="str">
            <v>多喜爱（Dohia）</v>
          </cell>
          <cell r="D293" t="str">
            <v>羊毛/驼毛被</v>
          </cell>
          <cell r="E293" t="str">
            <v>是</v>
          </cell>
          <cell r="F293" t="str">
            <v>下柜</v>
          </cell>
        </row>
        <row r="294">
          <cell r="A294" t="str">
            <v>100009042007</v>
          </cell>
          <cell r="B294" t="str">
            <v>多喜爱（Dohia）毛毯 法兰绒加厚简约毛毯被 午睡办公室空调毯 毛巾被盖毯 特伦 120*200cm</v>
          </cell>
          <cell r="C294" t="str">
            <v>多喜爱（Dohia）</v>
          </cell>
          <cell r="D294" t="str">
            <v>毛毯</v>
          </cell>
          <cell r="E294" t="str">
            <v>是</v>
          </cell>
          <cell r="F294" t="str">
            <v>下柜</v>
          </cell>
        </row>
        <row r="295">
          <cell r="A295" t="str">
            <v>100012094976</v>
          </cell>
          <cell r="B295" t="str">
            <v>多喜爱（Dohia）被套 全棉田园清新风印花被袋 纯棉被罩 倾城夏日 单件 1.8米床 230*229cm</v>
          </cell>
          <cell r="C295" t="str">
            <v>多喜爱（Dohia）</v>
          </cell>
          <cell r="D295" t="str">
            <v>被套</v>
          </cell>
          <cell r="E295" t="str">
            <v>否</v>
          </cell>
          <cell r="F295" t="str">
            <v>上柜</v>
          </cell>
        </row>
        <row r="296">
          <cell r="A296" t="str">
            <v>100017861234</v>
          </cell>
          <cell r="B296" t="str">
            <v>多喜爱家纺 棉花被 新疆保暖棉花被芯被褥子 全棉填充春秋被芯约3.3斤 1.2米床 152*218cm</v>
          </cell>
          <cell r="C296" t="str">
            <v>多喜爱（Dohia）</v>
          </cell>
          <cell r="D296" t="str">
            <v>棉花被</v>
          </cell>
          <cell r="E296" t="str">
            <v>否</v>
          </cell>
          <cell r="F296" t="str">
            <v>上柜</v>
          </cell>
        </row>
        <row r="297">
          <cell r="A297" t="str">
            <v>2174195</v>
          </cell>
          <cell r="B297" t="str">
            <v>多喜爱（DOHIA）全棉被子棉花冬被双人加厚保暖被芯1.8米床 棉花被230*229cm</v>
          </cell>
          <cell r="C297" t="str">
            <v>多喜爱（Dohia）</v>
          </cell>
          <cell r="D297" t="str">
            <v>纤维被</v>
          </cell>
          <cell r="E297" t="str">
            <v>否</v>
          </cell>
          <cell r="F297" t="str">
            <v>下柜</v>
          </cell>
        </row>
        <row r="298">
          <cell r="A298" t="str">
            <v>2248365</v>
          </cell>
          <cell r="B298" t="str">
            <v>多喜爱（DOHIA）加厚被芯羊毛冬被子全棉保暖双人羊毛被1.5米床 1+1羊毛被 203*229cm</v>
          </cell>
          <cell r="C298" t="str">
            <v>多喜爱（Dohia）</v>
          </cell>
          <cell r="D298" t="str">
            <v>羊毛/驼毛被</v>
          </cell>
          <cell r="E298" t="str">
            <v>否</v>
          </cell>
          <cell r="F298" t="str">
            <v>下柜</v>
          </cell>
        </row>
        <row r="299">
          <cell r="A299" t="str">
            <v>4593384</v>
          </cell>
          <cell r="B299" t="str">
            <v>多喜爱（Dohia）床品套件 全棉斜纹四件套 床单款 冲浪假日 双人 1.5米床 200*230cm</v>
          </cell>
          <cell r="C299" t="str">
            <v>多喜爱（Dohia）</v>
          </cell>
          <cell r="D299" t="str">
            <v>四件套</v>
          </cell>
          <cell r="E299" t="str">
            <v>是</v>
          </cell>
          <cell r="F299" t="str">
            <v>下柜</v>
          </cell>
        </row>
        <row r="300">
          <cell r="A300" t="str">
            <v>693482</v>
          </cell>
          <cell r="B300" t="str">
            <v>多喜爱家纺 塞丽娅风情纯棉超大双人床笠四件套1.8米床</v>
          </cell>
          <cell r="C300" t="str">
            <v>多喜爱（Dohia）</v>
          </cell>
          <cell r="D300" t="str">
            <v>四件套</v>
          </cell>
          <cell r="E300" t="str">
            <v>是</v>
          </cell>
          <cell r="F300" t="str">
            <v>下柜</v>
          </cell>
        </row>
        <row r="301">
          <cell r="A301" t="str">
            <v>693568</v>
          </cell>
          <cell r="B301" t="str">
            <v>多喜爱家纺 美丽彩虹条纹纯棉双人床笠四件套1.5米床</v>
          </cell>
          <cell r="C301" t="str">
            <v>多喜爱（Dohia）</v>
          </cell>
          <cell r="D301" t="str">
            <v>四件套</v>
          </cell>
          <cell r="E301" t="str">
            <v>是</v>
          </cell>
          <cell r="F301" t="str">
            <v>下柜</v>
          </cell>
        </row>
        <row r="302">
          <cell r="A302" t="str">
            <v>100002810982</v>
          </cell>
          <cell r="B302" t="str">
            <v>多喜爱（Dohia）床品套件 全棉精致提花四件套 纯棉高档床单被套 卡洛伊 1.5米床 203*229cm</v>
          </cell>
          <cell r="C302" t="str">
            <v>多喜爱（Dohia）</v>
          </cell>
          <cell r="D302" t="str">
            <v>四件套</v>
          </cell>
          <cell r="E302" t="str">
            <v>是</v>
          </cell>
          <cell r="F302" t="str">
            <v>下柜</v>
          </cell>
        </row>
        <row r="303">
          <cell r="A303" t="str">
            <v>100008602236</v>
          </cell>
          <cell r="B303" t="str">
            <v>多喜爱（Dohia）床品套件 60支长绒棉纯棉四件套 全棉床单被套 月色星空蓝 1.8/2米床 230*229cm</v>
          </cell>
          <cell r="C303" t="str">
            <v>多喜爱（Dohia）</v>
          </cell>
          <cell r="D303" t="str">
            <v>四件套</v>
          </cell>
          <cell r="E303" t="str">
            <v>否</v>
          </cell>
          <cell r="F303" t="str">
            <v>下柜</v>
          </cell>
        </row>
        <row r="304">
          <cell r="A304" t="str">
            <v>100014895594</v>
          </cell>
          <cell r="B304" t="str">
            <v>多喜爱（Dohia）纤维枕 五星级酒店枕头枕芯 舒适成人纤维枕两只装 轻柔舒芙蕾对枕 74*48cm</v>
          </cell>
          <cell r="C304" t="str">
            <v>多喜爱（Dohia）</v>
          </cell>
          <cell r="D304" t="str">
            <v>纤维枕</v>
          </cell>
          <cell r="E304" t="str">
            <v>否</v>
          </cell>
          <cell r="F304" t="str">
            <v>上柜</v>
          </cell>
        </row>
        <row r="305">
          <cell r="A305" t="str">
            <v>100017783196</v>
          </cell>
          <cell r="B305" t="str">
            <v>多喜爱家纺 全棉四件套 简约几何元素纯棉床上用品 双人床单被套 心彩 1.5/1.8米 203*229cm</v>
          </cell>
          <cell r="C305" t="str">
            <v>多喜爱（Dohia）</v>
          </cell>
          <cell r="D305" t="str">
            <v>四件套</v>
          </cell>
          <cell r="E305" t="str">
            <v>否</v>
          </cell>
          <cell r="F305" t="str">
            <v>上柜</v>
          </cell>
        </row>
        <row r="306">
          <cell r="A306" t="str">
            <v>693236</v>
          </cell>
          <cell r="B306" t="str">
            <v>多喜爱家纺 你的微笑韩式波点纯棉超大双人床笠四件套1.8米床</v>
          </cell>
          <cell r="C306" t="str">
            <v>多喜爱（Dohia）</v>
          </cell>
          <cell r="D306" t="str">
            <v>四件套</v>
          </cell>
          <cell r="E306" t="str">
            <v>是</v>
          </cell>
          <cell r="F306" t="str">
            <v>下柜</v>
          </cell>
        </row>
        <row r="307">
          <cell r="A307" t="str">
            <v>693250</v>
          </cell>
          <cell r="B307" t="str">
            <v>多喜爱家纺 牛仔风情抗菌纯棉超大双人床笠四件套1.8米床</v>
          </cell>
          <cell r="C307" t="str">
            <v>多喜爱（Dohia）</v>
          </cell>
          <cell r="D307" t="str">
            <v>四件套</v>
          </cell>
          <cell r="E307" t="str">
            <v>是</v>
          </cell>
          <cell r="F307" t="str">
            <v>下柜</v>
          </cell>
        </row>
        <row r="308">
          <cell r="A308" t="str">
            <v>693358</v>
          </cell>
          <cell r="B308" t="str">
            <v>多喜爱家纺 草原牧歌条纹纯棉双人床笠四件套1.5米床</v>
          </cell>
          <cell r="C308" t="str">
            <v>多喜爱（Dohia）</v>
          </cell>
          <cell r="D308" t="str">
            <v>四件套</v>
          </cell>
          <cell r="E308" t="str">
            <v>是</v>
          </cell>
          <cell r="F308" t="str">
            <v>下柜</v>
          </cell>
        </row>
        <row r="309">
          <cell r="A309" t="str">
            <v>693538</v>
          </cell>
          <cell r="B309" t="str">
            <v>多喜爱家纺 哈尼的信时尚床品纯棉双人床笠四件套1.5米床</v>
          </cell>
          <cell r="C309" t="str">
            <v>多喜爱（Dohia）</v>
          </cell>
          <cell r="D309" t="str">
            <v>四件套</v>
          </cell>
          <cell r="E309" t="str">
            <v>是</v>
          </cell>
          <cell r="F309" t="str">
            <v>下柜</v>
          </cell>
        </row>
        <row r="310">
          <cell r="A310" t="str">
            <v>100002238805</v>
          </cell>
          <cell r="B310" t="str">
            <v>多喜爱（Dohia）凉席 提花空调冰丝席 二件套折叠单人席子 枝花梦 1.2米床 120*195cm</v>
          </cell>
          <cell r="C310" t="str">
            <v>多喜爱（Dohia）</v>
          </cell>
          <cell r="D310" t="str">
            <v>冰丝席</v>
          </cell>
          <cell r="E310" t="str">
            <v>是</v>
          </cell>
          <cell r="F310" t="str">
            <v>下柜</v>
          </cell>
        </row>
        <row r="311">
          <cell r="A311" t="str">
            <v>100002951510</v>
          </cell>
          <cell r="B311" t="str">
            <v>多喜爱（Dohia）床品套件 全棉中性简约风三件套 纯棉床单被套 浅时光 1.2米床 152*218cm</v>
          </cell>
          <cell r="C311" t="str">
            <v>多喜爱（Dohia）</v>
          </cell>
          <cell r="D311" t="str">
            <v>三件套</v>
          </cell>
          <cell r="E311" t="str">
            <v>是</v>
          </cell>
          <cell r="F311" t="str">
            <v>下柜</v>
          </cell>
        </row>
        <row r="312">
          <cell r="A312" t="str">
            <v>100006154255</v>
          </cell>
          <cell r="B312" t="str">
            <v>多喜爱（Dohia）床品套件 四件套纯棉简约水果双人床上用品 全棉床单被套枕套 橘色晨光 1.8/2米床229*230cm</v>
          </cell>
          <cell r="C312" t="str">
            <v>多喜爱（Dohia）</v>
          </cell>
          <cell r="D312" t="str">
            <v>四件套</v>
          </cell>
          <cell r="E312" t="str">
            <v>是</v>
          </cell>
          <cell r="F312" t="str">
            <v>下柜</v>
          </cell>
        </row>
        <row r="313">
          <cell r="A313" t="str">
            <v>100007046673</v>
          </cell>
          <cell r="B313" t="str">
            <v>多喜爱家纺 空调被夏凉被蚕丝夏被 100%蚕丝薄被子提花被 夏薄被 被芯 赫拉 1.5/1.8米床 203*229cm</v>
          </cell>
          <cell r="C313" t="str">
            <v>多喜爱（Dohia）</v>
          </cell>
          <cell r="D313" t="str">
            <v>纤维被</v>
          </cell>
          <cell r="E313" t="str">
            <v>否</v>
          </cell>
          <cell r="F313" t="str">
            <v>上柜</v>
          </cell>
        </row>
        <row r="314">
          <cell r="A314" t="str">
            <v>100007257974</v>
          </cell>
          <cell r="B314" t="str">
            <v>多喜爱（Dohia）枕芯  泰国原液进口乳胶 颗粒按摩枕头 克鲁乳胶枕 雅致款 58*36cm</v>
          </cell>
          <cell r="C314" t="str">
            <v>多喜爱（Dohia）</v>
          </cell>
          <cell r="D314" t="str">
            <v>乳胶枕</v>
          </cell>
          <cell r="E314" t="str">
            <v>否</v>
          </cell>
          <cell r="F314" t="str">
            <v>上柜</v>
          </cell>
        </row>
        <row r="315">
          <cell r="A315" t="str">
            <v>100014895610</v>
          </cell>
          <cell r="B315" t="str">
            <v>多喜爱（Dohia）被子 澳洲进口羊毛大豆纤维填充 二合一双人子母被春秋被冬被芯 1.8/2米 约10斤 229*230cm</v>
          </cell>
          <cell r="C315" t="str">
            <v>多喜爱（Dohia）</v>
          </cell>
          <cell r="D315" t="str">
            <v>羊毛/驼毛被</v>
          </cell>
          <cell r="E315" t="str">
            <v>否</v>
          </cell>
          <cell r="F315" t="str">
            <v>下柜</v>
          </cell>
        </row>
        <row r="316">
          <cell r="A316" t="str">
            <v>1470016</v>
          </cell>
          <cell r="B316" t="str">
            <v>多喜爱家纺 双人夏凉被 韩版全棉空调被芯春秋机洗夏被床盖棉被子 午后时光多用盖被1.5米 203*229cm</v>
          </cell>
          <cell r="C316" t="str">
            <v>多喜爱（Dohia）</v>
          </cell>
          <cell r="D316" t="str">
            <v>纤维被</v>
          </cell>
          <cell r="E316" t="str">
            <v>是</v>
          </cell>
          <cell r="F316" t="str">
            <v>下柜</v>
          </cell>
        </row>
        <row r="317">
          <cell r="A317" t="str">
            <v>3831519</v>
          </cell>
          <cell r="B317" t="str">
            <v>多喜爱（Dohia）床品套件 全棉卡通托马斯系列四件套 床单款 托马斯培西和詹姆士 1.8米床 230*230cm</v>
          </cell>
          <cell r="C317" t="str">
            <v>多喜爱（Dohia）</v>
          </cell>
          <cell r="D317" t="str">
            <v>四件套</v>
          </cell>
          <cell r="E317" t="str">
            <v>是</v>
          </cell>
          <cell r="F317" t="str">
            <v>下柜</v>
          </cell>
        </row>
        <row r="318">
          <cell r="A318" t="str">
            <v>4403718</v>
          </cell>
          <cell r="B318" t="str">
            <v>多喜爱（Dohia）床品套件 提花印花四件套 床单款 幸福之约 双人 1.8米床 230*229cm</v>
          </cell>
          <cell r="C318" t="str">
            <v>多喜爱（Dohia）</v>
          </cell>
          <cell r="D318" t="str">
            <v>四件套</v>
          </cell>
          <cell r="E318" t="str">
            <v>是</v>
          </cell>
          <cell r="F318" t="str">
            <v>下柜</v>
          </cell>
        </row>
        <row r="319">
          <cell r="A319" t="str">
            <v>693048</v>
          </cell>
          <cell r="B319" t="str">
            <v>多喜爱家纺 华纳系列欢喜小冤家抗菌双人床笠四件套1.5米床</v>
          </cell>
          <cell r="C319" t="str">
            <v>多喜爱（Dohia）</v>
          </cell>
          <cell r="D319" t="str">
            <v>四件套</v>
          </cell>
          <cell r="E319" t="str">
            <v>是</v>
          </cell>
          <cell r="F319" t="str">
            <v>下柜</v>
          </cell>
        </row>
        <row r="320">
          <cell r="A320" t="str">
            <v>693124</v>
          </cell>
          <cell r="B320" t="str">
            <v>多喜爱家纺 幸福有约丝绵提花婚庆六件套1.5米双人床单 礼盒装</v>
          </cell>
          <cell r="C320" t="str">
            <v>多喜爱（Dohia）</v>
          </cell>
          <cell r="D320" t="str">
            <v>多件套</v>
          </cell>
          <cell r="E320" t="str">
            <v>是</v>
          </cell>
          <cell r="F320" t="str">
            <v>下柜</v>
          </cell>
        </row>
        <row r="321">
          <cell r="A321" t="str">
            <v>693458</v>
          </cell>
          <cell r="B321" t="str">
            <v>多喜爱家纺 町香十里田园纯棉双人床笠四件套1.5米床</v>
          </cell>
          <cell r="C321" t="str">
            <v>多喜爱（Dohia）</v>
          </cell>
          <cell r="D321" t="str">
            <v>四件套</v>
          </cell>
          <cell r="E321" t="str">
            <v>是</v>
          </cell>
          <cell r="F321" t="str">
            <v>下柜</v>
          </cell>
        </row>
        <row r="322">
          <cell r="A322" t="str">
            <v>756816</v>
          </cell>
          <cell r="B322" t="str">
            <v>多喜爱 床品家纺 曼萨尼约（咖）纯棉缎纹双人床笠四件套1.5米床 礼盒装</v>
          </cell>
          <cell r="C322" t="str">
            <v>多喜爱（Dohia）</v>
          </cell>
          <cell r="D322" t="str">
            <v>四件套</v>
          </cell>
          <cell r="E322" t="str">
            <v>是</v>
          </cell>
          <cell r="F322" t="str">
            <v>下柜</v>
          </cell>
        </row>
        <row r="323">
          <cell r="A323" t="str">
            <v>756862</v>
          </cell>
          <cell r="B323" t="str">
            <v>多喜爱 床品家纺 热恋华尔兹磨毛双人床单四件套1.5米床礼盒装</v>
          </cell>
          <cell r="C323" t="str">
            <v>多喜爱（Dohia）</v>
          </cell>
          <cell r="D323" t="str">
            <v>四件套</v>
          </cell>
          <cell r="E323" t="str">
            <v>是</v>
          </cell>
          <cell r="F323" t="str">
            <v>下柜</v>
          </cell>
        </row>
        <row r="324">
          <cell r="A324" t="str">
            <v>756918</v>
          </cell>
          <cell r="B324" t="str">
            <v>多喜爱 床品家纺 多面伊人纯棉斜纹双人床单四件套1.5米床</v>
          </cell>
          <cell r="C324" t="str">
            <v>多喜爱（Dohia）</v>
          </cell>
          <cell r="D324" t="str">
            <v>四件套</v>
          </cell>
          <cell r="E324" t="str">
            <v>是</v>
          </cell>
          <cell r="F324" t="str">
            <v>下柜</v>
          </cell>
        </row>
        <row r="325">
          <cell r="A325" t="str">
            <v>2174034</v>
          </cell>
          <cell r="B325" t="str">
            <v>多喜爱（DOHIA）韩版田园家纺全棉格子四件套床上用品套件1.8米床单款 好时光 230*229cm</v>
          </cell>
          <cell r="C325" t="str">
            <v>多喜爱（Dohia）</v>
          </cell>
          <cell r="D325" t="str">
            <v>四件套</v>
          </cell>
          <cell r="E325" t="str">
            <v>否</v>
          </cell>
          <cell r="F325" t="str">
            <v>下柜</v>
          </cell>
        </row>
        <row r="326">
          <cell r="A326" t="str">
            <v>2358191</v>
          </cell>
          <cell r="B326" t="str">
            <v>多喜爱（Dohia）床品套件 全棉斜纹双人四件套 床单款 飞行梦 1.8/2米床 229*230cm</v>
          </cell>
          <cell r="C326" t="str">
            <v>多喜爱（Dohia）</v>
          </cell>
          <cell r="D326" t="str">
            <v>四件套</v>
          </cell>
          <cell r="E326" t="str">
            <v>否</v>
          </cell>
          <cell r="F326" t="str">
            <v>上柜</v>
          </cell>
        </row>
        <row r="327">
          <cell r="A327" t="str">
            <v>3975217</v>
          </cell>
          <cell r="B327" t="str">
            <v>多喜爱（Dohia）床品套件 经典欧式提花四件套 珀斯 双人 1.5米床 203*229cm</v>
          </cell>
          <cell r="C327" t="str">
            <v>多喜爱（Dohia）</v>
          </cell>
          <cell r="D327" t="str">
            <v>四件套</v>
          </cell>
          <cell r="E327" t="str">
            <v>是</v>
          </cell>
          <cell r="F327" t="str">
            <v>下柜</v>
          </cell>
        </row>
        <row r="328">
          <cell r="A328" t="str">
            <v>692930</v>
          </cell>
          <cell r="B328" t="str">
            <v>多喜爱家纺 诺言婚庆抗菌活性印染超大双人床单六件套1.8米 礼盒装</v>
          </cell>
          <cell r="C328" t="str">
            <v>多喜爱（Dohia）</v>
          </cell>
          <cell r="D328" t="str">
            <v>多件套</v>
          </cell>
          <cell r="E328" t="str">
            <v>是</v>
          </cell>
          <cell r="F328" t="str">
            <v>下柜</v>
          </cell>
        </row>
        <row r="329">
          <cell r="A329" t="str">
            <v>826268</v>
          </cell>
          <cell r="B329" t="str">
            <v>多喜爱 床品家纺 情迷蕾丝纯棉斜纹超大双人清怡空调夏薄被1.8米床</v>
          </cell>
          <cell r="C329" t="str">
            <v>多喜爱（Dohia）</v>
          </cell>
          <cell r="D329" t="str">
            <v>纤维被</v>
          </cell>
          <cell r="E329" t="str">
            <v>是</v>
          </cell>
          <cell r="F329" t="str">
            <v>下柜</v>
          </cell>
        </row>
        <row r="330">
          <cell r="A330" t="str">
            <v>8486516</v>
          </cell>
          <cell r="B330" t="str">
            <v>多喜爱（Dohia）床品套件 全棉磨毛四件套 纯棉条格床单被套 斯堪森 1.8米床 229*230cm</v>
          </cell>
          <cell r="C330" t="str">
            <v>多喜爱（Dohia）</v>
          </cell>
          <cell r="D330" t="str">
            <v>四件套</v>
          </cell>
          <cell r="E330" t="str">
            <v>是</v>
          </cell>
          <cell r="F330" t="str">
            <v>下柜</v>
          </cell>
        </row>
        <row r="331">
          <cell r="A331" t="str">
            <v>100012094992</v>
          </cell>
          <cell r="B331" t="str">
            <v>多喜爱（Dohia）枕套 全棉田园清新风印花枕袋 纯棉枕套2只 倾城夏日 一对装 74*48cm</v>
          </cell>
          <cell r="C331" t="str">
            <v>多喜爱（Dohia）</v>
          </cell>
          <cell r="D331" t="str">
            <v>枕巾枕套</v>
          </cell>
          <cell r="E331" t="str">
            <v>否</v>
          </cell>
          <cell r="F331" t="str">
            <v>上柜</v>
          </cell>
        </row>
        <row r="332">
          <cell r="A332" t="str">
            <v>2174239</v>
          </cell>
          <cell r="B332" t="str">
            <v>多喜爱（DOHIA）时尚简约女生女孩家纺四件套全棉斜纹床上用品套件1.5米床单款 维多利亚 203*229cm</v>
          </cell>
          <cell r="C332" t="str">
            <v>多喜爱（Dohia）</v>
          </cell>
          <cell r="D332" t="str">
            <v>四件套</v>
          </cell>
          <cell r="E332" t="str">
            <v>否</v>
          </cell>
          <cell r="F332" t="str">
            <v>下柜</v>
          </cell>
        </row>
        <row r="333">
          <cell r="A333" t="str">
            <v>2519656</v>
          </cell>
          <cell r="B333" t="str">
            <v>多喜爱（Dohia）被芯 全棉卡通儿童多用被子 贝尔之家 150*120cm</v>
          </cell>
          <cell r="C333" t="str">
            <v>多喜爱（Dohia）</v>
          </cell>
          <cell r="D333" t="str">
            <v>纤维被</v>
          </cell>
          <cell r="E333" t="str">
            <v>是</v>
          </cell>
          <cell r="F333" t="str">
            <v>下柜</v>
          </cell>
        </row>
        <row r="334">
          <cell r="A334" t="str">
            <v>3178183</v>
          </cell>
          <cell r="B334" t="str">
            <v>多喜爱（DOHIA）被子加厚保暖春秋被家纺单双人被芯 柔情蜜语大豆被（米色）1.8米床 230*229cm</v>
          </cell>
          <cell r="C334" t="str">
            <v>多喜爱（Dohia）</v>
          </cell>
          <cell r="D334" t="str">
            <v>纤维被</v>
          </cell>
          <cell r="E334" t="str">
            <v>否</v>
          </cell>
          <cell r="F334" t="str">
            <v>下柜</v>
          </cell>
        </row>
        <row r="335">
          <cell r="A335" t="str">
            <v>3209204</v>
          </cell>
          <cell r="B335" t="str">
            <v>多喜爱（DOHIA）全棉四件套件田园风床品韩版全棉床单床上用品快乐糖果1.5米床单款 203*229cm</v>
          </cell>
          <cell r="C335" t="str">
            <v>多喜爱（Dohia）</v>
          </cell>
          <cell r="D335" t="str">
            <v>四件套</v>
          </cell>
          <cell r="E335" t="str">
            <v>否</v>
          </cell>
          <cell r="F335" t="str">
            <v>下柜</v>
          </cell>
        </row>
        <row r="336">
          <cell r="A336" t="str">
            <v>3607984</v>
          </cell>
          <cell r="B336" t="str">
            <v>多喜爱（Dohia）被芯 纯棉清新印花双人空调被 全棉夏被 薄被子 郁郁沁香 230*229cm</v>
          </cell>
          <cell r="C336" t="str">
            <v>多喜爱（Dohia）</v>
          </cell>
          <cell r="D336" t="str">
            <v>纤维被</v>
          </cell>
          <cell r="E336" t="str">
            <v>是</v>
          </cell>
          <cell r="F336" t="str">
            <v>下柜</v>
          </cell>
        </row>
        <row r="337">
          <cell r="A337" t="str">
            <v>693112</v>
          </cell>
          <cell r="B337" t="str">
            <v>多喜爱家纺 花样浓情丝绵提花婚庆六件套1.8米超大双人床单 礼盒装</v>
          </cell>
          <cell r="C337" t="str">
            <v>多喜爱（Dohia）</v>
          </cell>
          <cell r="D337" t="str">
            <v>多件套</v>
          </cell>
          <cell r="E337" t="str">
            <v>是</v>
          </cell>
          <cell r="F337" t="str">
            <v>下柜</v>
          </cell>
        </row>
        <row r="338">
          <cell r="A338" t="str">
            <v>693626</v>
          </cell>
          <cell r="B338" t="str">
            <v>多喜爱 家纺 莱卡风尚条纹抗菌纯棉双人床笠四件套1.5米床  礼盒装</v>
          </cell>
          <cell r="C338" t="str">
            <v>多喜爱（Dohia）</v>
          </cell>
          <cell r="D338" t="str">
            <v>四件套</v>
          </cell>
          <cell r="E338" t="str">
            <v>是</v>
          </cell>
          <cell r="F338" t="str">
            <v>下柜</v>
          </cell>
        </row>
        <row r="339">
          <cell r="A339" t="str">
            <v>756808</v>
          </cell>
          <cell r="B339" t="str">
            <v>多喜爱 床品家纺 曼萨尼约（咖）纯棉缎纹超大双人床单四件套1.8米床 礼盒装</v>
          </cell>
          <cell r="C339" t="str">
            <v>多喜爱（Dohia）</v>
          </cell>
          <cell r="D339" t="str">
            <v>四件套</v>
          </cell>
          <cell r="E339" t="str">
            <v>是</v>
          </cell>
          <cell r="F339" t="str">
            <v>下柜</v>
          </cell>
        </row>
        <row r="340">
          <cell r="A340" t="str">
            <v>756901</v>
          </cell>
          <cell r="B340" t="str">
            <v>多喜爱 床品家纺 红莓曲奇纯棉斜纹双人床笠四件套1.5米床</v>
          </cell>
          <cell r="C340" t="str">
            <v>多喜爱（Dohia）</v>
          </cell>
          <cell r="D340" t="str">
            <v>四件套</v>
          </cell>
          <cell r="E340" t="str">
            <v>是</v>
          </cell>
          <cell r="F340" t="str">
            <v>下柜</v>
          </cell>
        </row>
        <row r="341">
          <cell r="A341" t="str">
            <v>100011108756</v>
          </cell>
          <cell r="B341" t="str">
            <v>多喜爱（Dohia）床单 全棉田园清新风印花床单 纯棉床单 花愿 单件 1.5米床 230*220cm</v>
          </cell>
          <cell r="C341" t="str">
            <v>多喜爱（Dohia）</v>
          </cell>
          <cell r="D341" t="str">
            <v>床单/床笠</v>
          </cell>
          <cell r="E341" t="str">
            <v>是</v>
          </cell>
          <cell r="F341" t="str">
            <v>下柜</v>
          </cell>
        </row>
        <row r="342">
          <cell r="A342" t="str">
            <v>2173998</v>
          </cell>
          <cell r="B342" t="str">
            <v>多喜爱（DOHIA）韩版田园公主四件套家纺全棉斜纹床品套件1.5米床单款 绿野风情 203*229cm</v>
          </cell>
          <cell r="C342" t="str">
            <v>多喜爱（Dohia）</v>
          </cell>
          <cell r="D342" t="str">
            <v>四件套</v>
          </cell>
          <cell r="E342" t="str">
            <v>否</v>
          </cell>
          <cell r="F342" t="str">
            <v>下柜</v>
          </cell>
        </row>
        <row r="343">
          <cell r="A343" t="str">
            <v>2355262</v>
          </cell>
          <cell r="B343" t="str">
            <v>多喜爱（Dohia）凉席 冰丝空调凉席 三件套折叠席子 花团锦簇 紫色 1.8米床 180*200cm</v>
          </cell>
          <cell r="C343" t="str">
            <v>多喜爱（Dohia）</v>
          </cell>
          <cell r="D343" t="str">
            <v>冰丝席</v>
          </cell>
          <cell r="E343" t="str">
            <v>是</v>
          </cell>
          <cell r="F343" t="str">
            <v>下柜</v>
          </cell>
        </row>
        <row r="344">
          <cell r="A344" t="str">
            <v>3831517</v>
          </cell>
          <cell r="B344" t="str">
            <v>多喜爱（Dohia）被子 全棉双人清爽空调被夏薄被 午后玫瑰园 1.5米床 200*230cm</v>
          </cell>
          <cell r="C344" t="str">
            <v>多喜爱（Dohia）</v>
          </cell>
          <cell r="D344" t="str">
            <v>纤维被</v>
          </cell>
          <cell r="E344" t="str">
            <v>否</v>
          </cell>
          <cell r="F344" t="str">
            <v>下柜</v>
          </cell>
        </row>
        <row r="345">
          <cell r="A345" t="str">
            <v>693197</v>
          </cell>
          <cell r="B345" t="str">
            <v>多喜爱家纺 英伦恋条纹纯棉超大双人床单四件套1.8米床</v>
          </cell>
          <cell r="C345" t="str">
            <v>多喜爱（Dohia）</v>
          </cell>
          <cell r="D345" t="str">
            <v>四件套</v>
          </cell>
          <cell r="E345" t="str">
            <v>是</v>
          </cell>
          <cell r="F345" t="str">
            <v>下柜</v>
          </cell>
        </row>
        <row r="346">
          <cell r="A346" t="str">
            <v>693238</v>
          </cell>
          <cell r="B346" t="str">
            <v>多喜爱 家纺双人舒适柔软母二合一四季被子203*229CM</v>
          </cell>
          <cell r="C346" t="str">
            <v>多喜爱（Dohia）</v>
          </cell>
          <cell r="D346" t="str">
            <v>纤维被</v>
          </cell>
          <cell r="E346" t="str">
            <v>是</v>
          </cell>
          <cell r="F346" t="str">
            <v>下柜</v>
          </cell>
        </row>
        <row r="347">
          <cell r="A347" t="str">
            <v>756777</v>
          </cell>
          <cell r="B347" t="str">
            <v>多喜爱 床品家纺 单人时光旅日历被152*218CM</v>
          </cell>
          <cell r="C347" t="str">
            <v>多喜爱（Dohia）</v>
          </cell>
          <cell r="D347" t="str">
            <v>纤维被</v>
          </cell>
          <cell r="E347" t="str">
            <v>是</v>
          </cell>
          <cell r="F347" t="str">
            <v>下柜</v>
          </cell>
        </row>
        <row r="348">
          <cell r="A348" t="str">
            <v>756818</v>
          </cell>
          <cell r="B348" t="str">
            <v>多喜爱 床品家纺 曼萨尼约（咖）纯棉缎纹双人床单四件套1.5米床 礼盒装</v>
          </cell>
          <cell r="C348" t="str">
            <v>多喜爱（Dohia）</v>
          </cell>
          <cell r="D348" t="str">
            <v>四件套</v>
          </cell>
          <cell r="E348" t="str">
            <v>是</v>
          </cell>
          <cell r="F348" t="str">
            <v>下柜</v>
          </cell>
        </row>
        <row r="349">
          <cell r="A349" t="str">
            <v>826292</v>
          </cell>
          <cell r="B349" t="str">
            <v>多喜爱 床品家纺 贵族派对纯棉斜纹超大双人清怡空调夏薄被1.8米床</v>
          </cell>
          <cell r="C349" t="str">
            <v>多喜爱（Dohia）</v>
          </cell>
          <cell r="D349" t="str">
            <v>纤维被</v>
          </cell>
          <cell r="E349" t="str">
            <v>是</v>
          </cell>
          <cell r="F349" t="str">
            <v>下柜</v>
          </cell>
        </row>
        <row r="350">
          <cell r="A350" t="str">
            <v>8486296</v>
          </cell>
          <cell r="B350" t="str">
            <v>多喜爱（Dohia）床品套件 全棉磨毛四件套 纯棉条纹床单被套 遇见苏黎世 1.8米床 229*230cm</v>
          </cell>
          <cell r="C350" t="str">
            <v>多喜爱（Dohia）</v>
          </cell>
          <cell r="D350" t="str">
            <v>四件套</v>
          </cell>
          <cell r="E350" t="str">
            <v>是</v>
          </cell>
          <cell r="F350" t="str">
            <v>下柜</v>
          </cell>
        </row>
        <row r="351">
          <cell r="A351" t="str">
            <v>8699281</v>
          </cell>
          <cell r="B351" t="str">
            <v>多喜爱（Dohia）床垫子 舒适透气床护垫 床褥子 榻榻米保护垫 四季垫子 韶华粉 200*90cm</v>
          </cell>
          <cell r="C351" t="str">
            <v>多喜爱（Dohia）</v>
          </cell>
          <cell r="D351" t="str">
            <v>床垫/床褥</v>
          </cell>
          <cell r="E351" t="str">
            <v>是</v>
          </cell>
          <cell r="F351" t="str">
            <v>下柜</v>
          </cell>
        </row>
        <row r="352">
          <cell r="A352" t="str">
            <v>100003293376</v>
          </cell>
          <cell r="B352" t="str">
            <v>多喜爱（Dohia）床品套件 婚庆提花四件套 锦绣良缘 结婚床品 床单款 1.8/2米床 229*230cm</v>
          </cell>
          <cell r="C352" t="str">
            <v>多喜爱（Dohia）</v>
          </cell>
          <cell r="D352" t="str">
            <v>四件套</v>
          </cell>
          <cell r="E352" t="str">
            <v>否</v>
          </cell>
          <cell r="F352" t="str">
            <v>上柜</v>
          </cell>
        </row>
        <row r="353">
          <cell r="A353" t="str">
            <v>100011108768</v>
          </cell>
          <cell r="B353" t="str">
            <v>多喜爱（Dohia）被子 甄柔磨绒水洗春秋被芯 保暖舒适柔软双人床上用品 珍珠白色被子 1.5米床 203*229cm</v>
          </cell>
          <cell r="C353" t="str">
            <v>多喜爱（Dohia）</v>
          </cell>
          <cell r="D353" t="str">
            <v>纤维被</v>
          </cell>
          <cell r="E353" t="str">
            <v>否</v>
          </cell>
          <cell r="F353" t="str">
            <v>下柜</v>
          </cell>
        </row>
        <row r="354">
          <cell r="A354" t="str">
            <v>100014680262</v>
          </cell>
          <cell r="B354" t="str">
            <v>多喜爱（Dohia）纤维被 春秋四季被子被芯 保暖透气双人被 特里亚抗菌七孔春秋被 1.5/1.8米203*229cm</v>
          </cell>
          <cell r="C354" t="str">
            <v>多喜爱（Dohia）</v>
          </cell>
          <cell r="D354" t="str">
            <v>纤维被</v>
          </cell>
          <cell r="E354" t="str">
            <v>否</v>
          </cell>
          <cell r="F354" t="str">
            <v>上柜</v>
          </cell>
        </row>
        <row r="355">
          <cell r="A355" t="str">
            <v>100017861258</v>
          </cell>
          <cell r="B355" t="str">
            <v>多喜爱家纺 清新水果蒙古包蚊帐 双人家用免安装蚊帐 可折叠拉链坐床式钢丝纹帐 草莓甜心 1.8米床</v>
          </cell>
          <cell r="C355" t="str">
            <v>多喜爱（Dohia）</v>
          </cell>
          <cell r="D355" t="str">
            <v>蚊帐</v>
          </cell>
          <cell r="E355" t="str">
            <v>否</v>
          </cell>
          <cell r="F355" t="str">
            <v>下柜</v>
          </cell>
        </row>
        <row r="356">
          <cell r="A356" t="str">
            <v>2174153</v>
          </cell>
          <cell r="B356" t="str">
            <v>多喜爱（DOHIA）MMK家纺田园风全棉斜纹四件套床上用品床品套件1.5米床单款 午后玫瑰园 203*229cm</v>
          </cell>
          <cell r="C356" t="str">
            <v>多喜爱（Dohia）</v>
          </cell>
          <cell r="D356" t="str">
            <v>四件套</v>
          </cell>
          <cell r="E356" t="str">
            <v>否</v>
          </cell>
          <cell r="F356" t="str">
            <v>下柜</v>
          </cell>
        </row>
        <row r="357">
          <cell r="A357" t="str">
            <v>2338492</v>
          </cell>
          <cell r="B357" t="str">
            <v>多喜爱（Dohia）床品套件 全棉斜纹四件套 床单款 苏菲花园 双人 1.5米床 200*230cm</v>
          </cell>
          <cell r="C357" t="str">
            <v>多喜爱（Dohia）</v>
          </cell>
          <cell r="D357" t="str">
            <v>四件套</v>
          </cell>
          <cell r="E357" t="str">
            <v>是</v>
          </cell>
          <cell r="F357" t="str">
            <v>下柜</v>
          </cell>
        </row>
        <row r="358">
          <cell r="A358" t="str">
            <v>2519637</v>
          </cell>
          <cell r="B358" t="str">
            <v>多喜爱（Dohia）床品套件 精致婚庆提花四件套 床单款 花舞艺韵 双人 1.5米床 200*230cm</v>
          </cell>
          <cell r="C358" t="str">
            <v>多喜爱（Dohia）</v>
          </cell>
          <cell r="D358" t="str">
            <v>四件套</v>
          </cell>
          <cell r="E358" t="str">
            <v>是</v>
          </cell>
          <cell r="F358" t="str">
            <v>下柜</v>
          </cell>
        </row>
        <row r="359">
          <cell r="A359" t="str">
            <v>3158959</v>
          </cell>
          <cell r="B359" t="str">
            <v>多喜爱（Dohia）床品套件 全棉斜纹双人四件套 床单款 米拉贝尔 1.5米床 203*229cm</v>
          </cell>
          <cell r="C359" t="str">
            <v>多喜爱（Dohia）</v>
          </cell>
          <cell r="D359" t="str">
            <v>四件套</v>
          </cell>
          <cell r="E359" t="str">
            <v>否</v>
          </cell>
          <cell r="F359" t="str">
            <v>下柜</v>
          </cell>
        </row>
        <row r="360">
          <cell r="A360" t="str">
            <v>4359504</v>
          </cell>
          <cell r="B360" t="str">
            <v>多喜爱(Dohia) 被子 全棉双人清爽空调被夏薄被 午后玫瑰园 230x230cm</v>
          </cell>
          <cell r="C360" t="str">
            <v>多喜爱（Dohia）</v>
          </cell>
          <cell r="D360" t="str">
            <v>纤维被</v>
          </cell>
          <cell r="E360" t="str">
            <v>否</v>
          </cell>
          <cell r="F360" t="str">
            <v>下柜</v>
          </cell>
        </row>
        <row r="361">
          <cell r="A361" t="str">
            <v>693046</v>
          </cell>
          <cell r="B361" t="str">
            <v>多喜爱（Dohia）床品套件 全棉四件套 床笠款 运动风潮 双人 1.5米床 203*229cm</v>
          </cell>
          <cell r="C361" t="str">
            <v>多喜爱（Dohia）</v>
          </cell>
          <cell r="D361" t="str">
            <v>四件套</v>
          </cell>
          <cell r="E361" t="str">
            <v>是</v>
          </cell>
          <cell r="F361" t="str">
            <v>下柜</v>
          </cell>
        </row>
        <row r="362">
          <cell r="A362" t="str">
            <v>100004253605</v>
          </cell>
          <cell r="B362" t="str">
            <v>多喜爱（Dohia）床褥床垫 四季适用床垫子 榻榻米床保护垫 可折叠薄垫子 幻境 1.5米床 200*150cm</v>
          </cell>
          <cell r="C362" t="str">
            <v>多喜爱（Dohia）</v>
          </cell>
          <cell r="D362" t="str">
            <v>床垫/床褥</v>
          </cell>
          <cell r="E362" t="str">
            <v>否</v>
          </cell>
          <cell r="F362" t="str">
            <v>下柜</v>
          </cell>
        </row>
        <row r="363">
          <cell r="A363" t="str">
            <v>100005666352</v>
          </cell>
          <cell r="B363" t="str">
            <v>多喜爱（Dohia）被芯 纯棉斜纹单人空调被 全棉夏被 薄被子 飞行梦 152*218cm</v>
          </cell>
          <cell r="C363" t="str">
            <v>多喜爱（Dohia）</v>
          </cell>
          <cell r="D363" t="str">
            <v>纤维被</v>
          </cell>
          <cell r="E363" t="str">
            <v>否</v>
          </cell>
          <cell r="F363" t="str">
            <v>下柜</v>
          </cell>
        </row>
        <row r="364">
          <cell r="A364" t="str">
            <v>100008322021</v>
          </cell>
          <cell r="B364" t="str">
            <v>多喜爱（Dohia）三件套 卡通纯棉床上用品全棉 学生宿舍床单被套枕套 恐龙们的狂欢派对 1.2米床 152*218cm</v>
          </cell>
          <cell r="C364" t="str">
            <v>多喜爱（Dohia）</v>
          </cell>
          <cell r="D364" t="str">
            <v>四件套</v>
          </cell>
          <cell r="E364" t="str">
            <v>否</v>
          </cell>
          <cell r="F364" t="str">
            <v>上柜</v>
          </cell>
        </row>
        <row r="365">
          <cell r="A365" t="str">
            <v>100010168625</v>
          </cell>
          <cell r="B365" t="str">
            <v>多喜爱家纺 夏凉被空调被夏被 条纹简约可水洗机洗单双人薄被子被芯 简忆 1.8/2米床 229*230cm 灰色</v>
          </cell>
          <cell r="C365" t="str">
            <v>多喜爱（Dohia）</v>
          </cell>
          <cell r="D365" t="str">
            <v>纤维被</v>
          </cell>
          <cell r="E365" t="str">
            <v>否</v>
          </cell>
          <cell r="F365" t="str">
            <v>上柜</v>
          </cell>
        </row>
        <row r="366">
          <cell r="A366" t="str">
            <v>100014895558</v>
          </cell>
          <cell r="B366" t="str">
            <v>多喜爱（Dohia）四件套 简约纯棉磨毛床上用品全棉 双人床单被套枕套 奥利维亚Ⅱ 1.5/1.8米床 203*229cm</v>
          </cell>
          <cell r="C366" t="str">
            <v>多喜爱（Dohia）</v>
          </cell>
          <cell r="D366" t="str">
            <v>四件套</v>
          </cell>
          <cell r="E366" t="str">
            <v>否</v>
          </cell>
          <cell r="F366" t="str">
            <v>下柜</v>
          </cell>
        </row>
        <row r="367">
          <cell r="A367" t="str">
            <v>1799059</v>
          </cell>
          <cell r="B367" t="str">
            <v>多喜爱（Dohia）床褥床垫 仿羊羔绒床垫高档床护垫 榻榻米床垫子 玉柔 1.8米床 200*180cm</v>
          </cell>
          <cell r="C367" t="str">
            <v>多喜爱（Dohia）</v>
          </cell>
          <cell r="D367" t="str">
            <v>床垫/床褥</v>
          </cell>
          <cell r="E367" t="str">
            <v>是</v>
          </cell>
          <cell r="F367" t="str">
            <v>下柜</v>
          </cell>
        </row>
        <row r="368">
          <cell r="A368" t="str">
            <v>2431658</v>
          </cell>
          <cell r="B368" t="str">
            <v>多喜爱（Dohia）床品套件 天丝印花双人加大四件套 床单款 亚伯多尔 1.8米床 229*230cm</v>
          </cell>
          <cell r="C368" t="str">
            <v>多喜爱（Dohia）</v>
          </cell>
          <cell r="D368" t="str">
            <v>四件套</v>
          </cell>
          <cell r="E368" t="str">
            <v>是</v>
          </cell>
          <cell r="F368" t="str">
            <v>下柜</v>
          </cell>
        </row>
        <row r="369">
          <cell r="A369" t="str">
            <v>3209214</v>
          </cell>
          <cell r="B369" t="str">
            <v>多喜爱（DOHIA）四件套全棉床上用品家纺简约床品欧美条纹套件运动风潮1.5米床单款 203*229cm</v>
          </cell>
          <cell r="C369" t="str">
            <v>多喜爱（Dohia）</v>
          </cell>
          <cell r="D369" t="str">
            <v>四件套</v>
          </cell>
          <cell r="E369" t="str">
            <v>否</v>
          </cell>
          <cell r="F369" t="str">
            <v>下柜</v>
          </cell>
        </row>
        <row r="370">
          <cell r="A370" t="str">
            <v>693247</v>
          </cell>
          <cell r="B370" t="str">
            <v>多喜爱（Dohia）被芯 清爽空调被 夏被 薄被子 天丝坊面料 夜来沁香  203*229cm</v>
          </cell>
          <cell r="C370" t="str">
            <v>多喜爱（Dohia）</v>
          </cell>
          <cell r="D370" t="str">
            <v>纤维被</v>
          </cell>
          <cell r="E370" t="str">
            <v>是</v>
          </cell>
          <cell r="F370" t="str">
            <v>下柜</v>
          </cell>
        </row>
        <row r="371">
          <cell r="A371" t="str">
            <v>737745</v>
          </cell>
          <cell r="B371" t="str">
            <v>多喜爱 床品家纺 科技复合羊毛被芯超大双人春秋被子  230*229cm</v>
          </cell>
          <cell r="C371" t="str">
            <v>多喜爱（Dohia）</v>
          </cell>
          <cell r="D371" t="str">
            <v>羊毛/驼毛被</v>
          </cell>
          <cell r="E371" t="str">
            <v>是</v>
          </cell>
          <cell r="F371" t="str">
            <v>下柜</v>
          </cell>
        </row>
        <row r="372">
          <cell r="A372" t="str">
            <v>756792</v>
          </cell>
          <cell r="B372" t="str">
            <v>多喜爱 床品家纺 自由之心纯棉斜纹超大双人床笠四件套1.8米床</v>
          </cell>
          <cell r="C372" t="str">
            <v>多喜爱（Dohia）</v>
          </cell>
          <cell r="D372" t="str">
            <v>四件套</v>
          </cell>
          <cell r="E372" t="str">
            <v>是</v>
          </cell>
          <cell r="F372" t="str">
            <v>下柜</v>
          </cell>
        </row>
        <row r="373">
          <cell r="A373" t="str">
            <v>756909</v>
          </cell>
          <cell r="B373" t="str">
            <v>多喜爱 床品家纺 木兰花开纯棉斜纹双人床单四件套1.5米床</v>
          </cell>
          <cell r="C373" t="str">
            <v>多喜爱（Dohia）</v>
          </cell>
          <cell r="D373" t="str">
            <v>四件套</v>
          </cell>
          <cell r="E373" t="str">
            <v>是</v>
          </cell>
          <cell r="F373" t="str">
            <v>下柜</v>
          </cell>
        </row>
        <row r="374">
          <cell r="A374" t="str">
            <v>8486264</v>
          </cell>
          <cell r="B374" t="str">
            <v>多喜爱（Dohia）被子 全棉亲肤柔软加厚冬被 保暖被芯 卡罗琳 1.5米床 203*229cm</v>
          </cell>
          <cell r="C374" t="str">
            <v>多喜爱（Dohia）</v>
          </cell>
          <cell r="D374" t="str">
            <v>纤维被</v>
          </cell>
          <cell r="E374" t="str">
            <v>是</v>
          </cell>
          <cell r="F374" t="str">
            <v>下柜</v>
          </cell>
        </row>
        <row r="375">
          <cell r="A375" t="str">
            <v>100003293338</v>
          </cell>
          <cell r="B375" t="str">
            <v>多喜爱（Dohia）被芯 纯棉可水洗简色双人空调被 全棉夏被 薄被子 克里斯托 203*229cm</v>
          </cell>
          <cell r="C375" t="str">
            <v>多喜爱（Dohia）</v>
          </cell>
          <cell r="D375" t="str">
            <v>纤维被</v>
          </cell>
          <cell r="E375" t="str">
            <v>是</v>
          </cell>
          <cell r="F375" t="str">
            <v>下柜</v>
          </cell>
        </row>
        <row r="376">
          <cell r="A376" t="str">
            <v>100004253609</v>
          </cell>
          <cell r="B376" t="str">
            <v>多喜爱（Dohia）枕芯 高弹透气枕头芯 全棉亲肤面料 高回弹 两只装 中枕 71*45cm</v>
          </cell>
          <cell r="C376" t="str">
            <v>多喜爱（Dohia）</v>
          </cell>
          <cell r="D376" t="str">
            <v>纤维枕</v>
          </cell>
          <cell r="E376" t="str">
            <v>否</v>
          </cell>
          <cell r="F376" t="str">
            <v>上柜</v>
          </cell>
        </row>
        <row r="377">
          <cell r="A377" t="str">
            <v>100008393234</v>
          </cell>
          <cell r="B377" t="str">
            <v>多喜爱（Dohia）床品套件 水洗棉北欧简约纯色全棉四件套 全棉床单被套 茵梦湖水蓝 1.5米床 203*229cm</v>
          </cell>
          <cell r="C377" t="str">
            <v>多喜爱（Dohia）</v>
          </cell>
          <cell r="D377" t="str">
            <v>四件套</v>
          </cell>
          <cell r="E377" t="str">
            <v>是</v>
          </cell>
          <cell r="F377" t="str">
            <v>下柜</v>
          </cell>
        </row>
        <row r="378">
          <cell r="A378" t="str">
            <v>100010168639</v>
          </cell>
          <cell r="B378" t="str">
            <v>多喜爱家纺 夏被 可水洗机洗夏凉被空调被夏被 双人素色简约版夏天薄被子被芯 悦木绿 229*230cm</v>
          </cell>
          <cell r="C378" t="str">
            <v>多喜爱（Dohia）</v>
          </cell>
          <cell r="D378" t="str">
            <v>纤维被</v>
          </cell>
          <cell r="E378" t="str">
            <v>否</v>
          </cell>
          <cell r="F378" t="str">
            <v>可上柜</v>
          </cell>
        </row>
        <row r="379">
          <cell r="A379" t="str">
            <v>100015027824</v>
          </cell>
          <cell r="B379" t="str">
            <v>多喜爱（Dohia）床垫/床褥 保暖透气四季软垫学生宿舍单人床垫褥子 羊羔软糯暖绒垫 120*195cm</v>
          </cell>
          <cell r="C379" t="str">
            <v>多喜爱（Dohia）</v>
          </cell>
          <cell r="D379" t="str">
            <v>床垫/床褥</v>
          </cell>
          <cell r="E379" t="str">
            <v>是</v>
          </cell>
          <cell r="F379" t="str">
            <v>可上柜</v>
          </cell>
        </row>
        <row r="380">
          <cell r="A380" t="str">
            <v>1196922</v>
          </cell>
          <cell r="B380" t="str">
            <v>多喜爱（Dohia）床褥床垫 舒柔软绒垫 舒柔床护垫 榻榻米床垫 1.8米床 200*180cm</v>
          </cell>
          <cell r="C380" t="str">
            <v>多喜爱（Dohia）</v>
          </cell>
          <cell r="D380" t="str">
            <v>床垫/床褥</v>
          </cell>
          <cell r="E380" t="str">
            <v>是</v>
          </cell>
          <cell r="F380" t="str">
            <v>下柜</v>
          </cell>
        </row>
        <row r="381">
          <cell r="A381" t="str">
            <v>1794028</v>
          </cell>
          <cell r="B381" t="str">
            <v>多喜爱（DOHIA）新品全棉床上用品全棉床笠套件四件套米兰1.5米床</v>
          </cell>
          <cell r="C381" t="str">
            <v>多喜爱（Dohia）</v>
          </cell>
          <cell r="D381" t="str">
            <v>四件套</v>
          </cell>
          <cell r="E381" t="str">
            <v>是</v>
          </cell>
          <cell r="F381" t="str">
            <v>下柜</v>
          </cell>
        </row>
        <row r="382">
          <cell r="A382" t="str">
            <v>1794130</v>
          </cell>
          <cell r="B382" t="str">
            <v>多喜爱 DOHIA 新品全棉床上用品全棉床品套件四件套北海春天1.8米床</v>
          </cell>
          <cell r="C382" t="str">
            <v>多喜爱（Dohia）</v>
          </cell>
          <cell r="D382" t="str">
            <v>四件套</v>
          </cell>
          <cell r="E382" t="str">
            <v>是</v>
          </cell>
          <cell r="F382" t="str">
            <v>下柜</v>
          </cell>
        </row>
        <row r="383">
          <cell r="A383" t="str">
            <v>2432439</v>
          </cell>
          <cell r="B383" t="str">
            <v>多喜爱（DOHIA）全棉空调被夏凉被双人夏薄被卡通水洗夏被1.2米床 涂鸦日记 152*218cm</v>
          </cell>
          <cell r="C383" t="str">
            <v>多喜爱（Dohia）</v>
          </cell>
          <cell r="D383" t="str">
            <v>纤维被</v>
          </cell>
          <cell r="E383" t="str">
            <v>否</v>
          </cell>
          <cell r="F383" t="str">
            <v>下柜</v>
          </cell>
        </row>
        <row r="384">
          <cell r="A384" t="str">
            <v>3077225</v>
          </cell>
          <cell r="B384" t="str">
            <v>多喜爱（Dohia）被子 全棉保暖尊贵白鹅绒被芯 冬被 羽绒被 1.5米床 200*230cm</v>
          </cell>
          <cell r="C384" t="str">
            <v>多喜爱（Dohia）</v>
          </cell>
          <cell r="D384" t="str">
            <v>羽绒/羽毛被</v>
          </cell>
          <cell r="E384" t="str">
            <v>是</v>
          </cell>
          <cell r="F384" t="str">
            <v>下柜</v>
          </cell>
        </row>
        <row r="385">
          <cell r="A385" t="str">
            <v>3209108</v>
          </cell>
          <cell r="B385" t="str">
            <v>多喜爱（DOHIA）四件套全棉儿童床上用品卡通床品套件海贼传说1.8米床单款 230*229cm</v>
          </cell>
          <cell r="C385" t="str">
            <v>多喜爱（Dohia）</v>
          </cell>
          <cell r="D385" t="str">
            <v>四件套</v>
          </cell>
          <cell r="E385" t="str">
            <v>否</v>
          </cell>
          <cell r="F385" t="str">
            <v>下柜</v>
          </cell>
        </row>
        <row r="386">
          <cell r="A386" t="str">
            <v>693109</v>
          </cell>
          <cell r="B386" t="str">
            <v>多喜爱家纺 糖果布拉格韩式条纹床品纯棉超大双人床笠四件套1.8米床</v>
          </cell>
          <cell r="C386" t="str">
            <v>多喜爱（Dohia）</v>
          </cell>
          <cell r="D386" t="str">
            <v>四件套</v>
          </cell>
          <cell r="E386" t="str">
            <v>是</v>
          </cell>
          <cell r="F386" t="str">
            <v>下柜</v>
          </cell>
        </row>
        <row r="387">
          <cell r="A387" t="str">
            <v>693437</v>
          </cell>
          <cell r="B387" t="str">
            <v>多喜爱家纺 情歌诗人条纹纯棉超大双人床单四件套1.8米床</v>
          </cell>
          <cell r="C387" t="str">
            <v>多喜爱（Dohia）</v>
          </cell>
          <cell r="D387" t="str">
            <v>四件套</v>
          </cell>
          <cell r="E387" t="str">
            <v>是</v>
          </cell>
          <cell r="F387" t="str">
            <v>下柜</v>
          </cell>
        </row>
        <row r="388">
          <cell r="A388" t="str">
            <v>756842</v>
          </cell>
          <cell r="B388" t="str">
            <v>多喜爱 床品家纺 斯嘉丽丝绵提花双人床单六件套1.5米床  喜玫瑰礼盒装</v>
          </cell>
          <cell r="C388" t="str">
            <v>多喜爱（Dohia）</v>
          </cell>
          <cell r="D388" t="str">
            <v>多件套</v>
          </cell>
          <cell r="E388" t="str">
            <v>是</v>
          </cell>
          <cell r="F388" t="str">
            <v>下柜</v>
          </cell>
        </row>
        <row r="389">
          <cell r="A389" t="str">
            <v>100003293340</v>
          </cell>
          <cell r="B389" t="str">
            <v>多喜爱家纺 空调被纯棉夏凉被 ins风印花清爽双人全棉夏被 薄被子被芯 倾城夏日1.5/1.8米床 203*229cm</v>
          </cell>
          <cell r="C389" t="str">
            <v>多喜爱（Dohia）</v>
          </cell>
          <cell r="D389" t="str">
            <v>纤维被</v>
          </cell>
          <cell r="E389" t="str">
            <v>否</v>
          </cell>
          <cell r="F389" t="str">
            <v>上柜</v>
          </cell>
        </row>
        <row r="390">
          <cell r="A390" t="str">
            <v>100014895520</v>
          </cell>
          <cell r="B390" t="str">
            <v>多喜爱（Dohia）三件套 简约纯棉磨毛床上用品全棉 学生宿舍床单被套枕套 奥利维亚Ⅱ 1.2米床 152*218cm</v>
          </cell>
          <cell r="C390" t="str">
            <v>多喜爱（Dohia）</v>
          </cell>
          <cell r="D390" t="str">
            <v>四件套</v>
          </cell>
          <cell r="E390" t="str">
            <v>否</v>
          </cell>
          <cell r="F390" t="str">
            <v>下柜</v>
          </cell>
        </row>
        <row r="391">
          <cell r="A391" t="str">
            <v>100017861218</v>
          </cell>
          <cell r="B391" t="str">
            <v>多喜爱家纺 空调被纯棉夏被芯 全棉夏薄被可水洗机洗卡通夏凉被子被芯儿童  小小霸王 1.5/1.8米床 203*229cm</v>
          </cell>
          <cell r="C391" t="str">
            <v>多喜爱（Dohia）</v>
          </cell>
          <cell r="D391" t="str">
            <v>纤维被</v>
          </cell>
          <cell r="E391" t="str">
            <v>否</v>
          </cell>
          <cell r="F391" t="str">
            <v>上柜</v>
          </cell>
        </row>
        <row r="392">
          <cell r="A392" t="str">
            <v>2173978</v>
          </cell>
          <cell r="B392" t="str">
            <v>多喜爱（DOHIA）全棉卡通小熊印花床品套件精致贡缎床上用品家纺四件套1.8米床单款 熊之家 230*229cm</v>
          </cell>
          <cell r="C392" t="str">
            <v>多喜爱（Dohia）</v>
          </cell>
          <cell r="D392" t="str">
            <v>四件套</v>
          </cell>
          <cell r="E392" t="str">
            <v>否</v>
          </cell>
          <cell r="F392" t="str">
            <v>下柜</v>
          </cell>
        </row>
        <row r="393">
          <cell r="A393" t="str">
            <v>2174008</v>
          </cell>
          <cell r="B393" t="str">
            <v>多喜爱（DOHIA）经典条纹床上用品家纺套件欧美床品时尚全棉四件套1.8米床单款 英伦恋 230*229cm</v>
          </cell>
          <cell r="C393" t="str">
            <v>多喜爱（Dohia）</v>
          </cell>
          <cell r="D393" t="str">
            <v>四件套</v>
          </cell>
          <cell r="E393" t="str">
            <v>否</v>
          </cell>
          <cell r="F393" t="str">
            <v>下柜</v>
          </cell>
        </row>
        <row r="394">
          <cell r="A394" t="str">
            <v>2248145</v>
          </cell>
          <cell r="B394" t="str">
            <v>多喜爱（DOHIA）田园风时尚家纺床品套件全棉斜纹床上用品四件套1.5米床笠款 缤纷摩卡 203*229cm</v>
          </cell>
          <cell r="C394" t="str">
            <v>多喜爱（Dohia）</v>
          </cell>
          <cell r="D394" t="str">
            <v>四件套</v>
          </cell>
          <cell r="E394" t="str">
            <v>否</v>
          </cell>
          <cell r="F394" t="str">
            <v>下柜</v>
          </cell>
        </row>
        <row r="395">
          <cell r="A395" t="str">
            <v>3975215</v>
          </cell>
          <cell r="B395" t="str">
            <v>多喜爱（Dohia）床品套件 经典欧式提花四件套 珀斯 双人 1.8米床 230*229cm</v>
          </cell>
          <cell r="C395" t="str">
            <v>多喜爱（Dohia）</v>
          </cell>
          <cell r="D395" t="str">
            <v>四件套</v>
          </cell>
          <cell r="E395" t="str">
            <v>是</v>
          </cell>
          <cell r="F395" t="str">
            <v>下柜</v>
          </cell>
        </row>
        <row r="396">
          <cell r="A396" t="str">
            <v>4359508</v>
          </cell>
          <cell r="B396" t="str">
            <v>多喜爱（Dohia）床品套件 全棉斜纹双人四件套 床单款 森林精灵 1.8米床 230*230cm</v>
          </cell>
          <cell r="C396" t="str">
            <v>多喜爱（Dohia）</v>
          </cell>
          <cell r="D396" t="str">
            <v>四件套</v>
          </cell>
          <cell r="E396" t="str">
            <v>是</v>
          </cell>
          <cell r="F396" t="str">
            <v>下柜</v>
          </cell>
        </row>
        <row r="397">
          <cell r="A397" t="str">
            <v>693171</v>
          </cell>
          <cell r="B397" t="str">
            <v>多喜爱家纺 絮花香田园纯棉超大双人床笠四件套1.8米床</v>
          </cell>
          <cell r="C397" t="str">
            <v>多喜爱（Dohia）</v>
          </cell>
          <cell r="D397" t="str">
            <v>四件套</v>
          </cell>
          <cell r="E397" t="str">
            <v>是</v>
          </cell>
          <cell r="F397" t="str">
            <v>下柜</v>
          </cell>
        </row>
        <row r="398">
          <cell r="A398" t="str">
            <v>693303</v>
          </cell>
          <cell r="B398" t="str">
            <v>多喜爱家纺 牛仔酷时尚床品纯棉双人床笠四件套1.5米床</v>
          </cell>
          <cell r="C398" t="str">
            <v>多喜爱（Dohia）</v>
          </cell>
          <cell r="D398" t="str">
            <v>四件套</v>
          </cell>
          <cell r="E398" t="str">
            <v>是</v>
          </cell>
          <cell r="F398" t="str">
            <v>下柜</v>
          </cell>
        </row>
        <row r="399">
          <cell r="A399" t="str">
            <v>693585</v>
          </cell>
          <cell r="B399" t="str">
            <v>多喜爱 家纺 冬日对话高档贡缎超大双人床单四件套1.8米床</v>
          </cell>
          <cell r="C399" t="str">
            <v>多喜爱（Dohia）</v>
          </cell>
          <cell r="D399" t="str">
            <v>四件套</v>
          </cell>
          <cell r="E399" t="str">
            <v>是</v>
          </cell>
          <cell r="F399" t="str">
            <v>下柜</v>
          </cell>
        </row>
        <row r="400">
          <cell r="A400" t="str">
            <v>826321</v>
          </cell>
          <cell r="B400" t="str">
            <v>多喜爱（Dohia）被芯 可水洗甜美雅致单人空调被 夏被 薄被子 悦谷幽香  152*218cm</v>
          </cell>
          <cell r="C400" t="str">
            <v>多喜爱（Dohia）</v>
          </cell>
          <cell r="D400" t="str">
            <v>纤维被</v>
          </cell>
          <cell r="E400" t="str">
            <v>是</v>
          </cell>
          <cell r="F400" t="str">
            <v>下柜</v>
          </cell>
        </row>
        <row r="401">
          <cell r="A401" t="str">
            <v>826364</v>
          </cell>
          <cell r="B401" t="str">
            <v>多喜爱 床品家纺 清莲蚕丝夏被提花面料双人空调被1.5米床</v>
          </cell>
          <cell r="C401" t="str">
            <v>多喜爱（Dohia）</v>
          </cell>
          <cell r="D401" t="str">
            <v>蚕丝被</v>
          </cell>
          <cell r="E401" t="str">
            <v>是</v>
          </cell>
          <cell r="F401" t="str">
            <v>下柜</v>
          </cell>
        </row>
        <row r="402">
          <cell r="A402" t="str">
            <v>826374</v>
          </cell>
          <cell r="B402" t="str">
            <v>多喜爱 床品家纺 丝动赛藤席超大双人1.8米床</v>
          </cell>
          <cell r="C402" t="str">
            <v>多喜爱（Dohia）</v>
          </cell>
          <cell r="D402" t="str">
            <v>草席/藤席</v>
          </cell>
          <cell r="E402" t="str">
            <v>是</v>
          </cell>
          <cell r="F402" t="str">
            <v>下柜</v>
          </cell>
        </row>
        <row r="403">
          <cell r="A403" t="str">
            <v>8699303</v>
          </cell>
          <cell r="B403" t="str">
            <v>多喜爱（Dohia）被子 加厚保暖亲肤双人被芯 棉柔棉花被 1.8/2米床  229*230cm</v>
          </cell>
          <cell r="C403" t="str">
            <v>多喜爱（Dohia）</v>
          </cell>
          <cell r="D403" t="str">
            <v>棉花被</v>
          </cell>
          <cell r="E403" t="str">
            <v>否</v>
          </cell>
          <cell r="F403" t="str">
            <v>下柜</v>
          </cell>
        </row>
        <row r="404">
          <cell r="A404" t="str">
            <v>2952865</v>
          </cell>
          <cell r="B404" t="str">
            <v>多喜爱（DOHIA）全棉夏凉被空调被家纺双人卡通床品夏薄被1.8米床 丽丽牛 230*229cm</v>
          </cell>
          <cell r="C404" t="str">
            <v>多喜爱（Dohia）</v>
          </cell>
          <cell r="D404" t="str">
            <v>纤维被</v>
          </cell>
          <cell r="E404" t="str">
            <v>否</v>
          </cell>
          <cell r="F404" t="str">
            <v>下柜</v>
          </cell>
        </row>
        <row r="405">
          <cell r="A405" t="str">
            <v>693152</v>
          </cell>
          <cell r="B405" t="str">
            <v>多喜爱家纺 空谷幽兰抗菌纯棉双人床笠四件套1.5米床</v>
          </cell>
          <cell r="C405" t="str">
            <v>多喜爱（Dohia）</v>
          </cell>
          <cell r="D405" t="str">
            <v>四件套</v>
          </cell>
          <cell r="E405" t="str">
            <v>是</v>
          </cell>
          <cell r="F405" t="str">
            <v>下柜</v>
          </cell>
        </row>
        <row r="406">
          <cell r="A406" t="str">
            <v>693432</v>
          </cell>
          <cell r="B406" t="str">
            <v>多喜爱 家纺超大双人多彩被袋纯棉被套</v>
          </cell>
          <cell r="C406" t="str">
            <v>多喜爱（Dohia）</v>
          </cell>
          <cell r="D406" t="str">
            <v>床单/床笠</v>
          </cell>
          <cell r="E406" t="str">
            <v>是</v>
          </cell>
          <cell r="F406" t="str">
            <v>下柜</v>
          </cell>
        </row>
        <row r="407">
          <cell r="A407" t="str">
            <v>756848</v>
          </cell>
          <cell r="B407" t="str">
            <v>多喜爱（Dohia）床品套件 全棉舒适四件套 全棉印花 床单款 艾伯特 1.8米床 230*229cm</v>
          </cell>
          <cell r="C407" t="str">
            <v>多喜爱（Dohia）</v>
          </cell>
          <cell r="D407" t="str">
            <v>四件套</v>
          </cell>
          <cell r="E407" t="str">
            <v>是</v>
          </cell>
          <cell r="F407" t="str">
            <v>下柜</v>
          </cell>
        </row>
        <row r="408">
          <cell r="A408" t="str">
            <v>100002232558</v>
          </cell>
          <cell r="B408" t="str">
            <v>多喜爱（Dohia）床垫床褥 花之梦舒适床垫子 床褥子 榻榻米床保护垫 四季垫子  1.8米床 180*200cm</v>
          </cell>
          <cell r="C408" t="str">
            <v>多喜爱（Dohia）</v>
          </cell>
          <cell r="D408" t="str">
            <v>床垫/床褥</v>
          </cell>
          <cell r="E408" t="str">
            <v>是</v>
          </cell>
          <cell r="F408" t="str">
            <v>下柜</v>
          </cell>
        </row>
        <row r="409">
          <cell r="A409" t="str">
            <v>100007359883</v>
          </cell>
          <cell r="B409" t="str">
            <v>多喜爱（Dohia）凉席竹席 双面折叠双人竹藤席子碳化清凉竹席1.8米180*200cm 微风怡人竹藤双面席(不含枕套)</v>
          </cell>
          <cell r="C409" t="str">
            <v>多喜爱（Dohia）</v>
          </cell>
          <cell r="D409" t="str">
            <v>竹席</v>
          </cell>
          <cell r="E409" t="str">
            <v>否</v>
          </cell>
          <cell r="F409" t="str">
            <v>下柜</v>
          </cell>
        </row>
        <row r="410">
          <cell r="A410" t="str">
            <v>100007968214</v>
          </cell>
          <cell r="B410" t="str">
            <v>多喜爱（Dohia）被子 舒弹纤维被芯 保暖柔软水洗棉被子 盖被 采用杜邦SORONA纤维 1.8米床 230*229cm</v>
          </cell>
          <cell r="C410" t="str">
            <v>多喜爱（Dohia）</v>
          </cell>
          <cell r="D410" t="str">
            <v>纤维被</v>
          </cell>
          <cell r="E410" t="str">
            <v>是</v>
          </cell>
          <cell r="F410" t="str">
            <v>下柜</v>
          </cell>
        </row>
        <row r="411">
          <cell r="A411" t="str">
            <v>100017861220</v>
          </cell>
          <cell r="B411" t="str">
            <v>多喜爱家纺 夏凉被空调被夏被 可水洗机洗单双人素色简约亲肤柔软薄被子被芯 1.8/2米229*230cm  雾霾蓝</v>
          </cell>
          <cell r="C411" t="str">
            <v>多喜爱（Dohia）</v>
          </cell>
          <cell r="D411" t="str">
            <v>纤维被</v>
          </cell>
          <cell r="E411" t="str">
            <v>否</v>
          </cell>
          <cell r="F411" t="str">
            <v>上柜</v>
          </cell>
        </row>
        <row r="412">
          <cell r="A412" t="str">
            <v>1074438</v>
          </cell>
          <cell r="B412" t="str">
            <v>多喜爱（Dohia）床品套件 贡缎全棉四件套 床单款 璀璨星夜 双人 1.5米床 200*230cm</v>
          </cell>
          <cell r="C412" t="str">
            <v>多喜爱（Dohia）</v>
          </cell>
          <cell r="D412" t="str">
            <v>四件套</v>
          </cell>
          <cell r="E412" t="str">
            <v>是</v>
          </cell>
          <cell r="F412" t="str">
            <v>下柜</v>
          </cell>
        </row>
        <row r="413">
          <cell r="A413" t="str">
            <v>1340315</v>
          </cell>
          <cell r="B413" t="str">
            <v>多喜爱（DOHIA）床品家纺 定制款组合二合一子母被芯双人夏被加厚保暖羊毛被秋冬被子</v>
          </cell>
          <cell r="C413" t="str">
            <v>多喜爱（Dohia）</v>
          </cell>
          <cell r="D413" t="str">
            <v>纤维被</v>
          </cell>
          <cell r="E413" t="str">
            <v>否</v>
          </cell>
          <cell r="F413" t="str">
            <v>下柜</v>
          </cell>
        </row>
        <row r="414">
          <cell r="A414" t="str">
            <v>1425003</v>
          </cell>
          <cell r="B414" t="str">
            <v>多喜爱（Dohia）被子 舒柔七孔纤维被 春秋被芯 绝色佳人 粉色 1.5米床 203*229cm</v>
          </cell>
          <cell r="C414" t="str">
            <v>多喜爱（Dohia）</v>
          </cell>
          <cell r="D414" t="str">
            <v>纤维被</v>
          </cell>
          <cell r="E414" t="str">
            <v>是</v>
          </cell>
          <cell r="F414" t="str">
            <v>下柜</v>
          </cell>
        </row>
        <row r="415">
          <cell r="A415" t="str">
            <v>2247594</v>
          </cell>
          <cell r="B415" t="str">
            <v>多喜爱（DOHIA）时尚潮品全棉四件套家纺卡通风斜纹床品套件1.8米床单款 涂鸦日记 230*229cm</v>
          </cell>
          <cell r="C415" t="str">
            <v>多喜爱（Dohia）</v>
          </cell>
          <cell r="D415" t="str">
            <v>四件套</v>
          </cell>
          <cell r="E415" t="str">
            <v>否</v>
          </cell>
          <cell r="F415" t="str">
            <v>下柜</v>
          </cell>
        </row>
        <row r="416">
          <cell r="A416" t="str">
            <v>4318206</v>
          </cell>
          <cell r="B416" t="str">
            <v>多喜爱（Dohia）被子 双人清爽天丝空调夏薄被 爱芳逸  203*229cm</v>
          </cell>
          <cell r="C416" t="str">
            <v>多喜爱（Dohia）</v>
          </cell>
          <cell r="D416" t="str">
            <v>纤维被</v>
          </cell>
          <cell r="E416" t="str">
            <v>是</v>
          </cell>
          <cell r="F416" t="str">
            <v>下柜</v>
          </cell>
        </row>
        <row r="417">
          <cell r="A417" t="str">
            <v>693146</v>
          </cell>
          <cell r="B417" t="str">
            <v>多喜爱家纺  幸福猪猪卡通床品纯棉双人床笠四件套1.5米床</v>
          </cell>
          <cell r="C417" t="str">
            <v>多喜爱（Dohia）</v>
          </cell>
          <cell r="D417" t="str">
            <v>四件套</v>
          </cell>
          <cell r="E417" t="str">
            <v>是</v>
          </cell>
          <cell r="F417" t="str">
            <v>下柜</v>
          </cell>
        </row>
        <row r="418">
          <cell r="A418" t="str">
            <v>693414</v>
          </cell>
          <cell r="B418" t="str">
            <v>多喜爱家纺 蔷薇晨曲田园纯棉双人床单四件套1.5米床</v>
          </cell>
          <cell r="C418" t="str">
            <v>多喜爱（Dohia）</v>
          </cell>
          <cell r="D418" t="str">
            <v>四件套</v>
          </cell>
          <cell r="E418" t="str">
            <v>是</v>
          </cell>
          <cell r="F418" t="str">
            <v>下柜</v>
          </cell>
        </row>
        <row r="419">
          <cell r="A419" t="str">
            <v>756799</v>
          </cell>
          <cell r="B419" t="str">
            <v>多喜爱 床品家纺 悠然假日（蓝）纯棉斜纹面料超大双人床单四件套1.8米床</v>
          </cell>
          <cell r="C419" t="str">
            <v>多喜爱（Dohia）</v>
          </cell>
          <cell r="D419" t="str">
            <v>四件套</v>
          </cell>
          <cell r="E419" t="str">
            <v>是</v>
          </cell>
          <cell r="F419" t="str">
            <v>下柜</v>
          </cell>
        </row>
        <row r="420">
          <cell r="A420" t="str">
            <v>756870</v>
          </cell>
          <cell r="B420" t="str">
            <v>多喜爱 床品家纺 红莓曲奇纯棉斜纹超大双人床笠四件套1.8米床</v>
          </cell>
          <cell r="C420" t="str">
            <v>多喜爱（Dohia）</v>
          </cell>
          <cell r="D420" t="str">
            <v>四件套</v>
          </cell>
          <cell r="E420" t="str">
            <v>是</v>
          </cell>
          <cell r="F420" t="str">
            <v>下柜</v>
          </cell>
        </row>
        <row r="421">
          <cell r="A421" t="str">
            <v>756880</v>
          </cell>
          <cell r="B421" t="str">
            <v>多喜爱 床品家纺 暮光纯棉缎纹面料超大双人床笠四件套1.8米床礼盒装</v>
          </cell>
          <cell r="C421" t="str">
            <v>多喜爱（Dohia）</v>
          </cell>
          <cell r="D421" t="str">
            <v>四件套</v>
          </cell>
          <cell r="E421" t="str">
            <v>是</v>
          </cell>
          <cell r="F421" t="str">
            <v>下柜</v>
          </cell>
        </row>
        <row r="422">
          <cell r="A422" t="str">
            <v>826299</v>
          </cell>
          <cell r="B422" t="str">
            <v>多喜爱 床品家纺 樱花猜想纯棉斜纹超大双人清欣空调夏薄被1.8米床</v>
          </cell>
          <cell r="C422" t="str">
            <v>多喜爱（Dohia）</v>
          </cell>
          <cell r="D422" t="str">
            <v>纤维被</v>
          </cell>
          <cell r="E422" t="str">
            <v>是</v>
          </cell>
          <cell r="F422" t="str">
            <v>下柜</v>
          </cell>
        </row>
        <row r="423">
          <cell r="A423" t="str">
            <v>100014680272</v>
          </cell>
          <cell r="B423" t="str">
            <v>多喜爱（Dohia）四件套 纯棉印花清新床上用品四件套 全棉双人床单被套枕套 叶青 1.8米床 229*230cm</v>
          </cell>
          <cell r="C423" t="str">
            <v>多喜爱（Dohia）</v>
          </cell>
          <cell r="D423" t="str">
            <v>四件套</v>
          </cell>
          <cell r="E423" t="str">
            <v>是</v>
          </cell>
          <cell r="F423" t="str">
            <v>下柜</v>
          </cell>
        </row>
        <row r="424">
          <cell r="A424" t="str">
            <v>100014895618</v>
          </cell>
          <cell r="B424" t="str">
            <v>多喜爱（Dohia）四件套 水果纯棉加厚磨毛床上用品全棉 双人床单被套枕套 觅桃日记 1.5/1.8米床 203*229cm</v>
          </cell>
          <cell r="C424" t="str">
            <v>多喜爱（Dohia）</v>
          </cell>
          <cell r="D424" t="str">
            <v>四件套</v>
          </cell>
          <cell r="E424" t="str">
            <v>否</v>
          </cell>
          <cell r="F424" t="str">
            <v>下柜</v>
          </cell>
        </row>
        <row r="425">
          <cell r="A425" t="str">
            <v>100017861324</v>
          </cell>
          <cell r="B425" t="str">
            <v>多喜爱家纺  凉席冰丝席子空调席 卡通儿童学生夏季席子印花席 小小霸王 1.8米床 180*200cm</v>
          </cell>
          <cell r="C425" t="str">
            <v>多喜爱（Dohia）</v>
          </cell>
          <cell r="D425" t="str">
            <v>冰丝席</v>
          </cell>
          <cell r="E425" t="str">
            <v>否</v>
          </cell>
          <cell r="F425" t="str">
            <v>上柜</v>
          </cell>
        </row>
        <row r="426">
          <cell r="A426" t="str">
            <v>1074433</v>
          </cell>
          <cell r="B426" t="str">
            <v>多喜爱（DOHIA）床品家纺 定制款法拉绒舒适多用斯雅暖绒软垫1.5米床</v>
          </cell>
          <cell r="C426" t="str">
            <v>多喜爱（Dohia）</v>
          </cell>
          <cell r="D426" t="str">
            <v>床垫/床褥</v>
          </cell>
          <cell r="E426" t="str">
            <v>否</v>
          </cell>
          <cell r="F426" t="str">
            <v>下柜</v>
          </cell>
        </row>
        <row r="427">
          <cell r="A427" t="str">
            <v>1448303</v>
          </cell>
          <cell r="B427" t="str">
            <v>多喜爱（Dohia）毯子家纺 卡通可爱四季法兰绒毛毯子 珊瑚绒毯 森林唱游 1.5米 150*200cm</v>
          </cell>
          <cell r="C427" t="str">
            <v>多喜爱（Dohia）</v>
          </cell>
          <cell r="D427" t="str">
            <v>毛毯</v>
          </cell>
          <cell r="E427" t="str">
            <v>是</v>
          </cell>
          <cell r="F427" t="str">
            <v>下柜</v>
          </cell>
        </row>
        <row r="428">
          <cell r="A428" t="str">
            <v>2174000</v>
          </cell>
          <cell r="B428" t="str">
            <v>多喜爱（DOHIA）全棉卡通床上用品套件时尚家纺四件套1.5米床单款 天使爱美丽 203*229cm</v>
          </cell>
          <cell r="C428" t="str">
            <v>多喜爱（Dohia）</v>
          </cell>
          <cell r="D428" t="str">
            <v>四件套</v>
          </cell>
          <cell r="E428" t="str">
            <v>否</v>
          </cell>
          <cell r="F428" t="str">
            <v>下柜</v>
          </cell>
        </row>
        <row r="429">
          <cell r="A429" t="str">
            <v>4593458</v>
          </cell>
          <cell r="B429" t="str">
            <v>多喜爱（Dohia）床品套件 全棉斜纹四件套 床笠款 冲浪假日 双人 1.5米床 200*230cm</v>
          </cell>
          <cell r="C429" t="str">
            <v>多喜爱（Dohia）</v>
          </cell>
          <cell r="D429" t="str">
            <v>四件套</v>
          </cell>
          <cell r="E429" t="str">
            <v>是</v>
          </cell>
          <cell r="F429" t="str">
            <v>下柜</v>
          </cell>
        </row>
        <row r="430">
          <cell r="A430" t="str">
            <v>4593464</v>
          </cell>
          <cell r="B430" t="str">
            <v>多喜爱(Dohia)床品件套 欧美风60支精梳棉贡缎四件套1.5米床单款 安纳西 200×230cm</v>
          </cell>
          <cell r="C430" t="str">
            <v>多喜爱（Dohia）</v>
          </cell>
          <cell r="D430" t="str">
            <v>四件套</v>
          </cell>
          <cell r="E430" t="str">
            <v>否</v>
          </cell>
          <cell r="F430" t="str">
            <v>下柜</v>
          </cell>
        </row>
        <row r="431">
          <cell r="A431" t="str">
            <v>693059</v>
          </cell>
          <cell r="B431" t="str">
            <v>多喜爱（Dohia）床品套件 天丝印花双人加大四件套 床单款 疏影暗香 1.8米床 230*229cm</v>
          </cell>
          <cell r="C431" t="str">
            <v>多喜爱（Dohia）</v>
          </cell>
          <cell r="D431" t="str">
            <v>四件套</v>
          </cell>
          <cell r="E431" t="str">
            <v>是</v>
          </cell>
          <cell r="F431" t="str">
            <v>下柜</v>
          </cell>
        </row>
        <row r="432">
          <cell r="A432" t="str">
            <v>756855</v>
          </cell>
          <cell r="B432" t="str">
            <v>多喜爱 床品家纺 热恋华尔兹磨毛超大双人床单四件套1.8米床礼盒装</v>
          </cell>
          <cell r="C432" t="str">
            <v>多喜爱（Dohia）</v>
          </cell>
          <cell r="D432" t="str">
            <v>四件套</v>
          </cell>
          <cell r="E432" t="str">
            <v>是</v>
          </cell>
          <cell r="F432" t="str">
            <v>下柜</v>
          </cell>
        </row>
        <row r="433">
          <cell r="A433" t="str">
            <v>756864</v>
          </cell>
          <cell r="B433" t="str">
            <v>多喜爱 床品家纺 热恋华尔兹磨毛双人床笠四件套1.5米床礼盒装</v>
          </cell>
          <cell r="C433" t="str">
            <v>多喜爱（Dohia）</v>
          </cell>
          <cell r="D433" t="str">
            <v>四件套</v>
          </cell>
          <cell r="E433" t="str">
            <v>是</v>
          </cell>
          <cell r="F433" t="str">
            <v>下柜</v>
          </cell>
        </row>
        <row r="434">
          <cell r="A434" t="str">
            <v>756895</v>
          </cell>
          <cell r="B434" t="str">
            <v>多喜爱家纺 暮蓝纯棉平纹双人床单四件套1.8米床</v>
          </cell>
          <cell r="C434" t="str">
            <v>多喜爱（Dohia）</v>
          </cell>
          <cell r="D434" t="str">
            <v>四件套</v>
          </cell>
          <cell r="E434" t="str">
            <v>否</v>
          </cell>
          <cell r="F434" t="str">
            <v>下柜</v>
          </cell>
        </row>
        <row r="435">
          <cell r="A435" t="str">
            <v>100002069467</v>
          </cell>
          <cell r="B435" t="str">
            <v>多喜爱（Dohia）被芯 水洗棉简约双人空调被 全棉夏被 薄被子 银星莳梦  203*229cm</v>
          </cell>
          <cell r="C435" t="str">
            <v>多喜爱（Dohia）</v>
          </cell>
          <cell r="D435" t="str">
            <v>纤维被</v>
          </cell>
          <cell r="E435" t="str">
            <v>是</v>
          </cell>
          <cell r="F435" t="str">
            <v>下柜</v>
          </cell>
        </row>
        <row r="436">
          <cell r="A436" t="str">
            <v>100006154233</v>
          </cell>
          <cell r="B436" t="str">
            <v>多喜爱（Dohia）床褥床垫 澳德莱四季羊毛软垫 抗菌面料榻榻米床护垫 1.8米床 200*180cm</v>
          </cell>
          <cell r="C436" t="str">
            <v>多喜爱（Dohia）</v>
          </cell>
          <cell r="D436" t="str">
            <v>床垫/床褥</v>
          </cell>
          <cell r="E436" t="str">
            <v>是</v>
          </cell>
          <cell r="F436" t="str">
            <v>下柜</v>
          </cell>
        </row>
        <row r="437">
          <cell r="A437" t="str">
            <v>100007257962</v>
          </cell>
          <cell r="B437" t="str">
            <v>多喜爱（Dohia）床品套件 全棉简约几何北欧风四件套 纯棉床单被套 静恬琴话 1.8米床 230*229cm</v>
          </cell>
          <cell r="C437" t="str">
            <v>多喜爱（Dohia）</v>
          </cell>
          <cell r="D437" t="str">
            <v>四件套</v>
          </cell>
          <cell r="E437" t="str">
            <v>是</v>
          </cell>
          <cell r="F437" t="str">
            <v>下柜</v>
          </cell>
        </row>
        <row r="438">
          <cell r="A438" t="str">
            <v>100010393189</v>
          </cell>
          <cell r="B438" t="str">
            <v>多喜爱家纺 竹席凉席冰丝席 双面两用折叠双人碳化竹藤席子凉席空调席子1.8米180*200cm 青雨叶(不含枕套)</v>
          </cell>
          <cell r="C438" t="str">
            <v>多喜爱（Dohia）</v>
          </cell>
          <cell r="D438" t="str">
            <v>竹席</v>
          </cell>
          <cell r="E438" t="str">
            <v>否</v>
          </cell>
          <cell r="F438" t="str">
            <v>上柜</v>
          </cell>
        </row>
        <row r="439">
          <cell r="A439" t="str">
            <v>100014895662</v>
          </cell>
          <cell r="B439" t="str">
            <v>多喜爱（Dohia）纤维被 舒适透气春秋被 抗菌发热被被芯 双人被子被褥 1.8/2米 约5斤 229*230cm</v>
          </cell>
          <cell r="C439" t="str">
            <v>多喜爱（Dohia）</v>
          </cell>
          <cell r="D439" t="str">
            <v>纤维被</v>
          </cell>
          <cell r="E439" t="str">
            <v>否</v>
          </cell>
          <cell r="F439" t="str">
            <v>下柜</v>
          </cell>
        </row>
        <row r="440">
          <cell r="A440" t="str">
            <v>1074442</v>
          </cell>
          <cell r="B440" t="str">
            <v>多喜爱（Dohia）高端定制纯棉亲肤枕头富雅舒适高枕48*74cm</v>
          </cell>
          <cell r="C440" t="str">
            <v>多喜爱（Dohia）</v>
          </cell>
          <cell r="D440" t="str">
            <v>纤维枕</v>
          </cell>
          <cell r="E440" t="str">
            <v>否</v>
          </cell>
          <cell r="F440" t="str">
            <v>下柜</v>
          </cell>
        </row>
        <row r="441">
          <cell r="A441" t="str">
            <v>2174177</v>
          </cell>
          <cell r="B441" t="str">
            <v>多喜爱（Dohia）床品套件 全棉印花简约风四件套 床单款 恬静时光 双人 1.8米床 229*230cm</v>
          </cell>
          <cell r="C441" t="str">
            <v>多喜爱（Dohia）</v>
          </cell>
          <cell r="D441" t="str">
            <v>四件套</v>
          </cell>
          <cell r="E441" t="str">
            <v>是</v>
          </cell>
          <cell r="F441" t="str">
            <v>下柜</v>
          </cell>
        </row>
        <row r="442">
          <cell r="A442" t="str">
            <v>2248367</v>
          </cell>
          <cell r="B442" t="str">
            <v>多喜爱（DOHIA）长方形单人双面枕芯/枕头 安逸荞麦枕 74*48CM</v>
          </cell>
          <cell r="C442" t="str">
            <v>多喜爱（Dohia）</v>
          </cell>
          <cell r="D442" t="str">
            <v>纤维枕</v>
          </cell>
          <cell r="E442" t="str">
            <v>否</v>
          </cell>
          <cell r="F442" t="str">
            <v>下柜</v>
          </cell>
        </row>
        <row r="443">
          <cell r="A443" t="str">
            <v>2248379</v>
          </cell>
          <cell r="B443" t="str">
            <v>多喜爱（DOHIA）MMK家纺磨毛四件套田园风全棉活性床单套件1.8米床单款 穆夏之歌 240*230cm</v>
          </cell>
          <cell r="C443" t="str">
            <v>多喜爱（Dohia）</v>
          </cell>
          <cell r="D443" t="str">
            <v>四件套</v>
          </cell>
          <cell r="E443" t="str">
            <v>否</v>
          </cell>
          <cell r="F443" t="str">
            <v>下柜</v>
          </cell>
        </row>
        <row r="444">
          <cell r="A444" t="str">
            <v>2432437</v>
          </cell>
          <cell r="B444" t="str">
            <v>【京东joy 联名款】多喜爱（Dohia）床品套件 全棉斜纹印花四件套 欢乐乔伊Joy 加大双人1.8米床 229*230cm</v>
          </cell>
          <cell r="C444" t="str">
            <v>多喜爱（Dohia）</v>
          </cell>
          <cell r="D444" t="str">
            <v>四件套</v>
          </cell>
          <cell r="E444" t="str">
            <v>是</v>
          </cell>
          <cell r="F444" t="str">
            <v>下柜</v>
          </cell>
        </row>
        <row r="445">
          <cell r="A445" t="str">
            <v>693020</v>
          </cell>
          <cell r="B445" t="str">
            <v>多喜爱（Dohia）床品套件 时尚床品纯棉单人四件套 床单款 音乐驿站 1.5米床 200*230cm</v>
          </cell>
          <cell r="C445" t="str">
            <v>多喜爱（Dohia）</v>
          </cell>
          <cell r="D445" t="str">
            <v>四件套</v>
          </cell>
          <cell r="E445" t="str">
            <v>是</v>
          </cell>
          <cell r="F445" t="str">
            <v>下柜</v>
          </cell>
        </row>
        <row r="446">
          <cell r="A446" t="str">
            <v>693203</v>
          </cell>
          <cell r="B446" t="str">
            <v>多喜爱家纺 半夏微光韩式卡通纯棉超大双人床单四件套1.8米床</v>
          </cell>
          <cell r="C446" t="str">
            <v>多喜爱（Dohia）</v>
          </cell>
          <cell r="D446" t="str">
            <v>四件套</v>
          </cell>
          <cell r="E446" t="str">
            <v>是</v>
          </cell>
          <cell r="F446" t="str">
            <v>下柜</v>
          </cell>
        </row>
        <row r="447">
          <cell r="A447" t="str">
            <v>756850</v>
          </cell>
          <cell r="B447" t="str">
            <v>多喜爱（Dohia）床品套件 全棉舒适四件套 全棉印花 床单款 艾伯特 1.5米床 203*229cm</v>
          </cell>
          <cell r="C447" t="str">
            <v>多喜爱（Dohia）</v>
          </cell>
          <cell r="D447" t="str">
            <v>四件套</v>
          </cell>
          <cell r="E447" t="str">
            <v>是</v>
          </cell>
          <cell r="F447" t="str">
            <v>下柜</v>
          </cell>
        </row>
        <row r="448">
          <cell r="A448" t="str">
            <v>8486536</v>
          </cell>
          <cell r="B448" t="str">
            <v>多喜爱（Dohia）床品套件 全棉磨毛四件套 纯棉条格床单被套 斯堪森 1.5米床 203*229cm</v>
          </cell>
          <cell r="C448" t="str">
            <v>多喜爱（Dohia）</v>
          </cell>
          <cell r="D448" t="str">
            <v>四件套</v>
          </cell>
          <cell r="E448" t="str">
            <v>是</v>
          </cell>
          <cell r="F448" t="str">
            <v>下柜</v>
          </cell>
        </row>
        <row r="449">
          <cell r="A449" t="str">
            <v>100004169320</v>
          </cell>
          <cell r="B449" t="str">
            <v>多喜爱（Dohia）被芯 可水洗简约印花七孔空调被 夏凉被 薄被子 格温德 绿色 229*230cm</v>
          </cell>
          <cell r="C449" t="str">
            <v>多喜爱（Dohia）</v>
          </cell>
          <cell r="D449" t="str">
            <v>纤维被</v>
          </cell>
          <cell r="E449" t="str">
            <v>否</v>
          </cell>
          <cell r="F449" t="str">
            <v>下柜</v>
          </cell>
        </row>
        <row r="450">
          <cell r="A450" t="str">
            <v>100004580231</v>
          </cell>
          <cell r="B450" t="str">
            <v>多喜爱（Dohia）被子 舒弹纤维被芯 保暖柔软水洗棉被子 盖被 采用杜邦SORONA纤维 1.5米床 203*229cm</v>
          </cell>
          <cell r="C450" t="str">
            <v>多喜爱（Dohia）</v>
          </cell>
          <cell r="D450" t="str">
            <v>纤维被</v>
          </cell>
          <cell r="E450" t="str">
            <v>是</v>
          </cell>
          <cell r="F450" t="str">
            <v>可上柜</v>
          </cell>
        </row>
        <row r="451">
          <cell r="A451" t="str">
            <v>100007046671</v>
          </cell>
          <cell r="B451" t="str">
            <v>多喜爱（Dohia）被芯 60支长绒棉 纯棉素色单人空调被 全棉夏被 薄被子 细雨粉沫蓝 1.2米床 152*218cm</v>
          </cell>
          <cell r="C451" t="str">
            <v>多喜爱（Dohia）</v>
          </cell>
          <cell r="D451" t="str">
            <v>纤维被</v>
          </cell>
          <cell r="E451" t="str">
            <v>是</v>
          </cell>
          <cell r="F451" t="str">
            <v>下柜</v>
          </cell>
        </row>
        <row r="452">
          <cell r="A452" t="str">
            <v>3209178</v>
          </cell>
          <cell r="B452" t="str">
            <v>多喜爱（DOHIA）全棉四件套家纺床上用品套件田园床品4件套甜心梦1.8米床单款 230*229cm</v>
          </cell>
          <cell r="C452" t="str">
            <v>多喜爱（Dohia）</v>
          </cell>
          <cell r="D452" t="str">
            <v>四件套</v>
          </cell>
          <cell r="E452" t="str">
            <v>否</v>
          </cell>
          <cell r="F452" t="str">
            <v>下柜</v>
          </cell>
        </row>
        <row r="453">
          <cell r="A453" t="str">
            <v>3589188</v>
          </cell>
          <cell r="B453" t="str">
            <v>多喜爱（Dohia）被子 磨毛印花双人保暖春秋被 马瑞特 1.8米床 229*230cm</v>
          </cell>
          <cell r="C453" t="str">
            <v>多喜爱（Dohia）</v>
          </cell>
          <cell r="D453" t="str">
            <v>纤维被</v>
          </cell>
          <cell r="E453" t="str">
            <v>是</v>
          </cell>
          <cell r="F453" t="str">
            <v>下柜</v>
          </cell>
        </row>
        <row r="454">
          <cell r="A454" t="str">
            <v>692934</v>
          </cell>
          <cell r="B454" t="str">
            <v>多喜爱家纺 色彩狂想抗菌贡缎超大双人床单四件套1.8米床  礼盒装</v>
          </cell>
          <cell r="C454" t="str">
            <v>多喜爱（Dohia）</v>
          </cell>
          <cell r="D454" t="str">
            <v>四件套</v>
          </cell>
          <cell r="E454" t="str">
            <v>是</v>
          </cell>
          <cell r="F454" t="str">
            <v>下柜</v>
          </cell>
        </row>
        <row r="455">
          <cell r="A455" t="str">
            <v>692940</v>
          </cell>
          <cell r="B455" t="str">
            <v>多喜爱（Dohia）床品套件 糖果盒子韩式纯棉四件套 床单款 1.5米床</v>
          </cell>
          <cell r="C455" t="str">
            <v>多喜爱（Dohia）</v>
          </cell>
          <cell r="D455" t="str">
            <v>四件套</v>
          </cell>
          <cell r="E455" t="str">
            <v>是</v>
          </cell>
          <cell r="F455" t="str">
            <v>下柜</v>
          </cell>
        </row>
        <row r="456">
          <cell r="A456" t="str">
            <v>693131</v>
          </cell>
          <cell r="B456" t="str">
            <v>多喜爱（Dohia）床品套件 甜心梦韩式纯棉四件套 床单款 双人 1.8米床</v>
          </cell>
          <cell r="C456" t="str">
            <v>多喜爱（Dohia）</v>
          </cell>
          <cell r="D456" t="str">
            <v>四件套</v>
          </cell>
          <cell r="E456" t="str">
            <v>是</v>
          </cell>
          <cell r="F456" t="str">
            <v>下柜</v>
          </cell>
        </row>
        <row r="457">
          <cell r="A457" t="str">
            <v>693489</v>
          </cell>
          <cell r="B457" t="str">
            <v>多喜爱家纺 飞扬的青春韩式床品纯棉超大双人床笠四件套1.8米床</v>
          </cell>
          <cell r="C457" t="str">
            <v>多喜爱（Dohia）</v>
          </cell>
          <cell r="D457" t="str">
            <v>四件套</v>
          </cell>
          <cell r="E457" t="str">
            <v>是</v>
          </cell>
          <cell r="F457" t="str">
            <v>下柜</v>
          </cell>
        </row>
        <row r="458">
          <cell r="A458" t="str">
            <v>100008177787</v>
          </cell>
          <cell r="B458" t="str">
            <v>多喜爱（Dohia）纤维被 大豆纤维春秋被子 保暖透气精致刺绣双人被芯  米杏色 1.5/1.8米 203*229cm</v>
          </cell>
          <cell r="C458" t="str">
            <v>多喜爱（Dohia）</v>
          </cell>
          <cell r="D458" t="str">
            <v>纤维被</v>
          </cell>
          <cell r="E458" t="str">
            <v>否</v>
          </cell>
          <cell r="F458" t="str">
            <v>上柜</v>
          </cell>
        </row>
        <row r="459">
          <cell r="A459" t="str">
            <v>100017861304</v>
          </cell>
          <cell r="B459" t="str">
            <v>多喜爱家纺  夏凉被空调被夏被 可水洗机洗单双人简约几何元素纯棉薄被子被芯 心彩1.5/1.8米床 203*229cm</v>
          </cell>
          <cell r="C459" t="str">
            <v>多喜爱（Dohia）</v>
          </cell>
          <cell r="D459" t="str">
            <v>纤维被</v>
          </cell>
          <cell r="E459" t="str">
            <v>否</v>
          </cell>
          <cell r="F459" t="str">
            <v>上柜</v>
          </cell>
        </row>
        <row r="460">
          <cell r="A460" t="str">
            <v>2519575</v>
          </cell>
          <cell r="B460" t="str">
            <v>多喜爱（Dohia）床品套件 全棉斜纹四件套 床单款 玫瑰庄园 双人 1.5米床 200*230cm</v>
          </cell>
          <cell r="C460" t="str">
            <v>多喜爱（Dohia）</v>
          </cell>
          <cell r="D460" t="str">
            <v>四件套</v>
          </cell>
          <cell r="E460" t="str">
            <v>是</v>
          </cell>
          <cell r="F460" t="str">
            <v>下柜</v>
          </cell>
        </row>
        <row r="461">
          <cell r="A461" t="str">
            <v>693086</v>
          </cell>
          <cell r="B461" t="str">
            <v>多喜爱家纺 自由行条纹纯棉超大双人床笠 礼盒装四件套1.8米床</v>
          </cell>
          <cell r="C461" t="str">
            <v>多喜爱（Dohia）</v>
          </cell>
          <cell r="D461" t="str">
            <v>四件套</v>
          </cell>
          <cell r="E461" t="str">
            <v>是</v>
          </cell>
          <cell r="F461" t="str">
            <v>下柜</v>
          </cell>
        </row>
        <row r="462">
          <cell r="A462" t="str">
            <v>693309</v>
          </cell>
          <cell r="B462" t="str">
            <v>多喜爱 家纺超大双人大豆纤维冬被子230*229CM</v>
          </cell>
          <cell r="C462" t="str">
            <v>多喜爱（Dohia）</v>
          </cell>
          <cell r="D462" t="str">
            <v>纤维被</v>
          </cell>
          <cell r="E462" t="str">
            <v>是</v>
          </cell>
          <cell r="F462" t="str">
            <v>下柜</v>
          </cell>
        </row>
        <row r="463">
          <cell r="A463" t="str">
            <v>693441</v>
          </cell>
          <cell r="B463" t="str">
            <v>多喜爱家纺 情歌诗人条纹纯棉超大双人床笠四件套1.8米床</v>
          </cell>
          <cell r="C463" t="str">
            <v>多喜爱（Dohia）</v>
          </cell>
          <cell r="D463" t="str">
            <v>四件套</v>
          </cell>
          <cell r="E463" t="str">
            <v>是</v>
          </cell>
          <cell r="F463" t="str">
            <v>下柜</v>
          </cell>
        </row>
        <row r="464">
          <cell r="A464" t="str">
            <v>756834</v>
          </cell>
          <cell r="B464" t="str">
            <v>多喜爱家纺 我的梦花园纯棉斜纹超大双人床单六件套1.5米床 喜玫瑰礼盒装</v>
          </cell>
          <cell r="C464" t="str">
            <v>多喜爱（Dohia）</v>
          </cell>
          <cell r="D464" t="str">
            <v>多件套</v>
          </cell>
          <cell r="E464" t="str">
            <v>是</v>
          </cell>
          <cell r="F464" t="str">
            <v>下柜</v>
          </cell>
        </row>
        <row r="465">
          <cell r="A465" t="str">
            <v>8486282</v>
          </cell>
          <cell r="B465" t="str">
            <v>多喜爱（Dohia）被子 全棉亲肤柔软春秋被 保暖被芯 卡罗琳 1.8米床 229*230cm</v>
          </cell>
          <cell r="C465" t="str">
            <v>多喜爱（Dohia）</v>
          </cell>
          <cell r="D465" t="str">
            <v>纤维被</v>
          </cell>
          <cell r="E465" t="str">
            <v>是</v>
          </cell>
          <cell r="F465" t="str">
            <v>下柜</v>
          </cell>
        </row>
        <row r="466">
          <cell r="A466" t="str">
            <v>100005666350</v>
          </cell>
          <cell r="B466" t="str">
            <v>多喜爱（Dohia）被芯 纯棉斜纹单人空调被 全棉夏被 薄被子 卡布工程师 152*218cm</v>
          </cell>
          <cell r="C466" t="str">
            <v>多喜爱（Dohia）</v>
          </cell>
          <cell r="D466" t="str">
            <v>纤维被</v>
          </cell>
          <cell r="E466" t="str">
            <v>否</v>
          </cell>
          <cell r="F466" t="str">
            <v>下柜</v>
          </cell>
        </row>
        <row r="467">
          <cell r="A467" t="str">
            <v>100017783182</v>
          </cell>
          <cell r="B467" t="str">
            <v>多喜爱家纺 全棉四件套 纯棉简约大气套件 床单被套双人床上用品 暗夜魅影 1.8/2米床 229*230cm</v>
          </cell>
          <cell r="C467" t="str">
            <v>多喜爱（Dohia）</v>
          </cell>
          <cell r="D467" t="str">
            <v>四件套</v>
          </cell>
          <cell r="E467" t="str">
            <v>否</v>
          </cell>
          <cell r="F467" t="str">
            <v>上柜</v>
          </cell>
        </row>
        <row r="468">
          <cell r="A468" t="str">
            <v>1196920</v>
          </cell>
          <cell r="B468" t="str">
            <v>多喜爱（Dohia）被子 舒柔七孔纤维被 亲肤春秋被芯 暖绒米色 1.2米床 152*218cm</v>
          </cell>
          <cell r="C468" t="str">
            <v>多喜爱（Dohia）</v>
          </cell>
          <cell r="D468" t="str">
            <v>纤维被</v>
          </cell>
          <cell r="E468" t="str">
            <v>是</v>
          </cell>
          <cell r="F468" t="str">
            <v>下柜</v>
          </cell>
        </row>
        <row r="469">
          <cell r="A469" t="str">
            <v>1425008</v>
          </cell>
          <cell r="B469" t="str">
            <v>多喜爱（Dohia）被子 舒柔七孔纤维被 春秋被芯 绝色佳人 粉色 1.2米床 152*218cm</v>
          </cell>
          <cell r="C469" t="str">
            <v>多喜爱（Dohia）</v>
          </cell>
          <cell r="D469" t="str">
            <v>纤维被</v>
          </cell>
          <cell r="E469" t="str">
            <v>是</v>
          </cell>
          <cell r="F469" t="str">
            <v>下柜</v>
          </cell>
        </row>
        <row r="470">
          <cell r="A470" t="str">
            <v>692970</v>
          </cell>
          <cell r="B470" t="str">
            <v>多喜爱家纺 雅彩4号(白银羽)纯棉提花超大双人床单 礼盒装四件套1.8米床</v>
          </cell>
          <cell r="C470" t="str">
            <v>多喜爱（Dohia）</v>
          </cell>
          <cell r="D470" t="str">
            <v>四件套</v>
          </cell>
          <cell r="E470" t="str">
            <v>是</v>
          </cell>
          <cell r="F470" t="str">
            <v>下柜</v>
          </cell>
        </row>
        <row r="471">
          <cell r="A471" t="str">
            <v>692997</v>
          </cell>
          <cell r="B471" t="str">
            <v>多喜爱家纺 絮花香田园纯棉双人床笠四件套1.5米床</v>
          </cell>
          <cell r="C471" t="str">
            <v>多喜爱（Dohia）</v>
          </cell>
          <cell r="D471" t="str">
            <v>四件套</v>
          </cell>
          <cell r="E471" t="str">
            <v>是</v>
          </cell>
          <cell r="F471" t="str">
            <v>下柜</v>
          </cell>
        </row>
        <row r="472">
          <cell r="A472" t="str">
            <v>693450</v>
          </cell>
          <cell r="B472" t="str">
            <v>多喜爱家纺 町香十里田园纯棉超大双人床笠四件套1.8米床</v>
          </cell>
          <cell r="C472" t="str">
            <v>多喜爱（Dohia）</v>
          </cell>
          <cell r="D472" t="str">
            <v>四件套</v>
          </cell>
          <cell r="E472" t="str">
            <v>是</v>
          </cell>
          <cell r="F472" t="str">
            <v>下柜</v>
          </cell>
        </row>
        <row r="473">
          <cell r="A473" t="str">
            <v>826251</v>
          </cell>
          <cell r="B473" t="str">
            <v>多喜爱（Dohia）被子 全棉条格清爽空调夏薄被 遇见你  230*229cm</v>
          </cell>
          <cell r="C473" t="str">
            <v>多喜爱（Dohia）</v>
          </cell>
          <cell r="D473" t="str">
            <v>纤维被</v>
          </cell>
          <cell r="E473" t="str">
            <v>是</v>
          </cell>
          <cell r="F473" t="str">
            <v>下柜</v>
          </cell>
        </row>
        <row r="474">
          <cell r="A474" t="str">
            <v>826316</v>
          </cell>
          <cell r="B474" t="str">
            <v>多喜爱 床品家纺 快乐糖果纯棉斜纹单人清欣空调夏薄被1.2米床 </v>
          </cell>
          <cell r="C474" t="str">
            <v>多喜爱（Dohia）</v>
          </cell>
          <cell r="D474" t="str">
            <v>纤维被</v>
          </cell>
          <cell r="E474" t="str">
            <v>是</v>
          </cell>
          <cell r="F474" t="str">
            <v>下柜</v>
          </cell>
        </row>
        <row r="475">
          <cell r="A475" t="str">
            <v>8486284</v>
          </cell>
          <cell r="B475" t="str">
            <v>多喜爱（Dohia）被子 全棉亲肤柔软春秋被 保暖被芯 卡罗琳 1.2米床 152*218cm</v>
          </cell>
          <cell r="C475" t="str">
            <v>多喜爱（Dohia）</v>
          </cell>
          <cell r="D475" t="str">
            <v>纤维被</v>
          </cell>
          <cell r="E475" t="str">
            <v>是</v>
          </cell>
          <cell r="F475" t="str">
            <v>下柜</v>
          </cell>
        </row>
        <row r="476">
          <cell r="A476" t="str">
            <v>100010168645</v>
          </cell>
          <cell r="B476" t="str">
            <v>多喜爱家纺  凉席冰丝席子空调席 水果双人夏季席子 樱桃朵朵   1.8米床 180*200cm</v>
          </cell>
          <cell r="C476" t="str">
            <v>多喜爱（Dohia）</v>
          </cell>
          <cell r="D476" t="str">
            <v>冰丝席</v>
          </cell>
          <cell r="E476" t="str">
            <v>否</v>
          </cell>
          <cell r="F476" t="str">
            <v>上柜</v>
          </cell>
        </row>
        <row r="477">
          <cell r="A477" t="str">
            <v>100010399647</v>
          </cell>
          <cell r="B477" t="str">
            <v>多喜爱家纺 学生宿舍蚊帐床帘遮光帘一体式0.9米单人铺大学寝室床幔上铺帘子 冰屿轻蓝床帘式学生蚊帐</v>
          </cell>
          <cell r="C477" t="str">
            <v>多喜爱（Dohia）</v>
          </cell>
          <cell r="D477" t="str">
            <v>蚊帐</v>
          </cell>
          <cell r="E477" t="str">
            <v>否</v>
          </cell>
          <cell r="F477" t="str">
            <v>上柜</v>
          </cell>
        </row>
        <row r="478">
          <cell r="A478" t="str">
            <v>100011108776</v>
          </cell>
          <cell r="B478" t="str">
            <v>多喜爱（Dohia）床品套件 四件套纯棉简约ins风双人床上用品 全棉床单被套枕套 蜜桃 1.5/1.8米床 203*229cm</v>
          </cell>
          <cell r="C478" t="str">
            <v>多喜爱（Dohia）</v>
          </cell>
          <cell r="D478" t="str">
            <v>四件套</v>
          </cell>
          <cell r="E478" t="str">
            <v>是</v>
          </cell>
          <cell r="F478" t="str">
            <v>下柜</v>
          </cell>
        </row>
        <row r="479">
          <cell r="A479" t="str">
            <v>100018536182</v>
          </cell>
          <cell r="B479" t="str">
            <v>多喜爱家纺 密藤席凉席 折叠清凉密藤席空调席子三件套 一抹清晨 1.5米床 150*200cm</v>
          </cell>
          <cell r="C479" t="str">
            <v>多喜爱（Dohia）</v>
          </cell>
          <cell r="D479" t="str">
            <v>草席/藤席</v>
          </cell>
          <cell r="E479" t="str">
            <v>否</v>
          </cell>
          <cell r="F479" t="str">
            <v>上柜</v>
          </cell>
        </row>
        <row r="480">
          <cell r="A480" t="str">
            <v>2172733</v>
          </cell>
          <cell r="B480" t="str">
            <v>多喜爱（DOHIA）四季床护垫/羊毛垫/床垫/床褥/榻榻米床垫1.5米床 艾美四季羊毛垫 200*150cm</v>
          </cell>
          <cell r="C480" t="str">
            <v>多喜爱（Dohia）</v>
          </cell>
          <cell r="D480" t="str">
            <v>床垫/床褥</v>
          </cell>
          <cell r="E480" t="str">
            <v>否</v>
          </cell>
          <cell r="F480" t="str">
            <v>下柜</v>
          </cell>
        </row>
        <row r="481">
          <cell r="A481" t="str">
            <v>2583252</v>
          </cell>
          <cell r="B481" t="str">
            <v>多喜爱（Dohia）床品套件 全棉斜纹四件套 床笠款 蕙兰心语 双人 1.5米床 203*229cm</v>
          </cell>
          <cell r="C481" t="str">
            <v>多喜爱（Dohia）</v>
          </cell>
          <cell r="D481" t="str">
            <v>四件套</v>
          </cell>
          <cell r="E481" t="str">
            <v>是</v>
          </cell>
          <cell r="F481" t="str">
            <v>下柜</v>
          </cell>
        </row>
        <row r="482">
          <cell r="A482" t="str">
            <v>4888669</v>
          </cell>
          <cell r="B482" t="str">
            <v>多喜爱（Dohia）被子 全棉加厚保暖羽绒子母被 冬被 羽绒被 艾利特 1.5米床 200*230cm</v>
          </cell>
          <cell r="C482" t="str">
            <v>多喜爱（Dohia）</v>
          </cell>
          <cell r="D482" t="str">
            <v>羽绒/羽毛被</v>
          </cell>
          <cell r="E482" t="str">
            <v>是</v>
          </cell>
          <cell r="F482" t="str">
            <v>下柜</v>
          </cell>
        </row>
        <row r="483">
          <cell r="A483" t="str">
            <v>692955</v>
          </cell>
          <cell r="B483" t="str">
            <v>多喜爱家纺 涂鸦日记时尚床品纯棉双人床单四件套1.5米床</v>
          </cell>
          <cell r="C483" t="str">
            <v>多喜爱（Dohia）</v>
          </cell>
          <cell r="D483" t="str">
            <v>四件套</v>
          </cell>
          <cell r="E483" t="str">
            <v>是</v>
          </cell>
          <cell r="F483" t="str">
            <v>下柜</v>
          </cell>
        </row>
        <row r="484">
          <cell r="A484" t="str">
            <v>693063</v>
          </cell>
          <cell r="B484" t="str">
            <v>多喜爱（Dohia）床品套件 全棉双人四件套 纯棉小清新 床笠款 花意天成 1.5米床 203*229cm</v>
          </cell>
          <cell r="C484" t="str">
            <v>多喜爱（Dohia）</v>
          </cell>
          <cell r="D484" t="str">
            <v>四件套</v>
          </cell>
          <cell r="E484" t="str">
            <v>是</v>
          </cell>
          <cell r="F484" t="str">
            <v>下柜</v>
          </cell>
        </row>
        <row r="485">
          <cell r="A485" t="str">
            <v>826296</v>
          </cell>
          <cell r="B485" t="str">
            <v>多喜爱 床品家纺 贵族派对纯棉斜纹超大单人清怡空调夏薄被1.2米床</v>
          </cell>
          <cell r="C485" t="str">
            <v>多喜爱（Dohia）</v>
          </cell>
          <cell r="D485" t="str">
            <v>纤维被</v>
          </cell>
          <cell r="E485" t="str">
            <v>是</v>
          </cell>
          <cell r="F485" t="str">
            <v>下柜</v>
          </cell>
        </row>
        <row r="486">
          <cell r="A486" t="str">
            <v>826395</v>
          </cell>
          <cell r="B486" t="str">
            <v>多喜爱（Dohia）凉席 新品冰丝空调凉席 三件套折叠双人席子 飘香月柳蓝 1.8米床 180*200cm</v>
          </cell>
          <cell r="C486" t="str">
            <v>多喜爱（Dohia）</v>
          </cell>
          <cell r="D486" t="str">
            <v>冰丝席</v>
          </cell>
          <cell r="E486" t="str">
            <v>是</v>
          </cell>
          <cell r="F486" t="str">
            <v>下柜</v>
          </cell>
        </row>
        <row r="487">
          <cell r="A487" t="str">
            <v>100003293312</v>
          </cell>
          <cell r="B487" t="str">
            <v>多喜爱（Dohia）凉席 可折叠条格印花空调冰丝席 三件套折叠双人席子 科特安格 1.5米床 150*200cm</v>
          </cell>
          <cell r="C487" t="str">
            <v>多喜爱（Dohia）</v>
          </cell>
          <cell r="D487" t="str">
            <v>冰丝席</v>
          </cell>
          <cell r="E487" t="str">
            <v>是</v>
          </cell>
          <cell r="F487" t="str">
            <v>下柜</v>
          </cell>
        </row>
        <row r="488">
          <cell r="A488" t="str">
            <v>100011108788</v>
          </cell>
          <cell r="B488" t="str">
            <v>多喜爱（Dohia）被子2条装 二合一子母被 磨毛四季被芯 母被澳洲羊毛 子被优选柞蚕丝 馨怡1.8米床 230*229cm</v>
          </cell>
          <cell r="C488" t="str">
            <v>多喜爱（Dohia）</v>
          </cell>
          <cell r="D488" t="str">
            <v>蚕丝被</v>
          </cell>
          <cell r="E488" t="str">
            <v>否</v>
          </cell>
          <cell r="F488" t="str">
            <v>下柜</v>
          </cell>
        </row>
        <row r="489">
          <cell r="A489" t="str">
            <v>2583242</v>
          </cell>
          <cell r="B489" t="str">
            <v>多喜爱（Dohia）被子 全棉清爽空调夏薄被  森林精灵  152*218cm</v>
          </cell>
          <cell r="C489" t="str">
            <v>多喜爱（Dohia）</v>
          </cell>
          <cell r="D489" t="str">
            <v>纤维被</v>
          </cell>
          <cell r="E489" t="str">
            <v>否</v>
          </cell>
          <cell r="F489" t="str">
            <v>下柜</v>
          </cell>
        </row>
        <row r="490">
          <cell r="A490" t="str">
            <v>692965</v>
          </cell>
          <cell r="B490" t="str">
            <v>多喜爱家纺 玩味生活韩式卡通纯棉双人床笠四件套1.5米床</v>
          </cell>
          <cell r="C490" t="str">
            <v>多喜爱（Dohia）</v>
          </cell>
          <cell r="D490" t="str">
            <v>四件套</v>
          </cell>
          <cell r="E490" t="str">
            <v>是</v>
          </cell>
          <cell r="F490" t="str">
            <v>下柜</v>
          </cell>
        </row>
        <row r="491">
          <cell r="A491" t="str">
            <v>693050</v>
          </cell>
          <cell r="B491" t="str">
            <v>多喜爱家纺 织梦抗菌活性印染磨毛双人床单四件套1.5米床</v>
          </cell>
          <cell r="C491" t="str">
            <v>多喜爱（Dohia）</v>
          </cell>
          <cell r="D491" t="str">
            <v>四件套</v>
          </cell>
          <cell r="E491" t="str">
            <v>是</v>
          </cell>
          <cell r="F491" t="str">
            <v>下柜</v>
          </cell>
        </row>
        <row r="492">
          <cell r="A492" t="str">
            <v>693310</v>
          </cell>
          <cell r="B492" t="str">
            <v>多喜爱家纺 女生梦想韩式床品纯棉单人床单三件套1.2米床</v>
          </cell>
          <cell r="C492" t="str">
            <v>多喜爱（Dohia）</v>
          </cell>
          <cell r="D492" t="str">
            <v>三件套</v>
          </cell>
          <cell r="E492" t="str">
            <v>是</v>
          </cell>
          <cell r="F492" t="str">
            <v>下柜</v>
          </cell>
        </row>
        <row r="493">
          <cell r="A493" t="str">
            <v>100002238811</v>
          </cell>
          <cell r="B493" t="str">
            <v>多喜爱（Dohia）被芯 纯棉色织水洗双人空调被 全棉夏被 薄被子 浅意溪草 203*229cm</v>
          </cell>
          <cell r="C493" t="str">
            <v>多喜爱（Dohia）</v>
          </cell>
          <cell r="D493" t="str">
            <v>纤维被</v>
          </cell>
          <cell r="E493" t="str">
            <v>是</v>
          </cell>
          <cell r="F493" t="str">
            <v>下柜</v>
          </cell>
        </row>
        <row r="494">
          <cell r="A494" t="str">
            <v>100006154247</v>
          </cell>
          <cell r="B494" t="str">
            <v>多喜爱（Dohia）被子2条装 二合一子母被 磨毛四季被芯 母被澳洲羊毛 子被优选柞蚕丝 馨怡1.5米床 203*229cm</v>
          </cell>
          <cell r="C494" t="str">
            <v>多喜爱（Dohia）</v>
          </cell>
          <cell r="D494" t="str">
            <v>蚕丝被</v>
          </cell>
          <cell r="E494" t="str">
            <v>是</v>
          </cell>
          <cell r="F494" t="str">
            <v>下柜</v>
          </cell>
        </row>
        <row r="495">
          <cell r="A495" t="str">
            <v>100010168629</v>
          </cell>
          <cell r="B495" t="str">
            <v>多喜爱家纺 夏被 条纹简约夏凉被空调被夏被 可水洗机洗双人夏天薄被子被芯 蓝色 152*218cm</v>
          </cell>
          <cell r="C495" t="str">
            <v>多喜爱（Dohia）</v>
          </cell>
          <cell r="D495" t="str">
            <v>纤维被</v>
          </cell>
          <cell r="E495" t="str">
            <v>否</v>
          </cell>
          <cell r="F495" t="str">
            <v>可上柜</v>
          </cell>
        </row>
        <row r="496">
          <cell r="A496" t="str">
            <v>100010168637</v>
          </cell>
          <cell r="B496" t="str">
            <v>多喜爱家纺 夏凉被空调被夏被 可水洗机洗单双人素色简约亲肤柔软薄被子被芯 1.5/1.8米床 203*229cm 雾霾蓝</v>
          </cell>
          <cell r="C496" t="str">
            <v>多喜爱（Dohia）</v>
          </cell>
          <cell r="D496" t="str">
            <v>纤维被</v>
          </cell>
          <cell r="E496" t="str">
            <v>否</v>
          </cell>
          <cell r="F496" t="str">
            <v>上柜</v>
          </cell>
        </row>
        <row r="497">
          <cell r="A497" t="str">
            <v>1196925</v>
          </cell>
          <cell r="B497" t="str">
            <v>多喜爱（Dohia）被子 磨毛印花七孔羊毛被 蓬松贴身柔软被芯 暖芯白 1.2米床 152*218cm</v>
          </cell>
          <cell r="C497" t="str">
            <v>多喜爱（Dohia）</v>
          </cell>
          <cell r="D497" t="str">
            <v>羊毛/驼毛被</v>
          </cell>
          <cell r="E497" t="str">
            <v>否</v>
          </cell>
          <cell r="F497" t="str">
            <v>下柜</v>
          </cell>
        </row>
        <row r="498">
          <cell r="A498" t="str">
            <v>2248155</v>
          </cell>
          <cell r="B498" t="str">
            <v>多喜爱（DOHIA）田园风家纺四件套全棉斜纹床上用品套件1.5米床单款 畅想曲 203*229cm</v>
          </cell>
          <cell r="C498" t="str">
            <v>多喜爱（Dohia）</v>
          </cell>
          <cell r="D498" t="str">
            <v>四件套</v>
          </cell>
          <cell r="E498" t="str">
            <v>否</v>
          </cell>
          <cell r="F498" t="str">
            <v>下柜</v>
          </cell>
        </row>
        <row r="499">
          <cell r="A499" t="str">
            <v>2519629</v>
          </cell>
          <cell r="B499" t="str">
            <v>多喜爱（Dohia）床品套件 精致提花四件套 床单款 畅想 双人 1.5米床 200*230cm</v>
          </cell>
          <cell r="C499" t="str">
            <v>多喜爱（Dohia）</v>
          </cell>
          <cell r="D499" t="str">
            <v>四件套</v>
          </cell>
          <cell r="E499" t="str">
            <v>是</v>
          </cell>
          <cell r="F499" t="str">
            <v>下柜</v>
          </cell>
        </row>
        <row r="500">
          <cell r="A500" t="str">
            <v>4359496</v>
          </cell>
          <cell r="B500" t="str">
            <v>多喜爱（Dohia）床品套件 全棉斜纹清新花色四件套 床单款 旋木花园 1.5米床 200*230cm</v>
          </cell>
          <cell r="C500" t="str">
            <v>多喜爱（Dohia）</v>
          </cell>
          <cell r="D500" t="str">
            <v>四件套</v>
          </cell>
          <cell r="E500" t="str">
            <v>是</v>
          </cell>
          <cell r="F500" t="str">
            <v>下柜</v>
          </cell>
        </row>
        <row r="501">
          <cell r="A501" t="str">
            <v>693156</v>
          </cell>
          <cell r="B501" t="str">
            <v>多喜爱家纺 快乐糖果韩式波点纯棉双人床单四件套1.5米床</v>
          </cell>
          <cell r="C501" t="str">
            <v>多喜爱（Dohia）</v>
          </cell>
          <cell r="D501" t="str">
            <v>四件套</v>
          </cell>
          <cell r="E501" t="str">
            <v>是</v>
          </cell>
          <cell r="F501" t="str">
            <v>下柜</v>
          </cell>
        </row>
        <row r="502">
          <cell r="A502" t="str">
            <v>693343</v>
          </cell>
          <cell r="B502" t="str">
            <v>多喜爱（Dohia）家纺 特惠多用抱枕芯 麂皮绒午睡春秋被子 蓝色 140*140cm</v>
          </cell>
          <cell r="C502" t="str">
            <v>多喜爱（Dohia）</v>
          </cell>
          <cell r="D502" t="str">
            <v>纤维被</v>
          </cell>
          <cell r="E502" t="str">
            <v>是</v>
          </cell>
          <cell r="F502" t="str">
            <v>下柜</v>
          </cell>
        </row>
        <row r="503">
          <cell r="A503" t="str">
            <v>693390</v>
          </cell>
          <cell r="B503" t="str">
            <v>多喜爱家纺 骑士宣言条纹纯棉双人床单四件套1.5米床</v>
          </cell>
          <cell r="C503" t="str">
            <v>多喜爱（Dohia）</v>
          </cell>
          <cell r="D503" t="str">
            <v>四件套</v>
          </cell>
          <cell r="E503" t="str">
            <v>是</v>
          </cell>
          <cell r="F503" t="str">
            <v>下柜</v>
          </cell>
        </row>
        <row r="504">
          <cell r="A504" t="str">
            <v>693099</v>
          </cell>
          <cell r="B504" t="str">
            <v>多喜爱家纺 华纳系列玩转夏天纯棉双人床单四件套1.5米床</v>
          </cell>
          <cell r="C504" t="str">
            <v>多喜爱（Dohia）</v>
          </cell>
          <cell r="D504" t="str">
            <v>四件套</v>
          </cell>
          <cell r="E504" t="str">
            <v>是</v>
          </cell>
          <cell r="F504" t="str">
            <v>下柜</v>
          </cell>
        </row>
        <row r="505">
          <cell r="A505" t="str">
            <v>693144</v>
          </cell>
          <cell r="B505" t="str">
            <v>多喜爱家纺 空谷幽兰抗菌纯棉超大双人床笠四件套1.8米床</v>
          </cell>
          <cell r="C505" t="str">
            <v>多喜爱（Dohia）</v>
          </cell>
          <cell r="D505" t="str">
            <v>四件套</v>
          </cell>
          <cell r="E505" t="str">
            <v>是</v>
          </cell>
          <cell r="F505" t="str">
            <v>下柜</v>
          </cell>
        </row>
        <row r="506">
          <cell r="A506" t="str">
            <v>100015027792</v>
          </cell>
          <cell r="B506" t="str">
            <v>多喜爱（Dohia）羽绒被 95%松花江白鹅绒防钻绒冬被 加厚保暖羽绒被被芯 冬天双人被子被褥1.8/2米229*230cm</v>
          </cell>
          <cell r="C506" t="str">
            <v>多喜爱（Dohia）</v>
          </cell>
          <cell r="D506" t="str">
            <v>羽绒/羽毛被</v>
          </cell>
          <cell r="E506" t="str">
            <v>否</v>
          </cell>
          <cell r="F506" t="str">
            <v>下柜</v>
          </cell>
        </row>
        <row r="507">
          <cell r="A507" t="str">
            <v>100017354144</v>
          </cell>
          <cell r="B507" t="str">
            <v>多喜爱（Dohia）法兰绒三件套 加绒加厚双面绒床上用品 学生宿舍珊瑚绒单人套件 小小莎莉 1.2米床 152*218cm</v>
          </cell>
          <cell r="C507" t="str">
            <v>多喜爱（Dohia）</v>
          </cell>
          <cell r="D507" t="str">
            <v>四件套</v>
          </cell>
          <cell r="E507" t="str">
            <v>否</v>
          </cell>
          <cell r="F507" t="str">
            <v>下柜</v>
          </cell>
        </row>
        <row r="508">
          <cell r="A508" t="str">
            <v>1074428</v>
          </cell>
          <cell r="B508" t="str">
            <v>多喜爱（DOHIA） 床品家纺 水洗棉单件被套 伊文 1.5米床床笠定制款</v>
          </cell>
          <cell r="C508" t="str">
            <v>多喜爱（Dohia）</v>
          </cell>
          <cell r="D508" t="str">
            <v>被套</v>
          </cell>
          <cell r="E508" t="str">
            <v>否</v>
          </cell>
          <cell r="F508" t="str">
            <v>下柜</v>
          </cell>
        </row>
        <row r="509">
          <cell r="A509" t="str">
            <v>1945456</v>
          </cell>
          <cell r="B509" t="str">
            <v>多喜爱（Dohia）床品套件 全棉印花简约风四件套 床笠款 雅克德罗 大双人 1.8/2米床 229*230cm</v>
          </cell>
          <cell r="C509" t="str">
            <v>多喜爱（Dohia）</v>
          </cell>
          <cell r="D509" t="str">
            <v>四件套</v>
          </cell>
          <cell r="E509" t="str">
            <v>否</v>
          </cell>
          <cell r="F509" t="str">
            <v>上柜</v>
          </cell>
        </row>
        <row r="510">
          <cell r="A510" t="str">
            <v>3608028</v>
          </cell>
          <cell r="B510" t="str">
            <v>多喜爱（DOHIA）全棉三件套卡通床品儿童全棉套件床上用品卡布工程师 1.2米床单款 152*218cm</v>
          </cell>
          <cell r="C510" t="str">
            <v>多喜爱（Dohia）</v>
          </cell>
          <cell r="D510" t="str">
            <v>三件套</v>
          </cell>
          <cell r="E510" t="str">
            <v>否</v>
          </cell>
          <cell r="F510" t="str">
            <v>下柜</v>
          </cell>
        </row>
        <row r="511">
          <cell r="A511" t="str">
            <v>693248</v>
          </cell>
          <cell r="B511" t="str">
            <v>多喜爱家纺 彩虹糖韩式条纹纯棉单人床笠三件套1.2米床</v>
          </cell>
          <cell r="C511" t="str">
            <v>多喜爱（Dohia）</v>
          </cell>
          <cell r="D511" t="str">
            <v>三件套</v>
          </cell>
          <cell r="E511" t="str">
            <v>是</v>
          </cell>
          <cell r="F511" t="str">
            <v>下柜</v>
          </cell>
        </row>
        <row r="512">
          <cell r="A512" t="str">
            <v>693419</v>
          </cell>
          <cell r="B512" t="str">
            <v>多喜爱（Dohia）床品套件 全棉卡通印花三件套 床单款 小猪佩奇之甜品假日 单人 1.2米床 152*218cm</v>
          </cell>
          <cell r="C512" t="str">
            <v>多喜爱（Dohia）</v>
          </cell>
          <cell r="D512" t="str">
            <v>三件套</v>
          </cell>
          <cell r="E512" t="str">
            <v>是</v>
          </cell>
          <cell r="F512" t="str">
            <v>下柜</v>
          </cell>
        </row>
        <row r="513">
          <cell r="A513" t="str">
            <v>756787</v>
          </cell>
          <cell r="B513" t="str">
            <v>多喜爱 床品家纺 双人寐语复合羊毛冬被203*229CM</v>
          </cell>
          <cell r="C513" t="str">
            <v>多喜爱（Dohia）</v>
          </cell>
          <cell r="D513" t="str">
            <v>羊毛/驼毛被</v>
          </cell>
          <cell r="E513" t="str">
            <v>是</v>
          </cell>
          <cell r="F513" t="str">
            <v>下柜</v>
          </cell>
        </row>
        <row r="514">
          <cell r="A514" t="str">
            <v>756841</v>
          </cell>
          <cell r="B514" t="str">
            <v>多喜爱（Dohia）床品套件 全棉双人四件套 纯棉小清新 床单款 花意天成 1.5米床 203*229cm</v>
          </cell>
          <cell r="C514" t="str">
            <v>多喜爱（Dohia）</v>
          </cell>
          <cell r="D514" t="str">
            <v>四件套</v>
          </cell>
          <cell r="E514" t="str">
            <v>是</v>
          </cell>
          <cell r="F514" t="str">
            <v>下柜</v>
          </cell>
        </row>
        <row r="515">
          <cell r="A515" t="str">
            <v>1448307</v>
          </cell>
          <cell r="B515" t="str">
            <v>多喜爱家纺 全棉夏季空调被 全棉床品双人夏凉被 夏薄被海军风情1.8米床</v>
          </cell>
          <cell r="C515" t="str">
            <v>多喜爱（Dohia）</v>
          </cell>
          <cell r="D515" t="str">
            <v>纤维被</v>
          </cell>
          <cell r="E515" t="str">
            <v>是</v>
          </cell>
          <cell r="F515" t="str">
            <v>下柜</v>
          </cell>
        </row>
        <row r="516">
          <cell r="A516" t="str">
            <v>2248273</v>
          </cell>
          <cell r="B516" t="str">
            <v>多喜爱（DOHIA）时尚潮品全棉三件套家纺卡通风斜纹床品套件1.2米床单款 涂鸦日记 152*218cm</v>
          </cell>
          <cell r="C516" t="str">
            <v>多喜爱（Dohia）</v>
          </cell>
          <cell r="D516" t="str">
            <v>三件套</v>
          </cell>
          <cell r="E516" t="str">
            <v>否</v>
          </cell>
          <cell r="F516" t="str">
            <v>下柜</v>
          </cell>
        </row>
        <row r="517">
          <cell r="A517" t="str">
            <v>4318196</v>
          </cell>
          <cell r="B517" t="str">
            <v>多喜爱（Dohia）被芯 ins风印花清爽单人空调被 水洗舒柔夏被 薄被子 抹茶牛油果 1.2米床 152*218cm</v>
          </cell>
          <cell r="C517" t="str">
            <v>多喜爱（Dohia）</v>
          </cell>
          <cell r="D517" t="str">
            <v>纤维被</v>
          </cell>
          <cell r="E517" t="str">
            <v>是</v>
          </cell>
          <cell r="F517" t="str">
            <v>下柜</v>
          </cell>
        </row>
        <row r="518">
          <cell r="A518" t="str">
            <v>693206</v>
          </cell>
          <cell r="B518" t="str">
            <v>多喜爱 家纺 卡尔生态腰枕抱枕绒毯二合一多用 枕32*54 毯135*175cm</v>
          </cell>
          <cell r="C518" t="str">
            <v>多喜爱（Dohia）</v>
          </cell>
          <cell r="D518" t="str">
            <v>毛毯</v>
          </cell>
          <cell r="E518" t="str">
            <v>是</v>
          </cell>
          <cell r="F518" t="str">
            <v>下柜</v>
          </cell>
        </row>
        <row r="519">
          <cell r="A519" t="str">
            <v>693297</v>
          </cell>
          <cell r="B519" t="str">
            <v>多喜爱（Dohia）被芯 清爽空调被 夏被 薄被子 天丝坊面料 明月衫间  203*229cm</v>
          </cell>
          <cell r="C519" t="str">
            <v>多喜爱（Dohia）</v>
          </cell>
          <cell r="D519" t="str">
            <v>纤维被</v>
          </cell>
          <cell r="E519" t="str">
            <v>是</v>
          </cell>
          <cell r="F519" t="str">
            <v>下柜</v>
          </cell>
        </row>
        <row r="520">
          <cell r="A520" t="str">
            <v>826230</v>
          </cell>
          <cell r="B520" t="str">
            <v>多喜爱 床品家纺 恋爱通告丝棉提花压框夹花边超大双人床单礼盒装六件套1.8米床</v>
          </cell>
          <cell r="C520" t="str">
            <v>多喜爱（Dohia）</v>
          </cell>
          <cell r="D520" t="str">
            <v>多件套</v>
          </cell>
          <cell r="E520" t="str">
            <v>是</v>
          </cell>
          <cell r="F520" t="str">
            <v>下柜</v>
          </cell>
        </row>
        <row r="521">
          <cell r="A521" t="str">
            <v>8486272</v>
          </cell>
          <cell r="B521" t="str">
            <v>多喜爱（Dohia）床品套件 精致提花四件套 全棉高档床单被套 爱德格 1.8米床 229*230cm</v>
          </cell>
          <cell r="C521" t="str">
            <v>多喜爱（Dohia）</v>
          </cell>
          <cell r="D521" t="str">
            <v>四件套</v>
          </cell>
          <cell r="E521" t="str">
            <v>是</v>
          </cell>
          <cell r="F521" t="str">
            <v>下柜</v>
          </cell>
        </row>
        <row r="522">
          <cell r="A522" t="str">
            <v>100006686965</v>
          </cell>
          <cell r="B522" t="str">
            <v>多喜爱（Dohia）凉席 提花空调冰丝席 三件套折叠单人席子 草莓点点 1.8米床 180*200cm</v>
          </cell>
          <cell r="C522" t="str">
            <v>多喜爱（Dohia）</v>
          </cell>
          <cell r="D522" t="str">
            <v>冰丝席</v>
          </cell>
          <cell r="E522" t="str">
            <v>否</v>
          </cell>
          <cell r="F522" t="str">
            <v>上柜</v>
          </cell>
        </row>
        <row r="523">
          <cell r="A523" t="str">
            <v>100021007182</v>
          </cell>
          <cell r="B523" t="str">
            <v>多喜爱家纺 枕头决明子荞麦草本枕芯颈椎枕芯酒店成人中枕 两只装70*45cm</v>
          </cell>
          <cell r="C523" t="str">
            <v>多喜爱（Dohia）</v>
          </cell>
          <cell r="D523" t="str">
            <v>纤维枕</v>
          </cell>
          <cell r="E523" t="str">
            <v>否</v>
          </cell>
          <cell r="F523" t="str">
            <v>上柜</v>
          </cell>
        </row>
        <row r="524">
          <cell r="A524" t="str">
            <v>1074447</v>
          </cell>
          <cell r="B524" t="str">
            <v>多喜爱（DOHIA） 床品家纺 经典卡通贡缎时尚四件套 熊之家 1.8米双人床单款</v>
          </cell>
          <cell r="C524" t="str">
            <v>多喜爱（Dohia）</v>
          </cell>
          <cell r="D524" t="str">
            <v>四件套</v>
          </cell>
          <cell r="E524" t="str">
            <v>是</v>
          </cell>
          <cell r="F524" t="str">
            <v>下柜</v>
          </cell>
        </row>
        <row r="525">
          <cell r="A525" t="str">
            <v>1409383</v>
          </cell>
          <cell r="B525" t="str">
            <v>多喜爱（Dohia）凉席 印花冰丝空调凉席 可折叠席子 三件套 清水芙蓉 1.8米床 180*200cm</v>
          </cell>
          <cell r="C525" t="str">
            <v>多喜爱（Dohia）</v>
          </cell>
          <cell r="D525" t="str">
            <v>冰丝席</v>
          </cell>
          <cell r="E525" t="str">
            <v>是</v>
          </cell>
          <cell r="F525" t="str">
            <v>下柜</v>
          </cell>
        </row>
        <row r="526">
          <cell r="A526" t="str">
            <v>2032224</v>
          </cell>
          <cell r="B526" t="str">
            <v>多喜爱家纺 艾尚羽绒被双人保暖冬被加厚被芯白鸭绒被子 暖冬被 230*229cm 1.8米床</v>
          </cell>
          <cell r="C526" t="str">
            <v>多喜爱（Dohia）</v>
          </cell>
          <cell r="D526" t="str">
            <v>羽绒/羽毛被</v>
          </cell>
          <cell r="E526" t="str">
            <v>是</v>
          </cell>
          <cell r="F526" t="str">
            <v>下柜</v>
          </cell>
        </row>
        <row r="527">
          <cell r="A527" t="str">
            <v>4593472</v>
          </cell>
          <cell r="B527" t="str">
            <v>多喜爱（Dohia）床品套件 全棉斜纹双人四件套 床笠款 米拉贝尔 1.8/2米床 229*230cm</v>
          </cell>
          <cell r="C527" t="str">
            <v>多喜爱（Dohia）</v>
          </cell>
          <cell r="D527" t="str">
            <v>四件套</v>
          </cell>
          <cell r="E527" t="str">
            <v>否</v>
          </cell>
          <cell r="F527" t="str">
            <v>上柜</v>
          </cell>
        </row>
        <row r="528">
          <cell r="A528" t="str">
            <v>693091</v>
          </cell>
          <cell r="B528" t="str">
            <v>多喜爱家纺 音乐驿站时尚床品纯棉超大单人床笠三件套1.2米床</v>
          </cell>
          <cell r="C528" t="str">
            <v>多喜爱（Dohia）</v>
          </cell>
          <cell r="D528" t="str">
            <v>三件套</v>
          </cell>
          <cell r="E528" t="str">
            <v>是</v>
          </cell>
          <cell r="F528" t="str">
            <v>下柜</v>
          </cell>
        </row>
        <row r="529">
          <cell r="A529" t="str">
            <v>693182</v>
          </cell>
          <cell r="B529" t="str">
            <v>多喜爱家纺 美丽彩虹条纹纯棉超大双人床单四件套1.8米床</v>
          </cell>
          <cell r="C529" t="str">
            <v>多喜爱（Dohia）</v>
          </cell>
          <cell r="D529" t="str">
            <v>四件套</v>
          </cell>
          <cell r="E529" t="str">
            <v>是</v>
          </cell>
          <cell r="F529" t="str">
            <v>下柜</v>
          </cell>
        </row>
        <row r="530">
          <cell r="A530" t="str">
            <v>100007316884</v>
          </cell>
          <cell r="B530" t="str">
            <v>多喜爱（Dohia）床单 全棉ins风印花床单 纯棉床单 幻境 单件 1.8米床 230*250cm</v>
          </cell>
          <cell r="C530" t="str">
            <v>多喜爱（Dohia）</v>
          </cell>
          <cell r="D530" t="str">
            <v>床单/床笠</v>
          </cell>
          <cell r="E530" t="str">
            <v>否</v>
          </cell>
          <cell r="F530" t="str">
            <v>下柜</v>
          </cell>
        </row>
        <row r="531">
          <cell r="A531" t="str">
            <v>1074426</v>
          </cell>
          <cell r="B531" t="str">
            <v>多喜爱（DOHIA） 床品家纺  水洗棉单件枕套   美好的年华  1.2米床床笠定制款</v>
          </cell>
          <cell r="C531" t="str">
            <v>多喜爱（Dohia）</v>
          </cell>
          <cell r="D531" t="str">
            <v>枕巾枕套</v>
          </cell>
          <cell r="E531" t="str">
            <v>否</v>
          </cell>
          <cell r="F531" t="str">
            <v>下柜</v>
          </cell>
        </row>
        <row r="532">
          <cell r="A532" t="str">
            <v>2358681</v>
          </cell>
          <cell r="B532" t="str">
            <v>多喜爱（Dohia）凉席 新品冰丝空调凉席 三件套折叠双人席子 茶杏幽香粉 1.5米床 150*200cm</v>
          </cell>
          <cell r="C532" t="str">
            <v>多喜爱（Dohia）</v>
          </cell>
          <cell r="D532" t="str">
            <v>冰丝席</v>
          </cell>
          <cell r="E532" t="str">
            <v>是</v>
          </cell>
          <cell r="F532" t="str">
            <v>下柜</v>
          </cell>
        </row>
        <row r="533">
          <cell r="A533" t="str">
            <v>2431678</v>
          </cell>
          <cell r="B533" t="str">
            <v>多喜爱（DOHIA）秋冬新品婚庆六件套提花结婚床品提花套件 1.5米床单款 薇丽雅 203*229cm</v>
          </cell>
          <cell r="C533" t="str">
            <v>多喜爱（Dohia）</v>
          </cell>
          <cell r="D533" t="str">
            <v>多件套</v>
          </cell>
          <cell r="E533" t="str">
            <v>否</v>
          </cell>
          <cell r="F533" t="str">
            <v>下柜</v>
          </cell>
        </row>
        <row r="534">
          <cell r="A534" t="str">
            <v>693100</v>
          </cell>
          <cell r="B534" t="str">
            <v>多喜爱家纺 双重奏条纹撞色纯棉超大双人床笠四件套1.8米床</v>
          </cell>
          <cell r="C534" t="str">
            <v>多喜爱（Dohia）</v>
          </cell>
          <cell r="D534" t="str">
            <v>四件套</v>
          </cell>
          <cell r="E534" t="str">
            <v>是</v>
          </cell>
          <cell r="F534" t="str">
            <v>下柜</v>
          </cell>
        </row>
        <row r="535">
          <cell r="A535" t="str">
            <v>693329</v>
          </cell>
          <cell r="B535" t="str">
            <v>多喜爱家纺 草原牧歌条纹纯棉超大双人床笠四件套1.8米床</v>
          </cell>
          <cell r="C535" t="str">
            <v>多喜爱（Dohia）</v>
          </cell>
          <cell r="D535" t="str">
            <v>四件套</v>
          </cell>
          <cell r="E535" t="str">
            <v>是</v>
          </cell>
          <cell r="F535" t="str">
            <v>下柜</v>
          </cell>
        </row>
        <row r="536">
          <cell r="A536" t="str">
            <v>693439</v>
          </cell>
          <cell r="B536" t="str">
            <v>多喜爱 家纺双人多彩被袋纯棉被套</v>
          </cell>
          <cell r="C536" t="str">
            <v>多喜爱（Dohia）</v>
          </cell>
          <cell r="D536" t="str">
            <v>床单/床笠</v>
          </cell>
          <cell r="E536" t="str">
            <v>是</v>
          </cell>
          <cell r="F536" t="str">
            <v>下柜</v>
          </cell>
        </row>
        <row r="537">
          <cell r="A537" t="str">
            <v>693606</v>
          </cell>
          <cell r="B537" t="str">
            <v>多喜爱 家纺 空山新雨抗菌纯棉超大双人床单 礼盒装四件套1.8米床</v>
          </cell>
          <cell r="C537" t="str">
            <v>多喜爱（Dohia）</v>
          </cell>
          <cell r="D537" t="str">
            <v>四件套</v>
          </cell>
          <cell r="E537" t="str">
            <v>是</v>
          </cell>
          <cell r="F537" t="str">
            <v>下柜</v>
          </cell>
        </row>
        <row r="538">
          <cell r="A538" t="str">
            <v>756897</v>
          </cell>
          <cell r="B538" t="str">
            <v>多喜爱家纺 暮蓝纯棉平纹超大双人床笠四件套1.8米床</v>
          </cell>
          <cell r="C538" t="str">
            <v>多喜爱（Dohia）</v>
          </cell>
          <cell r="D538" t="str">
            <v>四件套</v>
          </cell>
          <cell r="E538" t="str">
            <v>是</v>
          </cell>
          <cell r="F538" t="str">
            <v>下柜</v>
          </cell>
        </row>
        <row r="539">
          <cell r="A539" t="str">
            <v>756928</v>
          </cell>
          <cell r="B539" t="str">
            <v>多喜爱 床品家纺 创意多功能连体枕</v>
          </cell>
          <cell r="C539" t="str">
            <v>多喜爱（Dohia）</v>
          </cell>
          <cell r="D539" t="str">
            <v>纤维枕</v>
          </cell>
          <cell r="E539" t="str">
            <v>是</v>
          </cell>
          <cell r="F539" t="str">
            <v>下柜</v>
          </cell>
        </row>
        <row r="540">
          <cell r="A540" t="str">
            <v>826409</v>
          </cell>
          <cell r="B540" t="str">
            <v>多喜爱 床品家纺 舒眠记忆枕天鹅绒布50*30*10/7CM</v>
          </cell>
          <cell r="C540" t="str">
            <v>多喜爱（Dohia）</v>
          </cell>
          <cell r="D540" t="str">
            <v>记忆枕</v>
          </cell>
          <cell r="E540" t="str">
            <v>是</v>
          </cell>
          <cell r="F540" t="str">
            <v>下柜</v>
          </cell>
        </row>
        <row r="541">
          <cell r="A541" t="str">
            <v>100000165830</v>
          </cell>
          <cell r="B541" t="str">
            <v>多喜爱（Dohia）纤维被 亲肤柔软被芯 保暖双人春秋被被子 织语 1.5米床 203*229cm</v>
          </cell>
          <cell r="C541" t="str">
            <v>多喜爱（Dohia）</v>
          </cell>
          <cell r="D541" t="str">
            <v>纤维被</v>
          </cell>
          <cell r="E541" t="str">
            <v>否</v>
          </cell>
          <cell r="F541" t="str">
            <v>下柜</v>
          </cell>
        </row>
        <row r="542">
          <cell r="A542" t="str">
            <v>100002810972</v>
          </cell>
          <cell r="B542" t="str">
            <v>多喜爱（Dohia）凉席 新品冰丝空调凉席 二件套可折叠防滑绑带单人席子蜜桃 1.2米床 120*195cm</v>
          </cell>
          <cell r="C542" t="str">
            <v>多喜爱（Dohia）</v>
          </cell>
          <cell r="D542" t="str">
            <v>冰丝席</v>
          </cell>
          <cell r="E542" t="str">
            <v>否</v>
          </cell>
          <cell r="F542" t="str">
            <v>下柜</v>
          </cell>
        </row>
        <row r="543">
          <cell r="A543" t="str">
            <v>100003293372</v>
          </cell>
          <cell r="B543" t="str">
            <v>多喜爱（Dohia）床品套件 水洗棉色织简约条纹四件套 纯棉床单被套 浅意雨巷 1.8米床 229*230cm</v>
          </cell>
          <cell r="C543" t="str">
            <v>多喜爱（Dohia）</v>
          </cell>
          <cell r="D543" t="str">
            <v>四件套</v>
          </cell>
          <cell r="E543" t="str">
            <v>是</v>
          </cell>
          <cell r="F543" t="str">
            <v>下柜</v>
          </cell>
        </row>
        <row r="544">
          <cell r="A544" t="str">
            <v>100003346358</v>
          </cell>
          <cell r="B544" t="str">
            <v>多喜爱（Dohia）儿童套件 小猪佩奇全棉印花三件套 纯棉卡通 床单款 乔治的运动之旅 1.2米床 152*218cm</v>
          </cell>
          <cell r="C544" t="str">
            <v>多喜爱（Dohia）</v>
          </cell>
          <cell r="D544" t="str">
            <v>四件套</v>
          </cell>
          <cell r="E544" t="str">
            <v>否</v>
          </cell>
          <cell r="F544" t="str">
            <v>下柜</v>
          </cell>
        </row>
        <row r="545">
          <cell r="A545" t="str">
            <v>100009042023</v>
          </cell>
          <cell r="B545" t="str">
            <v>多喜爱（Dohia）床垫/床褥 可水洗防滑磨毛保护垫 硬质棉四季垫子 学生宿舍单人床垫 艾森 1.2米床 120*200cm</v>
          </cell>
          <cell r="C545" t="str">
            <v>多喜爱（Dohia）</v>
          </cell>
          <cell r="D545" t="str">
            <v>床垫/床褥</v>
          </cell>
          <cell r="E545" t="str">
            <v>否</v>
          </cell>
          <cell r="F545" t="str">
            <v>下柜</v>
          </cell>
        </row>
        <row r="546">
          <cell r="A546" t="str">
            <v>100017861290</v>
          </cell>
          <cell r="B546" t="str">
            <v>多喜爱家纺  夏凉被空调被夏被 简约清新印花可水洗机洗单双人薄被子被芯 浅叶 1.8/2米床 230*229cm</v>
          </cell>
          <cell r="C546" t="str">
            <v>多喜爱（Dohia）</v>
          </cell>
          <cell r="D546" t="str">
            <v>纤维被</v>
          </cell>
          <cell r="E546" t="str">
            <v>否</v>
          </cell>
          <cell r="F546" t="str">
            <v>上柜</v>
          </cell>
        </row>
        <row r="547">
          <cell r="A547" t="str">
            <v>100018536140</v>
          </cell>
          <cell r="B547" t="str">
            <v>多喜爱家纺 夏凉被空调被夏被  清新淡雅花卉单双人可水洗机洗薄被子被芯 静叶微风1.5/1.8米床 203*229cm</v>
          </cell>
          <cell r="C547" t="str">
            <v>多喜爱（Dohia）</v>
          </cell>
          <cell r="D547" t="str">
            <v>纤维被</v>
          </cell>
          <cell r="E547" t="str">
            <v>否</v>
          </cell>
          <cell r="F547" t="str">
            <v>上柜</v>
          </cell>
        </row>
        <row r="548">
          <cell r="A548" t="str">
            <v>1074415</v>
          </cell>
          <cell r="B548" t="str">
            <v>多喜爱（DOHIA） 床品家纺  色织水洗棉单件床笠  慢调生活（浅绿） 1米床床笠定制款</v>
          </cell>
          <cell r="C548" t="str">
            <v>多喜爱（Dohia）</v>
          </cell>
          <cell r="D548" t="str">
            <v>床单/床笠</v>
          </cell>
          <cell r="E548" t="str">
            <v>否</v>
          </cell>
          <cell r="F548" t="str">
            <v>下柜</v>
          </cell>
        </row>
        <row r="549">
          <cell r="A549" t="str">
            <v>1074451</v>
          </cell>
          <cell r="B549" t="str">
            <v>多喜爱（DOHIA） 床品家纺 经典卡通贡缎时尚四件套 熊之家 1.8米双人床笠款</v>
          </cell>
          <cell r="C549" t="str">
            <v>多喜爱（Dohia）</v>
          </cell>
          <cell r="D549" t="str">
            <v>四件套</v>
          </cell>
          <cell r="E549" t="str">
            <v>是</v>
          </cell>
          <cell r="F549" t="str">
            <v>下柜</v>
          </cell>
        </row>
        <row r="550">
          <cell r="A550" t="str">
            <v>1803003</v>
          </cell>
          <cell r="B550" t="str">
            <v>多喜爱（Dohia）枕芯家纺 负离子赫拉舒睡枕头 71*45cm</v>
          </cell>
          <cell r="C550" t="str">
            <v>多喜爱（Dohia）</v>
          </cell>
          <cell r="D550" t="str">
            <v>纤维枕</v>
          </cell>
          <cell r="E550" t="str">
            <v>是</v>
          </cell>
          <cell r="F550" t="str">
            <v>下柜</v>
          </cell>
        </row>
        <row r="551">
          <cell r="A551" t="str">
            <v>693030</v>
          </cell>
          <cell r="B551" t="str">
            <v>多喜爱家纺 华纳系列欢喜小冤家抗菌超大双人床单四件套1.8米床</v>
          </cell>
          <cell r="C551" t="str">
            <v>多喜爱（Dohia）</v>
          </cell>
          <cell r="D551" t="str">
            <v>四件套</v>
          </cell>
          <cell r="E551" t="str">
            <v>是</v>
          </cell>
          <cell r="F551" t="str">
            <v>下柜</v>
          </cell>
        </row>
        <row r="552">
          <cell r="A552" t="str">
            <v>693173</v>
          </cell>
          <cell r="B552" t="str">
            <v>多喜爱 家纺麦饭石大豆纤维保健护颈枕头</v>
          </cell>
          <cell r="C552" t="str">
            <v>多喜爱（Dohia）</v>
          </cell>
          <cell r="D552" t="str">
            <v>纤维枕</v>
          </cell>
          <cell r="E552" t="str">
            <v>是</v>
          </cell>
          <cell r="F552" t="str">
            <v>下柜</v>
          </cell>
        </row>
        <row r="553">
          <cell r="A553" t="str">
            <v>693179</v>
          </cell>
          <cell r="B553" t="str">
            <v>多喜爱（Dohia）床品套件 全棉卡通印花四件套 床单款 小猪佩奇之甜品假日 双人 1.5米床 203*229cm</v>
          </cell>
          <cell r="C553" t="str">
            <v>多喜爱（Dohia）</v>
          </cell>
          <cell r="D553" t="str">
            <v>四件套</v>
          </cell>
          <cell r="E553" t="str">
            <v>是</v>
          </cell>
          <cell r="F553" t="str">
            <v>下柜</v>
          </cell>
        </row>
        <row r="554">
          <cell r="A554" t="str">
            <v>693225</v>
          </cell>
          <cell r="B554" t="str">
            <v>多喜爱 家纺轻适被春秋超大双人被子230*229CM</v>
          </cell>
          <cell r="C554" t="str">
            <v>多喜爱（Dohia）</v>
          </cell>
          <cell r="D554" t="str">
            <v>纤维被</v>
          </cell>
          <cell r="E554" t="str">
            <v>是</v>
          </cell>
          <cell r="F554" t="str">
            <v>下柜</v>
          </cell>
        </row>
        <row r="555">
          <cell r="A555" t="str">
            <v>693536</v>
          </cell>
          <cell r="B555" t="str">
            <v>多喜爱家纺 哈尼的信时尚床品纯棉双人床单四件套1.5米床</v>
          </cell>
          <cell r="C555" t="str">
            <v>多喜爱（Dohia）</v>
          </cell>
          <cell r="D555" t="str">
            <v>四件套</v>
          </cell>
          <cell r="E555" t="str">
            <v>是</v>
          </cell>
          <cell r="F555" t="str">
            <v>下柜</v>
          </cell>
        </row>
        <row r="556">
          <cell r="A556" t="str">
            <v>756853</v>
          </cell>
          <cell r="B556" t="str">
            <v>多喜爱 床品家纺 美妙时刻纯棉平纹双人床单四件套1.5米床</v>
          </cell>
          <cell r="C556" t="str">
            <v>多喜爱（Dohia）</v>
          </cell>
          <cell r="D556" t="str">
            <v>四件套</v>
          </cell>
          <cell r="E556" t="str">
            <v>是</v>
          </cell>
          <cell r="F556" t="str">
            <v>下柜</v>
          </cell>
        </row>
        <row r="557">
          <cell r="A557" t="str">
            <v>826229</v>
          </cell>
          <cell r="B557" t="str">
            <v>多喜爱（Dohia）床品套件 牡丹大提花镂空花边婚庆六件套 床单款 礼盒装 倾城 双人 200*230cm</v>
          </cell>
          <cell r="C557" t="str">
            <v>多喜爱（Dohia）</v>
          </cell>
          <cell r="D557" t="str">
            <v>多件套</v>
          </cell>
          <cell r="E557" t="str">
            <v>是</v>
          </cell>
          <cell r="F557" t="str">
            <v>下柜</v>
          </cell>
        </row>
        <row r="558">
          <cell r="A558" t="str">
            <v>826272</v>
          </cell>
          <cell r="B558" t="str">
            <v>多喜爱 床品家纺 情迷蕾丝纯棉斜纹双人清怡空调夏薄被1.5米床</v>
          </cell>
          <cell r="C558" t="str">
            <v>多喜爱（Dohia）</v>
          </cell>
          <cell r="D558" t="str">
            <v>纤维被</v>
          </cell>
          <cell r="E558" t="str">
            <v>是</v>
          </cell>
          <cell r="F558" t="str">
            <v>下柜</v>
          </cell>
        </row>
        <row r="559">
          <cell r="A559" t="str">
            <v>8486252</v>
          </cell>
          <cell r="B559" t="str">
            <v>多喜爱（Dohia）床垫子 全棉透气床护垫 床褥子 榻榻米保护垫 四季垫子 莫林凯尔 1.5米床 200*150cm</v>
          </cell>
          <cell r="C559" t="str">
            <v>多喜爱（Dohia）</v>
          </cell>
          <cell r="D559" t="str">
            <v>床垫/床褥</v>
          </cell>
          <cell r="E559" t="str">
            <v>是</v>
          </cell>
          <cell r="F559" t="str">
            <v>下柜</v>
          </cell>
        </row>
        <row r="560">
          <cell r="A560" t="str">
            <v>100017861256</v>
          </cell>
          <cell r="B560" t="str">
            <v>多喜爱家纺 夏凉被空调被夏被 条纹简约可水洗机洗单双人薄被子被芯 简忆1.5/1.8米床 203*229cm 灰色</v>
          </cell>
          <cell r="C560" t="str">
            <v>多喜爱（Dohia）</v>
          </cell>
          <cell r="D560" t="str">
            <v>纤维被</v>
          </cell>
          <cell r="E560" t="str">
            <v>否</v>
          </cell>
          <cell r="F560" t="str">
            <v>上柜</v>
          </cell>
        </row>
        <row r="561">
          <cell r="A561" t="str">
            <v>100021765460</v>
          </cell>
          <cell r="B561" t="str">
            <v>多喜爱家纺  凉席冰丝席子空调席 卡通儿童学生夏季席子印花席床笠款 小小霸王 1.2米床 120*195cm</v>
          </cell>
          <cell r="C561" t="str">
            <v>多喜爱（Dohia）</v>
          </cell>
          <cell r="D561" t="str">
            <v>冰丝席</v>
          </cell>
          <cell r="E561" t="str">
            <v>否</v>
          </cell>
          <cell r="F561" t="str">
            <v>上柜</v>
          </cell>
        </row>
        <row r="562">
          <cell r="A562" t="str">
            <v>1803007</v>
          </cell>
          <cell r="B562" t="str">
            <v>多喜爱（Dohia）床垫/床褥 澳洲羊毛抗菌床褥子垫被 四季软垫 双人床上用品 凯恩 1.8米床 180*200cm</v>
          </cell>
          <cell r="C562" t="str">
            <v>多喜爱（Dohia）</v>
          </cell>
          <cell r="D562" t="str">
            <v>床垫/床褥</v>
          </cell>
          <cell r="E562" t="str">
            <v>否</v>
          </cell>
          <cell r="F562" t="str">
            <v>下柜</v>
          </cell>
        </row>
        <row r="563">
          <cell r="A563" t="str">
            <v>2174002</v>
          </cell>
          <cell r="B563" t="str">
            <v>多喜爱（DOHIA）田园风时尚家纺床品套件全棉斜纹床上用品四件套1.8米床单款 缤纷摩卡 230*229cm</v>
          </cell>
          <cell r="C563" t="str">
            <v>多喜爱（Dohia）</v>
          </cell>
          <cell r="D563" t="str">
            <v>四件套</v>
          </cell>
          <cell r="E563" t="str">
            <v>否</v>
          </cell>
          <cell r="F563" t="str">
            <v>下柜</v>
          </cell>
        </row>
        <row r="564">
          <cell r="A564" t="str">
            <v>2620286</v>
          </cell>
          <cell r="B564" t="str">
            <v>多喜爱（Dohia）被子 全棉提花羽丝绒春秋被 保暖被芯 梦娜白色 1.8米床 229*230cm</v>
          </cell>
          <cell r="C564" t="str">
            <v>多喜爱（Dohia）</v>
          </cell>
          <cell r="D564" t="str">
            <v>纤维被</v>
          </cell>
          <cell r="E564" t="str">
            <v>是</v>
          </cell>
          <cell r="F564" t="str">
            <v>下柜</v>
          </cell>
        </row>
        <row r="565">
          <cell r="A565" t="str">
            <v>692926</v>
          </cell>
          <cell r="B565" t="str">
            <v>多喜爱家纺 盛夏色彩抗菌活性印染纯棉双人床笠四件套1.5米床</v>
          </cell>
          <cell r="C565" t="str">
            <v>多喜爱（Dohia）</v>
          </cell>
          <cell r="D565" t="str">
            <v>四件套</v>
          </cell>
          <cell r="E565" t="str">
            <v>是</v>
          </cell>
          <cell r="F565" t="str">
            <v>下柜</v>
          </cell>
        </row>
        <row r="566">
          <cell r="A566" t="str">
            <v>693551</v>
          </cell>
          <cell r="B566" t="str">
            <v>多喜爱家纺 花影如风田园纯棉超大双人床单四件套1.8米床</v>
          </cell>
          <cell r="C566" t="str">
            <v>多喜爱（Dohia）</v>
          </cell>
          <cell r="D566" t="str">
            <v>四件套</v>
          </cell>
          <cell r="E566" t="str">
            <v>是</v>
          </cell>
          <cell r="F566" t="str">
            <v>下柜</v>
          </cell>
        </row>
        <row r="567">
          <cell r="A567" t="str">
            <v>756811</v>
          </cell>
          <cell r="B567" t="str">
            <v>多喜爱 床品家纺 西关明月纯棉斜纹双人床单四件套1.5米床</v>
          </cell>
          <cell r="C567" t="str">
            <v>多喜爱（Dohia）</v>
          </cell>
          <cell r="D567" t="str">
            <v>四件套</v>
          </cell>
          <cell r="E567" t="str">
            <v>是</v>
          </cell>
          <cell r="F567" t="str">
            <v>下柜</v>
          </cell>
        </row>
        <row r="568">
          <cell r="A568" t="str">
            <v>756873</v>
          </cell>
          <cell r="B568" t="str">
            <v>多喜爱 床品家纺 飘然磨毛超大双人床笠四件套1.8米床礼盒装</v>
          </cell>
          <cell r="C568" t="str">
            <v>多喜爱（Dohia）</v>
          </cell>
          <cell r="D568" t="str">
            <v>四件套</v>
          </cell>
          <cell r="E568" t="str">
            <v>是</v>
          </cell>
          <cell r="F568" t="str">
            <v>下柜</v>
          </cell>
        </row>
        <row r="569">
          <cell r="A569" t="str">
            <v>2358185</v>
          </cell>
          <cell r="B569" t="str">
            <v>多喜爱（Dohia）床品套件 全棉斜纹单人三件套 床单款 飞行梦 1.2米床 152*218cm</v>
          </cell>
          <cell r="C569" t="str">
            <v>多喜爱（Dohia）</v>
          </cell>
          <cell r="D569" t="str">
            <v>四件套</v>
          </cell>
          <cell r="E569" t="str">
            <v>否</v>
          </cell>
          <cell r="F569" t="str">
            <v>上柜</v>
          </cell>
        </row>
        <row r="570">
          <cell r="A570" t="str">
            <v>4593410</v>
          </cell>
          <cell r="B570" t="str">
            <v>多喜爱（Dohia）床品套件 樱桃小丸子全棉卡通四件套 床笠款 友谊万万岁 1.5米床 200*230cm</v>
          </cell>
          <cell r="C570" t="str">
            <v>多喜爱（Dohia）</v>
          </cell>
          <cell r="D570" t="str">
            <v>四件套</v>
          </cell>
          <cell r="E570" t="str">
            <v>是</v>
          </cell>
          <cell r="F570" t="str">
            <v>下柜</v>
          </cell>
        </row>
        <row r="571">
          <cell r="A571" t="str">
            <v>4593462</v>
          </cell>
          <cell r="B571" t="str">
            <v>多喜爱(Dohia)床品件套 全棉卡通斜纹三件套1.2米床笠款 快乐的小鸟 150x200cm</v>
          </cell>
          <cell r="C571" t="str">
            <v>多喜爱（Dohia）</v>
          </cell>
          <cell r="D571" t="str">
            <v>三件套</v>
          </cell>
          <cell r="E571" t="str">
            <v>否</v>
          </cell>
          <cell r="F571" t="str">
            <v>下柜</v>
          </cell>
        </row>
        <row r="572">
          <cell r="A572" t="str">
            <v>693312</v>
          </cell>
          <cell r="B572" t="str">
            <v>多喜爱 家纺双人大豆纤维冬被子203*229CM</v>
          </cell>
          <cell r="C572" t="str">
            <v>多喜爱（Dohia）</v>
          </cell>
          <cell r="D572" t="str">
            <v>纤维被</v>
          </cell>
          <cell r="E572" t="str">
            <v>是</v>
          </cell>
          <cell r="F572" t="str">
            <v>下柜</v>
          </cell>
        </row>
        <row r="573">
          <cell r="A573" t="str">
            <v>100008231631</v>
          </cell>
          <cell r="B573" t="str">
            <v>多喜爱（Dohia）纤维被 大豆纤维春秋被子 保暖透气精致刺绣被芯 学生宿舍单人 白色 1.2米 152*218cm</v>
          </cell>
          <cell r="C573" t="str">
            <v>多喜爱（Dohia）</v>
          </cell>
          <cell r="D573" t="str">
            <v>纤维被</v>
          </cell>
          <cell r="E573" t="str">
            <v>否</v>
          </cell>
          <cell r="F573" t="str">
            <v>下柜</v>
          </cell>
        </row>
        <row r="574">
          <cell r="A574" t="str">
            <v>100008602230</v>
          </cell>
          <cell r="B574" t="str">
            <v>多喜爱（Dohia）床品套件 60支长绒棉纯棉四件套 全棉床单被套 爱恋樱草粉 1.5/1.8米床 203*229cm</v>
          </cell>
          <cell r="C574" t="str">
            <v>多喜爱（Dohia）</v>
          </cell>
          <cell r="D574" t="str">
            <v>四件套</v>
          </cell>
          <cell r="E574" t="str">
            <v>否</v>
          </cell>
          <cell r="F574" t="str">
            <v>上柜</v>
          </cell>
        </row>
        <row r="575">
          <cell r="A575" t="str">
            <v>100021765420</v>
          </cell>
          <cell r="B575" t="str">
            <v>多喜爱家纺 空调被纯棉夏凉被 水果清新简约双人 全棉夏被 薄被子被芯 莓莓果果 1.8米床 230*229cm</v>
          </cell>
          <cell r="C575" t="str">
            <v>多喜爱（Dohia）</v>
          </cell>
          <cell r="D575" t="str">
            <v>纤维被</v>
          </cell>
          <cell r="E575" t="str">
            <v>否</v>
          </cell>
          <cell r="F575" t="str">
            <v>上柜</v>
          </cell>
        </row>
        <row r="576">
          <cell r="A576" t="str">
            <v>1074427</v>
          </cell>
          <cell r="B576" t="str">
            <v>多喜爱（DOHIA） 床品家纺  水洗棉单件床笠  伊文  1.5米床床笠定制款</v>
          </cell>
          <cell r="C576" t="str">
            <v>多喜爱（Dohia）</v>
          </cell>
          <cell r="D576" t="str">
            <v>床单/床笠</v>
          </cell>
          <cell r="E576" t="str">
            <v>否</v>
          </cell>
          <cell r="F576" t="str">
            <v>下柜</v>
          </cell>
        </row>
        <row r="577">
          <cell r="A577" t="str">
            <v>1196929</v>
          </cell>
          <cell r="B577" t="str">
            <v>多喜爱（Dohia）床褥床垫 舒柔软绒垫 舒柔床护垫 榻榻米床垫 1.2米床 195*120cm</v>
          </cell>
          <cell r="C577" t="str">
            <v>多喜爱（Dohia）</v>
          </cell>
          <cell r="D577" t="str">
            <v>床垫/床褥</v>
          </cell>
          <cell r="E577" t="str">
            <v>是</v>
          </cell>
          <cell r="F577" t="str">
            <v>下柜</v>
          </cell>
        </row>
        <row r="578">
          <cell r="A578" t="str">
            <v>1340324</v>
          </cell>
          <cell r="B578" t="str">
            <v>多喜爱（Dohia）床品套件 玫瑰大提花婚庆四件套 床单款 克里斯汀 双人 礼盒装 203*229cm</v>
          </cell>
          <cell r="C578" t="str">
            <v>多喜爱（Dohia）</v>
          </cell>
          <cell r="D578" t="str">
            <v>四件套</v>
          </cell>
          <cell r="E578" t="str">
            <v>是</v>
          </cell>
          <cell r="F578" t="str">
            <v>下柜</v>
          </cell>
        </row>
        <row r="579">
          <cell r="A579" t="str">
            <v>3458574</v>
          </cell>
          <cell r="B579" t="str">
            <v>多喜爱（Dohia）床品套件 樱桃小丸子全棉卡通四件套 床单款 友谊万万岁 1.8米床 230*229cm</v>
          </cell>
          <cell r="C579" t="str">
            <v>多喜爱（Dohia）</v>
          </cell>
          <cell r="D579" t="str">
            <v>四件套</v>
          </cell>
          <cell r="E579" t="str">
            <v>是</v>
          </cell>
          <cell r="F579" t="str">
            <v>下柜</v>
          </cell>
        </row>
        <row r="580">
          <cell r="A580" t="str">
            <v>4318214</v>
          </cell>
          <cell r="B580" t="str">
            <v>多喜爱（Dohia）被子 双人清爽天丝空调被夏薄被 墨粉佳人  230*229cm</v>
          </cell>
          <cell r="C580" t="str">
            <v>多喜爱（Dohia）</v>
          </cell>
          <cell r="D580" t="str">
            <v>纤维被</v>
          </cell>
          <cell r="E580" t="str">
            <v>是</v>
          </cell>
          <cell r="F580" t="str">
            <v>下柜</v>
          </cell>
        </row>
        <row r="581">
          <cell r="A581" t="str">
            <v>693157</v>
          </cell>
          <cell r="B581" t="str">
            <v>多喜爱（Dohia）床品套件 lili牛卡通可爱纯棉四件套 床单款 双人1.8米床</v>
          </cell>
          <cell r="C581" t="str">
            <v>多喜爱（Dohia）</v>
          </cell>
          <cell r="D581" t="str">
            <v>四件套</v>
          </cell>
          <cell r="E581" t="str">
            <v>是</v>
          </cell>
          <cell r="F581" t="str">
            <v>下柜</v>
          </cell>
        </row>
        <row r="582">
          <cell r="A582" t="str">
            <v>693233</v>
          </cell>
          <cell r="B582" t="str">
            <v>多喜爱 家纺赛贝轻柔双人春秋被子203*229CM</v>
          </cell>
          <cell r="C582" t="str">
            <v>多喜爱（Dohia）</v>
          </cell>
          <cell r="D582" t="str">
            <v>纤维被</v>
          </cell>
          <cell r="E582" t="str">
            <v>是</v>
          </cell>
          <cell r="F582" t="str">
            <v>下柜</v>
          </cell>
        </row>
        <row r="583">
          <cell r="A583" t="str">
            <v>693294</v>
          </cell>
          <cell r="B583" t="str">
            <v>多喜爱家纺 牛仔酷时尚床品纯棉超大双人床笠四件套1.8米床</v>
          </cell>
          <cell r="C583" t="str">
            <v>多喜爱（Dohia）</v>
          </cell>
          <cell r="D583" t="str">
            <v>四件套</v>
          </cell>
          <cell r="E583" t="str">
            <v>是</v>
          </cell>
          <cell r="F583" t="str">
            <v>下柜</v>
          </cell>
        </row>
        <row r="584">
          <cell r="A584" t="str">
            <v>756874</v>
          </cell>
          <cell r="B584" t="str">
            <v>多喜爱 床品家纺 简单爱纯棉斜纹超大双人床笠四件套1.8米床</v>
          </cell>
          <cell r="C584" t="str">
            <v>多喜爱（Dohia）</v>
          </cell>
          <cell r="D584" t="str">
            <v>四件套</v>
          </cell>
          <cell r="E584" t="str">
            <v>是</v>
          </cell>
          <cell r="F584" t="str">
            <v>下柜</v>
          </cell>
        </row>
        <row r="585">
          <cell r="A585" t="str">
            <v>756919</v>
          </cell>
          <cell r="B585" t="str">
            <v>多喜爱 床品家纺 蓝晨依梦纯棉斜纹双人床笠四件套1.5米床</v>
          </cell>
          <cell r="C585" t="str">
            <v>多喜爱（Dohia）</v>
          </cell>
          <cell r="D585" t="str">
            <v>四件套</v>
          </cell>
          <cell r="E585" t="str">
            <v>是</v>
          </cell>
          <cell r="F585" t="str">
            <v>下柜</v>
          </cell>
        </row>
        <row r="586">
          <cell r="A586" t="str">
            <v>100008409713</v>
          </cell>
          <cell r="B586" t="str">
            <v>多喜爱（Dohia）羽绒被 95%松花江白鹅绒防钻绒冬被 加厚保暖羽绒被被芯双人被子被褥 1.5/1.8米 203*229cm</v>
          </cell>
          <cell r="C586" t="str">
            <v>多喜爱（Dohia）</v>
          </cell>
          <cell r="D586" t="str">
            <v>羽绒/羽毛被</v>
          </cell>
          <cell r="E586" t="str">
            <v>否</v>
          </cell>
          <cell r="F586" t="str">
            <v>下柜</v>
          </cell>
        </row>
        <row r="587">
          <cell r="A587" t="str">
            <v>100011108740</v>
          </cell>
          <cell r="B587" t="str">
            <v>多喜爱（Dohia）床褥床垫 加厚防滑床垫子 榻榻米床护垫 水洗立高软垫 绅士灰 1.5米床 200*150cm</v>
          </cell>
          <cell r="C587" t="str">
            <v>多喜爱（Dohia）</v>
          </cell>
          <cell r="D587" t="str">
            <v>床垫/床褥</v>
          </cell>
          <cell r="E587" t="str">
            <v>否</v>
          </cell>
          <cell r="F587" t="str">
            <v>下柜</v>
          </cell>
        </row>
        <row r="588">
          <cell r="A588" t="str">
            <v>100021765468</v>
          </cell>
          <cell r="B588" t="str">
            <v>多喜爱家纺 凉席空调席密藤席 清凉冰丝席 夏凉空调席子三件套床笠款 暮香 1.5米床 150*200cm</v>
          </cell>
          <cell r="C588" t="str">
            <v>多喜爱（Dohia）</v>
          </cell>
          <cell r="D588" t="str">
            <v>草席/藤席</v>
          </cell>
          <cell r="E588" t="str">
            <v>否</v>
          </cell>
          <cell r="F588" t="str">
            <v>上柜</v>
          </cell>
        </row>
        <row r="589">
          <cell r="A589" t="str">
            <v>1340326</v>
          </cell>
          <cell r="B589" t="str">
            <v>多喜爱（Dohia）床品套件 浪漫婚庆大提花四件套 床单款 漫天心语 礼盒装 230*230cm</v>
          </cell>
          <cell r="C589" t="str">
            <v>多喜爱（Dohia）</v>
          </cell>
          <cell r="D589" t="str">
            <v>四件套</v>
          </cell>
          <cell r="E589" t="str">
            <v>是</v>
          </cell>
          <cell r="F589" t="str">
            <v>下柜</v>
          </cell>
        </row>
        <row r="590">
          <cell r="A590" t="str">
            <v>2431672</v>
          </cell>
          <cell r="B590" t="str">
            <v>多喜爱（Dohia）被芯 可水洗清新田园双人空调被 夏被 薄被子 粉红摩登  203*229cm</v>
          </cell>
          <cell r="C590" t="str">
            <v>多喜爱（Dohia）</v>
          </cell>
          <cell r="D590" t="str">
            <v>纤维被</v>
          </cell>
          <cell r="E590" t="str">
            <v>是</v>
          </cell>
          <cell r="F590" t="str">
            <v>下柜</v>
          </cell>
        </row>
        <row r="591">
          <cell r="A591" t="str">
            <v>2432461</v>
          </cell>
          <cell r="B591" t="str">
            <v>多喜爱家纺 空调被纯棉夏凉被 儿童卡通亲肤透气双人全棉夏被 夏天薄被子被芯 飞行梦 1.8/2米床 229*230cm</v>
          </cell>
          <cell r="C591" t="str">
            <v>多喜爱（Dohia）</v>
          </cell>
          <cell r="D591" t="str">
            <v>纤维被</v>
          </cell>
          <cell r="E591" t="str">
            <v>否</v>
          </cell>
          <cell r="F591" t="str">
            <v>上柜</v>
          </cell>
        </row>
        <row r="592">
          <cell r="A592" t="str">
            <v>2519663</v>
          </cell>
          <cell r="B592" t="str">
            <v>多喜爱(Dohia)家纺凉席 折叠清凉仿藤席-花好月圆 180x200cm</v>
          </cell>
          <cell r="C592" t="str">
            <v>多喜爱（Dohia）</v>
          </cell>
          <cell r="D592" t="str">
            <v>冰丝席</v>
          </cell>
          <cell r="E592" t="str">
            <v>是</v>
          </cell>
          <cell r="F592" t="str">
            <v>下柜</v>
          </cell>
        </row>
        <row r="593">
          <cell r="A593" t="str">
            <v>693159</v>
          </cell>
          <cell r="B593" t="str">
            <v>多喜爱家纺 快乐糖果韩式波点纯棉双人床笠四件套1.5米床</v>
          </cell>
          <cell r="C593" t="str">
            <v>多喜爱（Dohia）</v>
          </cell>
          <cell r="D593" t="str">
            <v>四件套</v>
          </cell>
          <cell r="E593" t="str">
            <v>是</v>
          </cell>
          <cell r="F593" t="str">
            <v>下柜</v>
          </cell>
        </row>
        <row r="594">
          <cell r="A594" t="str">
            <v>693522</v>
          </cell>
          <cell r="B594" t="str">
            <v>多喜爱（Dohia）床品套件 全棉斜纹双人四件套 全棉印花 床单款 烟萝 1.5米床 203*229cm</v>
          </cell>
          <cell r="C594" t="str">
            <v>多喜爱（Dohia）</v>
          </cell>
          <cell r="D594" t="str">
            <v>四件套</v>
          </cell>
          <cell r="E594" t="str">
            <v>是</v>
          </cell>
          <cell r="F594" t="str">
            <v>下柜</v>
          </cell>
        </row>
        <row r="595">
          <cell r="A595" t="str">
            <v>737687</v>
          </cell>
          <cell r="B595" t="str">
            <v>多喜爱家纺 和煦超保暖子母二合一四季双人被子被芯 203*229cm</v>
          </cell>
          <cell r="C595" t="str">
            <v>多喜爱（Dohia）</v>
          </cell>
          <cell r="D595" t="str">
            <v>纤维被</v>
          </cell>
          <cell r="E595" t="str">
            <v>是</v>
          </cell>
          <cell r="F595" t="str">
            <v>下柜</v>
          </cell>
        </row>
        <row r="596">
          <cell r="A596" t="str">
            <v>826218</v>
          </cell>
          <cell r="B596" t="str">
            <v>多喜爱（Dohia）床品套件 全棉双人四件套 纯棉小清新 床单款 花意天成 1.8米床 230*229cm</v>
          </cell>
          <cell r="C596" t="str">
            <v>多喜爱（Dohia）</v>
          </cell>
          <cell r="D596" t="str">
            <v>四件套</v>
          </cell>
          <cell r="E596" t="str">
            <v>是</v>
          </cell>
          <cell r="F596" t="str">
            <v>下柜</v>
          </cell>
        </row>
        <row r="597">
          <cell r="A597" t="str">
            <v>100004792877</v>
          </cell>
          <cell r="B597" t="str">
            <v>多喜爱（Dohia）床褥床垫 加厚防滑床垫子 榻榻米床护垫 希尔顿舒柔保护垫 1.2米床 200*120cm</v>
          </cell>
          <cell r="C597" t="str">
            <v>多喜爱（Dohia）</v>
          </cell>
          <cell r="D597" t="str">
            <v>床垫/床褥</v>
          </cell>
          <cell r="E597" t="str">
            <v>是</v>
          </cell>
          <cell r="F597" t="str">
            <v>可上柜</v>
          </cell>
        </row>
        <row r="598">
          <cell r="A598" t="str">
            <v>100015027810</v>
          </cell>
          <cell r="B598" t="str">
            <v>多喜爱（Dohia）被子 柞蚕丝中长丝澳洲羊毛填充 二合一双人子母被 春秋被冬被芯 1.5/1.8米 203*229cm</v>
          </cell>
          <cell r="C598" t="str">
            <v>多喜爱（Dohia）</v>
          </cell>
          <cell r="D598" t="str">
            <v>羊毛/驼毛被</v>
          </cell>
          <cell r="E598" t="str">
            <v>否</v>
          </cell>
          <cell r="F598" t="str">
            <v>下柜</v>
          </cell>
        </row>
        <row r="599">
          <cell r="A599" t="str">
            <v>1799024</v>
          </cell>
          <cell r="B599" t="str">
            <v>多喜爱（Dohia）被子 亲肤柔软大豆春秋被 保暖被芯 粉色 1.8米床 229*230cm</v>
          </cell>
          <cell r="C599" t="str">
            <v>多喜爱（Dohia）</v>
          </cell>
          <cell r="D599" t="str">
            <v>纤维被</v>
          </cell>
          <cell r="E599" t="str">
            <v>是</v>
          </cell>
          <cell r="F599" t="str">
            <v>可上柜</v>
          </cell>
        </row>
        <row r="600">
          <cell r="A600" t="str">
            <v>2173966</v>
          </cell>
          <cell r="B600" t="str">
            <v>多喜爱（DOHIA）田园风时尚家纺床上用品套件全棉斜纹四件套1.5米床单款 怡人香舍 203*229cm</v>
          </cell>
          <cell r="C600" t="str">
            <v>多喜爱（Dohia）</v>
          </cell>
          <cell r="D600" t="str">
            <v>四件套</v>
          </cell>
          <cell r="E600" t="str">
            <v>否</v>
          </cell>
          <cell r="F600" t="str">
            <v>下柜</v>
          </cell>
        </row>
        <row r="601">
          <cell r="A601" t="str">
            <v>2247530</v>
          </cell>
          <cell r="B601" t="str">
            <v>多喜爱（DOHIA）全棉家纺四件套韩版卡通床上用品套件1.8米床单款 甜品生活 230*229cm</v>
          </cell>
          <cell r="C601" t="str">
            <v>多喜爱（Dohia）</v>
          </cell>
          <cell r="D601" t="str">
            <v>四件套</v>
          </cell>
          <cell r="E601" t="str">
            <v>否</v>
          </cell>
          <cell r="F601" t="str">
            <v>下柜</v>
          </cell>
        </row>
        <row r="602">
          <cell r="A602" t="str">
            <v>2248165</v>
          </cell>
          <cell r="B602" t="str">
            <v>多喜爱（DOHIA）全棉时尚条纹三件套斜纹家纺床品套件1.2米床笠款 彩虹糖 152*218cm</v>
          </cell>
          <cell r="C602" t="str">
            <v>多喜爱（Dohia）</v>
          </cell>
          <cell r="D602" t="str">
            <v>三件套</v>
          </cell>
          <cell r="E602" t="str">
            <v>否</v>
          </cell>
          <cell r="F602" t="str">
            <v>下柜</v>
          </cell>
        </row>
        <row r="603">
          <cell r="A603" t="str">
            <v>2519602</v>
          </cell>
          <cell r="B603" t="str">
            <v>多喜爱（Dohia）床品套件 全棉斜纹四件套 床笠款 玫瑰庄园 双人 1.5米床 200*230cm</v>
          </cell>
          <cell r="C603" t="str">
            <v>多喜爱（Dohia）</v>
          </cell>
          <cell r="D603" t="str">
            <v>四件套</v>
          </cell>
          <cell r="E603" t="str">
            <v>是</v>
          </cell>
          <cell r="F603" t="str">
            <v>下柜</v>
          </cell>
        </row>
        <row r="604">
          <cell r="A604" t="str">
            <v>692993</v>
          </cell>
          <cell r="B604" t="str">
            <v>多喜爱家纺 花之色韩式纯棉双人床单四件套1.5米床</v>
          </cell>
          <cell r="C604" t="str">
            <v>多喜爱（Dohia）</v>
          </cell>
          <cell r="D604" t="str">
            <v>四件套</v>
          </cell>
          <cell r="E604" t="str">
            <v>是</v>
          </cell>
          <cell r="F604" t="str">
            <v>下柜</v>
          </cell>
        </row>
        <row r="605">
          <cell r="A605" t="str">
            <v>693175</v>
          </cell>
          <cell r="B605" t="str">
            <v>多喜爱家纺 恋花影抗菌纯棉双人床单 美国设计师四件套1.5米床</v>
          </cell>
          <cell r="C605" t="str">
            <v>多喜爱（Dohia）</v>
          </cell>
          <cell r="D605" t="str">
            <v>四件套</v>
          </cell>
          <cell r="E605" t="str">
            <v>是</v>
          </cell>
          <cell r="F605" t="str">
            <v>下柜</v>
          </cell>
        </row>
        <row r="606">
          <cell r="A606" t="str">
            <v>756812</v>
          </cell>
          <cell r="B606" t="str">
            <v>多喜爱 床品家纺 花叶物语磨毛超大双人床单四件套1.8米床礼盒装</v>
          </cell>
          <cell r="C606" t="str">
            <v>多喜爱（Dohia）</v>
          </cell>
          <cell r="D606" t="str">
            <v>四件套</v>
          </cell>
          <cell r="E606" t="str">
            <v>是</v>
          </cell>
          <cell r="F606" t="str">
            <v>下柜</v>
          </cell>
        </row>
        <row r="607">
          <cell r="A607" t="str">
            <v>100014895650</v>
          </cell>
          <cell r="B607" t="str">
            <v>多喜爱（Dohia）六件套 纯棉红色刺绣婚庆多件套 结婚全棉长绒棉双人床上用品 龙跃凤鸣 1.8/2米床 229*230cm</v>
          </cell>
          <cell r="C607" t="str">
            <v>多喜爱（Dohia）</v>
          </cell>
          <cell r="D607" t="str">
            <v>四件套</v>
          </cell>
          <cell r="E607" t="str">
            <v>否</v>
          </cell>
          <cell r="F607" t="str">
            <v>下柜</v>
          </cell>
        </row>
        <row r="608">
          <cell r="A608" t="str">
            <v>100015027814</v>
          </cell>
          <cell r="B608" t="str">
            <v>多喜爱（Dohia）三件套 双面绒加厚保暖法兰绒床上用品 学生宿舍床单被套枕套 清新花园 1.2米床 152*218cm</v>
          </cell>
          <cell r="C608" t="str">
            <v>多喜爱（Dohia）</v>
          </cell>
          <cell r="D608" t="str">
            <v>四件套</v>
          </cell>
          <cell r="E608" t="str">
            <v>否</v>
          </cell>
          <cell r="F608" t="str">
            <v>下柜</v>
          </cell>
        </row>
        <row r="609">
          <cell r="A609" t="str">
            <v>100021765426</v>
          </cell>
          <cell r="B609" t="str">
            <v>多喜爱家纺 全棉四件套 纯棉儿童卡通风 印花床单被套四件套 学生宿舍 小小霸王 1.5米床 203*229cm</v>
          </cell>
          <cell r="C609" t="str">
            <v>多喜爱（Dohia）</v>
          </cell>
          <cell r="D609" t="str">
            <v>四件套</v>
          </cell>
          <cell r="E609" t="str">
            <v>否</v>
          </cell>
          <cell r="F609" t="str">
            <v>上柜</v>
          </cell>
        </row>
        <row r="610">
          <cell r="A610" t="str">
            <v>1074429</v>
          </cell>
          <cell r="B610" t="str">
            <v>多喜爱（DOHIA） 床品家纺  水洗棉单件枕套   伊文  1.5米床床笠定制款</v>
          </cell>
          <cell r="C610" t="str">
            <v>多喜爱（Dohia）</v>
          </cell>
          <cell r="D610" t="str">
            <v>枕巾枕套</v>
          </cell>
          <cell r="E610" t="str">
            <v>否</v>
          </cell>
          <cell r="F610" t="str">
            <v>下柜</v>
          </cell>
        </row>
        <row r="611">
          <cell r="A611" t="str">
            <v>2172777</v>
          </cell>
          <cell r="B611" t="str">
            <v>多喜爱（DOHIA）经典决明子枕头决明子木棉枕单人枕芯全棉面料学生枕 74*48cm</v>
          </cell>
          <cell r="C611" t="str">
            <v>多喜爱（Dohia）</v>
          </cell>
          <cell r="D611" t="str">
            <v>纤维枕</v>
          </cell>
          <cell r="E611" t="str">
            <v>否</v>
          </cell>
          <cell r="F611" t="str">
            <v>下柜</v>
          </cell>
        </row>
        <row r="612">
          <cell r="A612" t="str">
            <v>2519549</v>
          </cell>
          <cell r="B612" t="str">
            <v>多喜爱（Dohia）床品套件 全棉斜纹四件套 床笠款 伊梦若兰 双人 1.8米床 230*230cm</v>
          </cell>
          <cell r="C612" t="str">
            <v>多喜爱（Dohia）</v>
          </cell>
          <cell r="D612" t="str">
            <v>四件套</v>
          </cell>
          <cell r="E612" t="str">
            <v>是</v>
          </cell>
          <cell r="F612" t="str">
            <v>下柜</v>
          </cell>
        </row>
        <row r="613">
          <cell r="A613" t="str">
            <v>693220</v>
          </cell>
          <cell r="B613" t="str">
            <v>多喜爱家纺 半夏微光韩式卡通纯棉双人床笠四件套1.5米床</v>
          </cell>
          <cell r="C613" t="str">
            <v>多喜爱（Dohia）</v>
          </cell>
          <cell r="D613" t="str">
            <v>四件套</v>
          </cell>
          <cell r="E613" t="str">
            <v>是</v>
          </cell>
          <cell r="F613" t="str">
            <v>下柜</v>
          </cell>
        </row>
        <row r="614">
          <cell r="A614" t="str">
            <v>100004540112</v>
          </cell>
          <cell r="B614" t="str">
            <v>多喜爱（Dohia）儿童枕芯 小猪佩奇可水洗儿童枕头 可爱卡通枕芯 可水洗枕头 50*30cm</v>
          </cell>
          <cell r="C614" t="str">
            <v>多喜爱（Dohia）</v>
          </cell>
          <cell r="D614" t="str">
            <v>纤维枕</v>
          </cell>
          <cell r="E614" t="str">
            <v>否</v>
          </cell>
          <cell r="F614" t="str">
            <v>上柜</v>
          </cell>
        </row>
        <row r="615">
          <cell r="A615" t="str">
            <v>100015981700</v>
          </cell>
          <cell r="B615" t="str">
            <v>多喜爱（Dohia）四件套 全棉60支素色纯棉套件 双人床上用品床单被套枕套 宁静月光蓝 1.8/2米床 229*230cm</v>
          </cell>
          <cell r="C615" t="str">
            <v>多喜爱（Dohia）</v>
          </cell>
          <cell r="D615" t="str">
            <v>四件套</v>
          </cell>
          <cell r="E615" t="str">
            <v>否</v>
          </cell>
          <cell r="F615" t="str">
            <v>下柜</v>
          </cell>
        </row>
        <row r="616">
          <cell r="A616" t="str">
            <v>1794014</v>
          </cell>
          <cell r="B616" t="str">
            <v>多喜爱（DOHIA）家纺 秋冬新品 经典蚕丝羊毛子母被厚冬被蚕丝羊毛被子被芯1.8米</v>
          </cell>
          <cell r="C616" t="str">
            <v>多喜爱（Dohia）</v>
          </cell>
          <cell r="D616" t="str">
            <v>蚕丝被</v>
          </cell>
          <cell r="E616" t="str">
            <v>是</v>
          </cell>
          <cell r="F616" t="str">
            <v>下柜</v>
          </cell>
        </row>
        <row r="617">
          <cell r="A617" t="str">
            <v>2432425</v>
          </cell>
          <cell r="B617" t="str">
            <v>多喜爱（Dohia）被芯 纯棉可水洗田园风单人空调被 全棉夏被 薄被子 恬静时光 152*218cm</v>
          </cell>
          <cell r="C617" t="str">
            <v>多喜爱（Dohia）</v>
          </cell>
          <cell r="D617" t="str">
            <v>纤维被</v>
          </cell>
          <cell r="E617" t="str">
            <v>是</v>
          </cell>
          <cell r="F617" t="str">
            <v>下柜</v>
          </cell>
        </row>
        <row r="618">
          <cell r="A618" t="str">
            <v>3214904</v>
          </cell>
          <cell r="B618" t="str">
            <v>多喜爱（DOHIA）全棉四件套田园床上用品家纺全棉床品套件初心1.5米床单款 203*229cm</v>
          </cell>
          <cell r="C618" t="str">
            <v>多喜爱（Dohia）</v>
          </cell>
          <cell r="D618" t="str">
            <v>四件套</v>
          </cell>
          <cell r="E618" t="str">
            <v>否</v>
          </cell>
          <cell r="F618" t="str">
            <v>下柜</v>
          </cell>
        </row>
        <row r="619">
          <cell r="A619" t="str">
            <v>692939</v>
          </cell>
          <cell r="B619" t="str">
            <v>多喜爱家纺 糖果布拉格韩式条纹床品纯棉双人床笠四件套1.5米床</v>
          </cell>
          <cell r="C619" t="str">
            <v>多喜爱（Dohia）</v>
          </cell>
          <cell r="D619" t="str">
            <v>四件套</v>
          </cell>
          <cell r="E619" t="str">
            <v>是</v>
          </cell>
          <cell r="F619" t="str">
            <v>下柜</v>
          </cell>
        </row>
        <row r="620">
          <cell r="A620" t="str">
            <v>693008</v>
          </cell>
          <cell r="B620" t="str">
            <v>多喜爱家纺 绚烂季节韩式纯棉双人床单四件套1.5米床</v>
          </cell>
          <cell r="C620" t="str">
            <v>多喜爱（Dohia）</v>
          </cell>
          <cell r="D620" t="str">
            <v>四件套</v>
          </cell>
          <cell r="E620" t="str">
            <v>是</v>
          </cell>
          <cell r="F620" t="str">
            <v>下柜</v>
          </cell>
        </row>
        <row r="621">
          <cell r="A621" t="str">
            <v>693078</v>
          </cell>
          <cell r="B621" t="str">
            <v>多喜爱家纺 月圆花开高档贡缎双人四件套1.5米床</v>
          </cell>
          <cell r="C621" t="str">
            <v>多喜爱（Dohia）</v>
          </cell>
          <cell r="D621" t="str">
            <v>四件套</v>
          </cell>
          <cell r="E621" t="str">
            <v>是</v>
          </cell>
          <cell r="F621" t="str">
            <v>下柜</v>
          </cell>
        </row>
        <row r="622">
          <cell r="A622" t="str">
            <v>693164</v>
          </cell>
          <cell r="B622" t="str">
            <v>多喜爱家纺 恋花影抗菌纯棉超大双人床单 美国设计师四件套1.8米床</v>
          </cell>
          <cell r="C622" t="str">
            <v>多喜爱（Dohia）</v>
          </cell>
          <cell r="D622" t="str">
            <v>四件套</v>
          </cell>
          <cell r="E622" t="str">
            <v>是</v>
          </cell>
          <cell r="F622" t="str">
            <v>下柜</v>
          </cell>
        </row>
        <row r="623">
          <cell r="A623" t="str">
            <v>756805</v>
          </cell>
          <cell r="B623" t="str">
            <v>多喜爱 床品家纺 曼萨尼约（咖）纯棉缎纹超大双人床笠四件套1.8米床 礼盒装</v>
          </cell>
          <cell r="C623" t="str">
            <v>多喜爱（Dohia）</v>
          </cell>
          <cell r="D623" t="str">
            <v>四件套</v>
          </cell>
          <cell r="E623" t="str">
            <v>是</v>
          </cell>
          <cell r="F623" t="str">
            <v>下柜</v>
          </cell>
        </row>
        <row r="624">
          <cell r="A624" t="str">
            <v>756847</v>
          </cell>
          <cell r="B624" t="str">
            <v>多喜爱 床品家纺 熊猫达人纯棉斜纹超大单人床笠三件套1.2米床</v>
          </cell>
          <cell r="C624" t="str">
            <v>多喜爱（Dohia）</v>
          </cell>
          <cell r="D624" t="str">
            <v>三件套</v>
          </cell>
          <cell r="E624" t="str">
            <v>是</v>
          </cell>
          <cell r="F624" t="str">
            <v>下柜</v>
          </cell>
        </row>
        <row r="625">
          <cell r="A625" t="str">
            <v>927320</v>
          </cell>
          <cell r="B625" t="str">
            <v>多喜爱 床品家纺 欢乐圣诞红色雪花系列纯棉超大双人床笠款四件套1.8米床</v>
          </cell>
          <cell r="C625" t="str">
            <v>多喜爱（Dohia）</v>
          </cell>
          <cell r="D625" t="str">
            <v>四件套</v>
          </cell>
          <cell r="E625" t="str">
            <v>是</v>
          </cell>
          <cell r="F625" t="str">
            <v>下柜</v>
          </cell>
        </row>
        <row r="626">
          <cell r="A626" t="str">
            <v>100002069485</v>
          </cell>
          <cell r="B626" t="str">
            <v>多喜爱（Dohia）床品套件 全棉中性简约风四件套 纯棉床单被套 浅时光 1.8米床 229*230cm</v>
          </cell>
          <cell r="C626" t="str">
            <v>多喜爱（Dohia）</v>
          </cell>
          <cell r="D626" t="str">
            <v>四件套</v>
          </cell>
          <cell r="E626" t="str">
            <v>是</v>
          </cell>
          <cell r="F626" t="str">
            <v>下柜</v>
          </cell>
        </row>
        <row r="627">
          <cell r="A627" t="str">
            <v>100002232562</v>
          </cell>
          <cell r="B627" t="str">
            <v>多喜爱（Dohia）纤维被 二合一子母被 舒适透气保暖双人被子 2条装四季被芯 织语 1.8/2米床 229*230cm</v>
          </cell>
          <cell r="C627" t="str">
            <v>多喜爱（Dohia）</v>
          </cell>
          <cell r="D627" t="str">
            <v>纤维被</v>
          </cell>
          <cell r="E627" t="str">
            <v>否</v>
          </cell>
          <cell r="F627" t="str">
            <v>下柜</v>
          </cell>
        </row>
        <row r="628">
          <cell r="A628" t="str">
            <v>100004540100</v>
          </cell>
          <cell r="B628" t="str">
            <v>多喜爱（Dohia）儿童枕芯 经典荞麦儿童枕 舒适枕头 60*40cm</v>
          </cell>
          <cell r="C628" t="str">
            <v>多喜爱（Dohia）</v>
          </cell>
          <cell r="D628" t="str">
            <v>花草枕</v>
          </cell>
          <cell r="E628" t="str">
            <v>是</v>
          </cell>
          <cell r="F628" t="str">
            <v>下柜</v>
          </cell>
        </row>
        <row r="629">
          <cell r="A629" t="str">
            <v>100008409717</v>
          </cell>
          <cell r="B629" t="str">
            <v>多喜爱（Dohia）四件套 加厚保暖法兰绒床上用品四件套 双人床单被套枕套 清新花园 1.5/1.8米床203*229cm</v>
          </cell>
          <cell r="C629" t="str">
            <v>多喜爱（Dohia）</v>
          </cell>
          <cell r="D629" t="str">
            <v>四件套</v>
          </cell>
          <cell r="E629" t="str">
            <v>否</v>
          </cell>
          <cell r="F629" t="str">
            <v>下柜</v>
          </cell>
        </row>
        <row r="630">
          <cell r="A630" t="str">
            <v>100011696958</v>
          </cell>
          <cell r="B630" t="str">
            <v>多喜爱（Dohia）蚊帐 简约素色蒙古包蚊帐 双开门双人家用免安装蚊帐 雅梦 1.8米床</v>
          </cell>
          <cell r="C630" t="str">
            <v>多喜爱（Dohia）</v>
          </cell>
          <cell r="D630" t="str">
            <v>蚊帐</v>
          </cell>
          <cell r="E630" t="str">
            <v>否</v>
          </cell>
          <cell r="F630" t="str">
            <v>可上柜</v>
          </cell>
        </row>
        <row r="631">
          <cell r="A631" t="str">
            <v>100017783178</v>
          </cell>
          <cell r="B631" t="str">
            <v>多喜爱家纺 乳胶枕 泰国进口天然乳胶原液乳胶枕按摩颈椎一对装2只装 泰德乳胶对枕 尊享款</v>
          </cell>
          <cell r="C631" t="str">
            <v>多喜爱（Dohia）</v>
          </cell>
          <cell r="D631" t="str">
            <v>乳胶枕</v>
          </cell>
          <cell r="E631" t="str">
            <v>否</v>
          </cell>
          <cell r="F631" t="str">
            <v>上柜</v>
          </cell>
        </row>
        <row r="632">
          <cell r="A632" t="str">
            <v>2519640</v>
          </cell>
          <cell r="B632" t="str">
            <v>多喜爱（Dohia）被子 全棉清爽空调夏薄被 梦想俱乐部 1.2米床 152*218cm</v>
          </cell>
          <cell r="C632" t="str">
            <v>多喜爱（Dohia）</v>
          </cell>
          <cell r="D632" t="str">
            <v>纤维被</v>
          </cell>
          <cell r="E632" t="str">
            <v>否</v>
          </cell>
          <cell r="F632" t="str">
            <v>下柜</v>
          </cell>
        </row>
        <row r="633">
          <cell r="A633" t="str">
            <v>3077231</v>
          </cell>
          <cell r="B633" t="str">
            <v>多喜爱（Dohia） 蚕丝羊毛被子 二合一子母被  2条装 亲肤保暖春秋被冬被四季被芯 馨悦1.5/1.8米 203*229cm</v>
          </cell>
          <cell r="C633" t="str">
            <v>多喜爱（Dohia）</v>
          </cell>
          <cell r="D633" t="str">
            <v>羊毛/驼毛被</v>
          </cell>
          <cell r="E633" t="str">
            <v>否</v>
          </cell>
          <cell r="F633" t="str">
            <v>上柜</v>
          </cell>
        </row>
        <row r="634">
          <cell r="A634" t="str">
            <v>693581</v>
          </cell>
          <cell r="B634" t="str">
            <v>多喜爱 家纺 纯真年代纯棉超大双人床笠四件套1.8米床  礼盒装</v>
          </cell>
          <cell r="C634" t="str">
            <v>多喜爱（Dohia）</v>
          </cell>
          <cell r="D634" t="str">
            <v>四件套</v>
          </cell>
          <cell r="E634" t="str">
            <v>是</v>
          </cell>
          <cell r="F634" t="str">
            <v>下柜</v>
          </cell>
        </row>
        <row r="635">
          <cell r="A635" t="str">
            <v>756831</v>
          </cell>
          <cell r="B635" t="str">
            <v>多喜爱 床品家纺 绿野风情Ⅱ纯棉斜纹双人床笠四件套1.5米床</v>
          </cell>
          <cell r="C635" t="str">
            <v>多喜爱（Dohia）</v>
          </cell>
          <cell r="D635" t="str">
            <v>四件套</v>
          </cell>
          <cell r="E635" t="str">
            <v>是</v>
          </cell>
          <cell r="F635" t="str">
            <v>下柜</v>
          </cell>
        </row>
        <row r="636">
          <cell r="A636" t="str">
            <v>756924</v>
          </cell>
          <cell r="B636" t="str">
            <v>多喜爱家纺 米拉之城纯棉斜纹面料单人床单三件套1.2米床</v>
          </cell>
          <cell r="C636" t="str">
            <v>多喜爱（Dohia）</v>
          </cell>
          <cell r="D636" t="str">
            <v>三件套</v>
          </cell>
          <cell r="E636" t="str">
            <v>是</v>
          </cell>
          <cell r="F636" t="str">
            <v>下柜</v>
          </cell>
        </row>
        <row r="637">
          <cell r="A637" t="str">
            <v>826351</v>
          </cell>
          <cell r="B637" t="str">
            <v>多喜爱（Dohia）被芯 纯棉可水洗田园风双人空调被 全棉夏被 薄被子 恬静时光  230*229cm</v>
          </cell>
          <cell r="C637" t="str">
            <v>多喜爱（Dohia）</v>
          </cell>
          <cell r="D637" t="str">
            <v>纤维被</v>
          </cell>
          <cell r="E637" t="str">
            <v>是</v>
          </cell>
          <cell r="F637" t="str">
            <v>下柜</v>
          </cell>
        </row>
        <row r="638">
          <cell r="A638" t="str">
            <v>100002238835</v>
          </cell>
          <cell r="B638" t="str">
            <v>多喜爱（Dohia）被芯 纯棉色织水洗双人空调被 全棉夏被 薄被子 浅意雨巷 229*230cm</v>
          </cell>
          <cell r="C638" t="str">
            <v>多喜爱（Dohia）</v>
          </cell>
          <cell r="D638" t="str">
            <v>纤维被</v>
          </cell>
          <cell r="E638" t="str">
            <v>是</v>
          </cell>
          <cell r="F638" t="str">
            <v>下柜</v>
          </cell>
        </row>
        <row r="639">
          <cell r="A639" t="str">
            <v>100017861268</v>
          </cell>
          <cell r="B639" t="str">
            <v>多喜爱家纺 简约蒙古包蚊帐 双人家用免安装蚊帐 可折叠拉链坐床式钢丝纹帐 条格时光 1.8米床</v>
          </cell>
          <cell r="C639" t="str">
            <v>多喜爱（Dohia）</v>
          </cell>
          <cell r="D639" t="str">
            <v>蚊帐</v>
          </cell>
          <cell r="E639" t="str">
            <v>否</v>
          </cell>
          <cell r="F639" t="str">
            <v>下柜</v>
          </cell>
        </row>
        <row r="640">
          <cell r="A640" t="str">
            <v>2431708</v>
          </cell>
          <cell r="B640" t="str">
            <v>多喜爱（Dohia）凉席 冰丝空调凉席 三件套可折叠防滑绑带双人席子甜草莓 1.5米床150*200cm</v>
          </cell>
          <cell r="C640" t="str">
            <v>多喜爱（Dohia）</v>
          </cell>
          <cell r="D640" t="str">
            <v>冰丝席</v>
          </cell>
          <cell r="E640" t="str">
            <v>否</v>
          </cell>
          <cell r="F640" t="str">
            <v>上柜</v>
          </cell>
        </row>
        <row r="641">
          <cell r="A641" t="str">
            <v>2519687</v>
          </cell>
          <cell r="B641" t="str">
            <v>多喜爱家纺 空调被纯棉夏凉被 水果清新简约单人 全棉夏被 薄被子被芯 甜草莓 1.2米床 152*218cm</v>
          </cell>
          <cell r="C641" t="str">
            <v>多喜爱（Dohia）</v>
          </cell>
          <cell r="D641" t="str">
            <v>纤维被</v>
          </cell>
          <cell r="E641" t="str">
            <v>否</v>
          </cell>
          <cell r="F641" t="str">
            <v>上柜</v>
          </cell>
        </row>
        <row r="642">
          <cell r="A642" t="str">
            <v>2677507</v>
          </cell>
          <cell r="B642" t="str">
            <v>多喜爱（Dohia）被芯 纯棉清新田园双人空调被 全棉夏被 薄被子 夕雾娆蝶  229*230cm</v>
          </cell>
          <cell r="C642" t="str">
            <v>多喜爱（Dohia）</v>
          </cell>
          <cell r="D642" t="str">
            <v>纤维被</v>
          </cell>
          <cell r="E642" t="str">
            <v>是</v>
          </cell>
          <cell r="F642" t="str">
            <v>下柜</v>
          </cell>
        </row>
        <row r="643">
          <cell r="A643" t="str">
            <v>4318200</v>
          </cell>
          <cell r="B643" t="str">
            <v>多喜爱（Dohia）凉席 折叠清凉印花冰丝席两件套 花莘年华 1.2米床 120*195cm</v>
          </cell>
          <cell r="C643" t="str">
            <v>多喜爱（Dohia）</v>
          </cell>
          <cell r="D643" t="str">
            <v>冰丝席</v>
          </cell>
          <cell r="E643" t="str">
            <v>否</v>
          </cell>
          <cell r="F643" t="str">
            <v>下柜</v>
          </cell>
        </row>
        <row r="644">
          <cell r="A644" t="str">
            <v>693533</v>
          </cell>
          <cell r="B644" t="str">
            <v>多喜爱家纺 盛夏色彩抗菌活性印染纯棉超大双人床笠四件套1.8米床</v>
          </cell>
          <cell r="C644" t="str">
            <v>多喜爱（Dohia）</v>
          </cell>
          <cell r="D644" t="str">
            <v>四件套</v>
          </cell>
          <cell r="E644" t="str">
            <v>是</v>
          </cell>
          <cell r="F644" t="str">
            <v>下柜</v>
          </cell>
        </row>
        <row r="645">
          <cell r="A645" t="str">
            <v>693596</v>
          </cell>
          <cell r="B645" t="str">
            <v>多喜爱 家纺 凡尔赛之夜活性印染贡缎双人床笠四件套1.5米床</v>
          </cell>
          <cell r="C645" t="str">
            <v>多喜爱（Dohia）</v>
          </cell>
          <cell r="D645" t="str">
            <v>四件套</v>
          </cell>
          <cell r="E645" t="str">
            <v>是</v>
          </cell>
          <cell r="F645" t="str">
            <v>下柜</v>
          </cell>
        </row>
        <row r="646">
          <cell r="A646" t="str">
            <v>756915</v>
          </cell>
          <cell r="B646" t="str">
            <v>多喜爱 床品家纺 梅里达纯棉斜纹双人床单四件套1.5米床</v>
          </cell>
          <cell r="C646" t="str">
            <v>多喜爱（Dohia）</v>
          </cell>
          <cell r="D646" t="str">
            <v>四件套</v>
          </cell>
          <cell r="E646" t="str">
            <v>是</v>
          </cell>
          <cell r="F646" t="str">
            <v>下柜</v>
          </cell>
        </row>
        <row r="647">
          <cell r="A647" t="str">
            <v>100001898128</v>
          </cell>
          <cell r="B647" t="str">
            <v>多喜爱（Dohia）床品套件 全棉条纹双人四件套 全棉中性 床单款 西雅图之旅 1.8米床 230*229cm</v>
          </cell>
          <cell r="C647" t="str">
            <v>多喜爱（Dohia）</v>
          </cell>
          <cell r="D647" t="str">
            <v>四件套</v>
          </cell>
          <cell r="E647" t="str">
            <v>是</v>
          </cell>
          <cell r="F647" t="str">
            <v>下柜</v>
          </cell>
        </row>
        <row r="648">
          <cell r="A648" t="str">
            <v>100002677797</v>
          </cell>
          <cell r="B648" t="str">
            <v>多喜爱（Dohia）被芯 可水洗简约印花七孔空调被 夏凉被 薄被子 格温德 绿色 203*229cm</v>
          </cell>
          <cell r="C648" t="str">
            <v>多喜爱（Dohia）</v>
          </cell>
          <cell r="D648" t="str">
            <v>纤维被</v>
          </cell>
          <cell r="E648" t="str">
            <v>否</v>
          </cell>
          <cell r="F648" t="str">
            <v>下柜</v>
          </cell>
        </row>
        <row r="649">
          <cell r="A649" t="str">
            <v>100008428476</v>
          </cell>
          <cell r="B649" t="str">
            <v>多喜爱（Dohia）被子 2条装 二合一蚕丝子母被  亲肤舒适四季可用冬被芯 米娅 1.8/2米床 230*229cm</v>
          </cell>
          <cell r="C649" t="str">
            <v>多喜爱（Dohia）</v>
          </cell>
          <cell r="D649" t="str">
            <v>蚕丝被</v>
          </cell>
          <cell r="E649" t="str">
            <v>否</v>
          </cell>
          <cell r="F649" t="str">
            <v>下柜</v>
          </cell>
        </row>
        <row r="650">
          <cell r="A650" t="str">
            <v>100014895648</v>
          </cell>
          <cell r="B650" t="str">
            <v>多喜爱（Dohia）纤维被 舒适透气春秋被 抗菌发热被被芯 双人被子被褥 1.5/1.8米 203*229cm</v>
          </cell>
          <cell r="C650" t="str">
            <v>多喜爱（Dohia）</v>
          </cell>
          <cell r="D650" t="str">
            <v>纤维被</v>
          </cell>
          <cell r="E650" t="str">
            <v>否</v>
          </cell>
          <cell r="F650" t="str">
            <v>下柜</v>
          </cell>
        </row>
        <row r="651">
          <cell r="A651" t="str">
            <v>693209</v>
          </cell>
          <cell r="B651" t="str">
            <v>多喜爱（Dohia）床品套件 全棉四件套 床单款 运动风潮 双人 1.8米床 230*229cm</v>
          </cell>
          <cell r="C651" t="str">
            <v>多喜爱（Dohia）</v>
          </cell>
          <cell r="D651" t="str">
            <v>四件套</v>
          </cell>
          <cell r="E651" t="str">
            <v>是</v>
          </cell>
          <cell r="F651" t="str">
            <v>下柜</v>
          </cell>
        </row>
        <row r="652">
          <cell r="A652" t="str">
            <v>756800</v>
          </cell>
          <cell r="B652" t="str">
            <v>多喜爱 床品家纺 悠然假日（蓝）纯棉斜纹面料双人床单四件套1.5米床</v>
          </cell>
          <cell r="C652" t="str">
            <v>多喜爱（Dohia）</v>
          </cell>
          <cell r="D652" t="str">
            <v>四件套</v>
          </cell>
          <cell r="E652" t="str">
            <v>是</v>
          </cell>
          <cell r="F652" t="str">
            <v>下柜</v>
          </cell>
        </row>
        <row r="653">
          <cell r="A653" t="str">
            <v>927355</v>
          </cell>
          <cell r="B653" t="str">
            <v>多喜爱 床品家纺 克洛尔斯田园公主风高支高密纯棉斜纹双人床单款四件套1.5米床</v>
          </cell>
          <cell r="C653" t="str">
            <v>多喜爱（Dohia）</v>
          </cell>
          <cell r="D653" t="str">
            <v>四件套</v>
          </cell>
          <cell r="E653" t="str">
            <v>是</v>
          </cell>
          <cell r="F653" t="str">
            <v>下柜</v>
          </cell>
        </row>
        <row r="654">
          <cell r="A654" t="str">
            <v>100001998771</v>
          </cell>
          <cell r="B654" t="str">
            <v>多喜爱（Dohia）凉席 冰丝空调凉席 三件套可折叠防滑绑带双人席子蜜桃 1.5米床150*200cm</v>
          </cell>
          <cell r="C654" t="str">
            <v>多喜爱（Dohia）</v>
          </cell>
          <cell r="D654" t="str">
            <v>冰丝席</v>
          </cell>
          <cell r="E654" t="str">
            <v>否</v>
          </cell>
          <cell r="F654" t="str">
            <v>上柜</v>
          </cell>
        </row>
        <row r="655">
          <cell r="A655" t="str">
            <v>100003293310</v>
          </cell>
          <cell r="B655" t="str">
            <v>多喜爱（Dohia）凉席 可折叠条格印花空调冰丝席 三件套折叠双人席子 科特安格 1.8米床 180*200cm</v>
          </cell>
          <cell r="C655" t="str">
            <v>多喜爱（Dohia）</v>
          </cell>
          <cell r="D655" t="str">
            <v>冰丝席</v>
          </cell>
          <cell r="E655" t="str">
            <v>是</v>
          </cell>
          <cell r="F655" t="str">
            <v>下柜</v>
          </cell>
        </row>
        <row r="656">
          <cell r="A656" t="str">
            <v>100017861264</v>
          </cell>
          <cell r="B656" t="str">
            <v>多喜爱家纺 简约蒙古包蚊帐 双人家用免安装蚊帐 可折叠拉链坐床式钢丝纹帐 条格时光 1.5米床</v>
          </cell>
          <cell r="C656" t="str">
            <v>多喜爱（Dohia）</v>
          </cell>
          <cell r="D656" t="str">
            <v>蚊帐</v>
          </cell>
          <cell r="E656" t="str">
            <v>否</v>
          </cell>
          <cell r="F656" t="str">
            <v>下柜</v>
          </cell>
        </row>
        <row r="657">
          <cell r="A657" t="str">
            <v>2949743</v>
          </cell>
          <cell r="B657" t="str">
            <v>多喜爱（Dohia）床品套件 全棉清新田园风双人加大四件套 床单款 夕雾娆蝶 1.8米床 229*230cm</v>
          </cell>
          <cell r="C657" t="str">
            <v>多喜爱（Dohia）</v>
          </cell>
          <cell r="D657" t="str">
            <v>四件套</v>
          </cell>
          <cell r="E657" t="str">
            <v>是</v>
          </cell>
          <cell r="F657" t="str">
            <v>下柜</v>
          </cell>
        </row>
        <row r="658">
          <cell r="A658" t="str">
            <v>4593466</v>
          </cell>
          <cell r="B658" t="str">
            <v>多喜爱（Dohia）被芯 纯棉时尚简约双人空调被 全棉夏被 薄被子 英伦时光  203*229cm</v>
          </cell>
          <cell r="C658" t="str">
            <v>多喜爱（Dohia）</v>
          </cell>
          <cell r="D658" t="str">
            <v>纤维被</v>
          </cell>
          <cell r="E658" t="str">
            <v>是</v>
          </cell>
          <cell r="F658" t="str">
            <v>下柜</v>
          </cell>
        </row>
        <row r="659">
          <cell r="A659" t="str">
            <v>4593480</v>
          </cell>
          <cell r="B659" t="str">
            <v>多喜爱（Dohia）床品套件 欧式田园风全棉四件套 床笠款 玫瑰的故事 1.5米床 200*230cm</v>
          </cell>
          <cell r="C659" t="str">
            <v>多喜爱（Dohia）</v>
          </cell>
          <cell r="D659" t="str">
            <v>四件套</v>
          </cell>
          <cell r="E659" t="str">
            <v>是</v>
          </cell>
          <cell r="F659" t="str">
            <v>下柜</v>
          </cell>
        </row>
        <row r="660">
          <cell r="A660" t="str">
            <v>756822</v>
          </cell>
          <cell r="B660" t="str">
            <v>多喜爱 床品家纺 花叶物语磨毛双人床单四件套1.5米床礼盒装</v>
          </cell>
          <cell r="C660" t="str">
            <v>多喜爱（Dohia）</v>
          </cell>
          <cell r="D660" t="str">
            <v>四件套</v>
          </cell>
          <cell r="E660" t="str">
            <v>是</v>
          </cell>
          <cell r="F660" t="str">
            <v>下柜</v>
          </cell>
        </row>
        <row r="661">
          <cell r="A661" t="str">
            <v>756871</v>
          </cell>
          <cell r="B661" t="str">
            <v>多喜爱 床品家纺 飘然磨毛超大双人床单四件套1.8米床礼盒装</v>
          </cell>
          <cell r="C661" t="str">
            <v>多喜爱（Dohia）</v>
          </cell>
          <cell r="D661" t="str">
            <v>四件套</v>
          </cell>
          <cell r="E661" t="str">
            <v>是</v>
          </cell>
          <cell r="F661" t="str">
            <v>下柜</v>
          </cell>
        </row>
        <row r="662">
          <cell r="A662" t="str">
            <v>8699535</v>
          </cell>
          <cell r="B662" t="str">
            <v>多喜爱（Dohia）床品套件 全棉简约几何北欧风四件套 纯棉床单被套 幻梦空间 1.5/1.8米床 203*229cm</v>
          </cell>
          <cell r="C662" t="str">
            <v>多喜爱（Dohia）</v>
          </cell>
          <cell r="D662" t="str">
            <v>四件套</v>
          </cell>
          <cell r="E662" t="str">
            <v>是</v>
          </cell>
          <cell r="F662" t="str">
            <v>下柜</v>
          </cell>
        </row>
        <row r="663">
          <cell r="A663" t="str">
            <v>100003293314</v>
          </cell>
          <cell r="B663" t="str">
            <v>多喜爱（Dohia）凉席 可折叠卡通印花冰丝席 二件套 夏凉席子 乔治的运动之旅 1.2米床 120*195cm</v>
          </cell>
          <cell r="C663" t="str">
            <v>多喜爱（Dohia）</v>
          </cell>
          <cell r="D663" t="str">
            <v>冰丝席</v>
          </cell>
          <cell r="E663" t="str">
            <v>是</v>
          </cell>
          <cell r="F663" t="str">
            <v>下柜</v>
          </cell>
        </row>
        <row r="664">
          <cell r="A664" t="str">
            <v>100004169348</v>
          </cell>
          <cell r="B664" t="str">
            <v>多喜爱（Dohia）枕芯 复合蚕丝双丝枕头 雅典娜 48*74cm</v>
          </cell>
          <cell r="C664" t="str">
            <v>多喜爱（Dohia）</v>
          </cell>
          <cell r="D664" t="str">
            <v>纤维枕</v>
          </cell>
          <cell r="E664" t="str">
            <v>是</v>
          </cell>
          <cell r="F664" t="str">
            <v>下柜</v>
          </cell>
        </row>
        <row r="665">
          <cell r="A665" t="str">
            <v>100011108772</v>
          </cell>
          <cell r="B665" t="str">
            <v>多喜爱（Dohia）床品套件 四件套纯棉简约ins风双人床上用品 全棉床单被套枕套 甜草莓 1.8/2米床 229*230cm</v>
          </cell>
          <cell r="C665" t="str">
            <v>多喜爱（Dohia）</v>
          </cell>
          <cell r="D665" t="str">
            <v>四件套</v>
          </cell>
          <cell r="E665" t="str">
            <v>否</v>
          </cell>
          <cell r="F665" t="str">
            <v>上柜</v>
          </cell>
        </row>
        <row r="666">
          <cell r="A666" t="str">
            <v>1799036</v>
          </cell>
          <cell r="B666" t="str">
            <v>多喜爱（Dohia）被子 亲肤柔软大豆春秋被 保暖被芯 米色 1.2米床 152*218cm</v>
          </cell>
          <cell r="C666" t="str">
            <v>多喜爱（Dohia）</v>
          </cell>
          <cell r="D666" t="str">
            <v>纤维被</v>
          </cell>
          <cell r="E666" t="str">
            <v>否</v>
          </cell>
          <cell r="F666" t="str">
            <v>上柜</v>
          </cell>
        </row>
        <row r="667">
          <cell r="A667" t="str">
            <v>2431666</v>
          </cell>
          <cell r="B667" t="str">
            <v>多喜爱（Dohia）床品套件 全棉中性双人加大四件套 床单款 赫斯特 1.8米床 229*230cm</v>
          </cell>
          <cell r="C667" t="str">
            <v>多喜爱（Dohia）</v>
          </cell>
          <cell r="D667" t="str">
            <v>四件套</v>
          </cell>
          <cell r="E667" t="str">
            <v>是</v>
          </cell>
          <cell r="F667" t="str">
            <v>下柜</v>
          </cell>
        </row>
        <row r="668">
          <cell r="A668" t="str">
            <v>3214860</v>
          </cell>
          <cell r="B668" t="str">
            <v>多喜爱（DOHIA）枕芯全棉面料单人枕 学生多用枕喜丽二合一多功能枕 74*48CM</v>
          </cell>
          <cell r="C668" t="str">
            <v>多喜爱（Dohia）</v>
          </cell>
          <cell r="D668" t="str">
            <v>纤维枕</v>
          </cell>
          <cell r="E668" t="str">
            <v>否</v>
          </cell>
          <cell r="F668" t="str">
            <v>下柜</v>
          </cell>
        </row>
        <row r="669">
          <cell r="A669" t="str">
            <v>3223942</v>
          </cell>
          <cell r="B669" t="str">
            <v>多喜爱（DOHIA）双面天丝面料空调被 芸香花蓉天丝夏被1.8米床 230*229cm</v>
          </cell>
          <cell r="C669" t="str">
            <v>多喜爱（Dohia）</v>
          </cell>
          <cell r="D669" t="str">
            <v>纤维被</v>
          </cell>
          <cell r="E669" t="str">
            <v>否</v>
          </cell>
          <cell r="F669" t="str">
            <v>下柜</v>
          </cell>
        </row>
        <row r="670">
          <cell r="A670" t="str">
            <v>692927</v>
          </cell>
          <cell r="B670" t="str">
            <v>多喜爱家纺 双重奏条纹撞色纯棉双人床单四件套1.5米床</v>
          </cell>
          <cell r="C670" t="str">
            <v>多喜爱（Dohia）</v>
          </cell>
          <cell r="D670" t="str">
            <v>四件套</v>
          </cell>
          <cell r="E670" t="str">
            <v>是</v>
          </cell>
          <cell r="F670" t="str">
            <v>下柜</v>
          </cell>
        </row>
        <row r="671">
          <cell r="A671" t="str">
            <v>693085</v>
          </cell>
          <cell r="B671" t="str">
            <v>多喜爱家纺 自由行条纹纯棉超大双人床单 礼盒装四件套1.8米床</v>
          </cell>
          <cell r="C671" t="str">
            <v>多喜爱（Dohia）</v>
          </cell>
          <cell r="D671" t="str">
            <v>四件套</v>
          </cell>
          <cell r="E671" t="str">
            <v>是</v>
          </cell>
          <cell r="F671" t="str">
            <v>下柜</v>
          </cell>
        </row>
        <row r="672">
          <cell r="A672" t="str">
            <v>693153</v>
          </cell>
          <cell r="B672" t="str">
            <v>多喜爱家纺 lili牛卡通纯棉超大单人床笠三件套1.2米床</v>
          </cell>
          <cell r="C672" t="str">
            <v>多喜爱（Dohia）</v>
          </cell>
          <cell r="D672" t="str">
            <v>三件套</v>
          </cell>
          <cell r="E672" t="str">
            <v>是</v>
          </cell>
          <cell r="F672" t="str">
            <v>下柜</v>
          </cell>
        </row>
        <row r="673">
          <cell r="A673" t="str">
            <v>693295</v>
          </cell>
          <cell r="B673" t="str">
            <v>多喜爱 家纺超大双人爽肤透气冬被子230*229CM</v>
          </cell>
          <cell r="C673" t="str">
            <v>多喜爱（Dohia）</v>
          </cell>
          <cell r="D673" t="str">
            <v>纤维被</v>
          </cell>
          <cell r="E673" t="str">
            <v>是</v>
          </cell>
          <cell r="F673" t="str">
            <v>下柜</v>
          </cell>
        </row>
        <row r="674">
          <cell r="A674" t="str">
            <v>693379</v>
          </cell>
          <cell r="B674" t="str">
            <v>多喜爱家纺 畅想曲韩式婚庆床品纯棉双人床单四件套1.5米床</v>
          </cell>
          <cell r="C674" t="str">
            <v>多喜爱（Dohia）</v>
          </cell>
          <cell r="D674" t="str">
            <v>四件套</v>
          </cell>
          <cell r="E674" t="str">
            <v>是</v>
          </cell>
          <cell r="F674" t="str">
            <v>下柜</v>
          </cell>
        </row>
        <row r="675">
          <cell r="A675" t="str">
            <v>756823</v>
          </cell>
          <cell r="B675" t="str">
            <v>多喜爱 床品家纺 夏之岚纯棉斜纹超大双人床单四件套1.8米床</v>
          </cell>
          <cell r="C675" t="str">
            <v>多喜爱（Dohia）</v>
          </cell>
          <cell r="D675" t="str">
            <v>四件套</v>
          </cell>
          <cell r="E675" t="str">
            <v>是</v>
          </cell>
          <cell r="F675" t="str">
            <v>下柜</v>
          </cell>
        </row>
        <row r="676">
          <cell r="A676" t="str">
            <v>8508814</v>
          </cell>
          <cell r="B676" t="str">
            <v>多喜爱（Dohia）床垫子 全棉透气床护垫 床褥子 榻榻米保护垫 四季垫子 莫林凯尔 1.2米床 200*120cm</v>
          </cell>
          <cell r="C676" t="str">
            <v>多喜爱（Dohia）</v>
          </cell>
          <cell r="D676" t="str">
            <v>床垫/床褥</v>
          </cell>
          <cell r="E676" t="str">
            <v>是</v>
          </cell>
          <cell r="F676" t="str">
            <v>下柜</v>
          </cell>
        </row>
        <row r="677">
          <cell r="A677" t="str">
            <v>100006154249</v>
          </cell>
          <cell r="B677" t="str">
            <v>多喜爱（Dohia）被子 抗菌保暖羊毛七孔纤维被 双人床上用品 阿瑞斯七孔羊毛抗菌被芯 1.5米床 203*229cm</v>
          </cell>
          <cell r="C677" t="str">
            <v>多喜爱（Dohia）</v>
          </cell>
          <cell r="D677" t="str">
            <v>羊毛/驼毛被</v>
          </cell>
          <cell r="E677" t="str">
            <v>是</v>
          </cell>
          <cell r="F677" t="str">
            <v>下柜</v>
          </cell>
        </row>
        <row r="678">
          <cell r="A678" t="str">
            <v>100006686969</v>
          </cell>
          <cell r="B678" t="str">
            <v>多喜爱（Dohia）凉席 可折叠清凉印花三件套冰丝席床单枕套 夏凉席子 花意 1.5/1.8米床通用 230*250cm</v>
          </cell>
          <cell r="C678" t="str">
            <v>多喜爱（Dohia）</v>
          </cell>
          <cell r="D678" t="str">
            <v>冰丝席</v>
          </cell>
          <cell r="E678" t="str">
            <v>否</v>
          </cell>
          <cell r="F678" t="str">
            <v>可上柜</v>
          </cell>
        </row>
        <row r="679">
          <cell r="A679" t="str">
            <v>100013365160</v>
          </cell>
          <cell r="B679" t="str">
            <v>多喜爱（Dohia）被芯 印花空调被夏凉被子 可水洗可机洗双人夏薄被 花漾幽兰 1.5米床 203*229cm</v>
          </cell>
          <cell r="C679" t="str">
            <v>多喜爱（Dohia）</v>
          </cell>
          <cell r="D679" t="str">
            <v>纤维被</v>
          </cell>
          <cell r="E679" t="str">
            <v>否</v>
          </cell>
          <cell r="F679" t="str">
            <v>可上柜</v>
          </cell>
        </row>
        <row r="680">
          <cell r="A680" t="str">
            <v>100014627810</v>
          </cell>
          <cell r="B680" t="str">
            <v>多喜爱（Dohia）软管枕 全棉抗菌面料可水洗枕头 睡眠黑科技 可调节高度PE软管枕 单人枕芯 55*35cm</v>
          </cell>
          <cell r="C680" t="str">
            <v>多喜爱（Dohia）</v>
          </cell>
          <cell r="D680" t="str">
            <v>纤维枕</v>
          </cell>
          <cell r="E680" t="str">
            <v>是</v>
          </cell>
          <cell r="F680" t="str">
            <v>可上柜</v>
          </cell>
        </row>
        <row r="681">
          <cell r="A681" t="str">
            <v>2490985</v>
          </cell>
          <cell r="B681" t="str">
            <v>多喜爱（Dohia）床品件套 婚庆提花双人四件套 床单款 沁心花香 1.8米床</v>
          </cell>
          <cell r="C681" t="str">
            <v>多喜爱（Dohia）</v>
          </cell>
          <cell r="D681" t="str">
            <v>四件套</v>
          </cell>
          <cell r="E681" t="str">
            <v>是</v>
          </cell>
          <cell r="F681" t="str">
            <v>下柜</v>
          </cell>
        </row>
        <row r="682">
          <cell r="A682" t="str">
            <v>2949729</v>
          </cell>
          <cell r="B682" t="str">
            <v>多喜爱（DOHIA）全棉四件套家纺床上用品套件田园床品4件套甜心梦1.5米床单款 203*229cm</v>
          </cell>
          <cell r="C682" t="str">
            <v>多喜爱（Dohia）</v>
          </cell>
          <cell r="D682" t="str">
            <v>四件套</v>
          </cell>
          <cell r="E682" t="str">
            <v>否</v>
          </cell>
          <cell r="F682" t="str">
            <v>下柜</v>
          </cell>
        </row>
        <row r="683">
          <cell r="A683" t="str">
            <v>5409020</v>
          </cell>
          <cell r="B683" t="str">
            <v>多喜爱（Dohia）被子 二合一子母被 亲肤贴身被芯 曼妮 2条装 春秋被冬被四季被芯1.8/2米床 11斤 230*229cm</v>
          </cell>
          <cell r="C683" t="str">
            <v>多喜爱（Dohia）</v>
          </cell>
          <cell r="D683" t="str">
            <v>纤维被</v>
          </cell>
          <cell r="E683" t="str">
            <v>否</v>
          </cell>
          <cell r="F683" t="str">
            <v>下柜</v>
          </cell>
        </row>
        <row r="684">
          <cell r="A684" t="str">
            <v>693435</v>
          </cell>
          <cell r="B684" t="str">
            <v>多喜爱 家纺双人多彩被袋纯棉被套</v>
          </cell>
          <cell r="C684" t="str">
            <v>多喜爱（Dohia）</v>
          </cell>
          <cell r="D684" t="str">
            <v>床单/床笠</v>
          </cell>
          <cell r="E684" t="str">
            <v>是</v>
          </cell>
          <cell r="F684" t="str">
            <v>下柜</v>
          </cell>
        </row>
        <row r="685">
          <cell r="A685" t="str">
            <v>826331</v>
          </cell>
          <cell r="B685" t="str">
            <v>多喜爱 床品家纺 欢乐兔纯棉斜纹双人清凉空调夏薄被1.5米床</v>
          </cell>
          <cell r="C685" t="str">
            <v>多喜爱（Dohia）</v>
          </cell>
          <cell r="D685" t="str">
            <v>纤维被</v>
          </cell>
          <cell r="E685" t="str">
            <v>是</v>
          </cell>
          <cell r="F685" t="str">
            <v>下柜</v>
          </cell>
        </row>
        <row r="686">
          <cell r="A686" t="str">
            <v>927353</v>
          </cell>
          <cell r="B686" t="str">
            <v>多喜爱 床品家纺 怡人香舍清新田园风高支高密纯棉斜纹双人床笠款四件套1.5米床</v>
          </cell>
          <cell r="C686" t="str">
            <v>多喜爱（Dohia）</v>
          </cell>
          <cell r="D686" t="str">
            <v>四件套</v>
          </cell>
          <cell r="E686" t="str">
            <v>是</v>
          </cell>
          <cell r="F686" t="str">
            <v>下柜</v>
          </cell>
        </row>
        <row r="687">
          <cell r="A687" t="str">
            <v>100001657465</v>
          </cell>
          <cell r="B687" t="str">
            <v>多喜爱（Dohia）床垫床褥 花之梦舒适床垫子 床褥子 榻榻米床保护垫 四季垫子 1.2米床 120*200cm</v>
          </cell>
          <cell r="C687" t="str">
            <v>多喜爱（Dohia）</v>
          </cell>
          <cell r="D687" t="str">
            <v>床垫/床褥</v>
          </cell>
          <cell r="E687" t="str">
            <v>是</v>
          </cell>
          <cell r="F687" t="str">
            <v>下柜</v>
          </cell>
        </row>
        <row r="688">
          <cell r="A688" t="str">
            <v>100008712360</v>
          </cell>
          <cell r="B688" t="str">
            <v>多喜爱（Dohia）冬天被子 羽绒被 复合白鹅绒被芯 保暖加厚双人 玫瑰金 1.5米床 203*229cm</v>
          </cell>
          <cell r="C688" t="str">
            <v>多喜爱（Dohia）</v>
          </cell>
          <cell r="D688" t="str">
            <v>羽绒/羽毛被</v>
          </cell>
          <cell r="E688" t="str">
            <v>是</v>
          </cell>
          <cell r="F688" t="str">
            <v>下柜</v>
          </cell>
        </row>
        <row r="689">
          <cell r="A689" t="str">
            <v>100009041969</v>
          </cell>
          <cell r="B689" t="str">
            <v>多喜爱（Dohia）四件套 全棉印花磨毛加厚纯棉套件 双人床上用品床单被套枕套 莎莉娅 1.5米床 203*229cm</v>
          </cell>
          <cell r="C689" t="str">
            <v>多喜爱（Dohia）</v>
          </cell>
          <cell r="D689" t="str">
            <v>四件套</v>
          </cell>
          <cell r="E689" t="str">
            <v>否</v>
          </cell>
          <cell r="F689" t="str">
            <v>下柜</v>
          </cell>
        </row>
        <row r="690">
          <cell r="A690" t="str">
            <v>100014680254</v>
          </cell>
          <cell r="B690" t="str">
            <v>多喜爱（Dohia）四件套 纯棉简约水果全棉四件套 双人床上用品 樱斐梦语 1.8/2米床 229*230cm</v>
          </cell>
          <cell r="C690" t="str">
            <v>多喜爱（Dohia）</v>
          </cell>
          <cell r="D690" t="str">
            <v>四件套</v>
          </cell>
          <cell r="E690" t="str">
            <v>否</v>
          </cell>
          <cell r="F690" t="str">
            <v>上柜</v>
          </cell>
        </row>
        <row r="691">
          <cell r="A691" t="str">
            <v>100014895640</v>
          </cell>
          <cell r="B691" t="str">
            <v>多喜爱（Dohia）纤维被 加厚保暖舒适冬被 抗菌发热被芯 学生宿舍单人冬天被子 1.2米 152*218cm</v>
          </cell>
          <cell r="C691" t="str">
            <v>多喜爱（Dohia）</v>
          </cell>
          <cell r="D691" t="str">
            <v>纤维被</v>
          </cell>
          <cell r="E691" t="str">
            <v>否</v>
          </cell>
          <cell r="F691" t="str">
            <v>可上柜</v>
          </cell>
        </row>
        <row r="692">
          <cell r="A692" t="str">
            <v>100017354176</v>
          </cell>
          <cell r="B692" t="str">
            <v>多喜爱（Dohia）法兰绒四件套 加绒加厚床上用品 双人珊瑚绒牛奶绒套件 元气暖橘 1.8/2米床 229*230cm</v>
          </cell>
          <cell r="C692" t="str">
            <v>多喜爱（Dohia）</v>
          </cell>
          <cell r="D692" t="str">
            <v>四件套</v>
          </cell>
          <cell r="E692" t="str">
            <v>否</v>
          </cell>
          <cell r="F692" t="str">
            <v>下柜</v>
          </cell>
        </row>
        <row r="693">
          <cell r="A693" t="str">
            <v>2671011</v>
          </cell>
          <cell r="B693" t="str">
            <v>多喜爱（DOHIA）夏凉席子 可折叠印花冰丝席 花开一季冰丝席（紫色）1.2米床 120*195cm</v>
          </cell>
          <cell r="C693" t="str">
            <v>多喜爱（Dohia）</v>
          </cell>
          <cell r="D693" t="str">
            <v>冰丝席</v>
          </cell>
          <cell r="E693" t="str">
            <v>是</v>
          </cell>
          <cell r="F693" t="str">
            <v>下柜</v>
          </cell>
        </row>
        <row r="694">
          <cell r="A694" t="str">
            <v>2729950</v>
          </cell>
          <cell r="B694" t="str">
            <v>多喜爱（DOHIA）冰丝席凉席套件可折叠夏凉席 花绕心扉冰丝席（金色）1.5米床 150*200cm</v>
          </cell>
          <cell r="C694" t="str">
            <v>多喜爱（Dohia）</v>
          </cell>
          <cell r="D694" t="str">
            <v>冰丝席</v>
          </cell>
          <cell r="E694" t="str">
            <v>是</v>
          </cell>
          <cell r="F694" t="str">
            <v>下柜</v>
          </cell>
        </row>
        <row r="695">
          <cell r="A695" t="str">
            <v>4359520</v>
          </cell>
          <cell r="B695" t="str">
            <v>多喜爱（Dohia）床品套件 全棉斜纹卡通儿童四件套 床单款 酷皮 1.5米床 203*229cm</v>
          </cell>
          <cell r="C695" t="str">
            <v>多喜爱（Dohia）</v>
          </cell>
          <cell r="D695" t="str">
            <v>四件套</v>
          </cell>
          <cell r="E695" t="str">
            <v>是</v>
          </cell>
          <cell r="F695" t="str">
            <v>下柜</v>
          </cell>
        </row>
        <row r="696">
          <cell r="A696" t="str">
            <v>692937</v>
          </cell>
          <cell r="B696" t="str">
            <v>多喜爱家纺 色彩狂想抗菌贡缎超大双人床笠四件套1.8米床  礼盒装</v>
          </cell>
          <cell r="C696" t="str">
            <v>多喜爱（Dohia）</v>
          </cell>
          <cell r="D696" t="str">
            <v>四件套</v>
          </cell>
          <cell r="E696" t="str">
            <v>是</v>
          </cell>
          <cell r="F696" t="str">
            <v>下柜</v>
          </cell>
        </row>
        <row r="697">
          <cell r="A697" t="str">
            <v>692963</v>
          </cell>
          <cell r="B697" t="str">
            <v>多喜爱家纺 玩味生活韩式卡通纯棉双人床单四件套1.5米床</v>
          </cell>
          <cell r="C697" t="str">
            <v>多喜爱（Dohia）</v>
          </cell>
          <cell r="D697" t="str">
            <v>四件套</v>
          </cell>
          <cell r="E697" t="str">
            <v>是</v>
          </cell>
          <cell r="F697" t="str">
            <v>下柜</v>
          </cell>
        </row>
        <row r="698">
          <cell r="A698" t="str">
            <v>693407</v>
          </cell>
          <cell r="B698" t="str">
            <v>多喜爱家纺 纯翠田园纯棉双人床单四件套1.5米床</v>
          </cell>
          <cell r="C698" t="str">
            <v>多喜爱（Dohia）</v>
          </cell>
          <cell r="D698" t="str">
            <v>四件套</v>
          </cell>
          <cell r="E698" t="str">
            <v>是</v>
          </cell>
          <cell r="F698" t="str">
            <v>下柜</v>
          </cell>
        </row>
        <row r="699">
          <cell r="A699" t="str">
            <v>693543</v>
          </cell>
          <cell r="B699" t="str">
            <v>多喜爱家纺 花逸抗菌纯棉超大双人床单 美国设计师四件套1.8米床</v>
          </cell>
          <cell r="C699" t="str">
            <v>多喜爱（Dohia）</v>
          </cell>
          <cell r="D699" t="str">
            <v>四件套</v>
          </cell>
          <cell r="E699" t="str">
            <v>是</v>
          </cell>
          <cell r="F699" t="str">
            <v>下柜</v>
          </cell>
        </row>
        <row r="700">
          <cell r="A700" t="str">
            <v>756780</v>
          </cell>
          <cell r="B700" t="str">
            <v>多喜爱 床品家纺 超大双人魔方七孔被230*229CM</v>
          </cell>
          <cell r="C700" t="str">
            <v>多喜爱（Dohia）</v>
          </cell>
          <cell r="D700" t="str">
            <v>纤维被</v>
          </cell>
          <cell r="E700" t="str">
            <v>是</v>
          </cell>
          <cell r="F700" t="str">
            <v>下柜</v>
          </cell>
        </row>
        <row r="701">
          <cell r="A701" t="str">
            <v>756828</v>
          </cell>
          <cell r="B701" t="str">
            <v>多喜爱 床品家纺 绿野风情Ⅱ纯棉斜纹超大双人床笠四件套1.8米床</v>
          </cell>
          <cell r="C701" t="str">
            <v>多喜爱（Dohia）</v>
          </cell>
          <cell r="D701" t="str">
            <v>四件套</v>
          </cell>
          <cell r="E701" t="str">
            <v>是</v>
          </cell>
          <cell r="F701" t="str">
            <v>下柜</v>
          </cell>
        </row>
        <row r="702">
          <cell r="A702" t="str">
            <v>8699295</v>
          </cell>
          <cell r="B702" t="str">
            <v>多喜爱（Dohia）床垫子 舒适透气床护垫 床褥子 榻榻米保护垫 四季垫子 月光倾城 1.5米床 200*150cm</v>
          </cell>
          <cell r="C702" t="str">
            <v>多喜爱（Dohia）</v>
          </cell>
          <cell r="D702" t="str">
            <v>床垫/床褥</v>
          </cell>
          <cell r="E702" t="str">
            <v>是</v>
          </cell>
          <cell r="F702" t="str">
            <v>下柜</v>
          </cell>
        </row>
        <row r="703">
          <cell r="A703" t="str">
            <v>927326</v>
          </cell>
          <cell r="B703" t="str">
            <v>多喜爱 床品家纺 欢乐圣诞红色雪花系列纯棉超大双人床单款四件套1.8米床</v>
          </cell>
          <cell r="C703" t="str">
            <v>多喜爱（Dohia）</v>
          </cell>
          <cell r="D703" t="str">
            <v>四件套</v>
          </cell>
          <cell r="E703" t="str">
            <v>是</v>
          </cell>
          <cell r="F703" t="str">
            <v>下柜</v>
          </cell>
        </row>
        <row r="704">
          <cell r="A704" t="str">
            <v>100004580229</v>
          </cell>
          <cell r="B704" t="str">
            <v>多喜爱（Dohia）被子 大豆二合一子母被 四季通用 亲肤大豆被芯 2条装 海伦被 1.5/1.8米床 203*229cm</v>
          </cell>
          <cell r="C704" t="str">
            <v>多喜爱（Dohia）</v>
          </cell>
          <cell r="D704" t="str">
            <v>纤维被</v>
          </cell>
          <cell r="E704" t="str">
            <v>否</v>
          </cell>
          <cell r="F704" t="str">
            <v>下柜</v>
          </cell>
        </row>
        <row r="705">
          <cell r="A705" t="str">
            <v>100014759686</v>
          </cell>
          <cell r="B705" t="str">
            <v>多喜爱（Dohia）床品套件 纯棉水洗棉 学生宿舍素色全棉三件套 床单被套枕套 晨雾清水绿 1.2米 152*218cm</v>
          </cell>
          <cell r="C705" t="str">
            <v>多喜爱（Dohia）</v>
          </cell>
          <cell r="D705" t="str">
            <v>四件套</v>
          </cell>
          <cell r="E705" t="str">
            <v>是</v>
          </cell>
          <cell r="F705" t="str">
            <v>下柜</v>
          </cell>
        </row>
        <row r="706">
          <cell r="A706" t="str">
            <v>100021765396</v>
          </cell>
          <cell r="B706" t="str">
            <v>多喜爱家纺 全棉套件 纯棉儿童卡通风 印花床单被套四件套 学生宿舍 小小霸王 1.2米床152*218cm</v>
          </cell>
          <cell r="C706" t="str">
            <v>多喜爱（Dohia）</v>
          </cell>
          <cell r="D706" t="str">
            <v>四件套</v>
          </cell>
          <cell r="E706" t="str">
            <v>否</v>
          </cell>
          <cell r="F706" t="str">
            <v>上柜</v>
          </cell>
        </row>
        <row r="707">
          <cell r="A707" t="str">
            <v>1470006</v>
          </cell>
          <cell r="B707" t="str">
            <v>多喜爱家纺出品 MMK新品空调被全棉夏凉被双人夏薄被水洗夏被阳光之旅1.5米规格 203*229cm</v>
          </cell>
          <cell r="C707" t="str">
            <v>多喜爱（Dohia）</v>
          </cell>
          <cell r="D707" t="str">
            <v>纤维被</v>
          </cell>
          <cell r="E707" t="str">
            <v>是</v>
          </cell>
          <cell r="F707" t="str">
            <v>下柜</v>
          </cell>
        </row>
        <row r="708">
          <cell r="A708" t="str">
            <v>692987</v>
          </cell>
          <cell r="B708" t="str">
            <v>多喜爱家纺 小步舞曲婚庆纯棉双人床单四件套1.5米床</v>
          </cell>
          <cell r="C708" t="str">
            <v>多喜爱（Dohia）</v>
          </cell>
          <cell r="D708" t="str">
            <v>四件套</v>
          </cell>
          <cell r="E708" t="str">
            <v>是</v>
          </cell>
          <cell r="F708" t="str">
            <v>下柜</v>
          </cell>
        </row>
        <row r="709">
          <cell r="A709" t="str">
            <v>693031</v>
          </cell>
          <cell r="B709" t="str">
            <v>多喜爱家纺 英伦恋条纹纯棉双人床笠四件套1.5米床</v>
          </cell>
          <cell r="C709" t="str">
            <v>多喜爱（Dohia）</v>
          </cell>
          <cell r="D709" t="str">
            <v>四件套</v>
          </cell>
          <cell r="E709" t="str">
            <v>是</v>
          </cell>
          <cell r="F709" t="str">
            <v>下柜</v>
          </cell>
        </row>
        <row r="710">
          <cell r="A710" t="str">
            <v>693121</v>
          </cell>
          <cell r="B710" t="str">
            <v>多喜爱家纺 甜品生活韩式纯棉双人床单四件套1.8米床</v>
          </cell>
          <cell r="C710" t="str">
            <v>多喜爱（Dohia）</v>
          </cell>
          <cell r="D710" t="str">
            <v>四件套</v>
          </cell>
          <cell r="E710" t="str">
            <v>是</v>
          </cell>
          <cell r="F710" t="str">
            <v>下柜</v>
          </cell>
        </row>
        <row r="711">
          <cell r="A711" t="str">
            <v>693251</v>
          </cell>
          <cell r="B711" t="str">
            <v>多喜爱家纺 牛仔风情抗菌纯棉双人床单四件套1.5米床</v>
          </cell>
          <cell r="C711" t="str">
            <v>多喜爱（Dohia）</v>
          </cell>
          <cell r="D711" t="str">
            <v>四件套</v>
          </cell>
          <cell r="E711" t="str">
            <v>是</v>
          </cell>
          <cell r="F711" t="str">
            <v>下柜</v>
          </cell>
        </row>
        <row r="712">
          <cell r="A712" t="str">
            <v>100002951472</v>
          </cell>
          <cell r="B712" t="str">
            <v>多喜爱（Dohia）被芯 水洗棉简约单人空调被 全棉夏被 薄被子 银星莳梦  152*218cm</v>
          </cell>
          <cell r="C712" t="str">
            <v>多喜爱（Dohia）</v>
          </cell>
          <cell r="D712" t="str">
            <v>纤维被</v>
          </cell>
          <cell r="E712" t="str">
            <v>是</v>
          </cell>
          <cell r="F712" t="str">
            <v>下柜</v>
          </cell>
        </row>
        <row r="713">
          <cell r="A713" t="str">
            <v>100007046665</v>
          </cell>
          <cell r="B713" t="str">
            <v>多喜爱（Dohia）床品套件 100支品质长绒棉四件套 高支高密 全棉床单被套 薄雾粉杏 1.8/2米床 230*229cm</v>
          </cell>
          <cell r="C713" t="str">
            <v>多喜爱（Dohia）</v>
          </cell>
          <cell r="D713" t="str">
            <v>四件套</v>
          </cell>
          <cell r="E713" t="str">
            <v>否</v>
          </cell>
          <cell r="F713" t="str">
            <v>下柜</v>
          </cell>
        </row>
        <row r="714">
          <cell r="A714" t="str">
            <v>100011208127</v>
          </cell>
          <cell r="B714" t="str">
            <v>多喜爱家纺 凉席冰丝席子空调席 布朗熊联名印花卡通儿童冰丝凉席 童星绘梦 1.8米床 180*200cm</v>
          </cell>
          <cell r="C714" t="str">
            <v>多喜爱（Dohia）</v>
          </cell>
          <cell r="D714" t="str">
            <v>冰丝席</v>
          </cell>
          <cell r="E714" t="str">
            <v>否</v>
          </cell>
          <cell r="F714" t="str">
            <v>上柜</v>
          </cell>
        </row>
        <row r="715">
          <cell r="A715" t="str">
            <v>1470007</v>
          </cell>
          <cell r="B715" t="str">
            <v>多喜爱（Dohia）被子 MMK全棉空调被双人水洗夏薄被 泰恩 1.5米床 200*230cm</v>
          </cell>
          <cell r="C715" t="str">
            <v>多喜爱（Dohia）</v>
          </cell>
          <cell r="D715" t="str">
            <v>纤维被</v>
          </cell>
          <cell r="E715" t="str">
            <v>否</v>
          </cell>
          <cell r="F715" t="str">
            <v>下柜</v>
          </cell>
        </row>
        <row r="716">
          <cell r="A716" t="str">
            <v>1799029</v>
          </cell>
          <cell r="B716" t="str">
            <v>多喜爱（Dohia）被子 亲肤柔软大豆春秋被 磨毛面料保暖被芯 米色 1.8/2米床 6斤 229*230cm</v>
          </cell>
          <cell r="C716" t="str">
            <v>多喜爱（Dohia）</v>
          </cell>
          <cell r="D716" t="str">
            <v>纤维被</v>
          </cell>
          <cell r="E716" t="str">
            <v>否</v>
          </cell>
          <cell r="F716" t="str">
            <v>下柜</v>
          </cell>
        </row>
        <row r="717">
          <cell r="A717" t="str">
            <v>2248173</v>
          </cell>
          <cell r="B717" t="str">
            <v>多喜爱（DOHIA）全棉印花四件套斜纹家纺床上用品套件1.5米床单款 唯野之蔓 203*229cm</v>
          </cell>
          <cell r="C717" t="str">
            <v>多喜爱（Dohia）</v>
          </cell>
          <cell r="D717" t="str">
            <v>四件套</v>
          </cell>
          <cell r="E717" t="str">
            <v>否</v>
          </cell>
          <cell r="F717" t="str">
            <v>下柜</v>
          </cell>
        </row>
        <row r="718">
          <cell r="A718" t="str">
            <v>693455</v>
          </cell>
          <cell r="B718" t="str">
            <v>多喜爱家纺 町香十里田园纯棉双人床单四件套1.5米床</v>
          </cell>
          <cell r="C718" t="str">
            <v>多喜爱（Dohia）</v>
          </cell>
          <cell r="D718" t="str">
            <v>四件套</v>
          </cell>
          <cell r="E718" t="str">
            <v>是</v>
          </cell>
          <cell r="F718" t="str">
            <v>下柜</v>
          </cell>
        </row>
        <row r="719">
          <cell r="A719" t="str">
            <v>100007300349</v>
          </cell>
          <cell r="B719" t="str">
            <v>多喜爱（Dohia）被芯 印花空调被夏凉被子 可水洗可机洗单双人夏薄被 花漾幽兰 1.2米床 152*218cm</v>
          </cell>
          <cell r="C719" t="str">
            <v>多喜爱（Dohia）</v>
          </cell>
          <cell r="D719" t="str">
            <v>纤维被</v>
          </cell>
          <cell r="E719" t="str">
            <v>否</v>
          </cell>
          <cell r="F719" t="str">
            <v>可上柜</v>
          </cell>
        </row>
        <row r="720">
          <cell r="A720" t="str">
            <v>100010168651</v>
          </cell>
          <cell r="B720" t="str">
            <v>多喜爱家纺  夏凉被空调被夏被 可水洗机洗单双人简约几何元素纯棉薄被子被芯 心彩1.8/2米床 229*230cm</v>
          </cell>
          <cell r="C720" t="str">
            <v>多喜爱（Dohia）</v>
          </cell>
          <cell r="D720" t="str">
            <v>纤维被</v>
          </cell>
          <cell r="E720" t="str">
            <v>否</v>
          </cell>
          <cell r="F720" t="str">
            <v>上柜</v>
          </cell>
        </row>
        <row r="721">
          <cell r="A721" t="str">
            <v>100013365162</v>
          </cell>
          <cell r="B721" t="str">
            <v>多喜爱家纺 空调被夏凉被子 可水洗可机洗双人印花夏被 晨雾花境1.5米床 203*229cm</v>
          </cell>
          <cell r="C721" t="str">
            <v>多喜爱（Dohia）</v>
          </cell>
          <cell r="D721" t="str">
            <v>纤维被</v>
          </cell>
          <cell r="E721" t="str">
            <v>否</v>
          </cell>
          <cell r="F721" t="str">
            <v>上柜</v>
          </cell>
        </row>
        <row r="722">
          <cell r="A722" t="str">
            <v>1074453</v>
          </cell>
          <cell r="B722" t="str">
            <v>多喜爱（DOHIA） 床品家纺 时尚全棉斜纹四件套 维多利亚 1.8米双人床单款</v>
          </cell>
          <cell r="C722" t="str">
            <v>多喜爱（Dohia）</v>
          </cell>
          <cell r="D722" t="str">
            <v>四件套</v>
          </cell>
          <cell r="E722" t="str">
            <v>是</v>
          </cell>
          <cell r="F722" t="str">
            <v>下柜</v>
          </cell>
        </row>
        <row r="723">
          <cell r="A723" t="str">
            <v>2356183</v>
          </cell>
          <cell r="B723" t="str">
            <v>多喜爱（Dohia）凉席 冰丝空调凉席 三件套折叠提花席子 国色天香 1.5米床 150*200cm</v>
          </cell>
          <cell r="C723" t="str">
            <v>多喜爱（Dohia）</v>
          </cell>
          <cell r="D723" t="str">
            <v>冰丝席</v>
          </cell>
          <cell r="E723" t="str">
            <v>否</v>
          </cell>
          <cell r="F723" t="str">
            <v>上柜</v>
          </cell>
        </row>
        <row r="724">
          <cell r="A724" t="str">
            <v>2719410</v>
          </cell>
          <cell r="B724" t="str">
            <v>多喜爱（DOHIA）全棉空调被夏凉被卡通夏被床品 旅行家盖被 1.8米床 230*229cm</v>
          </cell>
          <cell r="C724" t="str">
            <v>多喜爱（Dohia）</v>
          </cell>
          <cell r="D724" t="str">
            <v>纤维被</v>
          </cell>
          <cell r="E724" t="str">
            <v>否</v>
          </cell>
          <cell r="F724" t="str">
            <v>下柜</v>
          </cell>
        </row>
        <row r="725">
          <cell r="A725" t="str">
            <v>693349</v>
          </cell>
          <cell r="B725" t="str">
            <v>多喜爱家纺 草原牧歌条纹纯棉双人床单四件套1.5米床</v>
          </cell>
          <cell r="C725" t="str">
            <v>多喜爱（Dohia）</v>
          </cell>
          <cell r="D725" t="str">
            <v>四件套</v>
          </cell>
          <cell r="E725" t="str">
            <v>是</v>
          </cell>
          <cell r="F725" t="str">
            <v>下柜</v>
          </cell>
        </row>
        <row r="726">
          <cell r="A726" t="str">
            <v>693411</v>
          </cell>
          <cell r="B726" t="str">
            <v>多喜爱家纺 纯翠田园纯棉双人床笠四件套1.5米床</v>
          </cell>
          <cell r="C726" t="str">
            <v>多喜爱（Dohia）</v>
          </cell>
          <cell r="D726" t="str">
            <v>四件套</v>
          </cell>
          <cell r="E726" t="str">
            <v>是</v>
          </cell>
          <cell r="F726" t="str">
            <v>下柜</v>
          </cell>
        </row>
        <row r="727">
          <cell r="A727" t="str">
            <v>737694</v>
          </cell>
          <cell r="B727" t="str">
            <v>多喜爱家纺 100%纯天然高档桑蚕丝被芯精品双人被子 203*229cm</v>
          </cell>
          <cell r="C727" t="str">
            <v>多喜爱（Dohia）</v>
          </cell>
          <cell r="D727" t="str">
            <v>蚕丝被</v>
          </cell>
          <cell r="E727" t="str">
            <v>是</v>
          </cell>
          <cell r="F727" t="str">
            <v>下柜</v>
          </cell>
        </row>
        <row r="728">
          <cell r="A728" t="str">
            <v>8486232</v>
          </cell>
          <cell r="B728" t="str">
            <v>多喜爱（Dohia）床垫子 贝加尔软绒床护垫 床褥子 榻榻米保护垫 四季垫子 1.8米床 200*180cm</v>
          </cell>
          <cell r="C728" t="str">
            <v>多喜爱（Dohia）</v>
          </cell>
          <cell r="D728" t="str">
            <v>床垫/床褥</v>
          </cell>
          <cell r="E728" t="str">
            <v>是</v>
          </cell>
          <cell r="F728" t="str">
            <v>下柜</v>
          </cell>
        </row>
        <row r="729">
          <cell r="A729" t="str">
            <v>927351</v>
          </cell>
          <cell r="B729" t="str">
            <v>多喜爱 床品家纺 克洛尔斯田园公主风高支高密纯棉斜纹超大双人床笠款四件套1.8米床</v>
          </cell>
          <cell r="C729" t="str">
            <v>多喜爱（Dohia）</v>
          </cell>
          <cell r="D729" t="str">
            <v>四件套</v>
          </cell>
          <cell r="E729" t="str">
            <v>是</v>
          </cell>
          <cell r="F729" t="str">
            <v>下柜</v>
          </cell>
        </row>
        <row r="730">
          <cell r="A730" t="str">
            <v>100008602232</v>
          </cell>
          <cell r="B730" t="str">
            <v>多喜爱（Dohia）床品套件 全棉加厚磨毛四件套 纯棉秋冬床单被套 幽暮蓝 1.5米床 203*229cm</v>
          </cell>
          <cell r="C730" t="str">
            <v>多喜爱（Dohia）</v>
          </cell>
          <cell r="D730" t="str">
            <v>四件套</v>
          </cell>
          <cell r="E730" t="str">
            <v>是</v>
          </cell>
          <cell r="F730" t="str">
            <v>下柜</v>
          </cell>
        </row>
        <row r="731">
          <cell r="A731" t="str">
            <v>100014680246</v>
          </cell>
          <cell r="B731" t="str">
            <v>多喜爱（Dohia）纤维枕 枕头枕芯 全棉纯棉面料舒棉抗菌防螨枕 高回弹成人枕单只装 74*48*16cm</v>
          </cell>
          <cell r="C731" t="str">
            <v>多喜爱（Dohia）</v>
          </cell>
          <cell r="D731" t="str">
            <v>纤维枕</v>
          </cell>
          <cell r="E731" t="str">
            <v>否</v>
          </cell>
          <cell r="F731" t="str">
            <v>上柜</v>
          </cell>
        </row>
        <row r="732">
          <cell r="A732" t="str">
            <v>100017861180</v>
          </cell>
          <cell r="B732" t="str">
            <v>多喜爱家纺 棉花被 新疆保暖棉花被芯被褥子 全棉填充双人春秋被芯约4.8斤 1.5/1.8米床 203*229cm</v>
          </cell>
          <cell r="C732" t="str">
            <v>多喜爱（Dohia）</v>
          </cell>
          <cell r="D732" t="str">
            <v>棉花被</v>
          </cell>
          <cell r="E732" t="str">
            <v>否</v>
          </cell>
          <cell r="F732" t="str">
            <v>上柜</v>
          </cell>
        </row>
        <row r="733">
          <cell r="A733" t="str">
            <v>693036</v>
          </cell>
          <cell r="B733" t="str">
            <v>多喜爱家纺 英伦恋条纹格子纯棉双人床笠四件套1.5米床</v>
          </cell>
          <cell r="C733" t="str">
            <v>多喜爱（Dohia）</v>
          </cell>
          <cell r="D733" t="str">
            <v>四件套</v>
          </cell>
          <cell r="E733" t="str">
            <v>是</v>
          </cell>
          <cell r="F733" t="str">
            <v>下柜</v>
          </cell>
        </row>
        <row r="734">
          <cell r="A734" t="str">
            <v>693502</v>
          </cell>
          <cell r="B734" t="str">
            <v>多喜爱家纺 尚东阳光条纹纯棉双人床单四件套1.5米床</v>
          </cell>
          <cell r="C734" t="str">
            <v>多喜爱（Dohia）</v>
          </cell>
          <cell r="D734" t="str">
            <v>四件套</v>
          </cell>
          <cell r="E734" t="str">
            <v>是</v>
          </cell>
          <cell r="F734" t="str">
            <v>下柜</v>
          </cell>
        </row>
        <row r="735">
          <cell r="A735" t="str">
            <v>8486510</v>
          </cell>
          <cell r="B735" t="str">
            <v>多喜爱（Dohia）床品套件 全棉ins风印花四件套 纯棉床单被套 幻境 1.5/1.8米床 203*229cm</v>
          </cell>
          <cell r="C735" t="str">
            <v>多喜爱（Dohia）</v>
          </cell>
          <cell r="D735" t="str">
            <v>四件套</v>
          </cell>
          <cell r="E735" t="str">
            <v>否</v>
          </cell>
          <cell r="F735" t="str">
            <v>上柜</v>
          </cell>
        </row>
        <row r="736">
          <cell r="A736" t="str">
            <v>971488</v>
          </cell>
          <cell r="B736" t="str">
            <v>多喜爱 床品家纺 纯棉双人床单四件套1.5米床 赛特的主题</v>
          </cell>
          <cell r="C736" t="str">
            <v>多喜爱（Dohia）</v>
          </cell>
          <cell r="D736" t="str">
            <v>四件套</v>
          </cell>
          <cell r="E736" t="str">
            <v>是</v>
          </cell>
          <cell r="F736" t="str">
            <v>下柜</v>
          </cell>
        </row>
        <row r="737">
          <cell r="A737" t="str">
            <v>100004917194</v>
          </cell>
          <cell r="B737" t="str">
            <v>多喜爱（Dohia）被芯 100%桑蚕丝被子 春秋被 四季盖被 赛琳娜 1.2米床 152*218cm</v>
          </cell>
          <cell r="C737" t="str">
            <v>多喜爱（Dohia）</v>
          </cell>
          <cell r="D737" t="str">
            <v>蚕丝被</v>
          </cell>
          <cell r="E737" t="str">
            <v>是</v>
          </cell>
          <cell r="F737" t="str">
            <v>下柜</v>
          </cell>
        </row>
        <row r="738">
          <cell r="A738" t="str">
            <v>100007316854</v>
          </cell>
          <cell r="B738" t="str">
            <v>多喜爱（Dohia）床褥床垫 四季适用床垫子 榻榻米床保护垫 可折叠薄垫子 粉红弗洛拉 0.9米床 195*90cm</v>
          </cell>
          <cell r="C738" t="str">
            <v>多喜爱（Dohia）</v>
          </cell>
          <cell r="D738" t="str">
            <v>床垫/床褥</v>
          </cell>
          <cell r="E738" t="str">
            <v>是</v>
          </cell>
          <cell r="F738" t="str">
            <v>下柜</v>
          </cell>
        </row>
        <row r="739">
          <cell r="A739" t="str">
            <v>1196933</v>
          </cell>
          <cell r="B739" t="str">
            <v>多喜爱（Dohia）床品套件 全棉加厚磨毛床上用品四件套 床笠款 香克林庄园 双人 1.5米床 200*230cm</v>
          </cell>
          <cell r="C739" t="str">
            <v>多喜爱（Dohia）</v>
          </cell>
          <cell r="D739" t="str">
            <v>四件套</v>
          </cell>
          <cell r="E739" t="str">
            <v>是</v>
          </cell>
          <cell r="F739" t="str">
            <v>下柜</v>
          </cell>
        </row>
        <row r="740">
          <cell r="A740" t="str">
            <v>1470000</v>
          </cell>
          <cell r="B740" t="str">
            <v>多喜爱家纺出品 MMK新品空调被全棉夏凉被双人夏薄被水洗夏被阳光之旅1.8米规格 229*230cm</v>
          </cell>
          <cell r="C740" t="str">
            <v>多喜爱（Dohia）</v>
          </cell>
          <cell r="D740" t="str">
            <v>纤维被</v>
          </cell>
          <cell r="E740" t="str">
            <v>是</v>
          </cell>
          <cell r="F740" t="str">
            <v>下柜</v>
          </cell>
        </row>
        <row r="741">
          <cell r="A741" t="str">
            <v>2432471</v>
          </cell>
          <cell r="B741" t="str">
            <v>多喜爱（DOHIA）全棉空调被可水洗夏凉被韩版夏薄被子夏被1.8米床 成长树盖被 230*229cm</v>
          </cell>
          <cell r="C741" t="str">
            <v>多喜爱（Dohia）</v>
          </cell>
          <cell r="D741" t="str">
            <v>纤维被</v>
          </cell>
          <cell r="E741" t="str">
            <v>否</v>
          </cell>
          <cell r="F741" t="str">
            <v>下柜</v>
          </cell>
        </row>
        <row r="742">
          <cell r="A742" t="str">
            <v>693150</v>
          </cell>
          <cell r="B742" t="str">
            <v>多喜爱家纺 lili牛卡通纯棉超大单人床单三件套1.2米床</v>
          </cell>
          <cell r="C742" t="str">
            <v>多喜爱（Dohia）</v>
          </cell>
          <cell r="D742" t="str">
            <v>三件套</v>
          </cell>
          <cell r="E742" t="str">
            <v>是</v>
          </cell>
          <cell r="F742" t="str">
            <v>下柜</v>
          </cell>
        </row>
        <row r="743">
          <cell r="A743" t="str">
            <v>693200</v>
          </cell>
          <cell r="B743" t="str">
            <v>多喜爱家纺 梦魅抗菌高档贡缎超大双人床单四件套1.8米床</v>
          </cell>
          <cell r="C743" t="str">
            <v>多喜爱（Dohia）</v>
          </cell>
          <cell r="D743" t="str">
            <v>四件套</v>
          </cell>
          <cell r="E743" t="str">
            <v>是</v>
          </cell>
          <cell r="F743" t="str">
            <v>下柜</v>
          </cell>
        </row>
        <row r="744">
          <cell r="A744" t="str">
            <v>826240</v>
          </cell>
          <cell r="B744" t="str">
            <v>多喜爱 床品家纺 花逸芳心纯棉斜纹双人床单四件套1.5米床</v>
          </cell>
          <cell r="C744" t="str">
            <v>多喜爱（Dohia）</v>
          </cell>
          <cell r="D744" t="str">
            <v>四件套</v>
          </cell>
          <cell r="E744" t="str">
            <v>是</v>
          </cell>
          <cell r="F744" t="str">
            <v>下柜</v>
          </cell>
        </row>
        <row r="745">
          <cell r="A745" t="str">
            <v>826253</v>
          </cell>
          <cell r="B745" t="str">
            <v>多喜爱（Dohia）被子 全棉条格清爽空调夏薄被 遇见你  203*229cm</v>
          </cell>
          <cell r="C745" t="str">
            <v>多喜爱（Dohia）</v>
          </cell>
          <cell r="D745" t="str">
            <v>纤维被</v>
          </cell>
          <cell r="E745" t="str">
            <v>是</v>
          </cell>
          <cell r="F745" t="str">
            <v>下柜</v>
          </cell>
        </row>
        <row r="746">
          <cell r="A746" t="str">
            <v>8699541</v>
          </cell>
          <cell r="B746" t="str">
            <v>多喜爱（Dohia）儿童套件 小猪佩奇全棉印花四件套 纯棉卡通 床单款 童话梦想家 1.8米床 229*230cm</v>
          </cell>
          <cell r="C746" t="str">
            <v>多喜爱（Dohia）</v>
          </cell>
          <cell r="D746" t="str">
            <v>四件套</v>
          </cell>
          <cell r="E746" t="str">
            <v>是</v>
          </cell>
          <cell r="F746" t="str">
            <v>下柜</v>
          </cell>
        </row>
        <row r="747">
          <cell r="A747" t="str">
            <v>100002069483</v>
          </cell>
          <cell r="B747" t="str">
            <v>多喜爱（Dohia）被芯 ins风印花清爽双人空调被 水洗舒柔夏被 薄被子 元气暖橘夏 1.5米床 203*229cm</v>
          </cell>
          <cell r="C747" t="str">
            <v>多喜爱（Dohia）</v>
          </cell>
          <cell r="D747" t="str">
            <v>纤维被</v>
          </cell>
          <cell r="E747" t="str">
            <v>是</v>
          </cell>
          <cell r="F747" t="str">
            <v>下柜</v>
          </cell>
        </row>
        <row r="748">
          <cell r="A748" t="str">
            <v>100004897449</v>
          </cell>
          <cell r="B748" t="str">
            <v>多喜爱（Dohia）床品套件 全棉加厚磨毛四件套 纯棉秋冬床单被套 浅豆沙 1.5/1.8米床 203*229cm</v>
          </cell>
          <cell r="C748" t="str">
            <v>多喜爱（Dohia）</v>
          </cell>
          <cell r="D748" t="str">
            <v>四件套</v>
          </cell>
          <cell r="E748" t="str">
            <v>否</v>
          </cell>
          <cell r="F748" t="str">
            <v>下柜</v>
          </cell>
        </row>
        <row r="749">
          <cell r="A749" t="str">
            <v>100006154235</v>
          </cell>
          <cell r="B749" t="str">
            <v>多喜爱（Dohia）被子 甄柔磨绒水洗加厚被芯 保暖舒适柔软双人床上用品 珍珠白色被子 1.8米床 230*229cm</v>
          </cell>
          <cell r="C749" t="str">
            <v>多喜爱（Dohia）</v>
          </cell>
          <cell r="D749" t="str">
            <v>纤维被</v>
          </cell>
          <cell r="E749" t="str">
            <v>是</v>
          </cell>
          <cell r="F749" t="str">
            <v>下柜</v>
          </cell>
        </row>
        <row r="750">
          <cell r="A750" t="str">
            <v>1074441</v>
          </cell>
          <cell r="B750" t="str">
            <v>多喜爱（DOHIA）床品家纺 全棉斜纹时尚四件套 缤纷摩卡 1.5米双人床笠款</v>
          </cell>
          <cell r="C750" t="str">
            <v>多喜爱（Dohia）</v>
          </cell>
          <cell r="D750" t="str">
            <v>四件套</v>
          </cell>
          <cell r="E750" t="str">
            <v>是</v>
          </cell>
          <cell r="F750" t="str">
            <v>下柜</v>
          </cell>
        </row>
        <row r="751">
          <cell r="A751" t="str">
            <v>1352212</v>
          </cell>
          <cell r="B751" t="str">
            <v>多喜爱 床品家纺 全棉双人床笠四件套1.5米床 唯野之蔓</v>
          </cell>
          <cell r="C751" t="str">
            <v>多喜爱（Dohia）</v>
          </cell>
          <cell r="D751" t="str">
            <v>四件套</v>
          </cell>
          <cell r="E751" t="str">
            <v>是</v>
          </cell>
          <cell r="F751" t="str">
            <v>下柜</v>
          </cell>
        </row>
        <row r="752">
          <cell r="A752" t="str">
            <v>2174040</v>
          </cell>
          <cell r="B752" t="str">
            <v>多喜爱（Dohia）被芯 100%桑蚕丝被子 夏被 薄被子 纯棉提花面料 塞维亚 203*229cm</v>
          </cell>
          <cell r="C752" t="str">
            <v>多喜爱（Dohia）</v>
          </cell>
          <cell r="D752" t="str">
            <v>蚕丝被</v>
          </cell>
          <cell r="E752" t="str">
            <v>是</v>
          </cell>
          <cell r="F752" t="str">
            <v>下柜</v>
          </cell>
        </row>
        <row r="753">
          <cell r="A753" t="str">
            <v>3189069</v>
          </cell>
          <cell r="B753" t="str">
            <v>多喜爱（DOHIA）全棉斜纹卡通四件套儿童套件企鹅特工队 1.5米床单款 203*229cm</v>
          </cell>
          <cell r="C753" t="str">
            <v>多喜爱（Dohia）</v>
          </cell>
          <cell r="D753" t="str">
            <v>四件套</v>
          </cell>
          <cell r="E753" t="str">
            <v>否</v>
          </cell>
          <cell r="F753" t="str">
            <v>下柜</v>
          </cell>
        </row>
        <row r="754">
          <cell r="A754" t="str">
            <v>3810611</v>
          </cell>
          <cell r="B754" t="str">
            <v>多喜爱（Dohia）凉席 折叠清凉仿藤席三件套  一抹清晨 1.8米床 180*200cm</v>
          </cell>
          <cell r="C754" t="str">
            <v>多喜爱（Dohia）</v>
          </cell>
          <cell r="D754" t="str">
            <v>草席/藤席</v>
          </cell>
          <cell r="E754" t="str">
            <v>是</v>
          </cell>
          <cell r="F754" t="str">
            <v>下柜</v>
          </cell>
        </row>
        <row r="755">
          <cell r="A755" t="str">
            <v>756782</v>
          </cell>
          <cell r="B755" t="str">
            <v>多喜爱 床品家纺 单人魔方七孔被152*218CM</v>
          </cell>
          <cell r="C755" t="str">
            <v>多喜爱（Dohia）</v>
          </cell>
          <cell r="D755" t="str">
            <v>纤维被</v>
          </cell>
          <cell r="E755" t="str">
            <v>是</v>
          </cell>
          <cell r="F755" t="str">
            <v>下柜</v>
          </cell>
        </row>
        <row r="756">
          <cell r="A756" t="str">
            <v>756815</v>
          </cell>
          <cell r="B756" t="str">
            <v>多喜爱 床品家纺 夏之岚纯棉斜纹双人床单四件套1.5米床</v>
          </cell>
          <cell r="C756" t="str">
            <v>多喜爱（Dohia）</v>
          </cell>
          <cell r="D756" t="str">
            <v>四件套</v>
          </cell>
          <cell r="E756" t="str">
            <v>是</v>
          </cell>
          <cell r="F756" t="str">
            <v>下柜</v>
          </cell>
        </row>
        <row r="757">
          <cell r="A757" t="str">
            <v>100000165832</v>
          </cell>
          <cell r="B757" t="str">
            <v>多喜爱（Dohia）被子 全棉简色织水洗棉云柔被芯 纤维被 加厚保暖春秋被 薄荷糖 1.8米床 229*230cm</v>
          </cell>
          <cell r="C757" t="str">
            <v>多喜爱（Dohia）</v>
          </cell>
          <cell r="D757" t="str">
            <v>纤维被</v>
          </cell>
          <cell r="E757" t="str">
            <v>是</v>
          </cell>
          <cell r="F757" t="str">
            <v>下柜</v>
          </cell>
        </row>
        <row r="758">
          <cell r="A758" t="str">
            <v>100001870884</v>
          </cell>
          <cell r="B758" t="str">
            <v>多喜爱（Dohia）床品套件 全棉中性双人加大四件套 床单款 赫斯特 1.8米床 229*230cm</v>
          </cell>
          <cell r="C758" t="str">
            <v>多喜爱（Dohia）</v>
          </cell>
          <cell r="D758" t="str">
            <v>四件套</v>
          </cell>
          <cell r="E758" t="str">
            <v>是</v>
          </cell>
          <cell r="F758" t="str">
            <v>下柜</v>
          </cell>
        </row>
        <row r="759">
          <cell r="A759" t="str">
            <v>100002951486</v>
          </cell>
          <cell r="B759" t="str">
            <v>多喜爱（Dohia）被芯 可水洗清新ins风印花双人空调被 绵柔夏被 薄被子 竹羽-蓝 229*230cm</v>
          </cell>
          <cell r="C759" t="str">
            <v>多喜爱（Dohia）</v>
          </cell>
          <cell r="D759" t="str">
            <v>纤维被</v>
          </cell>
          <cell r="E759" t="str">
            <v>是</v>
          </cell>
          <cell r="F759" t="str">
            <v>下柜</v>
          </cell>
        </row>
        <row r="760">
          <cell r="A760" t="str">
            <v>100007316882</v>
          </cell>
          <cell r="B760" t="str">
            <v>多喜爱（Dohia）枕芯 高弹透气枕头芯 全棉亲肤面料 高回弹 两只装 低枕 71*45cm</v>
          </cell>
          <cell r="C760" t="str">
            <v>多喜爱（Dohia）</v>
          </cell>
          <cell r="D760" t="str">
            <v>纤维枕</v>
          </cell>
          <cell r="E760" t="str">
            <v>否</v>
          </cell>
          <cell r="F760" t="str">
            <v>上柜</v>
          </cell>
        </row>
        <row r="761">
          <cell r="A761" t="str">
            <v>100008409711</v>
          </cell>
          <cell r="B761" t="str">
            <v>多喜爱（Dohia）羽绒被 95%松花江白鹅绒防钻绒冬被 加厚保暖羽绒被被芯 学生宿舍单人被子 1.2米 152*218cm</v>
          </cell>
          <cell r="C761" t="str">
            <v>多喜爱（Dohia）</v>
          </cell>
          <cell r="D761" t="str">
            <v>羽绒/羽毛被</v>
          </cell>
          <cell r="E761" t="str">
            <v>否</v>
          </cell>
          <cell r="F761" t="str">
            <v>下柜</v>
          </cell>
        </row>
        <row r="762">
          <cell r="A762" t="str">
            <v>100010168653</v>
          </cell>
          <cell r="B762" t="str">
            <v>多喜爱家纺  凉席冰丝席子空调席  水果双人夏季席子 樱桃朵朵  1.5米床 150*200cm</v>
          </cell>
          <cell r="C762" t="str">
            <v>多喜爱（Dohia）</v>
          </cell>
          <cell r="D762" t="str">
            <v>冰丝席</v>
          </cell>
          <cell r="E762" t="str">
            <v>否</v>
          </cell>
          <cell r="F762" t="str">
            <v>上柜</v>
          </cell>
        </row>
        <row r="763">
          <cell r="A763" t="str">
            <v>100017861230</v>
          </cell>
          <cell r="B763" t="str">
            <v>多喜爱家纺 夏被 条纹简约夏凉被空调被夏被 可水洗机洗双人夏天薄被子被芯 粉色 152*218cm</v>
          </cell>
          <cell r="C763" t="str">
            <v>多喜爱（Dohia）</v>
          </cell>
          <cell r="D763" t="str">
            <v>纤维被</v>
          </cell>
          <cell r="E763" t="str">
            <v>否</v>
          </cell>
          <cell r="F763" t="str">
            <v>可上柜</v>
          </cell>
        </row>
        <row r="764">
          <cell r="A764" t="str">
            <v>1074454</v>
          </cell>
          <cell r="B764" t="str">
            <v>多喜爱（DOHIA） 床品家纺 时尚全棉斜纹四件套 维多利亚 1.5米双人床单款</v>
          </cell>
          <cell r="C764" t="str">
            <v>多喜爱（Dohia）</v>
          </cell>
          <cell r="D764" t="str">
            <v>四件套</v>
          </cell>
          <cell r="E764" t="str">
            <v>是</v>
          </cell>
          <cell r="F764" t="str">
            <v>下柜</v>
          </cell>
        </row>
        <row r="765">
          <cell r="A765" t="str">
            <v>1799035</v>
          </cell>
          <cell r="B765" t="str">
            <v>多喜爱（Dohia）床品套件 精致提花四件套 欧美床品套件 诗情画意 双人 1.8米床 230*230cm</v>
          </cell>
          <cell r="C765" t="str">
            <v>多喜爱（Dohia）</v>
          </cell>
          <cell r="D765" t="str">
            <v>四件套</v>
          </cell>
          <cell r="E765" t="str">
            <v>是</v>
          </cell>
          <cell r="F765" t="str">
            <v>下柜</v>
          </cell>
        </row>
        <row r="766">
          <cell r="A766" t="str">
            <v>2172574</v>
          </cell>
          <cell r="B766" t="str">
            <v>多喜爱（DOHIA）克里斯汀舒适保护床垫/床褥四季垫子1.2米床 195*120cm</v>
          </cell>
          <cell r="C766" t="str">
            <v>多喜爱（Dohia）</v>
          </cell>
          <cell r="D766" t="str">
            <v>床垫/床褥</v>
          </cell>
          <cell r="E766" t="str">
            <v>否</v>
          </cell>
          <cell r="F766" t="str">
            <v>下柜</v>
          </cell>
        </row>
        <row r="767">
          <cell r="A767" t="str">
            <v>2431668</v>
          </cell>
          <cell r="B767" t="str">
            <v>多喜爱（DOHIA）MMK家纺 盖被被子全棉空调被夏凉被芯 1.5米床 午后玫瑰园多用被 203*229cm</v>
          </cell>
          <cell r="C767" t="str">
            <v>多喜爱（Dohia）</v>
          </cell>
          <cell r="D767" t="str">
            <v>纤维被</v>
          </cell>
          <cell r="E767" t="str">
            <v>否</v>
          </cell>
          <cell r="F767" t="str">
            <v>下柜</v>
          </cell>
        </row>
        <row r="768">
          <cell r="A768" t="str">
            <v>4647258</v>
          </cell>
          <cell r="B768" t="str">
            <v>多喜爱（Dohia）床品套件 提花典雅四件套 紫陌香韵 双人 1.8米床 230*229cm</v>
          </cell>
          <cell r="C768" t="str">
            <v>多喜爱（Dohia）</v>
          </cell>
          <cell r="D768" t="str">
            <v>四件套</v>
          </cell>
          <cell r="E768" t="str">
            <v>是</v>
          </cell>
          <cell r="F768" t="str">
            <v>下柜</v>
          </cell>
        </row>
        <row r="769">
          <cell r="A769" t="str">
            <v>737698</v>
          </cell>
          <cell r="B769" t="str">
            <v>多喜爱 床品家纺 超保暖被芯子母二合一超大双人四季被子 230*229cm</v>
          </cell>
          <cell r="C769" t="str">
            <v>多喜爱（Dohia）</v>
          </cell>
          <cell r="D769" t="str">
            <v>纤维被</v>
          </cell>
          <cell r="E769" t="str">
            <v>是</v>
          </cell>
          <cell r="F769" t="str">
            <v>下柜</v>
          </cell>
        </row>
        <row r="770">
          <cell r="A770" t="str">
            <v>756779</v>
          </cell>
          <cell r="B770" t="str">
            <v>多喜爱 床品家纺 双人暖康羊毛被203*229CM</v>
          </cell>
          <cell r="C770" t="str">
            <v>多喜爱（Dohia）</v>
          </cell>
          <cell r="D770" t="str">
            <v>羊毛/驼毛被</v>
          </cell>
          <cell r="E770" t="str">
            <v>是</v>
          </cell>
          <cell r="F770" t="str">
            <v>下柜</v>
          </cell>
        </row>
        <row r="771">
          <cell r="A771" t="str">
            <v>756829</v>
          </cell>
          <cell r="B771" t="str">
            <v>多喜爱 床品家纺 西关明月纯棉斜纹超大双人床单四件套1.8米床</v>
          </cell>
          <cell r="C771" t="str">
            <v>多喜爱（Dohia）</v>
          </cell>
          <cell r="D771" t="str">
            <v>四件套</v>
          </cell>
          <cell r="E771" t="str">
            <v>是</v>
          </cell>
          <cell r="F771" t="str">
            <v>下柜</v>
          </cell>
        </row>
        <row r="772">
          <cell r="A772" t="str">
            <v>100003293320</v>
          </cell>
          <cell r="B772" t="str">
            <v>多喜爱（Dohia）被芯 纯棉色织水洗双人空调被 全棉夏被 薄被子 浅意溪草 229*230cm</v>
          </cell>
          <cell r="C772" t="str">
            <v>多喜爱（Dohia）</v>
          </cell>
          <cell r="D772" t="str">
            <v>纤维被</v>
          </cell>
          <cell r="E772" t="str">
            <v>是</v>
          </cell>
          <cell r="F772" t="str">
            <v>下柜</v>
          </cell>
        </row>
        <row r="773">
          <cell r="A773" t="str">
            <v>100004580245</v>
          </cell>
          <cell r="B773" t="str">
            <v>多喜爱（Dohia）被子 澳洲羊毛绵柔二合一子母被 四季通用 保暖羊毛被芯 2条装 1.5米床 203*229cm</v>
          </cell>
          <cell r="C773" t="str">
            <v>多喜爱（Dohia）</v>
          </cell>
          <cell r="D773" t="str">
            <v>羊毛/驼毛被</v>
          </cell>
          <cell r="E773" t="str">
            <v>是</v>
          </cell>
          <cell r="F773" t="str">
            <v>可上柜</v>
          </cell>
        </row>
        <row r="774">
          <cell r="A774" t="str">
            <v>100007316852</v>
          </cell>
          <cell r="B774" t="str">
            <v>多喜爱（Dohia）床褥床垫 四季适用床垫子 榻榻米床保护垫 可折叠薄垫子 粉红弗洛拉 1.8米床 200*180cm</v>
          </cell>
          <cell r="C774" t="str">
            <v>多喜爱（Dohia）</v>
          </cell>
          <cell r="D774" t="str">
            <v>床垫/床褥</v>
          </cell>
          <cell r="E774" t="str">
            <v>是</v>
          </cell>
          <cell r="F774" t="str">
            <v>下柜</v>
          </cell>
        </row>
        <row r="775">
          <cell r="A775" t="str">
            <v>100014680258</v>
          </cell>
          <cell r="B775" t="str">
            <v>多喜爱（Dohia）羊毛/驼毛被 澳洲进口羊毛填充 春秋被芯 抗菌吸湿保暖双人被子 艾伦 1.5/1.8米 203*229cm</v>
          </cell>
          <cell r="C775" t="str">
            <v>多喜爱（Dohia）</v>
          </cell>
          <cell r="D775" t="str">
            <v>羊毛/驼毛被</v>
          </cell>
          <cell r="E775" t="str">
            <v>否</v>
          </cell>
          <cell r="F775" t="str">
            <v>下柜</v>
          </cell>
        </row>
        <row r="776">
          <cell r="A776" t="str">
            <v>100020975796</v>
          </cell>
          <cell r="B776" t="str">
            <v>多喜爱家纺 蚊帐 简约免安装蒙古包可折叠拉链式钢丝蚊帐 绅士蓝 1.8米床</v>
          </cell>
          <cell r="C776" t="str">
            <v>多喜爱（Dohia）</v>
          </cell>
          <cell r="D776" t="str">
            <v>蚊帐</v>
          </cell>
          <cell r="E776" t="str">
            <v>否</v>
          </cell>
          <cell r="F776" t="str">
            <v>上柜</v>
          </cell>
        </row>
        <row r="777">
          <cell r="A777" t="str">
            <v>1470009</v>
          </cell>
          <cell r="B777" t="str">
            <v>多喜爱田园风四件套 家纺全棉床品套件 全棉床上用品 梦溪花谷1.5米床单款</v>
          </cell>
          <cell r="C777" t="str">
            <v>多喜爱（Dohia）</v>
          </cell>
          <cell r="D777" t="str">
            <v>四件套</v>
          </cell>
          <cell r="E777" t="str">
            <v>是</v>
          </cell>
          <cell r="F777" t="str">
            <v>下柜</v>
          </cell>
        </row>
        <row r="778">
          <cell r="A778" t="str">
            <v>2431688</v>
          </cell>
          <cell r="B778" t="str">
            <v>多喜爱（DOHIA）全棉夏凉被家纺单人空调被水洗印花夏被1.2米床 快乐糖果 152*218cm</v>
          </cell>
          <cell r="C778" t="str">
            <v>多喜爱（Dohia）</v>
          </cell>
          <cell r="D778" t="str">
            <v>纤维被</v>
          </cell>
          <cell r="E778" t="str">
            <v>否</v>
          </cell>
          <cell r="F778" t="str">
            <v>下柜</v>
          </cell>
        </row>
        <row r="779">
          <cell r="A779" t="str">
            <v>2519550</v>
          </cell>
          <cell r="B779" t="str">
            <v>多喜爱（Dohia）床品套件 全棉斜纹双人四件套 床单款 斯莱特 1.8米床 229*230cm</v>
          </cell>
          <cell r="C779" t="str">
            <v>多喜爱（Dohia）</v>
          </cell>
          <cell r="D779" t="str">
            <v>四件套</v>
          </cell>
          <cell r="E779" t="str">
            <v>是</v>
          </cell>
          <cell r="F779" t="str">
            <v>下柜</v>
          </cell>
        </row>
        <row r="780">
          <cell r="A780" t="str">
            <v>2671067</v>
          </cell>
          <cell r="B780" t="str">
            <v>多喜爱（DOHIA）乳胶枕头颈椎枕按摩枕芯 黛比乳胶枕 54*36CM</v>
          </cell>
          <cell r="C780" t="str">
            <v>多喜爱（Dohia）</v>
          </cell>
          <cell r="D780" t="str">
            <v>乳胶枕</v>
          </cell>
          <cell r="E780" t="str">
            <v>否</v>
          </cell>
          <cell r="F780" t="str">
            <v>下柜</v>
          </cell>
        </row>
        <row r="781">
          <cell r="A781" t="str">
            <v>4593492</v>
          </cell>
          <cell r="B781" t="str">
            <v>多喜爱（Dohia）被芯 纯棉时尚简约双人空调被 全棉夏被 薄被子 英伦时光 152*218cm</v>
          </cell>
          <cell r="C781" t="str">
            <v>多喜爱（Dohia）</v>
          </cell>
          <cell r="D781" t="str">
            <v>纤维被</v>
          </cell>
          <cell r="E781" t="str">
            <v>是</v>
          </cell>
          <cell r="F781" t="str">
            <v>下柜</v>
          </cell>
        </row>
        <row r="782">
          <cell r="A782" t="str">
            <v>693122</v>
          </cell>
          <cell r="B782" t="str">
            <v>多喜爱家纺 欢乐夏天韩式纯棉双人床单四件套1.5米床</v>
          </cell>
          <cell r="C782" t="str">
            <v>多喜爱（Dohia）</v>
          </cell>
          <cell r="D782" t="str">
            <v>四件套</v>
          </cell>
          <cell r="E782" t="str">
            <v>是</v>
          </cell>
          <cell r="F782" t="str">
            <v>下柜</v>
          </cell>
        </row>
        <row r="783">
          <cell r="A783" t="str">
            <v>8699543</v>
          </cell>
          <cell r="B783" t="str">
            <v>多喜爱（Dohia）儿童套件 小猪佩奇全棉印花三件套 纯棉卡通 床单款 童话梦想家 1.2米床 152*218cm</v>
          </cell>
          <cell r="C783" t="str">
            <v>多喜爱（Dohia）</v>
          </cell>
          <cell r="D783" t="str">
            <v>三件套</v>
          </cell>
          <cell r="E783" t="str">
            <v>否</v>
          </cell>
          <cell r="F783" t="str">
            <v>下柜</v>
          </cell>
        </row>
        <row r="784">
          <cell r="A784" t="str">
            <v>927352</v>
          </cell>
          <cell r="B784" t="str">
            <v>多喜爱 床品家纺 怡人香舍清新田园风高支高密纯棉斜纹双人床单款四件套1.5米床</v>
          </cell>
          <cell r="C784" t="str">
            <v>多喜爱（Dohia）</v>
          </cell>
          <cell r="D784" t="str">
            <v>四件套</v>
          </cell>
          <cell r="E784" t="str">
            <v>是</v>
          </cell>
          <cell r="F784" t="str">
            <v>下柜</v>
          </cell>
        </row>
        <row r="785">
          <cell r="A785" t="str">
            <v>100009955391</v>
          </cell>
          <cell r="B785" t="str">
            <v>多喜爱（Dohia）法兰绒四件套 加绒加厚床上用品 双人珊瑚绒牛奶绒套件 元气暖橘 1.5/1.8米床 203*229cm</v>
          </cell>
          <cell r="C785" t="str">
            <v>多喜爱（Dohia）</v>
          </cell>
          <cell r="D785" t="str">
            <v>四件套</v>
          </cell>
          <cell r="E785" t="str">
            <v>否</v>
          </cell>
          <cell r="F785" t="str">
            <v>下柜</v>
          </cell>
        </row>
        <row r="786">
          <cell r="A786" t="str">
            <v>100011208123</v>
          </cell>
          <cell r="B786" t="str">
            <v>多喜爱家纺 凉席冰丝席子空调席 布朗熊联名印花卡通儿童冰丝凉席 童星绘梦 1.2米床 120*195cm</v>
          </cell>
          <cell r="C786" t="str">
            <v>多喜爱（Dohia）</v>
          </cell>
          <cell r="D786" t="str">
            <v>冰丝席</v>
          </cell>
          <cell r="E786" t="str">
            <v>否</v>
          </cell>
          <cell r="F786" t="str">
            <v>上柜</v>
          </cell>
        </row>
        <row r="787">
          <cell r="A787" t="str">
            <v>2248277</v>
          </cell>
          <cell r="B787" t="str">
            <v>多喜爱（DOHIA）喜玫瑰床品家纺精致立体大提花婚庆四件套结婚床上用品1.8米床单款 克里斯汀 230*229cm</v>
          </cell>
          <cell r="C787" t="str">
            <v>多喜爱（Dohia）</v>
          </cell>
          <cell r="D787" t="str">
            <v>四件套</v>
          </cell>
          <cell r="E787" t="str">
            <v>否</v>
          </cell>
          <cell r="F787" t="str">
            <v>下柜</v>
          </cell>
        </row>
        <row r="788">
          <cell r="A788" t="str">
            <v>692944</v>
          </cell>
          <cell r="B788" t="str">
            <v>多喜爱家纺 甜蜜假期条纹纯棉双人床单四件套1.5米床</v>
          </cell>
          <cell r="C788" t="str">
            <v>多喜爱（Dohia）</v>
          </cell>
          <cell r="D788" t="str">
            <v>四件套</v>
          </cell>
          <cell r="E788" t="str">
            <v>是</v>
          </cell>
          <cell r="F788" t="str">
            <v>下柜</v>
          </cell>
        </row>
        <row r="789">
          <cell r="A789" t="str">
            <v>693129</v>
          </cell>
          <cell r="B789" t="str">
            <v>多喜爱家纺 激情色彩纯棉超大双人床单四件套1.8米床</v>
          </cell>
          <cell r="C789" t="str">
            <v>多喜爱（Dohia）</v>
          </cell>
          <cell r="D789" t="str">
            <v>四件套</v>
          </cell>
          <cell r="E789" t="str">
            <v>是</v>
          </cell>
          <cell r="F789" t="str">
            <v>下柜</v>
          </cell>
        </row>
        <row r="790">
          <cell r="A790" t="str">
            <v>693167</v>
          </cell>
          <cell r="B790" t="str">
            <v>多喜爱家纺 lili牛卡通纯棉双人床单四件套1.5米床</v>
          </cell>
          <cell r="C790" t="str">
            <v>多喜爱（Dohia）</v>
          </cell>
          <cell r="D790" t="str">
            <v>四件套</v>
          </cell>
          <cell r="E790" t="str">
            <v>是</v>
          </cell>
          <cell r="F790" t="str">
            <v>下柜</v>
          </cell>
        </row>
        <row r="791">
          <cell r="A791" t="str">
            <v>693631</v>
          </cell>
          <cell r="B791" t="str">
            <v>多喜爱 家纺 洛城时光抗菌活性印染贡缎超大双人床笠 礼盒装四件套1.8米床</v>
          </cell>
          <cell r="C791" t="str">
            <v>多喜爱（Dohia）</v>
          </cell>
          <cell r="D791" t="str">
            <v>四件套</v>
          </cell>
          <cell r="E791" t="str">
            <v>是</v>
          </cell>
          <cell r="F791" t="str">
            <v>下柜</v>
          </cell>
        </row>
        <row r="792">
          <cell r="A792" t="str">
            <v>756840</v>
          </cell>
          <cell r="B792" t="str">
            <v>多喜爱 床品家纺 斯嘉丽丝绵提花超大双人床单六件套1.8米床 喜玫瑰礼盒装</v>
          </cell>
          <cell r="C792" t="str">
            <v>多喜爱（Dohia）</v>
          </cell>
          <cell r="D792" t="str">
            <v>多件套</v>
          </cell>
          <cell r="E792" t="str">
            <v>是</v>
          </cell>
          <cell r="F792" t="str">
            <v>下柜</v>
          </cell>
        </row>
        <row r="793">
          <cell r="A793" t="str">
            <v>100002238813</v>
          </cell>
          <cell r="B793" t="str">
            <v>多喜爱（Dohia）被芯 纯棉可水洗简色双人空调被 全棉夏被 薄被子 克里斯托 229*230cm</v>
          </cell>
          <cell r="C793" t="str">
            <v>多喜爱（Dohia）</v>
          </cell>
          <cell r="D793" t="str">
            <v>纤维被</v>
          </cell>
          <cell r="E793" t="str">
            <v>是</v>
          </cell>
          <cell r="F793" t="str">
            <v>下柜</v>
          </cell>
        </row>
        <row r="794">
          <cell r="A794" t="str">
            <v>100007316888</v>
          </cell>
          <cell r="B794" t="str">
            <v>多喜爱（Dohia）床单 全棉ins风印花床单 纯棉床单 幻境 单件 1.2米床 230*180cm</v>
          </cell>
          <cell r="C794" t="str">
            <v>多喜爱（Dohia）</v>
          </cell>
          <cell r="D794" t="str">
            <v>床单/床笠</v>
          </cell>
          <cell r="E794" t="str">
            <v>否</v>
          </cell>
          <cell r="F794" t="str">
            <v>下柜</v>
          </cell>
        </row>
        <row r="795">
          <cell r="A795" t="str">
            <v>100008322091</v>
          </cell>
          <cell r="B795" t="str">
            <v>多喜爱（Dohia）三件套 小猪佩奇纯棉床上用品全棉儿童 学生宿舍床单被套枕套 活力小猪 1.2米床 152*218cm</v>
          </cell>
          <cell r="C795" t="str">
            <v>多喜爱（Dohia）</v>
          </cell>
          <cell r="D795" t="str">
            <v>四件套</v>
          </cell>
          <cell r="E795" t="str">
            <v>是</v>
          </cell>
          <cell r="F795" t="str">
            <v>下柜</v>
          </cell>
        </row>
        <row r="796">
          <cell r="A796" t="str">
            <v>100008393790</v>
          </cell>
          <cell r="B796" t="str">
            <v>多喜爱（Dohia）乳胶床垫 泰国原装进口天然乳胶床垫 泰德乳胶垫 1.5米床 200*150*2cm</v>
          </cell>
          <cell r="C796" t="str">
            <v>多喜爱（Dohia）</v>
          </cell>
          <cell r="D796" t="str">
            <v>床垫/床褥</v>
          </cell>
          <cell r="E796" t="str">
            <v>是</v>
          </cell>
          <cell r="F796" t="str">
            <v>下柜</v>
          </cell>
        </row>
        <row r="797">
          <cell r="A797" t="str">
            <v>100008393792</v>
          </cell>
          <cell r="B797" t="str">
            <v>多喜爱（Dohia）床品套件 水洗棉北欧简约纯色全棉四件套 全棉床单被套 茵梦湖水蓝 1.8米床 230*229cm</v>
          </cell>
          <cell r="C797" t="str">
            <v>多喜爱（Dohia）</v>
          </cell>
          <cell r="D797" t="str">
            <v>四件套</v>
          </cell>
          <cell r="E797" t="str">
            <v>是</v>
          </cell>
          <cell r="F797" t="str">
            <v>下柜</v>
          </cell>
        </row>
        <row r="798">
          <cell r="A798" t="str">
            <v>100010142351</v>
          </cell>
          <cell r="B798" t="str">
            <v>多喜爱家纺 全棉四件套 儿童卡通风 印花床单被套四件套 学生宿舍 都市交通 1.5/1.8米床 203*229cm</v>
          </cell>
          <cell r="C798" t="str">
            <v>多喜爱（Dohia）</v>
          </cell>
          <cell r="D798" t="str">
            <v>四件套</v>
          </cell>
          <cell r="E798" t="str">
            <v>否</v>
          </cell>
          <cell r="F798" t="str">
            <v>上柜</v>
          </cell>
        </row>
        <row r="799">
          <cell r="A799" t="str">
            <v>100011471485</v>
          </cell>
          <cell r="B799" t="str">
            <v>多喜爱家纺 空调被纯棉夏凉被 水果清新简约双人 全棉夏被 薄被子被芯 橘色晨光 1.8米床 230*229cm</v>
          </cell>
          <cell r="C799" t="str">
            <v>多喜爱（Dohia）</v>
          </cell>
          <cell r="D799" t="str">
            <v>纤维被</v>
          </cell>
          <cell r="E799" t="str">
            <v>否</v>
          </cell>
          <cell r="F799" t="str">
            <v>上柜</v>
          </cell>
        </row>
        <row r="800">
          <cell r="A800" t="str">
            <v>1799055</v>
          </cell>
          <cell r="B800" t="str">
            <v>多喜爱（Dohia）枕芯家纺 薰衣草枕头枕芯心怡花草定型枕 70*40cm</v>
          </cell>
          <cell r="C800" t="str">
            <v>多喜爱（Dohia）</v>
          </cell>
          <cell r="D800" t="str">
            <v>花草枕</v>
          </cell>
          <cell r="E800" t="str">
            <v>是</v>
          </cell>
          <cell r="F800" t="str">
            <v>下柜</v>
          </cell>
        </row>
        <row r="801">
          <cell r="A801" t="str">
            <v>1799058</v>
          </cell>
          <cell r="B801" t="str">
            <v>多喜爱（Dohia）被子 亲肤柔软贴身驼毛被芯 冬被 洛卡 1.2米床 152*218cm</v>
          </cell>
          <cell r="C801" t="str">
            <v>多喜爱（Dohia）</v>
          </cell>
          <cell r="D801" t="str">
            <v>羊毛/驼毛被</v>
          </cell>
          <cell r="E801" t="str">
            <v>是</v>
          </cell>
          <cell r="F801" t="str">
            <v>下柜</v>
          </cell>
        </row>
        <row r="802">
          <cell r="A802" t="str">
            <v>2357288</v>
          </cell>
          <cell r="B802" t="str">
            <v>多喜爱（Dohia）被芯 100%桑蚕丝被子 夏被 薄被子 纯棉面料 香榭丽  229*230cm</v>
          </cell>
          <cell r="C802" t="str">
            <v>多喜爱（Dohia）</v>
          </cell>
          <cell r="D802" t="str">
            <v>蚕丝被</v>
          </cell>
          <cell r="E802" t="str">
            <v>是</v>
          </cell>
          <cell r="F802" t="str">
            <v>下柜</v>
          </cell>
        </row>
        <row r="803">
          <cell r="A803" t="str">
            <v>3222564</v>
          </cell>
          <cell r="B803" t="str">
            <v>多喜爱（DOHIA）全棉四件套儿童床品套件卡通四件套床上用品太空漫步1.5米床单款 203*229cm</v>
          </cell>
          <cell r="C803" t="str">
            <v>多喜爱（Dohia）</v>
          </cell>
          <cell r="D803" t="str">
            <v>四件套</v>
          </cell>
          <cell r="E803" t="str">
            <v>否</v>
          </cell>
          <cell r="F803" t="str">
            <v>下柜</v>
          </cell>
        </row>
        <row r="804">
          <cell r="A804" t="str">
            <v>693221</v>
          </cell>
          <cell r="B804" t="str">
            <v>多喜爱（Dohia）被芯 清爽空调被 夏被 薄被子 天丝坊面料 明月衫间  230*229cm</v>
          </cell>
          <cell r="C804" t="str">
            <v>多喜爱（Dohia）</v>
          </cell>
          <cell r="D804" t="str">
            <v>纤维被</v>
          </cell>
          <cell r="E804" t="str">
            <v>是</v>
          </cell>
          <cell r="F804" t="str">
            <v>下柜</v>
          </cell>
        </row>
        <row r="805">
          <cell r="A805" t="str">
            <v>693525</v>
          </cell>
          <cell r="B805" t="str">
            <v>多喜爱 家纺 炫彩2号纯棉双人床单 香橙+杏黄 1.5米床</v>
          </cell>
          <cell r="C805" t="str">
            <v>多喜爱（Dohia）</v>
          </cell>
          <cell r="D805" t="str">
            <v>床单/床笠</v>
          </cell>
          <cell r="E805" t="str">
            <v>是</v>
          </cell>
          <cell r="F805" t="str">
            <v>下柜</v>
          </cell>
        </row>
        <row r="806">
          <cell r="A806" t="str">
            <v>756886</v>
          </cell>
          <cell r="B806" t="str">
            <v>多喜爱 床品家纺 暮光纯棉缎纹面料双人床单四件套1.5米床礼盒装</v>
          </cell>
          <cell r="C806" t="str">
            <v>多喜爱（Dohia）</v>
          </cell>
          <cell r="D806" t="str">
            <v>四件套</v>
          </cell>
          <cell r="E806" t="str">
            <v>是</v>
          </cell>
          <cell r="F806" t="str">
            <v>下柜</v>
          </cell>
        </row>
        <row r="807">
          <cell r="A807" t="str">
            <v>826278</v>
          </cell>
          <cell r="B807" t="str">
            <v>多喜爱 床品家纺 清扬假日纯棉斜纹超大双人清怡空调夏薄被1.8米床</v>
          </cell>
          <cell r="C807" t="str">
            <v>多喜爱（Dohia）</v>
          </cell>
          <cell r="D807" t="str">
            <v>纤维被</v>
          </cell>
          <cell r="E807" t="str">
            <v>是</v>
          </cell>
          <cell r="F807" t="str">
            <v>下柜</v>
          </cell>
        </row>
        <row r="808">
          <cell r="A808" t="str">
            <v>8699307</v>
          </cell>
          <cell r="B808" t="str">
            <v>多喜爱（Dohia）被子 全棉亲肤柔软春秋被 保暖被芯 卡罗琳 1.5米床 203*229cm</v>
          </cell>
          <cell r="C808" t="str">
            <v>多喜爱（Dohia）</v>
          </cell>
          <cell r="D808" t="str">
            <v>纤维被</v>
          </cell>
          <cell r="E808" t="str">
            <v>是</v>
          </cell>
          <cell r="F808" t="str">
            <v>下柜</v>
          </cell>
        </row>
        <row r="809">
          <cell r="A809" t="str">
            <v>927377</v>
          </cell>
          <cell r="B809" t="str">
            <v>多喜爱 床品家纺 炫迷彩粉灰时尚贡缎双人床单款四件套1.5米床</v>
          </cell>
          <cell r="C809" t="str">
            <v>多喜爱（Dohia）</v>
          </cell>
          <cell r="D809" t="str">
            <v>四件套</v>
          </cell>
          <cell r="E809" t="str">
            <v>是</v>
          </cell>
          <cell r="F809" t="str">
            <v>下柜</v>
          </cell>
        </row>
        <row r="810">
          <cell r="A810" t="str">
            <v>100002677801</v>
          </cell>
          <cell r="B810" t="str">
            <v>多喜爱（Dohia）被芯 可水洗简约印花七孔空调被 夏凉被 薄被子 格温德 粉色 152*218cm</v>
          </cell>
          <cell r="C810" t="str">
            <v>多喜爱（Dohia）</v>
          </cell>
          <cell r="D810" t="str">
            <v>纤维被</v>
          </cell>
          <cell r="E810" t="str">
            <v>是</v>
          </cell>
          <cell r="F810" t="str">
            <v>下柜</v>
          </cell>
        </row>
        <row r="811">
          <cell r="A811" t="str">
            <v>100007257966</v>
          </cell>
          <cell r="B811" t="str">
            <v>多喜爱（Dohia）床品套件 全棉ins甜美少女风四件套 纯棉床单被套 暖暖 1.8米床 230*229cm</v>
          </cell>
          <cell r="C811" t="str">
            <v>多喜爱（Dohia）</v>
          </cell>
          <cell r="D811" t="str">
            <v>四件套</v>
          </cell>
          <cell r="E811" t="str">
            <v>是</v>
          </cell>
          <cell r="F811" t="str">
            <v>下柜</v>
          </cell>
        </row>
        <row r="812">
          <cell r="A812" t="str">
            <v>100011471481</v>
          </cell>
          <cell r="B812" t="str">
            <v>多喜爱家纺  凉席冰丝席子空调席 水果双人夏季席子三件套床笠款 樱桃朵朵   1.8米床 180*200cm</v>
          </cell>
          <cell r="C812" t="str">
            <v>多喜爱（Dohia）</v>
          </cell>
          <cell r="D812" t="str">
            <v>冰丝席</v>
          </cell>
          <cell r="E812" t="str">
            <v>否</v>
          </cell>
          <cell r="F812" t="str">
            <v>上柜</v>
          </cell>
        </row>
        <row r="813">
          <cell r="A813" t="str">
            <v>100014680256</v>
          </cell>
          <cell r="B813" t="str">
            <v>多喜爱（Dohia）纤维被 大豆纤维春秋被子 保暖透气精致刺绣被芯 学生宿舍单人 米杏色 1.2米 152*218cm</v>
          </cell>
          <cell r="C813" t="str">
            <v>多喜爱（Dohia）</v>
          </cell>
          <cell r="D813" t="str">
            <v>纤维被</v>
          </cell>
          <cell r="E813" t="str">
            <v>否</v>
          </cell>
          <cell r="F813" t="str">
            <v>上柜</v>
          </cell>
        </row>
        <row r="814">
          <cell r="A814" t="str">
            <v>100015981630</v>
          </cell>
          <cell r="B814" t="str">
            <v>多喜爱（Dohia）四件套 全棉60支素色简约纯棉套件 双人床上用品床单被套枕套 薄荷绿 1.5米床 203*229cm</v>
          </cell>
          <cell r="C814" t="str">
            <v>多喜爱（Dohia）</v>
          </cell>
          <cell r="D814" t="str">
            <v>四件套</v>
          </cell>
          <cell r="E814" t="str">
            <v>否</v>
          </cell>
          <cell r="F814" t="str">
            <v>下柜</v>
          </cell>
        </row>
        <row r="815">
          <cell r="A815" t="str">
            <v>100015981694</v>
          </cell>
          <cell r="B815" t="str">
            <v>多喜爱（Dohia）毛毯 法兰绒加厚简约毛毯被 午睡办公室空调毯 毛巾被盖毯冬季床上床单 特伦 180*200cm</v>
          </cell>
          <cell r="C815" t="str">
            <v>多喜爱（Dohia）</v>
          </cell>
          <cell r="D815" t="str">
            <v>毛毯</v>
          </cell>
          <cell r="E815" t="str">
            <v>否</v>
          </cell>
          <cell r="F815" t="str">
            <v>下柜</v>
          </cell>
        </row>
        <row r="816">
          <cell r="A816" t="str">
            <v>1448317</v>
          </cell>
          <cell r="B816" t="str">
            <v>多喜爱（Dohia）床品套件 全棉印花简约风四件套 床单款 雅克德罗 大双人 1.8/2米床 229*230cm</v>
          </cell>
          <cell r="C816" t="str">
            <v>多喜爱（Dohia）</v>
          </cell>
          <cell r="D816" t="str">
            <v>四件套</v>
          </cell>
          <cell r="E816" t="str">
            <v>否</v>
          </cell>
          <cell r="F816" t="str">
            <v>上柜</v>
          </cell>
        </row>
        <row r="817">
          <cell r="A817" t="str">
            <v>2174193</v>
          </cell>
          <cell r="B817" t="str">
            <v>多喜爱（DOHIA）保暖冬被双人被芯被子全棉床上用品套被1.5米床 魔方七孔被 203*229cm</v>
          </cell>
          <cell r="C817" t="str">
            <v>多喜爱（Dohia）</v>
          </cell>
          <cell r="D817" t="str">
            <v>纤维被</v>
          </cell>
          <cell r="E817" t="str">
            <v>否</v>
          </cell>
          <cell r="F817" t="str">
            <v>下柜</v>
          </cell>
        </row>
        <row r="818">
          <cell r="A818" t="str">
            <v>2247670</v>
          </cell>
          <cell r="B818" t="str">
            <v>多喜爱（DOHIA）MMK家纺磨毛四件套田园风全棉活性床单套件1.5米床单款 穆夏之歌 203*229cm</v>
          </cell>
          <cell r="C818" t="str">
            <v>多喜爱（Dohia）</v>
          </cell>
          <cell r="D818" t="str">
            <v>四件套</v>
          </cell>
          <cell r="E818" t="str">
            <v>否</v>
          </cell>
          <cell r="F818" t="str">
            <v>下柜</v>
          </cell>
        </row>
        <row r="819">
          <cell r="A819" t="str">
            <v>3214824</v>
          </cell>
          <cell r="B819" t="str">
            <v>多喜爱（Dohia）被芯 100%蚕丝被子 夏被 薄被子 佛罗伦萨   203*229cm</v>
          </cell>
          <cell r="C819" t="str">
            <v>多喜爱（Dohia）</v>
          </cell>
          <cell r="D819" t="str">
            <v>蚕丝被</v>
          </cell>
          <cell r="E819" t="str">
            <v>是</v>
          </cell>
          <cell r="F819" t="str">
            <v>可上柜</v>
          </cell>
        </row>
        <row r="820">
          <cell r="A820" t="str">
            <v>4318186</v>
          </cell>
          <cell r="B820" t="str">
            <v>多喜爱（Dohia）凉席 折叠清凉印花冰丝席两件套 蝶恋花 绿色 1.2米床 120*195cm</v>
          </cell>
          <cell r="C820" t="str">
            <v>多喜爱（Dohia）</v>
          </cell>
          <cell r="D820" t="str">
            <v>冰丝席</v>
          </cell>
          <cell r="E820" t="str">
            <v>是</v>
          </cell>
          <cell r="F820" t="str">
            <v>下柜</v>
          </cell>
        </row>
        <row r="821">
          <cell r="A821" t="str">
            <v>692973</v>
          </cell>
          <cell r="B821" t="str">
            <v>多喜爱家纺 夏天的微笑田园床品纯棉双人床单四件套1.5米床</v>
          </cell>
          <cell r="C821" t="str">
            <v>多喜爱（Dohia）</v>
          </cell>
          <cell r="D821" t="str">
            <v>四件套</v>
          </cell>
          <cell r="E821" t="str">
            <v>是</v>
          </cell>
          <cell r="F821" t="str">
            <v>下柜</v>
          </cell>
        </row>
        <row r="822">
          <cell r="A822" t="str">
            <v>693198</v>
          </cell>
          <cell r="B822" t="str">
            <v>多喜爱家纺 半夏微光韩式卡通纯棉超大单人床笠三件套1.2米床</v>
          </cell>
          <cell r="C822" t="str">
            <v>多喜爱（Dohia）</v>
          </cell>
          <cell r="D822" t="str">
            <v>三件套</v>
          </cell>
          <cell r="E822" t="str">
            <v>是</v>
          </cell>
          <cell r="F822" t="str">
            <v>下柜</v>
          </cell>
        </row>
        <row r="823">
          <cell r="A823" t="str">
            <v>100001950446</v>
          </cell>
          <cell r="B823" t="str">
            <v>多喜爱（Dohia）床品套件 全棉雅致条纹印花四件套 纯棉床单被套 海屿传说 1.8米床 229*230cm</v>
          </cell>
          <cell r="C823" t="str">
            <v>多喜爱（Dohia）</v>
          </cell>
          <cell r="D823" t="str">
            <v>四件套</v>
          </cell>
          <cell r="E823" t="str">
            <v>是</v>
          </cell>
          <cell r="F823" t="str">
            <v>下柜</v>
          </cell>
        </row>
        <row r="824">
          <cell r="A824" t="str">
            <v>100008712358</v>
          </cell>
          <cell r="B824" t="str">
            <v>多喜爱（Dohia）冬天被子 羽绒被 复合白鹅绒被芯 保暖加厚双人 灰色 1.5米床 203*229cm</v>
          </cell>
          <cell r="C824" t="str">
            <v>多喜爱（Dohia）</v>
          </cell>
          <cell r="D824" t="str">
            <v>羽绒/羽毛被</v>
          </cell>
          <cell r="E824" t="str">
            <v>是</v>
          </cell>
          <cell r="F824" t="str">
            <v>下柜</v>
          </cell>
        </row>
        <row r="825">
          <cell r="A825" t="str">
            <v>100009042045</v>
          </cell>
          <cell r="B825" t="str">
            <v>多喜爱（Dohia）四件套 全棉60支素色简约纯棉套件 双人床上用品床单被套枕套 薄荷绿 1.8/2米床 229*230cm</v>
          </cell>
          <cell r="C825" t="str">
            <v>多喜爱（Dohia）</v>
          </cell>
          <cell r="D825" t="str">
            <v>四件套</v>
          </cell>
          <cell r="E825" t="str">
            <v>否</v>
          </cell>
          <cell r="F825" t="str">
            <v>下柜</v>
          </cell>
        </row>
        <row r="826">
          <cell r="A826" t="str">
            <v>100011108694</v>
          </cell>
          <cell r="B826" t="str">
            <v>多喜爱（Dohia）床品套件 四件套纯棉简约双人床上用品 全棉床单被套枕套 橘色晨光 1.5/1.8米床 203*229cm</v>
          </cell>
          <cell r="C826" t="str">
            <v>多喜爱（Dohia）</v>
          </cell>
          <cell r="D826" t="str">
            <v>四件套</v>
          </cell>
          <cell r="E826" t="str">
            <v>是</v>
          </cell>
          <cell r="F826" t="str">
            <v>下柜</v>
          </cell>
        </row>
        <row r="827">
          <cell r="A827" t="str">
            <v>2432429</v>
          </cell>
          <cell r="B827" t="str">
            <v>多喜爱（DOHIA）玻璃纤维支架 双开门拉链蒙古包蚊帐 1.8米床 一帘幽梦（玉色） 198*180*148cm</v>
          </cell>
          <cell r="C827" t="str">
            <v>多喜爱（Dohia）</v>
          </cell>
          <cell r="D827" t="str">
            <v>蚊帐</v>
          </cell>
          <cell r="E827" t="str">
            <v>是</v>
          </cell>
          <cell r="F827" t="str">
            <v>下柜</v>
          </cell>
        </row>
        <row r="828">
          <cell r="A828" t="str">
            <v>3223930</v>
          </cell>
          <cell r="B828" t="str">
            <v>多喜爱（DOHIA）四件套全棉床上用品豹纹床品公主套件美妙时刻1.5米床单款 203*229cm</v>
          </cell>
          <cell r="C828" t="str">
            <v>多喜爱（Dohia）</v>
          </cell>
          <cell r="D828" t="str">
            <v>四件套</v>
          </cell>
          <cell r="E828" t="str">
            <v>否</v>
          </cell>
          <cell r="F828" t="str">
            <v>下柜</v>
          </cell>
        </row>
        <row r="829">
          <cell r="A829" t="str">
            <v>693110</v>
          </cell>
          <cell r="B829" t="str">
            <v>多喜爱家纺 欢乐夏天韩式纯棉超大双人床笠四件套1.8米床</v>
          </cell>
          <cell r="C829" t="str">
            <v>多喜爱（Dohia）</v>
          </cell>
          <cell r="D829" t="str">
            <v>四件套</v>
          </cell>
          <cell r="E829" t="str">
            <v>是</v>
          </cell>
          <cell r="F829" t="str">
            <v>下柜</v>
          </cell>
        </row>
        <row r="830">
          <cell r="A830" t="str">
            <v>100001998777</v>
          </cell>
          <cell r="B830" t="str">
            <v>多喜爱（Dohia）床品套件 水洗棉全棉单人三件套 纯棉床单被套 银星莳梦 1.2米床 152*218cm</v>
          </cell>
          <cell r="C830" t="str">
            <v>多喜爱（Dohia）</v>
          </cell>
          <cell r="D830" t="str">
            <v>三件套</v>
          </cell>
          <cell r="E830" t="str">
            <v>是</v>
          </cell>
          <cell r="F830" t="str">
            <v>下柜</v>
          </cell>
        </row>
        <row r="831">
          <cell r="A831" t="str">
            <v>100012887978</v>
          </cell>
          <cell r="B831" t="str">
            <v>多喜爱（Dohia）被芯 纯棉水果清新简约双人空调被 全棉夏被 薄被子 橘色晨光 1.8米床 230*229cm</v>
          </cell>
          <cell r="C831" t="str">
            <v>多喜爱（Dohia）</v>
          </cell>
          <cell r="D831" t="str">
            <v>纤维被</v>
          </cell>
          <cell r="E831" t="str">
            <v>否</v>
          </cell>
          <cell r="F831" t="str">
            <v>可上柜</v>
          </cell>
        </row>
        <row r="832">
          <cell r="A832" t="str">
            <v>100014710858</v>
          </cell>
          <cell r="B832" t="str">
            <v>多喜爱（Dohia）纤维被 二合一子母被 舒适透气保暖双人被子 抗菌七孔子母被 梨花白 1.5/1.8米 203*229cm</v>
          </cell>
          <cell r="C832" t="str">
            <v>多喜爱（Dohia）</v>
          </cell>
          <cell r="D832" t="str">
            <v>纤维被</v>
          </cell>
          <cell r="E832" t="str">
            <v>否</v>
          </cell>
          <cell r="F832" t="str">
            <v>下柜</v>
          </cell>
        </row>
        <row r="833">
          <cell r="A833" t="str">
            <v>2355270</v>
          </cell>
          <cell r="B833" t="str">
            <v>多喜爱（Dohia）凉席 冰丝凉席印花空调席 三件套折叠席子 繁花似锦 1.5米床 150*200cm</v>
          </cell>
          <cell r="C833" t="str">
            <v>多喜爱（Dohia）</v>
          </cell>
          <cell r="D833" t="str">
            <v>冰丝席</v>
          </cell>
          <cell r="E833" t="str">
            <v>否</v>
          </cell>
          <cell r="F833" t="str">
            <v>下柜</v>
          </cell>
        </row>
        <row r="834">
          <cell r="A834" t="str">
            <v>3178483</v>
          </cell>
          <cell r="B834" t="str">
            <v>多喜爱（DOHIA）春秋被芯保暖被子被芯 安德鲁暖绒被 1.5米床 203*229cm</v>
          </cell>
          <cell r="C834" t="str">
            <v>多喜爱（Dohia）</v>
          </cell>
          <cell r="D834" t="str">
            <v>纤维被</v>
          </cell>
          <cell r="E834" t="str">
            <v>否</v>
          </cell>
          <cell r="F834" t="str">
            <v>下柜</v>
          </cell>
        </row>
        <row r="835">
          <cell r="A835" t="str">
            <v>693290</v>
          </cell>
          <cell r="B835" t="str">
            <v>多喜爱家纺 彩虹糖韩式条纹纯棉超大双人床单四件套1.8米床</v>
          </cell>
          <cell r="C835" t="str">
            <v>多喜爱（Dohia）</v>
          </cell>
          <cell r="D835" t="str">
            <v>四件套</v>
          </cell>
          <cell r="E835" t="str">
            <v>是</v>
          </cell>
          <cell r="F835" t="str">
            <v>下柜</v>
          </cell>
        </row>
        <row r="836">
          <cell r="A836" t="str">
            <v>756885</v>
          </cell>
          <cell r="B836" t="str">
            <v>多喜爱 床品家纺 漫步香榭里Ⅱ纯棉平纹双人床笠四件套1.5米床</v>
          </cell>
          <cell r="C836" t="str">
            <v>多喜爱（Dohia）</v>
          </cell>
          <cell r="D836" t="str">
            <v>四件套</v>
          </cell>
          <cell r="E836" t="str">
            <v>是</v>
          </cell>
          <cell r="F836" t="str">
            <v>下柜</v>
          </cell>
        </row>
        <row r="837">
          <cell r="A837" t="str">
            <v>826339</v>
          </cell>
          <cell r="B837" t="str">
            <v>多喜爱 床品家纺 欢乐兔纯棉斜纹超大双人清凉空调夏薄被1.8米床</v>
          </cell>
          <cell r="C837" t="str">
            <v>多喜爱（Dohia）</v>
          </cell>
          <cell r="D837" t="str">
            <v>纤维被</v>
          </cell>
          <cell r="E837" t="str">
            <v>是</v>
          </cell>
          <cell r="F837" t="str">
            <v>下柜</v>
          </cell>
        </row>
        <row r="838">
          <cell r="A838" t="str">
            <v>8486254</v>
          </cell>
          <cell r="B838" t="str">
            <v>多喜爱（Dohia）床垫子 全棉透气床护垫 床褥子 榻榻米保护垫 四季垫子 莫林凯尔 1.8米床 200*180cm</v>
          </cell>
          <cell r="C838" t="str">
            <v>多喜爱（Dohia）</v>
          </cell>
          <cell r="D838" t="str">
            <v>床垫/床褥</v>
          </cell>
          <cell r="E838" t="str">
            <v>是</v>
          </cell>
          <cell r="F838" t="str">
            <v>下柜</v>
          </cell>
        </row>
        <row r="839">
          <cell r="A839" t="str">
            <v>100007257964</v>
          </cell>
          <cell r="B839" t="str">
            <v>多喜爱（Dohia）床品套件 全棉简约几何北欧风四件套 纯棉床单被套 静恬琴话 1.5米床 203*229cm</v>
          </cell>
          <cell r="C839" t="str">
            <v>多喜爱（Dohia）</v>
          </cell>
          <cell r="D839" t="str">
            <v>四件套</v>
          </cell>
          <cell r="E839" t="str">
            <v>是</v>
          </cell>
          <cell r="F839" t="str">
            <v>下柜</v>
          </cell>
        </row>
        <row r="840">
          <cell r="A840" t="str">
            <v>100008428470</v>
          </cell>
          <cell r="B840" t="str">
            <v>多喜爱（Dohia）被子 加厚蓬松透气新疆棉花被 保暖亲肤双人冬被 全棉被芯 1.5米床 203*229cm</v>
          </cell>
          <cell r="C840" t="str">
            <v>多喜爱（Dohia）</v>
          </cell>
          <cell r="D840" t="str">
            <v>棉花被</v>
          </cell>
          <cell r="E840" t="str">
            <v>否</v>
          </cell>
          <cell r="F840" t="str">
            <v>下柜</v>
          </cell>
        </row>
        <row r="841">
          <cell r="A841" t="str">
            <v>100008602226</v>
          </cell>
          <cell r="B841" t="str">
            <v>多喜爱（Dohia）床品套件 全棉加厚磨毛四件套 纯棉简约条纹床单被套 莉迪亚 1.5米床 203*229cm</v>
          </cell>
          <cell r="C841" t="str">
            <v>多喜爱（Dohia）</v>
          </cell>
          <cell r="D841" t="str">
            <v>四件套</v>
          </cell>
          <cell r="E841" t="str">
            <v>是</v>
          </cell>
          <cell r="F841" t="str">
            <v>下柜</v>
          </cell>
        </row>
        <row r="842">
          <cell r="A842" t="str">
            <v>100021065410</v>
          </cell>
          <cell r="B842" t="str">
            <v>多喜爱（Dohia）儿童枕芯 小猪佩奇可水洗儿童枕头 可爱卡通枕芯 可水洗枕头 50*30cm</v>
          </cell>
          <cell r="C842" t="str">
            <v>多喜爱（Dohia）</v>
          </cell>
          <cell r="D842" t="str">
            <v>纤维枕</v>
          </cell>
          <cell r="E842" t="str">
            <v>否</v>
          </cell>
          <cell r="F842" t="str">
            <v>上柜</v>
          </cell>
        </row>
        <row r="843">
          <cell r="A843" t="str">
            <v>1363046</v>
          </cell>
          <cell r="B843" t="str">
            <v>多喜爱（Dohia）床褥床垫 克里斯汀舒适保护垫 四季垫子 床护垫 1.8米床 200*180cm</v>
          </cell>
          <cell r="C843" t="str">
            <v>多喜爱（Dohia）</v>
          </cell>
          <cell r="D843" t="str">
            <v>床垫/床褥</v>
          </cell>
          <cell r="E843" t="str">
            <v>是</v>
          </cell>
          <cell r="F843" t="str">
            <v>下柜</v>
          </cell>
        </row>
        <row r="844">
          <cell r="A844" t="str">
            <v>1802990</v>
          </cell>
          <cell r="B844" t="str">
            <v>多喜爱（Dohia）被子 全棉加厚双人至暖羽绒被芯 冬被 1.5米床 200*230cm</v>
          </cell>
          <cell r="C844" t="str">
            <v>多喜爱（Dohia）</v>
          </cell>
          <cell r="D844" t="str">
            <v>羽绒/羽毛被</v>
          </cell>
          <cell r="E844" t="str">
            <v>是</v>
          </cell>
          <cell r="F844" t="str">
            <v>下柜</v>
          </cell>
        </row>
        <row r="845">
          <cell r="A845" t="str">
            <v>2172562</v>
          </cell>
          <cell r="B845" t="str">
            <v>多喜爱（DOHIA）舒适护垫榻榻米床垫床褥子1.2米床 舒柔软绒垫 195*120cm</v>
          </cell>
          <cell r="C845" t="str">
            <v>多喜爱（Dohia）</v>
          </cell>
          <cell r="D845" t="str">
            <v>床垫/床褥</v>
          </cell>
          <cell r="E845" t="str">
            <v>否</v>
          </cell>
          <cell r="F845" t="str">
            <v>下柜</v>
          </cell>
        </row>
        <row r="846">
          <cell r="A846" t="str">
            <v>2355258</v>
          </cell>
          <cell r="B846" t="str">
            <v>多喜爱（Dohia）凉席 新品提花空调冰丝席 三件套折叠双人席子 约翰斯顿 1.5米床 150*200cm</v>
          </cell>
          <cell r="C846" t="str">
            <v>多喜爱（Dohia）</v>
          </cell>
          <cell r="D846" t="str">
            <v>冰丝席</v>
          </cell>
          <cell r="E846" t="str">
            <v>是</v>
          </cell>
          <cell r="F846" t="str">
            <v>下柜</v>
          </cell>
        </row>
        <row r="847">
          <cell r="A847" t="str">
            <v>3810609</v>
          </cell>
          <cell r="B847" t="str">
            <v>多喜爱（Dohia）凉席 折叠凉席两件套  一抹清晨 1.2米床 120*195cm</v>
          </cell>
          <cell r="C847" t="str">
            <v>多喜爱（Dohia）</v>
          </cell>
          <cell r="D847" t="str">
            <v>草席/藤席</v>
          </cell>
          <cell r="E847" t="str">
            <v>否</v>
          </cell>
          <cell r="F847" t="str">
            <v>下柜</v>
          </cell>
        </row>
        <row r="848">
          <cell r="A848" t="str">
            <v>4593386</v>
          </cell>
          <cell r="B848" t="str">
            <v>多喜爱（Dohia）床品套件 樱桃小丸子全棉卡通四件套 床笠款 友谊万万岁 1.8米床 230*230cm</v>
          </cell>
          <cell r="C848" t="str">
            <v>多喜爱（Dohia）</v>
          </cell>
          <cell r="D848" t="str">
            <v>四件套</v>
          </cell>
          <cell r="E848" t="str">
            <v>是</v>
          </cell>
          <cell r="F848" t="str">
            <v>下柜</v>
          </cell>
        </row>
        <row r="849">
          <cell r="A849" t="str">
            <v>4888701</v>
          </cell>
          <cell r="B849" t="str">
            <v>多喜爱（Dohia）床品套件 提花典雅四件套 床单款 罗德斯 1.8米床 230*229cm</v>
          </cell>
          <cell r="C849" t="str">
            <v>多喜爱（Dohia）</v>
          </cell>
          <cell r="D849" t="str">
            <v>四件套</v>
          </cell>
          <cell r="E849" t="str">
            <v>是</v>
          </cell>
          <cell r="F849" t="str">
            <v>下柜</v>
          </cell>
        </row>
        <row r="850">
          <cell r="A850" t="str">
            <v>693096</v>
          </cell>
          <cell r="B850" t="str">
            <v>多喜爱家纺 自由行条纹纯棉双人床笠 礼盒装四件套1.5米床</v>
          </cell>
          <cell r="C850" t="str">
            <v>多喜爱（Dohia）</v>
          </cell>
          <cell r="D850" t="str">
            <v>四件套</v>
          </cell>
          <cell r="E850" t="str">
            <v>是</v>
          </cell>
          <cell r="F850" t="str">
            <v>下柜</v>
          </cell>
        </row>
        <row r="851">
          <cell r="A851" t="str">
            <v>756923</v>
          </cell>
          <cell r="B851" t="str">
            <v>多喜爱 床品家纺 木槿花音纯棉斜纹双人床单四件套1.5米床</v>
          </cell>
          <cell r="C851" t="str">
            <v>多喜爱（Dohia）</v>
          </cell>
          <cell r="D851" t="str">
            <v>四件套</v>
          </cell>
          <cell r="E851" t="str">
            <v>是</v>
          </cell>
          <cell r="F851" t="str">
            <v>下柜</v>
          </cell>
        </row>
        <row r="852">
          <cell r="A852" t="str">
            <v>8486270</v>
          </cell>
          <cell r="B852" t="str">
            <v>多喜爱（Dohia）床品套件 水洗棉色织四件套 全棉床单被套 简色 布拉维 1.8米床 229*230cm</v>
          </cell>
          <cell r="C852" t="str">
            <v>多喜爱（Dohia）</v>
          </cell>
          <cell r="D852" t="str">
            <v>四件套</v>
          </cell>
          <cell r="E852" t="str">
            <v>是</v>
          </cell>
          <cell r="F852" t="str">
            <v>下柜</v>
          </cell>
        </row>
        <row r="853">
          <cell r="A853" t="str">
            <v>100002810960</v>
          </cell>
          <cell r="B853" t="str">
            <v>多喜爱（Dohia）凉席 可折叠清凉印花冰丝席三件套 夏凉席子 绿意映浅 1.5米床 150*200cm</v>
          </cell>
          <cell r="C853" t="str">
            <v>多喜爱（Dohia）</v>
          </cell>
          <cell r="D853" t="str">
            <v>冰丝席</v>
          </cell>
          <cell r="E853" t="str">
            <v>是</v>
          </cell>
          <cell r="F853" t="str">
            <v>下柜</v>
          </cell>
        </row>
        <row r="854">
          <cell r="A854" t="str">
            <v>100011649430</v>
          </cell>
          <cell r="B854" t="str">
            <v>多喜爱（Dohia）被芯 纯棉水果清新简约双人空调被 全棉夏被 薄被子 蜜桃 1.8米床 230*229cm</v>
          </cell>
          <cell r="C854" t="str">
            <v>多喜爱（Dohia）</v>
          </cell>
          <cell r="D854" t="str">
            <v>纤维被</v>
          </cell>
          <cell r="E854" t="str">
            <v>否</v>
          </cell>
          <cell r="F854" t="str">
            <v>可上柜</v>
          </cell>
        </row>
        <row r="855">
          <cell r="A855" t="str">
            <v>100014710856</v>
          </cell>
          <cell r="B855" t="str">
            <v>多喜爱（Dohia）纤维被 大豆纤维冬被 加厚保暖双人秋冬被子 精致刺绣被芯被褥 白色 1.5/1.8米 203*229cm</v>
          </cell>
          <cell r="C855" t="str">
            <v>多喜爱（Dohia）</v>
          </cell>
          <cell r="D855" t="str">
            <v>纤维被</v>
          </cell>
          <cell r="E855" t="str">
            <v>否</v>
          </cell>
          <cell r="F855" t="str">
            <v>下柜</v>
          </cell>
        </row>
        <row r="856">
          <cell r="A856" t="str">
            <v>1470008</v>
          </cell>
          <cell r="B856" t="str">
            <v>多喜爱2015夏凉新品香榭丽纯桑蚕丝被单双人夏凉全棉空调被 230*229cm</v>
          </cell>
          <cell r="C856" t="str">
            <v>多喜爱（Dohia）</v>
          </cell>
          <cell r="D856" t="str">
            <v>蚕丝被</v>
          </cell>
          <cell r="E856" t="str">
            <v>是</v>
          </cell>
          <cell r="F856" t="str">
            <v>下柜</v>
          </cell>
        </row>
        <row r="857">
          <cell r="A857" t="str">
            <v>1799086</v>
          </cell>
          <cell r="B857" t="str">
            <v>多喜爱（DOHIA）新品全棉磨毛床上用品纯棉床品套件四件套图亚格1.8米床</v>
          </cell>
          <cell r="C857" t="str">
            <v>多喜爱（Dohia）</v>
          </cell>
          <cell r="D857" t="str">
            <v>四件套</v>
          </cell>
          <cell r="E857" t="str">
            <v>是</v>
          </cell>
          <cell r="F857" t="str">
            <v>下柜</v>
          </cell>
        </row>
        <row r="858">
          <cell r="A858" t="str">
            <v>2173952</v>
          </cell>
          <cell r="B858" t="str">
            <v>多喜爱（DOHIA）保暖被子春秋被双人加厚被芯床上用品1.8米床 绝色佳人七孔被 230*229cm</v>
          </cell>
          <cell r="C858" t="str">
            <v>多喜爱（Dohia）</v>
          </cell>
          <cell r="D858" t="str">
            <v>纤维被</v>
          </cell>
          <cell r="E858" t="str">
            <v>否</v>
          </cell>
          <cell r="F858" t="str">
            <v>下柜</v>
          </cell>
        </row>
        <row r="859">
          <cell r="A859" t="str">
            <v>2248139</v>
          </cell>
          <cell r="B859" t="str">
            <v>多喜爱（DOHIA）全棉卡通四件套斜纹家纺床上用品套件1.5米床单款 快乐随心  203*229cm</v>
          </cell>
          <cell r="C859" t="str">
            <v>多喜爱（Dohia）</v>
          </cell>
          <cell r="D859" t="str">
            <v>四件套</v>
          </cell>
          <cell r="E859" t="str">
            <v>否</v>
          </cell>
          <cell r="F859" t="str">
            <v>下柜</v>
          </cell>
        </row>
        <row r="860">
          <cell r="A860" t="str">
            <v>2248257</v>
          </cell>
          <cell r="B860" t="str">
            <v>多喜爱（DOHIA）精致贡缎全棉家纺双人床单床品四件套1.5米床单款 璀璨星夜 203*229cm</v>
          </cell>
          <cell r="C860" t="str">
            <v>多喜爱（Dohia）</v>
          </cell>
          <cell r="D860" t="str">
            <v>四件套</v>
          </cell>
          <cell r="E860" t="str">
            <v>否</v>
          </cell>
          <cell r="F860" t="str">
            <v>下柜</v>
          </cell>
        </row>
        <row r="861">
          <cell r="A861" t="str">
            <v>693155</v>
          </cell>
          <cell r="B861" t="str">
            <v>多喜爱家纺 夏天的微笑田园床品纯棉超大双人床笠四件套1.8米床</v>
          </cell>
          <cell r="C861" t="str">
            <v>多喜爱（Dohia）</v>
          </cell>
          <cell r="D861" t="str">
            <v>四件套</v>
          </cell>
          <cell r="E861" t="str">
            <v>是</v>
          </cell>
          <cell r="F861" t="str">
            <v>下柜</v>
          </cell>
        </row>
        <row r="862">
          <cell r="A862" t="str">
            <v>693325</v>
          </cell>
          <cell r="B862" t="str">
            <v>多喜爱家纺 草原牧歌条纹纯棉超大双人床单四件套1.8米床</v>
          </cell>
          <cell r="C862" t="str">
            <v>多喜爱（Dohia）</v>
          </cell>
          <cell r="D862" t="str">
            <v>四件套</v>
          </cell>
          <cell r="E862" t="str">
            <v>是</v>
          </cell>
          <cell r="F862" t="str">
            <v>下柜</v>
          </cell>
        </row>
        <row r="863">
          <cell r="A863" t="str">
            <v>756857</v>
          </cell>
          <cell r="B863" t="str">
            <v>多喜爱 床品家纺 漫步香榭里Ⅱ纯棉平纹超大双人床笠四件套1.8米床</v>
          </cell>
          <cell r="C863" t="str">
            <v>多喜爱（Dohia）</v>
          </cell>
          <cell r="D863" t="str">
            <v>四件套</v>
          </cell>
          <cell r="E863" t="str">
            <v>是</v>
          </cell>
          <cell r="F863" t="str">
            <v>下柜</v>
          </cell>
        </row>
        <row r="864">
          <cell r="A864" t="str">
            <v>826362</v>
          </cell>
          <cell r="B864" t="str">
            <v>多喜爱 床品家纺 金满园复合蚕丝夏被蓝色磨毛布超大双人空调被1.8米床</v>
          </cell>
          <cell r="C864" t="str">
            <v>多喜爱（Dohia）</v>
          </cell>
          <cell r="D864" t="str">
            <v>蚕丝被</v>
          </cell>
          <cell r="E864" t="str">
            <v>是</v>
          </cell>
          <cell r="F864" t="str">
            <v>下柜</v>
          </cell>
        </row>
        <row r="865">
          <cell r="A865" t="str">
            <v>100017861292</v>
          </cell>
          <cell r="B865" t="str">
            <v>多喜爱家纺 夏被纯棉空调被芯 全棉夏凉被子 可水洗机洗夏薄被简约印花夏被 双人 1.5/1.8米床 203*229cm</v>
          </cell>
          <cell r="C865" t="str">
            <v>多喜爱（Dohia）</v>
          </cell>
          <cell r="D865" t="str">
            <v>纤维被</v>
          </cell>
          <cell r="E865" t="str">
            <v>否</v>
          </cell>
          <cell r="F865" t="str">
            <v>上柜</v>
          </cell>
        </row>
        <row r="866">
          <cell r="A866" t="str">
            <v>1448294</v>
          </cell>
          <cell r="B866" t="str">
            <v>多喜爱家纺 全棉空调被 单人夏凉被卡通全棉夏被穿靴子的猫夏薄被1.2米床</v>
          </cell>
          <cell r="C866" t="str">
            <v>多喜爱（Dohia）</v>
          </cell>
          <cell r="D866" t="str">
            <v>纤维被</v>
          </cell>
          <cell r="E866" t="str">
            <v>是</v>
          </cell>
          <cell r="F866" t="str">
            <v>下柜</v>
          </cell>
        </row>
        <row r="867">
          <cell r="A867" t="str">
            <v>2172739</v>
          </cell>
          <cell r="B867" t="str">
            <v>多喜爱（DOHIA）舒适护垫榻榻米床垫床褥子1.5米床 舒柔软绒垫 200*150cm</v>
          </cell>
          <cell r="C867" t="str">
            <v>多喜爱（Dohia）</v>
          </cell>
          <cell r="D867" t="str">
            <v>床垫/床褥</v>
          </cell>
          <cell r="E867" t="str">
            <v>否</v>
          </cell>
          <cell r="F867" t="str">
            <v>下柜</v>
          </cell>
        </row>
        <row r="868">
          <cell r="A868" t="str">
            <v>737691</v>
          </cell>
          <cell r="B868" t="str">
            <v>多喜爱 床品家纺 纯天然高档桑蚕丝全棉提花超大双人冬被子 230*229cm</v>
          </cell>
          <cell r="C868" t="str">
            <v>多喜爱（Dohia）</v>
          </cell>
          <cell r="D868" t="str">
            <v>蚕丝被</v>
          </cell>
          <cell r="E868" t="str">
            <v>是</v>
          </cell>
          <cell r="F868" t="str">
            <v>下柜</v>
          </cell>
        </row>
        <row r="869">
          <cell r="A869" t="str">
            <v>100001998769</v>
          </cell>
          <cell r="B869" t="str">
            <v>多喜爱（Dohia）凉席 可折叠清凉印花冰丝席三件套 夏凉席子 绿意映浅 1.8米床 180*200cm</v>
          </cell>
          <cell r="C869" t="str">
            <v>多喜爱（Dohia）</v>
          </cell>
          <cell r="D869" t="str">
            <v>冰丝席</v>
          </cell>
          <cell r="E869" t="str">
            <v>是</v>
          </cell>
          <cell r="F869" t="str">
            <v>下柜</v>
          </cell>
        </row>
        <row r="870">
          <cell r="A870" t="str">
            <v>100007257950</v>
          </cell>
          <cell r="B870" t="str">
            <v>多喜爱（Dohia）被子 亲肤柔软透气大豆春秋被 四季被芯 海伦被 1.8/2米床 230*229cm</v>
          </cell>
          <cell r="C870" t="str">
            <v>多喜爱（Dohia）</v>
          </cell>
          <cell r="D870" t="str">
            <v>纤维被</v>
          </cell>
          <cell r="E870" t="str">
            <v>否</v>
          </cell>
          <cell r="F870" t="str">
            <v>下柜</v>
          </cell>
        </row>
        <row r="871">
          <cell r="A871" t="str">
            <v>100007316902</v>
          </cell>
          <cell r="B871" t="str">
            <v>多喜爱（Dohia）枕芯 高弹透气枕头芯 全棉亲肤面料 高回弹 单只装 71*45cm</v>
          </cell>
          <cell r="C871" t="str">
            <v>多喜爱（Dohia）</v>
          </cell>
          <cell r="D871" t="str">
            <v>纤维枕</v>
          </cell>
          <cell r="E871" t="str">
            <v>是</v>
          </cell>
          <cell r="F871" t="str">
            <v>下柜</v>
          </cell>
        </row>
        <row r="872">
          <cell r="A872" t="str">
            <v>100014680252</v>
          </cell>
          <cell r="B872" t="str">
            <v>多喜爱（Dohia）床品套件 纯棉印花清新床上用品三件套 全棉学生宿舍床单被套枕套 叶青 1.2米床 152*218cm</v>
          </cell>
          <cell r="C872" t="str">
            <v>多喜爱（Dohia）</v>
          </cell>
          <cell r="D872" t="str">
            <v>四件套</v>
          </cell>
          <cell r="E872" t="str">
            <v>是</v>
          </cell>
          <cell r="F872" t="str">
            <v>下柜</v>
          </cell>
        </row>
        <row r="873">
          <cell r="A873" t="str">
            <v>2173954</v>
          </cell>
          <cell r="B873" t="str">
            <v>多喜爱（DOHIA）田园风时尚家纺床上用品套件全棉斜纹四件套1.8米床笠款 怡人香舍 230*229cm</v>
          </cell>
          <cell r="C873" t="str">
            <v>多喜爱（Dohia）</v>
          </cell>
          <cell r="D873" t="str">
            <v>四件套</v>
          </cell>
          <cell r="E873" t="str">
            <v>否</v>
          </cell>
          <cell r="F873" t="str">
            <v>下柜</v>
          </cell>
        </row>
        <row r="874">
          <cell r="A874" t="str">
            <v>2431710</v>
          </cell>
          <cell r="B874" t="str">
            <v>多喜爱（Dohia）凉席 新品提花空调冰丝席 三件套折叠双人席子 春风雅兰蓝 1.8米床 180*200cm</v>
          </cell>
          <cell r="C874" t="str">
            <v>多喜爱（Dohia）</v>
          </cell>
          <cell r="D874" t="str">
            <v>冰丝席</v>
          </cell>
          <cell r="E874" t="str">
            <v>是</v>
          </cell>
          <cell r="F874" t="str">
            <v>下柜</v>
          </cell>
        </row>
        <row r="875">
          <cell r="A875" t="str">
            <v>4593476</v>
          </cell>
          <cell r="B875" t="str">
            <v>多喜爱（Dohia）床品套件 全棉斜纹双人四件套 床单款 蔷薇花事 1.8米床 230*230cm</v>
          </cell>
          <cell r="C875" t="str">
            <v>多喜爱（Dohia）</v>
          </cell>
          <cell r="D875" t="str">
            <v>四件套</v>
          </cell>
          <cell r="E875" t="str">
            <v>是</v>
          </cell>
          <cell r="F875" t="str">
            <v>下柜</v>
          </cell>
        </row>
        <row r="876">
          <cell r="A876" t="str">
            <v>4888743</v>
          </cell>
          <cell r="B876" t="str">
            <v>多喜爱（Dohia）床品套件 全棉加厚磨毛四件套 床单款 自由主义 双人 1.5米床 203*229cm</v>
          </cell>
          <cell r="C876" t="str">
            <v>多喜爱（Dohia）</v>
          </cell>
          <cell r="D876" t="str">
            <v>四件套</v>
          </cell>
          <cell r="E876" t="str">
            <v>是</v>
          </cell>
          <cell r="F876" t="str">
            <v>下柜</v>
          </cell>
        </row>
        <row r="877">
          <cell r="A877" t="str">
            <v>693140</v>
          </cell>
          <cell r="B877" t="str">
            <v>多喜爱家纺 涂鸦日记时尚床品纯棉双人床单四件套1.8米床</v>
          </cell>
          <cell r="C877" t="str">
            <v>多喜爱（Dohia）</v>
          </cell>
          <cell r="D877" t="str">
            <v>四件套</v>
          </cell>
          <cell r="E877" t="str">
            <v>是</v>
          </cell>
          <cell r="F877" t="str">
            <v>下柜</v>
          </cell>
        </row>
        <row r="878">
          <cell r="A878" t="str">
            <v>756887</v>
          </cell>
          <cell r="B878" t="str">
            <v>多喜爱 床品家纺 漫步香榭里Ⅱ纯棉平纹双人床单四件套1.5米床</v>
          </cell>
          <cell r="C878" t="str">
            <v>多喜爱（Dohia）</v>
          </cell>
          <cell r="D878" t="str">
            <v>四件套</v>
          </cell>
          <cell r="E878" t="str">
            <v>是</v>
          </cell>
          <cell r="F878" t="str">
            <v>下柜</v>
          </cell>
        </row>
        <row r="879">
          <cell r="A879" t="str">
            <v>100009041981</v>
          </cell>
          <cell r="B879" t="str">
            <v>多喜爱（Dohia）床垫/床褥 四季软垫学生宿舍单人保暖透气褥子 希贝澳毛羊羔绒软垫 1.2米床 120*195cm</v>
          </cell>
          <cell r="C879" t="str">
            <v>多喜爱（Dohia）</v>
          </cell>
          <cell r="D879" t="str">
            <v>床垫/床褥</v>
          </cell>
          <cell r="E879" t="str">
            <v>否</v>
          </cell>
          <cell r="F879" t="str">
            <v>下柜</v>
          </cell>
        </row>
        <row r="880">
          <cell r="A880" t="str">
            <v>100011696934</v>
          </cell>
          <cell r="B880" t="str">
            <v>多喜爱（Dohia）蚊帐 清新水果印花蒙古包蚊帐 双开门双人家用免安装蚊帐 石榴 1.8米床</v>
          </cell>
          <cell r="C880" t="str">
            <v>多喜爱（Dohia）</v>
          </cell>
          <cell r="D880" t="str">
            <v>蚊帐</v>
          </cell>
          <cell r="E880" t="str">
            <v>是</v>
          </cell>
          <cell r="F880" t="str">
            <v>下柜</v>
          </cell>
        </row>
        <row r="881">
          <cell r="A881" t="str">
            <v>693356</v>
          </cell>
          <cell r="B881" t="str">
            <v>多喜爱家纺 漂亮女孩抗菌纯棉超大双人床单四件套1.8米床</v>
          </cell>
          <cell r="C881" t="str">
            <v>多喜爱（Dohia）</v>
          </cell>
          <cell r="D881" t="str">
            <v>四件套</v>
          </cell>
          <cell r="E881" t="str">
            <v>是</v>
          </cell>
          <cell r="F881" t="str">
            <v>下柜</v>
          </cell>
        </row>
        <row r="882">
          <cell r="A882" t="str">
            <v>693459</v>
          </cell>
          <cell r="B882" t="str">
            <v>多喜爱 家纺 炫彩1号纯棉贡缎双人被袋被套 丁香紫+青莲紫</v>
          </cell>
          <cell r="C882" t="str">
            <v>多喜爱（Dohia）</v>
          </cell>
          <cell r="D882" t="str">
            <v>床单/床笠</v>
          </cell>
          <cell r="E882" t="str">
            <v>是</v>
          </cell>
          <cell r="F882" t="str">
            <v>下柜</v>
          </cell>
        </row>
        <row r="883">
          <cell r="A883" t="str">
            <v>826326</v>
          </cell>
          <cell r="B883" t="str">
            <v>多喜爱 床品家纺 魔法时刻纯棉斜纹双人清凉空调夏薄被1.5米床</v>
          </cell>
          <cell r="C883" t="str">
            <v>多喜爱（Dohia）</v>
          </cell>
          <cell r="D883" t="str">
            <v>纤维被</v>
          </cell>
          <cell r="E883" t="str">
            <v>是</v>
          </cell>
          <cell r="F883" t="str">
            <v>下柜</v>
          </cell>
        </row>
        <row r="884">
          <cell r="A884" t="str">
            <v>8699319</v>
          </cell>
          <cell r="B884" t="str">
            <v>多喜爱（Dohia）床品套件 全棉磨毛四件套 纯棉印花床单被套 迷情苏格兰 1.5米床 203*229cm</v>
          </cell>
          <cell r="C884" t="str">
            <v>多喜爱（Dohia）</v>
          </cell>
          <cell r="D884" t="str">
            <v>四件套</v>
          </cell>
          <cell r="E884" t="str">
            <v>是</v>
          </cell>
          <cell r="F884" t="str">
            <v>下柜</v>
          </cell>
        </row>
        <row r="885">
          <cell r="A885" t="str">
            <v>8699531</v>
          </cell>
          <cell r="B885" t="str">
            <v>多喜爱（Dohia）被子 磨毛印花七孔春秋被 双人保暖被芯 格温德 1.8/2米床 5斤 229*230cm</v>
          </cell>
          <cell r="C885" t="str">
            <v>多喜爱（Dohia）</v>
          </cell>
          <cell r="D885" t="str">
            <v>纤维被</v>
          </cell>
          <cell r="E885" t="str">
            <v>否</v>
          </cell>
          <cell r="F885" t="str">
            <v>上柜</v>
          </cell>
        </row>
        <row r="886">
          <cell r="A886" t="str">
            <v>100002810986</v>
          </cell>
          <cell r="B886" t="str">
            <v>多喜爱（Dohia）床品套件 全棉斜纹单人三件套 纯棉床单被套 空蓝星梦 1.2米床 152*218cm</v>
          </cell>
          <cell r="C886" t="str">
            <v>多喜爱（Dohia）</v>
          </cell>
          <cell r="D886" t="str">
            <v>三件套</v>
          </cell>
          <cell r="E886" t="str">
            <v>是</v>
          </cell>
          <cell r="F886" t="str">
            <v>下柜</v>
          </cell>
        </row>
        <row r="887">
          <cell r="A887" t="str">
            <v>100008198559</v>
          </cell>
          <cell r="B887" t="str">
            <v>多喜爱（Dohia）被套 全棉纯棉简约ins风 可水洗单件被袋 纯棉被罩 甜草莓 1.5米床 203*229cm</v>
          </cell>
          <cell r="C887" t="str">
            <v>多喜爱（Dohia）</v>
          </cell>
          <cell r="D887" t="str">
            <v>被套</v>
          </cell>
          <cell r="E887" t="str">
            <v>否</v>
          </cell>
          <cell r="F887" t="str">
            <v>下柜</v>
          </cell>
        </row>
        <row r="888">
          <cell r="A888" t="str">
            <v>2519552</v>
          </cell>
          <cell r="B888" t="str">
            <v>多喜爱（Dohia）床品套件 全棉斜纹三件套 床笠款 伊梦若兰 1.2米床 150*200cm</v>
          </cell>
          <cell r="C888" t="str">
            <v>多喜爱（Dohia）</v>
          </cell>
          <cell r="D888" t="str">
            <v>三件套</v>
          </cell>
          <cell r="E888" t="str">
            <v>是</v>
          </cell>
          <cell r="F888" t="str">
            <v>下柜</v>
          </cell>
        </row>
        <row r="889">
          <cell r="A889" t="str">
            <v>3178115</v>
          </cell>
          <cell r="B889" t="str">
            <v>多喜爱（Dohia）被芯 简约印花清爽双人空调被 水洗舒柔夏凉被 薄被子 知微花影 1.8米床 230*229cm</v>
          </cell>
          <cell r="C889" t="str">
            <v>多喜爱（Dohia）</v>
          </cell>
          <cell r="D889" t="str">
            <v>纤维被</v>
          </cell>
          <cell r="E889" t="str">
            <v>否</v>
          </cell>
          <cell r="F889" t="str">
            <v>可上柜</v>
          </cell>
        </row>
        <row r="890">
          <cell r="A890" t="str">
            <v>3607980</v>
          </cell>
          <cell r="B890" t="str">
            <v>多喜爱（Dohia）被芯 纯棉清新文艺双人空调被 全棉夏被 薄被子 花意天成  203*229cm</v>
          </cell>
          <cell r="C890" t="str">
            <v>多喜爱（Dohia）</v>
          </cell>
          <cell r="D890" t="str">
            <v>纤维被</v>
          </cell>
          <cell r="E890" t="str">
            <v>是</v>
          </cell>
          <cell r="F890" t="str">
            <v>下柜</v>
          </cell>
        </row>
        <row r="891">
          <cell r="A891" t="str">
            <v>693104</v>
          </cell>
          <cell r="B891" t="str">
            <v>多喜爱家纺 台北午后田园纯棉双人床笠四件套1.8米床</v>
          </cell>
          <cell r="C891" t="str">
            <v>多喜爱（Dohia）</v>
          </cell>
          <cell r="D891" t="str">
            <v>四件套</v>
          </cell>
          <cell r="E891" t="str">
            <v>是</v>
          </cell>
          <cell r="F891" t="str">
            <v>下柜</v>
          </cell>
        </row>
        <row r="892">
          <cell r="A892" t="str">
            <v>693307</v>
          </cell>
          <cell r="B892" t="str">
            <v>多喜爱 家纺双人顶级羽绒被高档冬被子203*229CM</v>
          </cell>
          <cell r="C892" t="str">
            <v>多喜爱（Dohia）</v>
          </cell>
          <cell r="D892" t="str">
            <v>羽绒/羽毛被</v>
          </cell>
          <cell r="E892" t="str">
            <v>是</v>
          </cell>
          <cell r="F892" t="str">
            <v>下柜</v>
          </cell>
        </row>
        <row r="893">
          <cell r="A893" t="str">
            <v>693315</v>
          </cell>
          <cell r="B893" t="str">
            <v>多喜爱家纺 彩虹糖韩式条纹纯棉双人床笠四件套1.5米床</v>
          </cell>
          <cell r="C893" t="str">
            <v>多喜爱（Dohia）</v>
          </cell>
          <cell r="D893" t="str">
            <v>四件套</v>
          </cell>
          <cell r="E893" t="str">
            <v>是</v>
          </cell>
          <cell r="F893" t="str">
            <v>下柜</v>
          </cell>
        </row>
        <row r="894">
          <cell r="A894" t="str">
            <v>737710</v>
          </cell>
          <cell r="B894" t="str">
            <v>多喜爱（Dohia）被芯 纯棉清新印花双人空调被 全棉夏被 薄被子 郁郁沁香  203*229cm</v>
          </cell>
          <cell r="C894" t="str">
            <v>多喜爱（Dohia）</v>
          </cell>
          <cell r="D894" t="str">
            <v>纤维被</v>
          </cell>
          <cell r="E894" t="str">
            <v>是</v>
          </cell>
          <cell r="F894" t="str">
            <v>下柜</v>
          </cell>
        </row>
        <row r="895">
          <cell r="A895" t="str">
            <v>756774</v>
          </cell>
          <cell r="B895" t="str">
            <v>多喜爱 床品家纺 双人絮暖羽绒被203*229CM</v>
          </cell>
          <cell r="C895" t="str">
            <v>多喜爱（Dohia）</v>
          </cell>
          <cell r="D895" t="str">
            <v>羽绒/羽毛被</v>
          </cell>
          <cell r="E895" t="str">
            <v>是</v>
          </cell>
          <cell r="F895" t="str">
            <v>下柜</v>
          </cell>
        </row>
        <row r="896">
          <cell r="A896" t="str">
            <v>756866</v>
          </cell>
          <cell r="B896" t="str">
            <v>多喜爱 床品家纺 米拉之城纯棉斜纹面料双人床单四件套1.5米床</v>
          </cell>
          <cell r="C896" t="str">
            <v>多喜爱（Dohia）</v>
          </cell>
          <cell r="D896" t="str">
            <v>四件套</v>
          </cell>
          <cell r="E896" t="str">
            <v>是</v>
          </cell>
          <cell r="F896" t="str">
            <v>下柜</v>
          </cell>
        </row>
        <row r="897">
          <cell r="A897" t="str">
            <v>756931</v>
          </cell>
          <cell r="B897" t="str">
            <v>多喜爱 床品家纺 花语晨曦珊瑚绒毯150*200CM</v>
          </cell>
          <cell r="C897" t="str">
            <v>多喜爱（Dohia）</v>
          </cell>
          <cell r="D897" t="str">
            <v>毛毯</v>
          </cell>
          <cell r="E897" t="str">
            <v>是</v>
          </cell>
          <cell r="F897" t="str">
            <v>下柜</v>
          </cell>
        </row>
        <row r="898">
          <cell r="A898" t="str">
            <v>100002810970</v>
          </cell>
          <cell r="B898" t="str">
            <v>多喜爱（Dohia）凉席 冰丝空调凉席 三件套可折叠防滑绑带双人席子蜜桃 1.8米床 180*200cm</v>
          </cell>
          <cell r="C898" t="str">
            <v>多喜爱（Dohia）</v>
          </cell>
          <cell r="D898" t="str">
            <v>冰丝席</v>
          </cell>
          <cell r="E898" t="str">
            <v>否</v>
          </cell>
          <cell r="F898" t="str">
            <v>上柜</v>
          </cell>
        </row>
        <row r="899">
          <cell r="A899" t="str">
            <v>100006425781</v>
          </cell>
          <cell r="B899" t="str">
            <v>多喜爱（Dohia）床品套件 四件套水洗舒柔简约ins风双人床上用品 床单被套枕套 甜莓布丁 1.8米床 229*230cm</v>
          </cell>
          <cell r="C899" t="str">
            <v>多喜爱（Dohia）</v>
          </cell>
          <cell r="D899" t="str">
            <v>四件套</v>
          </cell>
          <cell r="E899" t="str">
            <v>否</v>
          </cell>
          <cell r="F899" t="str">
            <v>下柜</v>
          </cell>
        </row>
        <row r="900">
          <cell r="A900" t="str">
            <v>100008198597</v>
          </cell>
          <cell r="B900" t="str">
            <v>多喜爱（Dohia）纤维被 大豆纤维冬被 加厚保暖双人秋冬被子 精致刺绣被芯被褥 白色 1.8米 7斤 229*230cm</v>
          </cell>
          <cell r="C900" t="str">
            <v>多喜爱（Dohia）</v>
          </cell>
          <cell r="D900" t="str">
            <v>纤维被</v>
          </cell>
          <cell r="E900" t="str">
            <v>是</v>
          </cell>
          <cell r="F900" t="str">
            <v>下柜</v>
          </cell>
        </row>
        <row r="901">
          <cell r="A901" t="str">
            <v>100017861232</v>
          </cell>
          <cell r="B901" t="str">
            <v>多喜爱家纺 夏凉被空调被夏被 条纹简约可水洗机洗单双人薄被子被芯 简忆1.5/1.8米床 203*229cm 粉色</v>
          </cell>
          <cell r="C901" t="str">
            <v>多喜爱（Dohia）</v>
          </cell>
          <cell r="D901" t="str">
            <v>纤维被</v>
          </cell>
          <cell r="E901" t="str">
            <v>否</v>
          </cell>
          <cell r="F901" t="str">
            <v>上柜</v>
          </cell>
        </row>
        <row r="902">
          <cell r="A902" t="str">
            <v>1794027</v>
          </cell>
          <cell r="B902" t="str">
            <v>多喜爱（Dohia）床品套件 全棉床上用品全棉床品套件四件套 米兰 双人 1.8米床 230*230cm</v>
          </cell>
          <cell r="C902" t="str">
            <v>多喜爱（Dohia）</v>
          </cell>
          <cell r="D902" t="str">
            <v>四件套</v>
          </cell>
          <cell r="E902" t="str">
            <v>是</v>
          </cell>
          <cell r="F902" t="str">
            <v>下柜</v>
          </cell>
        </row>
        <row r="903">
          <cell r="A903" t="str">
            <v>2173992</v>
          </cell>
          <cell r="B903" t="str">
            <v>多喜爱（DOHIA）保暖被子春秋被磨毛压花双人加厚被芯床上用品1.5米床 富丽暖绒七孔被 203*229cm</v>
          </cell>
          <cell r="C903" t="str">
            <v>多喜爱（Dohia）</v>
          </cell>
          <cell r="D903" t="str">
            <v>纤维被</v>
          </cell>
          <cell r="E903" t="str">
            <v>否</v>
          </cell>
          <cell r="F903" t="str">
            <v>下柜</v>
          </cell>
        </row>
        <row r="904">
          <cell r="A904" t="str">
            <v>4318212</v>
          </cell>
          <cell r="B904" t="str">
            <v>多喜爱（Dohia）被子 水洗色织空调夏薄被 洛伊 咖色 1.2米床 150*210cm</v>
          </cell>
          <cell r="C904" t="str">
            <v>多喜爱（Dohia）</v>
          </cell>
          <cell r="D904" t="str">
            <v>纤维被</v>
          </cell>
          <cell r="E904" t="str">
            <v>否</v>
          </cell>
          <cell r="F904" t="str">
            <v>下柜</v>
          </cell>
        </row>
        <row r="905">
          <cell r="A905" t="str">
            <v>8699279</v>
          </cell>
          <cell r="B905" t="str">
            <v>多喜爱（Dohia）床垫子 舒适透气床护垫 床褥子 榻榻米保护垫 四季垫子 月光倾城 1.8米床 200*180cm</v>
          </cell>
          <cell r="C905" t="str">
            <v>多喜爱（Dohia）</v>
          </cell>
          <cell r="D905" t="str">
            <v>床垫/床褥</v>
          </cell>
          <cell r="E905" t="str">
            <v>否</v>
          </cell>
          <cell r="F905" t="str">
            <v>下柜</v>
          </cell>
        </row>
        <row r="906">
          <cell r="A906" t="str">
            <v>971502</v>
          </cell>
          <cell r="B906" t="str">
            <v>多喜爱 床品家纺 纯棉双人床单四件套1.5米床 唯野之蔓</v>
          </cell>
          <cell r="C906" t="str">
            <v>多喜爱（Dohia）</v>
          </cell>
          <cell r="D906" t="str">
            <v>四件套</v>
          </cell>
          <cell r="E906" t="str">
            <v>是</v>
          </cell>
          <cell r="F906" t="str">
            <v>下柜</v>
          </cell>
        </row>
        <row r="907">
          <cell r="A907" t="str">
            <v>100015981684</v>
          </cell>
          <cell r="B907" t="str">
            <v>多喜爱（Dohia）毛毯 法兰绒加厚简约毛毯被 午睡办公室空调毯 毛巾被盖毯冬季床上床单 特伦 200*230cm</v>
          </cell>
          <cell r="C907" t="str">
            <v>多喜爱（Dohia）</v>
          </cell>
          <cell r="D907" t="str">
            <v>毛毯</v>
          </cell>
          <cell r="E907" t="str">
            <v>是</v>
          </cell>
          <cell r="F907" t="str">
            <v>下柜</v>
          </cell>
        </row>
        <row r="908">
          <cell r="A908" t="str">
            <v>100020975794</v>
          </cell>
          <cell r="B908" t="str">
            <v>多喜爱家纺 婚庆四件套 全棉大红色刺绣结婚套件 长绒棉纯棉双人床上用品 百子纳福 1.8米床 229*230cm</v>
          </cell>
          <cell r="C908" t="str">
            <v>多喜爱（Dohia）</v>
          </cell>
          <cell r="D908" t="str">
            <v>四件套</v>
          </cell>
          <cell r="E908" t="str">
            <v>否</v>
          </cell>
          <cell r="F908" t="str">
            <v>上柜</v>
          </cell>
        </row>
        <row r="909">
          <cell r="A909" t="str">
            <v>1074432</v>
          </cell>
          <cell r="B909" t="str">
            <v>多喜爱（DOHIA）床品家纺 全棉保暖加厚四套件 花漾春妆II 1.8米双人床单款</v>
          </cell>
          <cell r="C909" t="str">
            <v>多喜爱（Dohia）</v>
          </cell>
          <cell r="D909" t="str">
            <v>四件套</v>
          </cell>
          <cell r="E909" t="str">
            <v>是</v>
          </cell>
          <cell r="F909" t="str">
            <v>下柜</v>
          </cell>
        </row>
        <row r="910">
          <cell r="A910" t="str">
            <v>1794008</v>
          </cell>
          <cell r="B910" t="str">
            <v>多喜爱（DOHIA）新品全棉床上用品全棉床笠套件四件套米兰1.8米床</v>
          </cell>
          <cell r="C910" t="str">
            <v>多喜爱（Dohia）</v>
          </cell>
          <cell r="D910" t="str">
            <v>四件套</v>
          </cell>
          <cell r="E910" t="str">
            <v>是</v>
          </cell>
          <cell r="F910" t="str">
            <v>下柜</v>
          </cell>
        </row>
        <row r="911">
          <cell r="A911" t="str">
            <v>2248251</v>
          </cell>
          <cell r="B911" t="str">
            <v>多喜爱（DOHIA）经典条纹全棉四件套斜纹家纺床上用品套件1.5米床单款 米拉之城 203*229cm</v>
          </cell>
          <cell r="C911" t="str">
            <v>多喜爱（Dohia）</v>
          </cell>
          <cell r="D911" t="str">
            <v>四件套</v>
          </cell>
          <cell r="E911" t="str">
            <v>否</v>
          </cell>
          <cell r="F911" t="str">
            <v>下柜</v>
          </cell>
        </row>
        <row r="912">
          <cell r="A912" t="str">
            <v>2357244</v>
          </cell>
          <cell r="B912" t="str">
            <v>多喜爱（Dohia）床品套件 全棉斜纹双人四件套 床笠款 飞行梦 1.5/1.8米床 203*229cm</v>
          </cell>
          <cell r="C912" t="str">
            <v>多喜爱（Dohia）</v>
          </cell>
          <cell r="D912" t="str">
            <v>四件套</v>
          </cell>
          <cell r="E912" t="str">
            <v>否</v>
          </cell>
          <cell r="F912" t="str">
            <v>上柜</v>
          </cell>
        </row>
        <row r="913">
          <cell r="A913" t="str">
            <v>2432435</v>
          </cell>
          <cell r="B913" t="str">
            <v>多喜爱（DOHIA）提花四件套床上用品套件1.5米床 甜蜜相伴 203*229cm</v>
          </cell>
          <cell r="C913" t="str">
            <v>多喜爱（Dohia）</v>
          </cell>
          <cell r="D913" t="str">
            <v>四件套</v>
          </cell>
          <cell r="E913" t="str">
            <v>否</v>
          </cell>
          <cell r="F913" t="str">
            <v>下柜</v>
          </cell>
        </row>
        <row r="914">
          <cell r="A914" t="str">
            <v>2736182</v>
          </cell>
          <cell r="B914" t="str">
            <v>多喜爱（DOHIA）全棉空调被夏凉被卡通夏被床品 旅行家盖被 1.5米床 203*229cm</v>
          </cell>
          <cell r="C914" t="str">
            <v>多喜爱（Dohia）</v>
          </cell>
          <cell r="D914" t="str">
            <v>纤维被</v>
          </cell>
          <cell r="E914" t="str">
            <v>否</v>
          </cell>
          <cell r="F914" t="str">
            <v>下柜</v>
          </cell>
        </row>
        <row r="915">
          <cell r="A915" t="str">
            <v>3222674</v>
          </cell>
          <cell r="B915" t="str">
            <v>多喜爱（Dohia）凉席 新品冰丝空调凉席 三件套折叠双人席子 蓓蕾初开米 1.5米床 150*200cm</v>
          </cell>
          <cell r="C915" t="str">
            <v>多喜爱（Dohia）</v>
          </cell>
          <cell r="D915" t="str">
            <v>冰丝席</v>
          </cell>
          <cell r="E915" t="str">
            <v>是</v>
          </cell>
          <cell r="F915" t="str">
            <v>下柜</v>
          </cell>
        </row>
        <row r="916">
          <cell r="A916" t="str">
            <v>693098</v>
          </cell>
          <cell r="B916" t="str">
            <v>多喜爱家纺 双重奏条纹撞色纯棉超大双人床单四件套1.8米床</v>
          </cell>
          <cell r="C916" t="str">
            <v>多喜爱（Dohia）</v>
          </cell>
          <cell r="D916" t="str">
            <v>四件套</v>
          </cell>
          <cell r="E916" t="str">
            <v>是</v>
          </cell>
          <cell r="F916" t="str">
            <v>下柜</v>
          </cell>
        </row>
        <row r="917">
          <cell r="A917" t="str">
            <v>693132</v>
          </cell>
          <cell r="B917" t="str">
            <v>多喜爱家纺 激情色彩纯棉超大双人床笠四件套1.8米床</v>
          </cell>
          <cell r="C917" t="str">
            <v>多喜爱（Dohia）</v>
          </cell>
          <cell r="D917" t="str">
            <v>四件套</v>
          </cell>
          <cell r="E917" t="str">
            <v>是</v>
          </cell>
          <cell r="F917" t="str">
            <v>下柜</v>
          </cell>
        </row>
        <row r="918">
          <cell r="A918" t="str">
            <v>693223</v>
          </cell>
          <cell r="B918" t="str">
            <v>多喜爱家纺 梦魅抗菌高档贡缎双人床笠四件套1.5米床</v>
          </cell>
          <cell r="C918" t="str">
            <v>多喜爱（Dohia）</v>
          </cell>
          <cell r="D918" t="str">
            <v>四件套</v>
          </cell>
          <cell r="E918" t="str">
            <v>是</v>
          </cell>
          <cell r="F918" t="str">
            <v>下柜</v>
          </cell>
        </row>
        <row r="919">
          <cell r="A919" t="str">
            <v>693239</v>
          </cell>
          <cell r="B919" t="str">
            <v>多喜爱家纺 你的微笑韩式波点纯棉双人床单四件套1.5米床</v>
          </cell>
          <cell r="C919" t="str">
            <v>多喜爱（Dohia）</v>
          </cell>
          <cell r="D919" t="str">
            <v>四件套</v>
          </cell>
          <cell r="E919" t="str">
            <v>是</v>
          </cell>
          <cell r="F919" t="str">
            <v>下柜</v>
          </cell>
        </row>
        <row r="920">
          <cell r="A920" t="str">
            <v>826247</v>
          </cell>
          <cell r="B920" t="str">
            <v>多喜爱（Dohia）被芯 全棉斜纹双人空调被 全棉夏被 薄被子 小猪佩奇 203*229cm</v>
          </cell>
          <cell r="C920" t="str">
            <v>多喜爱（Dohia）</v>
          </cell>
          <cell r="D920" t="str">
            <v>纤维被</v>
          </cell>
          <cell r="E920" t="str">
            <v>是</v>
          </cell>
          <cell r="F920" t="str">
            <v>下柜</v>
          </cell>
        </row>
        <row r="921">
          <cell r="A921" t="str">
            <v>826319</v>
          </cell>
          <cell r="B921" t="str">
            <v>多喜爱 床品家纺 温莎花语纯棉斜纹超大单人清凉空调夏薄被1.2米床</v>
          </cell>
          <cell r="C921" t="str">
            <v>多喜爱（Dohia）</v>
          </cell>
          <cell r="D921" t="str">
            <v>纤维被</v>
          </cell>
          <cell r="E921" t="str">
            <v>是</v>
          </cell>
          <cell r="F921" t="str">
            <v>下柜</v>
          </cell>
        </row>
        <row r="922">
          <cell r="A922" t="str">
            <v>100001998773</v>
          </cell>
          <cell r="B922" t="str">
            <v>多喜爱（Dohia）床品套件 全棉精致提花四件套 纯棉高档床单被套 卡洛伊 1.8米床 229*230cm</v>
          </cell>
          <cell r="C922" t="str">
            <v>多喜爱（Dohia）</v>
          </cell>
          <cell r="D922" t="str">
            <v>四件套</v>
          </cell>
          <cell r="E922" t="str">
            <v>是</v>
          </cell>
          <cell r="F922" t="str">
            <v>下柜</v>
          </cell>
        </row>
        <row r="923">
          <cell r="A923" t="str">
            <v>2174145</v>
          </cell>
          <cell r="B923" t="str">
            <v>多喜爱（DOHIA）全棉卡通床上用品套件时尚家纺四件套1.8米床单款 天使爱美丽 230*229cm</v>
          </cell>
          <cell r="C923" t="str">
            <v>多喜爱（Dohia）</v>
          </cell>
          <cell r="D923" t="str">
            <v>四件套</v>
          </cell>
          <cell r="E923" t="str">
            <v>否</v>
          </cell>
          <cell r="F923" t="str">
            <v>下柜</v>
          </cell>
        </row>
        <row r="924">
          <cell r="A924" t="str">
            <v>693065</v>
          </cell>
          <cell r="B924" t="str">
            <v>多喜爱家纺 最爱圆点抗菌活性印染纯棉双人床笠四件套1.5米床</v>
          </cell>
          <cell r="C924" t="str">
            <v>多喜爱（Dohia）</v>
          </cell>
          <cell r="D924" t="str">
            <v>四件套</v>
          </cell>
          <cell r="E924" t="str">
            <v>是</v>
          </cell>
          <cell r="F924" t="str">
            <v>下柜</v>
          </cell>
        </row>
        <row r="925">
          <cell r="A925" t="str">
            <v>693204</v>
          </cell>
          <cell r="B925" t="str">
            <v>多喜爱家纺 遇见你韩式蕾丝纯棉超大双人床笠四件套1.8米床</v>
          </cell>
          <cell r="C925" t="str">
            <v>多喜爱（Dohia）</v>
          </cell>
          <cell r="D925" t="str">
            <v>四件套</v>
          </cell>
          <cell r="E925" t="str">
            <v>是</v>
          </cell>
          <cell r="F925" t="str">
            <v>下柜</v>
          </cell>
        </row>
        <row r="926">
          <cell r="A926" t="str">
            <v>756807</v>
          </cell>
          <cell r="B926" t="str">
            <v>多喜爱 床品家纺 熊猫达人纯棉斜纹双人床单四件套1.5米床</v>
          </cell>
          <cell r="C926" t="str">
            <v>多喜爱（Dohia）</v>
          </cell>
          <cell r="D926" t="str">
            <v>四件套</v>
          </cell>
          <cell r="E926" t="str">
            <v>是</v>
          </cell>
          <cell r="F926" t="str">
            <v>下柜</v>
          </cell>
        </row>
        <row r="927">
          <cell r="A927" t="str">
            <v>100014680240</v>
          </cell>
          <cell r="B927" t="str">
            <v>多喜爱（Dohia）床品套件 简约大气纯棉床上用品全棉三件套 学生宿舍床单被套枕套 微风 1.2米床 152*218cm</v>
          </cell>
          <cell r="C927" t="str">
            <v>多喜爱（Dohia）</v>
          </cell>
          <cell r="D927" t="str">
            <v>四件套</v>
          </cell>
          <cell r="E927" t="str">
            <v>否</v>
          </cell>
          <cell r="F927" t="str">
            <v>上柜</v>
          </cell>
        </row>
        <row r="928">
          <cell r="A928" t="str">
            <v>100017861300</v>
          </cell>
          <cell r="B928" t="str">
            <v>多喜爱家纺 夏被 可水洗机洗夏凉被空调被夏被 双人素色简约版夏天薄被子被芯 悦木绿 203*229cm</v>
          </cell>
          <cell r="C928" t="str">
            <v>多喜爱（Dohia）</v>
          </cell>
          <cell r="D928" t="str">
            <v>纤维被</v>
          </cell>
          <cell r="E928" t="str">
            <v>否</v>
          </cell>
          <cell r="F928" t="str">
            <v>可上柜</v>
          </cell>
        </row>
        <row r="929">
          <cell r="A929" t="str">
            <v>2248171</v>
          </cell>
          <cell r="B929" t="str">
            <v>多喜爱（DOHIA）全棉斜纹小碎花清新田园家纺四件套时尚公主风床品套件1.5米床单款 克洛尔斯 203*229cm</v>
          </cell>
          <cell r="C929" t="str">
            <v>多喜爱（Dohia）</v>
          </cell>
          <cell r="D929" t="str">
            <v>四件套</v>
          </cell>
          <cell r="E929" t="str">
            <v>否</v>
          </cell>
          <cell r="F929" t="str">
            <v>下柜</v>
          </cell>
        </row>
        <row r="930">
          <cell r="A930" t="str">
            <v>2248287</v>
          </cell>
          <cell r="B930" t="str">
            <v>多喜爱（DOHIA）碎花田园家纺四件套全棉斜纹床品套件1.5米床单款 安妮之歌 203*229cm</v>
          </cell>
          <cell r="C930" t="str">
            <v>多喜爱（Dohia）</v>
          </cell>
          <cell r="D930" t="str">
            <v>四件套</v>
          </cell>
          <cell r="E930" t="str">
            <v>否</v>
          </cell>
          <cell r="F930" t="str">
            <v>下柜</v>
          </cell>
        </row>
        <row r="931">
          <cell r="A931" t="str">
            <v>2719324</v>
          </cell>
          <cell r="B931" t="str">
            <v>多喜爱（DOHIA）夏凉席子 可折叠印花冰丝席 花开一季冰丝席（紫色）1.5米床 150*200cm</v>
          </cell>
          <cell r="C931" t="str">
            <v>多喜爱（Dohia）</v>
          </cell>
          <cell r="D931" t="str">
            <v>冰丝席</v>
          </cell>
          <cell r="E931" t="str">
            <v>是</v>
          </cell>
          <cell r="F931" t="str">
            <v>下柜</v>
          </cell>
        </row>
        <row r="932">
          <cell r="A932" t="str">
            <v>2949741</v>
          </cell>
          <cell r="B932" t="str">
            <v>多喜爱（DOHIA）四件套全棉床上用品家纺简约床品欧美条纹套件运动风潮1.5米床笠款 203*229cm</v>
          </cell>
          <cell r="C932" t="str">
            <v>多喜爱（Dohia）</v>
          </cell>
          <cell r="D932" t="str">
            <v>四件套</v>
          </cell>
          <cell r="E932" t="str">
            <v>否</v>
          </cell>
          <cell r="F932" t="str">
            <v>下柜</v>
          </cell>
        </row>
        <row r="933">
          <cell r="A933" t="str">
            <v>3223226</v>
          </cell>
          <cell r="B933" t="str">
            <v>多喜爱（DOHIA）MMK家纺 田园风空调被双人水洗夏被全棉夏凉被杜伊勒丽1.8米 230*229cm</v>
          </cell>
          <cell r="C933" t="str">
            <v>多喜爱（Dohia）</v>
          </cell>
          <cell r="D933" t="str">
            <v>纤维被</v>
          </cell>
          <cell r="E933" t="str">
            <v>否</v>
          </cell>
          <cell r="F933" t="str">
            <v>下柜</v>
          </cell>
        </row>
        <row r="934">
          <cell r="A934" t="str">
            <v>693108</v>
          </cell>
          <cell r="B934" t="str">
            <v>多喜爱家纺 欢乐夏天韩式纯棉超大双人床单四件套1.8米床</v>
          </cell>
          <cell r="C934" t="str">
            <v>多喜爱（Dohia）</v>
          </cell>
          <cell r="D934" t="str">
            <v>四件套</v>
          </cell>
          <cell r="E934" t="str">
            <v>是</v>
          </cell>
          <cell r="F934" t="str">
            <v>下柜</v>
          </cell>
        </row>
        <row r="935">
          <cell r="A935" t="str">
            <v>693245</v>
          </cell>
          <cell r="B935" t="str">
            <v>多喜爱家纺 彩虹糖韩式条纹纯棉超大单人床单三件套1.2米床</v>
          </cell>
          <cell r="C935" t="str">
            <v>多喜爱（Dohia）</v>
          </cell>
          <cell r="D935" t="str">
            <v>三件套</v>
          </cell>
          <cell r="E935" t="str">
            <v>是</v>
          </cell>
          <cell r="F935" t="str">
            <v>下柜</v>
          </cell>
        </row>
        <row r="936">
          <cell r="A936" t="str">
            <v>693561</v>
          </cell>
          <cell r="B936" t="str">
            <v>多喜爱（Dohia）床品套件 全棉双人四件套 纯棉小清新 床笠款 花意天成 1.8米床 230*230cm</v>
          </cell>
          <cell r="C936" t="str">
            <v>多喜爱（Dohia）</v>
          </cell>
          <cell r="D936" t="str">
            <v>四件套</v>
          </cell>
          <cell r="E936" t="str">
            <v>是</v>
          </cell>
          <cell r="F936" t="str">
            <v>下柜</v>
          </cell>
        </row>
        <row r="937">
          <cell r="A937" t="str">
            <v>100021765456</v>
          </cell>
          <cell r="B937" t="str">
            <v>多喜爱家纺 空调被纯棉夏凉被 水果清新简约双人 全棉夏被 薄被子被芯 莓莓果果 1.5米床 203*229cm</v>
          </cell>
          <cell r="C937" t="str">
            <v>多喜爱（Dohia）</v>
          </cell>
          <cell r="D937" t="str">
            <v>纤维被</v>
          </cell>
          <cell r="E937" t="str">
            <v>否</v>
          </cell>
          <cell r="F937" t="str">
            <v>上柜</v>
          </cell>
        </row>
        <row r="938">
          <cell r="A938" t="str">
            <v>2174159</v>
          </cell>
          <cell r="B938" t="str">
            <v>多喜爱（DOHIA）田园风时尚家纺床品套件全棉斜纹床上用品四件套1.5米床单款 缤纷摩卡 203*229cm</v>
          </cell>
          <cell r="C938" t="str">
            <v>多喜爱（Dohia）</v>
          </cell>
          <cell r="D938" t="str">
            <v>四件套</v>
          </cell>
          <cell r="E938" t="str">
            <v>否</v>
          </cell>
          <cell r="F938" t="str">
            <v>下柜</v>
          </cell>
        </row>
        <row r="939">
          <cell r="A939" t="str">
            <v>2431698</v>
          </cell>
          <cell r="B939" t="str">
            <v>多喜爱（DOHIA）全棉空调被可水洗夏凉被韩版夏薄被子夏被1.5米床 成长树盖被 203*229cm</v>
          </cell>
          <cell r="C939" t="str">
            <v>多喜爱（Dohia）</v>
          </cell>
          <cell r="D939" t="str">
            <v>纤维被</v>
          </cell>
          <cell r="E939" t="str">
            <v>否</v>
          </cell>
          <cell r="F939" t="str">
            <v>下柜</v>
          </cell>
        </row>
        <row r="940">
          <cell r="A940" t="str">
            <v>693119</v>
          </cell>
          <cell r="B940" t="str">
            <v>多喜爱家纺 相亲相爱婚庆情侣床品纯棉双人四件套1.5米床  礼盒装</v>
          </cell>
          <cell r="C940" t="str">
            <v>多喜爱（Dohia）</v>
          </cell>
          <cell r="D940" t="str">
            <v>四件套</v>
          </cell>
          <cell r="E940" t="str">
            <v>是</v>
          </cell>
          <cell r="F940" t="str">
            <v>下柜</v>
          </cell>
        </row>
        <row r="941">
          <cell r="A941" t="str">
            <v>693384</v>
          </cell>
          <cell r="B941" t="str">
            <v>多喜爱家纺 畅想曲韩式婚庆床品纯棉双人床笠四件套1.5米床</v>
          </cell>
          <cell r="C941" t="str">
            <v>多喜爱（Dohia）</v>
          </cell>
          <cell r="D941" t="str">
            <v>四件套</v>
          </cell>
          <cell r="E941" t="str">
            <v>是</v>
          </cell>
          <cell r="F941" t="str">
            <v>下柜</v>
          </cell>
        </row>
        <row r="942">
          <cell r="A942" t="str">
            <v>693569</v>
          </cell>
          <cell r="B942" t="str">
            <v>多喜爱家纺 飞扬的青春韩式床品纯棉双人床笠四件套1.5米床</v>
          </cell>
          <cell r="C942" t="str">
            <v>多喜爱（Dohia）</v>
          </cell>
          <cell r="D942" t="str">
            <v>四件套</v>
          </cell>
          <cell r="E942" t="str">
            <v>是</v>
          </cell>
          <cell r="F942" t="str">
            <v>下柜</v>
          </cell>
        </row>
        <row r="943">
          <cell r="A943" t="str">
            <v>756908</v>
          </cell>
          <cell r="B943" t="str">
            <v>多喜爱 床品家纺 简单爱纯棉斜纹双人床单四件套1.5米床</v>
          </cell>
          <cell r="C943" t="str">
            <v>多喜爱（Dohia）</v>
          </cell>
          <cell r="D943" t="str">
            <v>四件套</v>
          </cell>
          <cell r="E943" t="str">
            <v>是</v>
          </cell>
          <cell r="F943" t="str">
            <v>下柜</v>
          </cell>
        </row>
        <row r="944">
          <cell r="A944" t="str">
            <v>100008428474</v>
          </cell>
          <cell r="B944" t="str">
            <v>多喜爱（Dohia）被子 2条装 二合一蚕丝子母被 亲肤舒适四季可用冬被芯 米娅 1.5/1.8米床 约7斤 203*229cm</v>
          </cell>
          <cell r="C944" t="str">
            <v>多喜爱（Dohia）</v>
          </cell>
          <cell r="D944" t="str">
            <v>蚕丝被</v>
          </cell>
          <cell r="E944" t="str">
            <v>否</v>
          </cell>
          <cell r="F944" t="str">
            <v>下柜</v>
          </cell>
        </row>
        <row r="945">
          <cell r="A945" t="str">
            <v>100013453232</v>
          </cell>
          <cell r="B945" t="str">
            <v>多喜爱（Dohia）凉席竹席 双面折叠双人竹藤席子碳化清凉竹席1.5米150*195cm 微风怡人竹藤双面席(不含枕套)</v>
          </cell>
          <cell r="C945" t="str">
            <v>多喜爱（Dohia）</v>
          </cell>
          <cell r="D945" t="str">
            <v>竹席</v>
          </cell>
          <cell r="E945" t="str">
            <v>否</v>
          </cell>
          <cell r="F945" t="str">
            <v>下柜</v>
          </cell>
        </row>
        <row r="946">
          <cell r="A946" t="str">
            <v>1074440</v>
          </cell>
          <cell r="B946" t="str">
            <v>多喜爱（DOHIA）床品家纺 贡缎婚庆六件套 玫瑰恋人II  1.5米双人床单款</v>
          </cell>
          <cell r="C946" t="str">
            <v>多喜爱（Dohia）</v>
          </cell>
          <cell r="D946" t="str">
            <v>多件套</v>
          </cell>
          <cell r="E946" t="str">
            <v>是</v>
          </cell>
          <cell r="F946" t="str">
            <v>下柜</v>
          </cell>
        </row>
        <row r="947">
          <cell r="A947" t="str">
            <v>1448314</v>
          </cell>
          <cell r="B947" t="str">
            <v>多喜爱（Dohia）床品套件 全棉印花简约风四件套 床单款 雅克德罗 双人 1.5/1.8米床 203*229cm</v>
          </cell>
          <cell r="C947" t="str">
            <v>多喜爱（Dohia）</v>
          </cell>
          <cell r="D947" t="str">
            <v>四件套</v>
          </cell>
          <cell r="E947" t="str">
            <v>否</v>
          </cell>
          <cell r="F947" t="str">
            <v>上柜</v>
          </cell>
        </row>
        <row r="948">
          <cell r="A948" t="str">
            <v>2248263</v>
          </cell>
          <cell r="B948" t="str">
            <v>多喜爱（DOHIA）时尚潮品全棉四件套家纺卡通风斜纹床品套件1.5米床笠款 涂鸦日记 203*229cm</v>
          </cell>
          <cell r="C948" t="str">
            <v>多喜爱（Dohia）</v>
          </cell>
          <cell r="D948" t="str">
            <v>四件套</v>
          </cell>
          <cell r="E948" t="str">
            <v>否</v>
          </cell>
          <cell r="F948" t="str">
            <v>下柜</v>
          </cell>
        </row>
        <row r="949">
          <cell r="A949" t="str">
            <v>3223228</v>
          </cell>
          <cell r="B949" t="str">
            <v>多喜爱（DOHIA）MMK家纺 田园风空调被双人水洗夏被全棉夏凉被杜伊勒丽1.5米 203*229cm</v>
          </cell>
          <cell r="C949" t="str">
            <v>多喜爱（Dohia）</v>
          </cell>
          <cell r="D949" t="str">
            <v>纤维被</v>
          </cell>
          <cell r="E949" t="str">
            <v>否</v>
          </cell>
          <cell r="F949" t="str">
            <v>下柜</v>
          </cell>
        </row>
        <row r="950">
          <cell r="A950" t="str">
            <v>5409038</v>
          </cell>
          <cell r="B950" t="str">
            <v>多喜爱（Dohia）被子 二合一子母被 亲肤贴身被芯 2条装 春秋被冬被四季被芯 1.5/1.8米床 9斤 203*229cm</v>
          </cell>
          <cell r="C950" t="str">
            <v>多喜爱（Dohia）</v>
          </cell>
          <cell r="D950" t="str">
            <v>纤维被</v>
          </cell>
          <cell r="E950" t="str">
            <v>否</v>
          </cell>
          <cell r="F950" t="str">
            <v>下柜</v>
          </cell>
        </row>
        <row r="951">
          <cell r="A951" t="str">
            <v>693188</v>
          </cell>
          <cell r="B951" t="str">
            <v>多喜爱家纺 爱格条纹格子纯棉双人床单四件套1.5米床</v>
          </cell>
          <cell r="C951" t="str">
            <v>多喜爱（Dohia）</v>
          </cell>
          <cell r="D951" t="str">
            <v>四件套</v>
          </cell>
          <cell r="E951" t="str">
            <v>是</v>
          </cell>
          <cell r="F951" t="str">
            <v>下柜</v>
          </cell>
        </row>
        <row r="952">
          <cell r="A952" t="str">
            <v>693453</v>
          </cell>
          <cell r="B952" t="str">
            <v>多喜爱家纺 裙角飞扬韩式床品纯棉超大单人床单三件套1.2米床</v>
          </cell>
          <cell r="C952" t="str">
            <v>多喜爱（Dohia）</v>
          </cell>
          <cell r="D952" t="str">
            <v>三件套</v>
          </cell>
          <cell r="E952" t="str">
            <v>是</v>
          </cell>
          <cell r="F952" t="str">
            <v>下柜</v>
          </cell>
        </row>
        <row r="953">
          <cell r="A953" t="str">
            <v>693485</v>
          </cell>
          <cell r="B953" t="str">
            <v>多喜爱 家纺婴儿慢回弹记忆棉枕头</v>
          </cell>
          <cell r="C953" t="str">
            <v>多喜爱（Dohia）</v>
          </cell>
          <cell r="D953" t="str">
            <v>记忆枕</v>
          </cell>
          <cell r="E953" t="str">
            <v>是</v>
          </cell>
          <cell r="F953" t="str">
            <v>下柜</v>
          </cell>
        </row>
        <row r="954">
          <cell r="A954" t="str">
            <v>693541</v>
          </cell>
          <cell r="B954" t="str">
            <v>多喜爱 家纺 炫彩2号纯棉超大双人床单 森林绿+柳绿 1.8米床</v>
          </cell>
          <cell r="C954" t="str">
            <v>多喜爱（Dohia）</v>
          </cell>
          <cell r="D954" t="str">
            <v>床单/床笠</v>
          </cell>
          <cell r="E954" t="str">
            <v>是</v>
          </cell>
          <cell r="F954" t="str">
            <v>下柜</v>
          </cell>
        </row>
        <row r="955">
          <cell r="A955" t="str">
            <v>693580</v>
          </cell>
          <cell r="B955" t="str">
            <v>多喜爱 家纺 纯真年代纯棉超大双人床单四件套1.8米床  礼盒装</v>
          </cell>
          <cell r="C955" t="str">
            <v>多喜爱（Dohia）</v>
          </cell>
          <cell r="D955" t="str">
            <v>四件套</v>
          </cell>
          <cell r="E955" t="str">
            <v>是</v>
          </cell>
          <cell r="F955" t="str">
            <v>下柜</v>
          </cell>
        </row>
        <row r="956">
          <cell r="A956" t="str">
            <v>826335</v>
          </cell>
          <cell r="B956" t="str">
            <v>多喜爱 床品家纺 涂鸦日记纯棉斜纹超大双人清凉空调夏薄被1.8米床</v>
          </cell>
          <cell r="C956" t="str">
            <v>多喜爱（Dohia）</v>
          </cell>
          <cell r="D956" t="str">
            <v>纤维被</v>
          </cell>
          <cell r="E956" t="str">
            <v>是</v>
          </cell>
          <cell r="F956" t="str">
            <v>下柜</v>
          </cell>
        </row>
        <row r="957">
          <cell r="A957" t="str">
            <v>8486276</v>
          </cell>
          <cell r="B957" t="str">
            <v>多喜爱（Dohia）床品套件 全棉磨毛四件套 纯棉田园风床单被套 戏梦庄园 1.5米床 203*229cm</v>
          </cell>
          <cell r="C957" t="str">
            <v>多喜爱（Dohia）</v>
          </cell>
          <cell r="D957" t="str">
            <v>四件套</v>
          </cell>
          <cell r="E957" t="str">
            <v>是</v>
          </cell>
          <cell r="F957" t="str">
            <v>下柜</v>
          </cell>
        </row>
        <row r="958">
          <cell r="A958" t="str">
            <v>1470021</v>
          </cell>
          <cell r="B958" t="str">
            <v>多喜爱家纺 双人夏凉被 韩版全棉空调被芯春秋机洗夏被床盖棉被子 午后时光多用盖被1.8米 230*229cm</v>
          </cell>
          <cell r="C958" t="str">
            <v>多喜爱（Dohia）</v>
          </cell>
          <cell r="D958" t="str">
            <v>纤维被</v>
          </cell>
          <cell r="E958" t="str">
            <v>是</v>
          </cell>
          <cell r="F958" t="str">
            <v>下柜</v>
          </cell>
        </row>
        <row r="959">
          <cell r="A959" t="str">
            <v>4318208</v>
          </cell>
          <cell r="B959" t="str">
            <v>多喜爱（Dohia）被子 双人清爽天丝空调夏薄被 爱芳逸  230*229cm</v>
          </cell>
          <cell r="C959" t="str">
            <v>多喜爱（Dohia）</v>
          </cell>
          <cell r="D959" t="str">
            <v>纤维被</v>
          </cell>
          <cell r="E959" t="str">
            <v>是</v>
          </cell>
          <cell r="F959" t="str">
            <v>下柜</v>
          </cell>
        </row>
        <row r="960">
          <cell r="A960" t="str">
            <v>693593</v>
          </cell>
          <cell r="B960" t="str">
            <v>多喜爱 家纺 凡尔赛之夜活性印染贡缎双人床单四件套1.5米床</v>
          </cell>
          <cell r="C960" t="str">
            <v>多喜爱（Dohia）</v>
          </cell>
          <cell r="D960" t="str">
            <v>四件套</v>
          </cell>
          <cell r="E960" t="str">
            <v>是</v>
          </cell>
          <cell r="F960" t="str">
            <v>下柜</v>
          </cell>
        </row>
        <row r="961">
          <cell r="A961" t="str">
            <v>100008231651</v>
          </cell>
          <cell r="B961" t="str">
            <v>多喜爱（Dohia）四件套 全棉纯棉水洗棉 素色北欧风双人床上用品床单被套枕套 蔷薇沙粉 1.8/2米 229*230cm</v>
          </cell>
          <cell r="C961" t="str">
            <v>多喜爱（Dohia）</v>
          </cell>
          <cell r="D961" t="str">
            <v>四件套</v>
          </cell>
          <cell r="E961" t="str">
            <v>是</v>
          </cell>
          <cell r="F961" t="str">
            <v>下柜</v>
          </cell>
        </row>
        <row r="962">
          <cell r="A962" t="str">
            <v>100011649428</v>
          </cell>
          <cell r="B962" t="str">
            <v>多喜爱（Dohia）被芯 ins风印花清爽双人空调被 水洗舒柔夏被 薄被子 蜜柠香 1.8米床 230*229cm</v>
          </cell>
          <cell r="C962" t="str">
            <v>多喜爱（Dohia）</v>
          </cell>
          <cell r="D962" t="str">
            <v>纤维被</v>
          </cell>
          <cell r="E962" t="str">
            <v>否</v>
          </cell>
          <cell r="F962" t="str">
            <v>下柜</v>
          </cell>
        </row>
        <row r="963">
          <cell r="A963" t="str">
            <v>100020975814</v>
          </cell>
          <cell r="B963" t="str">
            <v>多喜爱家纺 凉席冰丝席子空调席 布朗熊联名印花卡通儿童冰丝凉席 童星绘梦  1.5米床 150*200cm</v>
          </cell>
          <cell r="C963" t="str">
            <v>多喜爱（Dohia）</v>
          </cell>
          <cell r="D963" t="str">
            <v>冰丝席</v>
          </cell>
          <cell r="E963" t="str">
            <v>否</v>
          </cell>
          <cell r="F963" t="str">
            <v>上柜</v>
          </cell>
        </row>
        <row r="964">
          <cell r="A964" t="str">
            <v>2431692</v>
          </cell>
          <cell r="B964" t="str">
            <v>多喜爱（Dohia）凉席 新品冰丝空调凉席 三件套折叠双人席子 茶杏幽香粉 1.8米床 180*200cm</v>
          </cell>
          <cell r="C964" t="str">
            <v>多喜爱（Dohia）</v>
          </cell>
          <cell r="D964" t="str">
            <v>冰丝席</v>
          </cell>
          <cell r="E964" t="str">
            <v>是</v>
          </cell>
          <cell r="F964" t="str">
            <v>下柜</v>
          </cell>
        </row>
        <row r="965">
          <cell r="A965" t="str">
            <v>4593408</v>
          </cell>
          <cell r="B965" t="str">
            <v>多喜爱（Dohia）床品套件 全棉斜纹印花四件套 床笠款 霞光木槿 1.5米床 203*229cm</v>
          </cell>
          <cell r="C965" t="str">
            <v>多喜爱（Dohia）</v>
          </cell>
          <cell r="D965" t="str">
            <v>四件套</v>
          </cell>
          <cell r="E965" t="str">
            <v>是</v>
          </cell>
          <cell r="F965" t="str">
            <v>下柜</v>
          </cell>
        </row>
        <row r="966">
          <cell r="A966" t="str">
            <v>5181247</v>
          </cell>
          <cell r="B966" t="str">
            <v>多喜爱（Dohia）枕芯家纺 决明子枕头 磨毛面料 单只装 74*48cm</v>
          </cell>
          <cell r="C966" t="str">
            <v>多喜爱（Dohia）</v>
          </cell>
          <cell r="D966" t="str">
            <v>纤维枕</v>
          </cell>
          <cell r="E966" t="str">
            <v>否</v>
          </cell>
          <cell r="F966" t="str">
            <v>下柜</v>
          </cell>
        </row>
        <row r="967">
          <cell r="A967" t="str">
            <v>692948</v>
          </cell>
          <cell r="B967" t="str">
            <v>多喜爱家纺 甜品生活韩式纯棉双人床单四件套1.5米床</v>
          </cell>
          <cell r="C967" t="str">
            <v>多喜爱（Dohia）</v>
          </cell>
          <cell r="D967" t="str">
            <v>四件套</v>
          </cell>
          <cell r="E967" t="str">
            <v>是</v>
          </cell>
          <cell r="F967" t="str">
            <v>下柜</v>
          </cell>
        </row>
        <row r="968">
          <cell r="A968" t="str">
            <v>693466</v>
          </cell>
          <cell r="B968" t="str">
            <v>多喜爱 家纺 炫彩1号纯棉贡缎枕袋枕套 海棠红+宝石红</v>
          </cell>
          <cell r="C968" t="str">
            <v>多喜爱（Dohia）</v>
          </cell>
          <cell r="D968" t="str">
            <v>纤维枕</v>
          </cell>
          <cell r="E968" t="str">
            <v>是</v>
          </cell>
          <cell r="F968" t="str">
            <v>下柜</v>
          </cell>
        </row>
        <row r="969">
          <cell r="A969" t="str">
            <v>100002951478</v>
          </cell>
          <cell r="B969" t="str">
            <v>多喜爱家纺 空调被纯棉夏凉被 清新田园双人空调被 全棉夏被 薄被子被芯 花溪1.5/1.8米床 203*229cm</v>
          </cell>
          <cell r="C969" t="str">
            <v>多喜爱（Dohia）</v>
          </cell>
          <cell r="D969" t="str">
            <v>纤维被</v>
          </cell>
          <cell r="E969" t="str">
            <v>否</v>
          </cell>
          <cell r="F969" t="str">
            <v>上柜</v>
          </cell>
        </row>
        <row r="970">
          <cell r="A970" t="str">
            <v>100003293322</v>
          </cell>
          <cell r="B970" t="str">
            <v>多喜爱（Dohia）枕芯 舒适枕头 决明子荞麦对枕 全棉面料 2只装  48*74cm</v>
          </cell>
          <cell r="C970" t="str">
            <v>多喜爱（Dohia）</v>
          </cell>
          <cell r="D970" t="str">
            <v>纤维枕</v>
          </cell>
          <cell r="E970" t="str">
            <v>否</v>
          </cell>
          <cell r="F970" t="str">
            <v>下柜</v>
          </cell>
        </row>
        <row r="971">
          <cell r="A971" t="str">
            <v>100003293324</v>
          </cell>
          <cell r="B971" t="str">
            <v>多喜爱（Dohia）凉席 可折叠竹藤 双面席 夏凉席子 沁雅 1.5米床 150*195cm</v>
          </cell>
          <cell r="C971" t="str">
            <v>多喜爱（Dohia）</v>
          </cell>
          <cell r="D971" t="str">
            <v>草席/藤席</v>
          </cell>
          <cell r="E971" t="str">
            <v>是</v>
          </cell>
          <cell r="F971" t="str">
            <v>下柜</v>
          </cell>
        </row>
        <row r="972">
          <cell r="A972" t="str">
            <v>100008198561</v>
          </cell>
          <cell r="B972" t="str">
            <v>多喜爱（Dohia）四件套 纯棉水洗棉 双人素色床上用品全棉四件套床单被套枕套晨雾清水绿 1.8/2米 229*230cm</v>
          </cell>
          <cell r="C972" t="str">
            <v>多喜爱（Dohia）</v>
          </cell>
          <cell r="D972" t="str">
            <v>四件套</v>
          </cell>
          <cell r="E972" t="str">
            <v>是</v>
          </cell>
          <cell r="F972" t="str">
            <v>下柜</v>
          </cell>
        </row>
        <row r="973">
          <cell r="A973" t="str">
            <v>100012094978</v>
          </cell>
          <cell r="B973" t="str">
            <v>多喜爱（Dohia）床单 全棉田园清新风印花床单 纯棉床单 倾城夏日 单件 1.2米床 230*180cm</v>
          </cell>
          <cell r="C973" t="str">
            <v>多喜爱（Dohia）</v>
          </cell>
          <cell r="D973" t="str">
            <v>床单/床笠</v>
          </cell>
          <cell r="E973" t="str">
            <v>否</v>
          </cell>
          <cell r="F973" t="str">
            <v>上柜</v>
          </cell>
        </row>
        <row r="974">
          <cell r="A974" t="str">
            <v>100021765450</v>
          </cell>
          <cell r="B974" t="str">
            <v>多喜爱家纺 竹藤席双面凉席子 夏季可折叠空调席咖色单件不含枕席 玉润亲肤1.5米床195*150cm</v>
          </cell>
          <cell r="C974" t="str">
            <v>多喜爱（Dohia）</v>
          </cell>
          <cell r="D974" t="str">
            <v>竹席</v>
          </cell>
          <cell r="E974" t="str">
            <v>否</v>
          </cell>
          <cell r="F974" t="str">
            <v>上柜</v>
          </cell>
        </row>
        <row r="975">
          <cell r="A975" t="str">
            <v>3948619</v>
          </cell>
          <cell r="B975" t="str">
            <v>多喜爱（Dohia）床品套件 全棉斜纹三件套 床笠款 冲浪假日 1.2米床 150*200cm</v>
          </cell>
          <cell r="C975" t="str">
            <v>多喜爱（Dohia）</v>
          </cell>
          <cell r="D975" t="str">
            <v>三件套</v>
          </cell>
          <cell r="E975" t="str">
            <v>是</v>
          </cell>
          <cell r="F975" t="str">
            <v>下柜</v>
          </cell>
        </row>
        <row r="976">
          <cell r="A976" t="str">
            <v>692958</v>
          </cell>
          <cell r="B976" t="str">
            <v>多喜爱（ Dohia）床品套件 田园风双面贡缎天丝四件套1.5米床 花影香芬 203x229cm</v>
          </cell>
          <cell r="C976" t="str">
            <v>多喜爱（Dohia）</v>
          </cell>
          <cell r="D976" t="str">
            <v>四件套</v>
          </cell>
          <cell r="E976" t="str">
            <v>是</v>
          </cell>
          <cell r="F976" t="str">
            <v>下柜</v>
          </cell>
        </row>
        <row r="977">
          <cell r="A977" t="str">
            <v>693094</v>
          </cell>
          <cell r="B977" t="str">
            <v>多喜爱家纺 自由行条纹纯棉双人床单 礼盒装四件套1.5米床</v>
          </cell>
          <cell r="C977" t="str">
            <v>多喜爱（Dohia）</v>
          </cell>
          <cell r="D977" t="str">
            <v>四件套</v>
          </cell>
          <cell r="E977" t="str">
            <v>是</v>
          </cell>
          <cell r="F977" t="str">
            <v>下柜</v>
          </cell>
        </row>
        <row r="978">
          <cell r="A978" t="str">
            <v>693516</v>
          </cell>
          <cell r="B978" t="str">
            <v>多喜爱家纺 奢华恋抗菌活性印染纯棉超大双人床笠四件套1.8米床</v>
          </cell>
          <cell r="C978" t="str">
            <v>多喜爱（Dohia）</v>
          </cell>
          <cell r="D978" t="str">
            <v>四件套</v>
          </cell>
          <cell r="E978" t="str">
            <v>是</v>
          </cell>
          <cell r="F978" t="str">
            <v>下柜</v>
          </cell>
        </row>
        <row r="979">
          <cell r="A979" t="str">
            <v>8699315</v>
          </cell>
          <cell r="B979" t="str">
            <v>多喜爱（Dohia）床品套件 精致提花四件套 全棉高档床单被套 爱德格 1.5米床 203*229cm</v>
          </cell>
          <cell r="C979" t="str">
            <v>多喜爱（Dohia）</v>
          </cell>
          <cell r="D979" t="str">
            <v>四件套</v>
          </cell>
          <cell r="E979" t="str">
            <v>是</v>
          </cell>
          <cell r="F979" t="str">
            <v>下柜</v>
          </cell>
        </row>
        <row r="980">
          <cell r="A980" t="str">
            <v>927308</v>
          </cell>
          <cell r="B980" t="str">
            <v>*****</v>
          </cell>
          <cell r="C980" t="str">
            <v>多喜爱（Dohia）</v>
          </cell>
          <cell r="D980" t="str">
            <v>三件套</v>
          </cell>
          <cell r="E980" t="str">
            <v>是</v>
          </cell>
          <cell r="F980" t="str">
            <v>下柜</v>
          </cell>
        </row>
        <row r="981">
          <cell r="A981" t="str">
            <v>100002238823</v>
          </cell>
          <cell r="B981" t="str">
            <v>多喜爱（Dohia）被芯 100%桑蚕丝被子 夏被 薄被子 赛琳娜  1.5米床 203*229cm</v>
          </cell>
          <cell r="C981" t="str">
            <v>多喜爱（Dohia）</v>
          </cell>
          <cell r="D981" t="str">
            <v>蚕丝被</v>
          </cell>
          <cell r="E981" t="str">
            <v>是</v>
          </cell>
          <cell r="F981" t="str">
            <v>下柜</v>
          </cell>
        </row>
        <row r="982">
          <cell r="A982" t="str">
            <v>100007300363</v>
          </cell>
          <cell r="B982" t="str">
            <v>多喜爱（Dohia）被芯 印花空调被夏凉被子 可水洗可机洗单双人夏薄被 晨雾花境 1.2米床 152*218cm</v>
          </cell>
          <cell r="C982" t="str">
            <v>多喜爱（Dohia）</v>
          </cell>
          <cell r="D982" t="str">
            <v>纤维被</v>
          </cell>
          <cell r="E982" t="str">
            <v>否</v>
          </cell>
          <cell r="F982" t="str">
            <v>下柜</v>
          </cell>
        </row>
        <row r="983">
          <cell r="A983" t="str">
            <v>100015981658</v>
          </cell>
          <cell r="B983" t="str">
            <v>多喜爱（Dohia）三件套 全棉60支素色简约纯棉套件 学生宿舍单人床单被套枕套 宁静月光蓝 1.2米床 152*218cm</v>
          </cell>
          <cell r="C983" t="str">
            <v>多喜爱（Dohia）</v>
          </cell>
          <cell r="D983" t="str">
            <v>四件套</v>
          </cell>
          <cell r="E983" t="str">
            <v>否</v>
          </cell>
          <cell r="F983" t="str">
            <v>下柜</v>
          </cell>
        </row>
        <row r="984">
          <cell r="A984" t="str">
            <v>100017783176</v>
          </cell>
          <cell r="B984" t="str">
            <v>多多喜爱家纺 全棉四件套 纯棉简约大气套件 床单被套双人床上用品 暗夜魅影 1.5/1.8米床 203*229cm</v>
          </cell>
          <cell r="C984" t="str">
            <v>多喜爱（Dohia）</v>
          </cell>
          <cell r="D984" t="str">
            <v>四件套</v>
          </cell>
          <cell r="E984" t="str">
            <v>否</v>
          </cell>
          <cell r="F984" t="str">
            <v>上柜</v>
          </cell>
        </row>
        <row r="985">
          <cell r="A985" t="str">
            <v>100021007186</v>
          </cell>
          <cell r="B985" t="str">
            <v>多喜爱家纺 决明子荞麦枕头 宿舍成人枕芯 低枕一只装 安怡70*45cm</v>
          </cell>
          <cell r="C985" t="str">
            <v>多喜爱（Dohia）</v>
          </cell>
          <cell r="D985" t="str">
            <v>纤维枕</v>
          </cell>
          <cell r="E985" t="str">
            <v>否</v>
          </cell>
          <cell r="F985" t="str">
            <v>上柜</v>
          </cell>
        </row>
        <row r="986">
          <cell r="A986" t="str">
            <v>2174171</v>
          </cell>
          <cell r="B986" t="str">
            <v>多喜爱（DOHIA）田园风格子家纺床上用品套件全棉斜纹四件套1.8米床单款 洛丽塔 230*229cm</v>
          </cell>
          <cell r="C986" t="str">
            <v>多喜爱（Dohia）</v>
          </cell>
          <cell r="D986" t="str">
            <v>四件套</v>
          </cell>
          <cell r="E986" t="str">
            <v>否</v>
          </cell>
          <cell r="F986" t="str">
            <v>下柜</v>
          </cell>
        </row>
        <row r="987">
          <cell r="A987" t="str">
            <v>692957</v>
          </cell>
          <cell r="B987" t="str">
            <v>多喜爱家纺 涂鸦日记时尚床品纯棉双人床笠四件套1.5米床</v>
          </cell>
          <cell r="C987" t="str">
            <v>多喜爱（Dohia）</v>
          </cell>
          <cell r="D987" t="str">
            <v>四件套</v>
          </cell>
          <cell r="E987" t="str">
            <v>是</v>
          </cell>
          <cell r="F987" t="str">
            <v>下柜</v>
          </cell>
        </row>
        <row r="988">
          <cell r="A988" t="str">
            <v>756867</v>
          </cell>
          <cell r="B988" t="str">
            <v>多喜爱 床品家纺 飘然磨毛双人床单四件套1.5米床礼盒装</v>
          </cell>
          <cell r="C988" t="str">
            <v>多喜爱（Dohia）</v>
          </cell>
          <cell r="D988" t="str">
            <v>四件套</v>
          </cell>
          <cell r="E988" t="str">
            <v>是</v>
          </cell>
          <cell r="F988" t="str">
            <v>下柜</v>
          </cell>
        </row>
        <row r="989">
          <cell r="A989" t="str">
            <v>826293</v>
          </cell>
          <cell r="B989" t="str">
            <v>多喜爱 床品家纺 贵族派对纯棉斜纹双人清怡空调夏薄被1.5米床</v>
          </cell>
          <cell r="C989" t="str">
            <v>多喜爱（Dohia）</v>
          </cell>
          <cell r="D989" t="str">
            <v>纤维被</v>
          </cell>
          <cell r="E989" t="str">
            <v>是</v>
          </cell>
          <cell r="F989" t="str">
            <v>下柜</v>
          </cell>
        </row>
        <row r="990">
          <cell r="A990" t="str">
            <v>8486532</v>
          </cell>
          <cell r="B990" t="str">
            <v>多喜爱（Dohia）床品套件 全棉雅致条纹印花四件套 纯棉床单被套 海屿传说 1.5米床 203*229cm</v>
          </cell>
          <cell r="C990" t="str">
            <v>多喜爱（Dohia）</v>
          </cell>
          <cell r="D990" t="str">
            <v>四件套</v>
          </cell>
          <cell r="E990" t="str">
            <v>是</v>
          </cell>
          <cell r="F990" t="str">
            <v>下柜</v>
          </cell>
        </row>
        <row r="991">
          <cell r="A991" t="str">
            <v>8699285</v>
          </cell>
          <cell r="B991" t="str">
            <v>多喜爱（Dohia）被子 加厚保暖亲肤双人被芯 棉柔棉花被 1.5/1.8米床 203*229cm</v>
          </cell>
          <cell r="C991" t="str">
            <v>多喜爱（Dohia）</v>
          </cell>
          <cell r="D991" t="str">
            <v>棉花被</v>
          </cell>
          <cell r="E991" t="str">
            <v>否</v>
          </cell>
          <cell r="F991" t="str">
            <v>下柜</v>
          </cell>
        </row>
        <row r="992">
          <cell r="A992" t="str">
            <v>8699553</v>
          </cell>
          <cell r="B992" t="str">
            <v>多喜爱（Dohia）被子 全棉印花柔软贴身被芯 梦幻水彩艺术被芯 1.5米床 203*229cm</v>
          </cell>
          <cell r="C992" t="str">
            <v>多喜爱（Dohia）</v>
          </cell>
          <cell r="D992" t="str">
            <v>纤维被</v>
          </cell>
          <cell r="E992" t="str">
            <v>是</v>
          </cell>
          <cell r="F992" t="str">
            <v>下柜</v>
          </cell>
        </row>
        <row r="993">
          <cell r="A993" t="str">
            <v>927307</v>
          </cell>
          <cell r="B993" t="str">
            <v>多喜爱 床品家纺 欢乐圣诞红色雪花系列纯棉超大单人床单款三件套1.2米床</v>
          </cell>
          <cell r="C993" t="str">
            <v>多喜爱（Dohia）</v>
          </cell>
          <cell r="D993" t="str">
            <v>三件套</v>
          </cell>
          <cell r="E993" t="str">
            <v>是</v>
          </cell>
          <cell r="F993" t="str">
            <v>下柜</v>
          </cell>
        </row>
        <row r="994">
          <cell r="A994" t="str">
            <v>927328</v>
          </cell>
          <cell r="B994" t="str">
            <v>多喜爱 床品家纺 欢乐圣诞红色雪花系列纯棉双人床笠款四件套1.5米床</v>
          </cell>
          <cell r="C994" t="str">
            <v>多喜爱（Dohia）</v>
          </cell>
          <cell r="D994" t="str">
            <v>四件套</v>
          </cell>
          <cell r="E994" t="str">
            <v>是</v>
          </cell>
          <cell r="F994" t="str">
            <v>下柜</v>
          </cell>
        </row>
        <row r="995">
          <cell r="A995" t="str">
            <v>100002069487</v>
          </cell>
          <cell r="B995" t="str">
            <v>多喜爱（Dohia）床品套件 全棉中性简约风四件套 纯棉床单被套 浅时光 1.5米床 203*229cm</v>
          </cell>
          <cell r="C995" t="str">
            <v>多喜爱（Dohia）</v>
          </cell>
          <cell r="D995" t="str">
            <v>四件套</v>
          </cell>
          <cell r="E995" t="str">
            <v>是</v>
          </cell>
          <cell r="F995" t="str">
            <v>下柜</v>
          </cell>
        </row>
        <row r="996">
          <cell r="A996" t="str">
            <v>100006154251</v>
          </cell>
          <cell r="B996" t="str">
            <v>多喜爱（Dohia）床品套件 四件套纯棉简约ins风双人床上用品 全棉床单被套枕套 蜜桃 1.8/2米床 229*230cm</v>
          </cell>
          <cell r="C996" t="str">
            <v>多喜爱（Dohia）</v>
          </cell>
          <cell r="D996" t="str">
            <v>四件套</v>
          </cell>
          <cell r="E996" t="str">
            <v>是</v>
          </cell>
          <cell r="F996" t="str">
            <v>下柜</v>
          </cell>
        </row>
        <row r="997">
          <cell r="A997" t="str">
            <v>100021765422</v>
          </cell>
          <cell r="B997" t="str">
            <v>多喜爱家纺 密藤席凉席 折叠清凉密藤席空调席子三件套床笠款 一抹清晨 1.5米床 150*200cm</v>
          </cell>
          <cell r="C997" t="str">
            <v>多喜爱（Dohia）</v>
          </cell>
          <cell r="D997" t="str">
            <v>草席/藤席</v>
          </cell>
          <cell r="E997" t="str">
            <v>否</v>
          </cell>
          <cell r="F997" t="str">
            <v>上柜</v>
          </cell>
        </row>
        <row r="998">
          <cell r="A998" t="str">
            <v>1196931</v>
          </cell>
          <cell r="B998" t="str">
            <v>多喜爱（Dohia）被子 磨毛印花七孔羊毛被 蓬松贴身柔软被芯 暖芯白 1.8/2米床 229*230cm</v>
          </cell>
          <cell r="C998" t="str">
            <v>多喜爱（Dohia）</v>
          </cell>
          <cell r="D998" t="str">
            <v>羊毛/驼毛被</v>
          </cell>
          <cell r="E998" t="str">
            <v>否</v>
          </cell>
          <cell r="F998" t="str">
            <v>下柜</v>
          </cell>
        </row>
        <row r="999">
          <cell r="A999" t="str">
            <v>2247592</v>
          </cell>
          <cell r="B999" t="str">
            <v>多喜爱（Dohia）床品套件 全棉舒适双人四件套 全棉条纹 床单款 格瑞 1.5米床 203*229cm</v>
          </cell>
          <cell r="C999" t="str">
            <v>多喜爱（Dohia）</v>
          </cell>
          <cell r="D999" t="str">
            <v>四件套</v>
          </cell>
          <cell r="E999" t="str">
            <v>是</v>
          </cell>
          <cell r="F999" t="str">
            <v>下柜</v>
          </cell>
        </row>
        <row r="1000">
          <cell r="A1000" t="str">
            <v>2583258</v>
          </cell>
          <cell r="B1000" t="str">
            <v>多喜爱（Dohia）床品套件 全棉斜纹单人三件套 床单款 斯莱特 1.2米床 152*218cm</v>
          </cell>
          <cell r="C1000" t="str">
            <v>多喜爱（Dohia）</v>
          </cell>
          <cell r="D1000" t="str">
            <v>三件套</v>
          </cell>
          <cell r="E1000" t="str">
            <v>是</v>
          </cell>
          <cell r="F1000" t="str">
            <v>下柜</v>
          </cell>
        </row>
        <row r="1001">
          <cell r="A1001" t="str">
            <v>3810605</v>
          </cell>
          <cell r="B1001" t="str">
            <v>多喜爱（Dohia）床品套件 提花四件套 床单款 晨芙 双人 1.5米床 203*229cm</v>
          </cell>
          <cell r="C1001" t="str">
            <v>多喜爱（Dohia）</v>
          </cell>
          <cell r="D1001" t="str">
            <v>四件套</v>
          </cell>
          <cell r="E1001" t="str">
            <v>是</v>
          </cell>
          <cell r="F1001" t="str">
            <v>下柜</v>
          </cell>
        </row>
        <row r="1002">
          <cell r="A1002" t="str">
            <v>100002951506</v>
          </cell>
          <cell r="B1002" t="str">
            <v>多喜爱（Dohia）被芯 ins风印花清爽单人空调被 水洗舒柔夏被 薄被子 元气暖橘夏 1.2米床 152*218cm</v>
          </cell>
          <cell r="C1002" t="str">
            <v>多喜爱（Dohia）</v>
          </cell>
          <cell r="D1002" t="str">
            <v>纤维被</v>
          </cell>
          <cell r="E1002" t="str">
            <v>是</v>
          </cell>
          <cell r="F1002" t="str">
            <v>下柜</v>
          </cell>
        </row>
        <row r="1003">
          <cell r="A1003" t="str">
            <v>100004897453</v>
          </cell>
          <cell r="B1003" t="str">
            <v>多喜爱（Dohia）毯子 多用保暖毛毯 法兰绒毯子 盖毯 休闲毯沙发毯 樱桃初语 1.8米床 200*230cm</v>
          </cell>
          <cell r="C1003" t="str">
            <v>多喜爱（Dohia）</v>
          </cell>
          <cell r="D1003" t="str">
            <v>毛毯</v>
          </cell>
          <cell r="E1003" t="str">
            <v>否</v>
          </cell>
          <cell r="F1003" t="str">
            <v>下柜</v>
          </cell>
        </row>
        <row r="1004">
          <cell r="A1004" t="str">
            <v>100006154253</v>
          </cell>
          <cell r="B1004" t="str">
            <v>多喜爱（Dohia）床品套件 四件套纯棉水果双人床上用品 全棉床单被套枕套 蜜柚初夏 1.5/1.8米床 203*229cm</v>
          </cell>
          <cell r="C1004" t="str">
            <v>多喜爱（Dohia）</v>
          </cell>
          <cell r="D1004" t="str">
            <v>四件套</v>
          </cell>
          <cell r="E1004" t="str">
            <v>否</v>
          </cell>
          <cell r="F1004" t="str">
            <v>上柜</v>
          </cell>
        </row>
        <row r="1005">
          <cell r="A1005" t="str">
            <v>100006686973</v>
          </cell>
          <cell r="B1005" t="str">
            <v>多喜爱（Dohia）被芯 纯棉清新印花简约双人空调被 全棉夏被 薄被子 寻梦花 1.5米床 203*229cm</v>
          </cell>
          <cell r="C1005" t="str">
            <v>多喜爱（Dohia）</v>
          </cell>
          <cell r="D1005" t="str">
            <v>纤维被</v>
          </cell>
          <cell r="E1005" t="str">
            <v>否</v>
          </cell>
          <cell r="F1005" t="str">
            <v>可上柜</v>
          </cell>
        </row>
        <row r="1006">
          <cell r="A1006" t="str">
            <v>100021007210</v>
          </cell>
          <cell r="B1006" t="str">
            <v>多喜爱家纺 全棉抗菌枕头 可水洗成人纯棉舒适软枕芯 中枕单只装74*48cm</v>
          </cell>
          <cell r="C1006" t="str">
            <v>多喜爱（Dohia）</v>
          </cell>
          <cell r="D1006" t="str">
            <v>纤维枕</v>
          </cell>
          <cell r="E1006" t="str">
            <v>否</v>
          </cell>
          <cell r="F1006" t="str">
            <v>上柜</v>
          </cell>
        </row>
        <row r="1007">
          <cell r="A1007" t="str">
            <v>1074444</v>
          </cell>
          <cell r="B1007" t="str">
            <v>多喜爱（DOHIA）床品家纺 定制款法兰绒舒适多用斯雅暖绒软垫1米床</v>
          </cell>
          <cell r="C1007" t="str">
            <v>多喜爱（Dohia）</v>
          </cell>
          <cell r="D1007" t="str">
            <v>床垫/床褥</v>
          </cell>
          <cell r="E1007" t="str">
            <v>是</v>
          </cell>
          <cell r="F1007" t="str">
            <v>下柜</v>
          </cell>
        </row>
        <row r="1008">
          <cell r="A1008" t="str">
            <v>1802998</v>
          </cell>
          <cell r="B1008" t="str">
            <v>多喜爱（Dohia）床垫/床褥 澳洲羊毛抗菌床褥子垫被 四季软垫 学生宿舍单人床垫 凯恩 1.2米床 120*200cm</v>
          </cell>
          <cell r="C1008" t="str">
            <v>多喜爱（Dohia）</v>
          </cell>
          <cell r="D1008" t="str">
            <v>床垫/床褥</v>
          </cell>
          <cell r="E1008" t="str">
            <v>是</v>
          </cell>
          <cell r="F1008" t="str">
            <v>下柜</v>
          </cell>
        </row>
        <row r="1009">
          <cell r="A1009" t="str">
            <v>2172773</v>
          </cell>
          <cell r="B1009" t="str">
            <v>多喜爱（DOHIA）婚庆家纺床上用品立体大提花压框夹花边双人床单礼盒装1.8米床单款 醉月金朝 230*229cm</v>
          </cell>
          <cell r="C1009" t="str">
            <v>多喜爱（Dohia）</v>
          </cell>
          <cell r="D1009" t="str">
            <v>多件套</v>
          </cell>
          <cell r="E1009" t="str">
            <v>否</v>
          </cell>
          <cell r="F1009" t="str">
            <v>下柜</v>
          </cell>
        </row>
        <row r="1010">
          <cell r="A1010" t="str">
            <v>2355254</v>
          </cell>
          <cell r="B1010" t="str">
            <v>多喜爱（Dohia）凉席 冰丝空调凉席 三件套折叠提花席子 国色天香 1.8米床 180*200cm</v>
          </cell>
          <cell r="C1010" t="str">
            <v>多喜爱（Dohia）</v>
          </cell>
          <cell r="D1010" t="str">
            <v>冰丝席</v>
          </cell>
          <cell r="E1010" t="str">
            <v>否</v>
          </cell>
          <cell r="F1010" t="str">
            <v>上柜</v>
          </cell>
        </row>
        <row r="1011">
          <cell r="A1011" t="str">
            <v>4318174</v>
          </cell>
          <cell r="B1011" t="str">
            <v>多喜爱（Dohia）被芯 海底小纵队系列 羽丝绒被 舒适儿童春秋被子 1.8米床 230*229cm</v>
          </cell>
          <cell r="C1011" t="str">
            <v>多喜爱（Dohia）</v>
          </cell>
          <cell r="D1011" t="str">
            <v>纤维被</v>
          </cell>
          <cell r="E1011" t="str">
            <v>是</v>
          </cell>
          <cell r="F1011" t="str">
            <v>下柜</v>
          </cell>
        </row>
        <row r="1012">
          <cell r="A1012" t="str">
            <v>693035</v>
          </cell>
          <cell r="B1012" t="str">
            <v>多喜爱家纺 华纳系列欢喜小冤家抗菌超大双人床笠四件套1.8米床</v>
          </cell>
          <cell r="C1012" t="str">
            <v>多喜爱（Dohia）</v>
          </cell>
          <cell r="D1012" t="str">
            <v>四件套</v>
          </cell>
          <cell r="E1012" t="str">
            <v>是</v>
          </cell>
          <cell r="F1012" t="str">
            <v>下柜</v>
          </cell>
        </row>
        <row r="1013">
          <cell r="A1013" t="str">
            <v>693120</v>
          </cell>
          <cell r="B1013" t="str">
            <v>多喜爱家纺 甜蜜假期条纹纯棉双人床笠四件套1.8米床</v>
          </cell>
          <cell r="C1013" t="str">
            <v>多喜爱（Dohia）</v>
          </cell>
          <cell r="D1013" t="str">
            <v>四件套</v>
          </cell>
          <cell r="E1013" t="str">
            <v>是</v>
          </cell>
          <cell r="F1013" t="str">
            <v>下柜</v>
          </cell>
        </row>
        <row r="1014">
          <cell r="A1014" t="str">
            <v>693207</v>
          </cell>
          <cell r="B1014" t="str">
            <v>多喜爱家纺 半夏微光韩式卡通纯棉超大双人床笠四件套1.8米床</v>
          </cell>
          <cell r="C1014" t="str">
            <v>多喜爱（Dohia）</v>
          </cell>
          <cell r="D1014" t="str">
            <v>四件套</v>
          </cell>
          <cell r="E1014" t="str">
            <v>是</v>
          </cell>
          <cell r="F1014" t="str">
            <v>下柜</v>
          </cell>
        </row>
        <row r="1015">
          <cell r="A1015" t="str">
            <v>693284</v>
          </cell>
          <cell r="B1015" t="str">
            <v>多喜爱 家纺超大双人保暖爽身冬被子230*229CM</v>
          </cell>
          <cell r="C1015" t="str">
            <v>多喜爱（Dohia）</v>
          </cell>
          <cell r="D1015" t="str">
            <v>纤维被</v>
          </cell>
          <cell r="E1015" t="str">
            <v>是</v>
          </cell>
          <cell r="F1015" t="str">
            <v>下柜</v>
          </cell>
        </row>
        <row r="1016">
          <cell r="A1016" t="str">
            <v>693304</v>
          </cell>
          <cell r="B1016" t="str">
            <v>多喜爱 家纺超大双人顶级羽绒被高档冬被子230*229CM</v>
          </cell>
          <cell r="C1016" t="str">
            <v>多喜爱（Dohia）</v>
          </cell>
          <cell r="D1016" t="str">
            <v>羽绒/羽毛被</v>
          </cell>
          <cell r="E1016" t="str">
            <v>是</v>
          </cell>
          <cell r="F1016" t="str">
            <v>下柜</v>
          </cell>
        </row>
        <row r="1017">
          <cell r="A1017" t="str">
            <v>693449</v>
          </cell>
          <cell r="B1017" t="str">
            <v>多喜爱家纺 情歌诗人条纹纯棉双人床笠四件套1.5米床</v>
          </cell>
          <cell r="C1017" t="str">
            <v>多喜爱（Dohia）</v>
          </cell>
          <cell r="D1017" t="str">
            <v>四件套</v>
          </cell>
          <cell r="E1017" t="str">
            <v>是</v>
          </cell>
          <cell r="F1017" t="str">
            <v>下柜</v>
          </cell>
        </row>
        <row r="1018">
          <cell r="A1018" t="str">
            <v>693544</v>
          </cell>
          <cell r="B1018" t="str">
            <v>多喜爱 家纺 炫彩2号纯棉双人床单 森林绿+柳绿 1.5米床</v>
          </cell>
          <cell r="C1018" t="str">
            <v>多喜爱（Dohia）</v>
          </cell>
          <cell r="D1018" t="str">
            <v>床单/床笠</v>
          </cell>
          <cell r="E1018" t="str">
            <v>是</v>
          </cell>
          <cell r="F1018" t="str">
            <v>下柜</v>
          </cell>
        </row>
        <row r="1019">
          <cell r="A1019" t="str">
            <v>100002232540</v>
          </cell>
          <cell r="B1019" t="str">
            <v>多喜爱（Dohia）纤维被 二合一子母被 舒适透气保暖双人被子 2条装四季被芯 织语 1.5/1.8米床 203*229cm</v>
          </cell>
          <cell r="C1019" t="str">
            <v>多喜爱（Dohia）</v>
          </cell>
          <cell r="D1019" t="str">
            <v>纤维被</v>
          </cell>
          <cell r="E1019" t="str">
            <v>否</v>
          </cell>
          <cell r="F1019" t="str">
            <v>下柜</v>
          </cell>
        </row>
        <row r="1020">
          <cell r="A1020" t="str">
            <v>100002810958</v>
          </cell>
          <cell r="B1020" t="str">
            <v>多喜爱（Dohia）凉席 ins风印花冰丝空调凉席 可折叠席子 二件套 许愿精灵 1.2米床 195*120cm</v>
          </cell>
          <cell r="C1020" t="str">
            <v>多喜爱（Dohia）</v>
          </cell>
          <cell r="D1020" t="str">
            <v>冰丝席</v>
          </cell>
          <cell r="E1020" t="str">
            <v>是</v>
          </cell>
          <cell r="F1020" t="str">
            <v>下柜</v>
          </cell>
        </row>
        <row r="1021">
          <cell r="A1021" t="str">
            <v>100004169344</v>
          </cell>
          <cell r="B1021" t="str">
            <v>多喜爱（Dohia）被芯 可水洗简约印花七孔空调被 夏凉被 薄被子 格温德 白色 229*230cm</v>
          </cell>
          <cell r="C1021" t="str">
            <v>多喜爱（Dohia）</v>
          </cell>
          <cell r="D1021" t="str">
            <v>纤维被</v>
          </cell>
          <cell r="E1021" t="str">
            <v>否</v>
          </cell>
          <cell r="F1021" t="str">
            <v>下柜</v>
          </cell>
        </row>
        <row r="1022">
          <cell r="A1022" t="str">
            <v>1799060</v>
          </cell>
          <cell r="B1022" t="str">
            <v>多喜爱（Dohia）床褥床垫 仿羊羔绒床垫床护垫 榻榻米床垫子 玉柔 1.5米床 200*150cm</v>
          </cell>
          <cell r="C1022" t="str">
            <v>多喜爱（Dohia）</v>
          </cell>
          <cell r="D1022" t="str">
            <v>床垫/床褥</v>
          </cell>
          <cell r="E1022" t="str">
            <v>是</v>
          </cell>
          <cell r="F1022" t="str">
            <v>下柜</v>
          </cell>
        </row>
        <row r="1023">
          <cell r="A1023" t="str">
            <v>3948625</v>
          </cell>
          <cell r="B1023" t="str">
            <v>多喜爱（Dohia）被芯 纯棉可水洗条格单人空调被 全棉夏被 薄被子 安尼塔  152*218cm</v>
          </cell>
          <cell r="C1023" t="str">
            <v>多喜爱（Dohia）</v>
          </cell>
          <cell r="D1023" t="str">
            <v>纤维被</v>
          </cell>
          <cell r="E1023" t="str">
            <v>是</v>
          </cell>
          <cell r="F1023" t="str">
            <v>下柜</v>
          </cell>
        </row>
        <row r="1024">
          <cell r="A1024" t="str">
            <v>4318190</v>
          </cell>
          <cell r="B1024" t="str">
            <v>多喜爱（Dohia）凉席 折叠清凉印花冰丝席三件套 蝶恋花 绿色 1.8米床 180*200cm</v>
          </cell>
          <cell r="C1024" t="str">
            <v>多喜爱（Dohia）</v>
          </cell>
          <cell r="D1024" t="str">
            <v>冰丝席</v>
          </cell>
          <cell r="E1024" t="str">
            <v>是</v>
          </cell>
          <cell r="F1024" t="str">
            <v>下柜</v>
          </cell>
        </row>
        <row r="1025">
          <cell r="A1025" t="str">
            <v>927356</v>
          </cell>
          <cell r="B1025" t="str">
            <v>多喜爱 床品家纺 克洛尔斯田园公主风高支高密纯棉斜纹双人床笠款四件套1.5米床</v>
          </cell>
          <cell r="C1025" t="str">
            <v>多喜爱（Dohia）</v>
          </cell>
          <cell r="D1025" t="str">
            <v>四件套</v>
          </cell>
          <cell r="E1025" t="str">
            <v>是</v>
          </cell>
          <cell r="F1025" t="str">
            <v>下柜</v>
          </cell>
        </row>
        <row r="1026">
          <cell r="A1026" t="str">
            <v>927391</v>
          </cell>
          <cell r="B1026" t="str">
            <v>多喜爱（Dohia）枕芯家纺 宜梦舒眠枕头 缎条面料 74*48cm</v>
          </cell>
          <cell r="C1026" t="str">
            <v>多喜爱（Dohia）</v>
          </cell>
          <cell r="D1026" t="str">
            <v>纤维枕</v>
          </cell>
          <cell r="E1026" t="str">
            <v>否</v>
          </cell>
          <cell r="F1026" t="str">
            <v>下柜</v>
          </cell>
        </row>
        <row r="1027">
          <cell r="A1027" t="str">
            <v>100004224169</v>
          </cell>
          <cell r="B1027" t="str">
            <v>多喜爱（Dohia）床品套件 全棉ins甜美少女风三件套 纯棉床单被套 暖暖 1.2米床 152*218cm</v>
          </cell>
          <cell r="C1027" t="str">
            <v>多喜爱（Dohia）</v>
          </cell>
          <cell r="D1027" t="str">
            <v>三件套</v>
          </cell>
          <cell r="E1027" t="str">
            <v>是</v>
          </cell>
          <cell r="F1027" t="str">
            <v>下柜</v>
          </cell>
        </row>
        <row r="1028">
          <cell r="A1028" t="str">
            <v>1448295</v>
          </cell>
          <cell r="B1028" t="str">
            <v>多喜爱家纺 全棉夏季空调被 全棉床品双人夏凉被 夏薄被海军风情1.2米床</v>
          </cell>
          <cell r="C1028" t="str">
            <v>多喜爱（Dohia）</v>
          </cell>
          <cell r="D1028" t="str">
            <v>纤维被</v>
          </cell>
          <cell r="E1028" t="str">
            <v>是</v>
          </cell>
          <cell r="F1028" t="str">
            <v>下柜</v>
          </cell>
        </row>
        <row r="1029">
          <cell r="A1029" t="str">
            <v>2174157</v>
          </cell>
          <cell r="B1029" t="str">
            <v>多喜爱（DOHIA）全棉卡通床上用品套件时尚家纺三件套1.2米床单款 天使爱美丽 152*218cm</v>
          </cell>
          <cell r="C1029" t="str">
            <v>多喜爱（Dohia）</v>
          </cell>
          <cell r="D1029" t="str">
            <v>三件套</v>
          </cell>
          <cell r="E1029" t="str">
            <v>否</v>
          </cell>
          <cell r="F1029" t="str">
            <v>下柜</v>
          </cell>
        </row>
        <row r="1030">
          <cell r="A1030" t="str">
            <v>2174179</v>
          </cell>
          <cell r="B1030" t="str">
            <v>多喜爱（DOHIA）磨毛四件套全棉床上用品田园家纺床品套件1.5米床单款 陌上繁花 203*229cm</v>
          </cell>
          <cell r="C1030" t="str">
            <v>多喜爱（Dohia）</v>
          </cell>
          <cell r="D1030" t="str">
            <v>四件套</v>
          </cell>
          <cell r="E1030" t="str">
            <v>否</v>
          </cell>
          <cell r="F1030" t="str">
            <v>下柜</v>
          </cell>
        </row>
        <row r="1031">
          <cell r="A1031" t="str">
            <v>3077229</v>
          </cell>
          <cell r="B1031" t="str">
            <v>多喜爱（Dohia）床品套件 全棉加厚磨毛条格四件套 床单款 韵律 双人 1.5米床 203*229cm</v>
          </cell>
          <cell r="C1031" t="str">
            <v>多喜爱（Dohia）</v>
          </cell>
          <cell r="D1031" t="str">
            <v>四件套</v>
          </cell>
          <cell r="E1031" t="str">
            <v>是</v>
          </cell>
          <cell r="F1031" t="str">
            <v>下柜</v>
          </cell>
        </row>
        <row r="1032">
          <cell r="A1032" t="str">
            <v>3209110</v>
          </cell>
          <cell r="B1032" t="str">
            <v>多喜爱（DOHIA）四件套全棉儿童床上用品卡通床品套件海贼传说1.5米床单款 203*229cm</v>
          </cell>
          <cell r="C1032" t="str">
            <v>多喜爱（Dohia）</v>
          </cell>
          <cell r="D1032" t="str">
            <v>四件套</v>
          </cell>
          <cell r="E1032" t="str">
            <v>否</v>
          </cell>
          <cell r="F1032" t="str">
            <v>下柜</v>
          </cell>
        </row>
        <row r="1033">
          <cell r="A1033" t="str">
            <v>4593448</v>
          </cell>
          <cell r="B1033" t="str">
            <v>多喜爱（Dohia）床品套件 全棉斜纹双人四件套 床笠款 蔷薇花事 1.8米床 230*230cm</v>
          </cell>
          <cell r="C1033" t="str">
            <v>多喜爱（Dohia）</v>
          </cell>
          <cell r="D1033" t="str">
            <v>四件套</v>
          </cell>
          <cell r="E1033" t="str">
            <v>是</v>
          </cell>
          <cell r="F1033" t="str">
            <v>下柜</v>
          </cell>
        </row>
        <row r="1034">
          <cell r="A1034" t="str">
            <v>692975</v>
          </cell>
          <cell r="B1034" t="str">
            <v>多喜爱家纺 雅彩4号(白银羽)纯棉提花双人床单 礼盒装四件套1.5米床</v>
          </cell>
          <cell r="C1034" t="str">
            <v>多喜爱（Dohia）</v>
          </cell>
          <cell r="D1034" t="str">
            <v>四件套</v>
          </cell>
          <cell r="E1034" t="str">
            <v>是</v>
          </cell>
          <cell r="F1034" t="str">
            <v>下柜</v>
          </cell>
        </row>
        <row r="1035">
          <cell r="A1035" t="str">
            <v>693213</v>
          </cell>
          <cell r="B1035" t="str">
            <v>多喜爱（Dohia）被芯 清爽天丝空调被 夏被 薄被子 百合芙语  203*229cm</v>
          </cell>
          <cell r="C1035" t="str">
            <v>多喜爱（Dohia）</v>
          </cell>
          <cell r="D1035" t="str">
            <v>纤维被</v>
          </cell>
          <cell r="E1035" t="str">
            <v>是</v>
          </cell>
          <cell r="F1035" t="str">
            <v>下柜</v>
          </cell>
        </row>
        <row r="1036">
          <cell r="A1036" t="str">
            <v>693417</v>
          </cell>
          <cell r="B1036" t="str">
            <v>多喜爱家纺 丛林抗菌田园纯棉超大双人床笠四件套1.8米床</v>
          </cell>
          <cell r="C1036" t="str">
            <v>多喜爱（Dohia）</v>
          </cell>
          <cell r="D1036" t="str">
            <v>四件套</v>
          </cell>
          <cell r="E1036" t="str">
            <v>是</v>
          </cell>
          <cell r="F1036" t="str">
            <v>下柜</v>
          </cell>
        </row>
        <row r="1037">
          <cell r="A1037" t="str">
            <v>693558</v>
          </cell>
          <cell r="B1037" t="str">
            <v>多喜爱 家纺 休闲绒毯双面绒毯子 波普小恋人  135*175cm</v>
          </cell>
          <cell r="C1037" t="str">
            <v>多喜爱（Dohia）</v>
          </cell>
          <cell r="D1037" t="str">
            <v>毛毯</v>
          </cell>
          <cell r="E1037" t="str">
            <v>是</v>
          </cell>
          <cell r="F1037" t="str">
            <v>下柜</v>
          </cell>
        </row>
        <row r="1038">
          <cell r="A1038" t="str">
            <v>756920</v>
          </cell>
          <cell r="B1038" t="str">
            <v>多喜爱 床品家纺 蓝晨依梦纯棉斜纹双人床单四件套1.5米床</v>
          </cell>
          <cell r="C1038" t="str">
            <v>多喜爱（Dohia）</v>
          </cell>
          <cell r="D1038" t="str">
            <v>四件套</v>
          </cell>
          <cell r="E1038" t="str">
            <v>是</v>
          </cell>
          <cell r="F1038" t="str">
            <v>下柜</v>
          </cell>
        </row>
        <row r="1039">
          <cell r="A1039" t="str">
            <v>927358</v>
          </cell>
          <cell r="B1039" t="str">
            <v>多喜爱家纺炫迷彩粉灰时尚贡缎双人床单款四件套1.8米床</v>
          </cell>
          <cell r="C1039" t="str">
            <v>多喜爱（Dohia）</v>
          </cell>
          <cell r="D1039" t="str">
            <v>四件套</v>
          </cell>
          <cell r="E1039" t="str">
            <v>是</v>
          </cell>
          <cell r="F1039" t="str">
            <v>下柜</v>
          </cell>
        </row>
        <row r="1040">
          <cell r="A1040" t="str">
            <v>100015027830</v>
          </cell>
          <cell r="B1040" t="str">
            <v>多喜爱（Dohia）毛毯 法兰绒加厚毛毯被 午睡空调毯沙发办公室毛巾被盖毯 果香物语 70*100cm</v>
          </cell>
          <cell r="C1040" t="str">
            <v>多喜爱（Dohia）</v>
          </cell>
          <cell r="D1040" t="str">
            <v>毛毯</v>
          </cell>
          <cell r="E1040" t="str">
            <v>否</v>
          </cell>
          <cell r="F1040" t="str">
            <v>下柜</v>
          </cell>
        </row>
        <row r="1041">
          <cell r="A1041" t="str">
            <v>100018536138</v>
          </cell>
          <cell r="B1041" t="str">
            <v>多喜爱家纺 六件套 纯棉大红色刺绣婚庆多件套 结婚全棉长绒棉双人床上用品  龙凤嫁衣 1.8/2米床 229*230cm</v>
          </cell>
          <cell r="C1041" t="str">
            <v>多喜爱（Dohia）</v>
          </cell>
          <cell r="D1041" t="str">
            <v>四件套</v>
          </cell>
          <cell r="E1041" t="str">
            <v>否</v>
          </cell>
          <cell r="F1041" t="str">
            <v>上柜</v>
          </cell>
        </row>
        <row r="1042">
          <cell r="A1042" t="str">
            <v>1340331</v>
          </cell>
          <cell r="B1042" t="str">
            <v>多喜爱（Dohia）床品套件 浪漫婚庆大提花四件套 床单款 漫天心语 礼盒装 200*230cm</v>
          </cell>
          <cell r="C1042" t="str">
            <v>多喜爱（Dohia）</v>
          </cell>
          <cell r="D1042" t="str">
            <v>四件套</v>
          </cell>
          <cell r="E1042" t="str">
            <v>是</v>
          </cell>
          <cell r="F1042" t="str">
            <v>下柜</v>
          </cell>
        </row>
        <row r="1043">
          <cell r="A1043" t="str">
            <v>2002594</v>
          </cell>
          <cell r="B1043" t="str">
            <v>多喜爱（Dohia）枕芯家纺 全棉面料 暮思羽丝绒枕头 74*48cm</v>
          </cell>
          <cell r="C1043" t="str">
            <v>多喜爱（Dohia）</v>
          </cell>
          <cell r="D1043" t="str">
            <v>纤维枕</v>
          </cell>
          <cell r="E1043" t="str">
            <v>是</v>
          </cell>
          <cell r="F1043" t="str">
            <v>下柜</v>
          </cell>
        </row>
        <row r="1044">
          <cell r="A1044" t="str">
            <v>2357236</v>
          </cell>
          <cell r="B1044" t="str">
            <v>多喜爱（Dohia）床品套件 全棉斜纹双人四件套 床单款 梦幻 1.5/1.8米床 203*229cm</v>
          </cell>
          <cell r="C1044" t="str">
            <v>多喜爱（Dohia）</v>
          </cell>
          <cell r="D1044" t="str">
            <v>四件套</v>
          </cell>
          <cell r="E1044" t="str">
            <v>是</v>
          </cell>
          <cell r="F1044" t="str">
            <v>下柜</v>
          </cell>
        </row>
        <row r="1045">
          <cell r="A1045" t="str">
            <v>4593444</v>
          </cell>
          <cell r="B1045" t="str">
            <v>多喜爱（Dohia）床品套件 全棉斜纹清新花色四件套 床笠款 旋木花园 1.5米床 203*229cm</v>
          </cell>
          <cell r="C1045" t="str">
            <v>多喜爱（Dohia）</v>
          </cell>
          <cell r="D1045" t="str">
            <v>四件套</v>
          </cell>
          <cell r="E1045" t="str">
            <v>是</v>
          </cell>
          <cell r="F1045" t="str">
            <v>下柜</v>
          </cell>
        </row>
        <row r="1046">
          <cell r="A1046" t="str">
            <v>693415</v>
          </cell>
          <cell r="B1046" t="str">
            <v>多喜爱家纺 丛林抗菌田园纯棉超大双人床单四件套1.8米床</v>
          </cell>
          <cell r="C1046" t="str">
            <v>多喜爱（Dohia）</v>
          </cell>
          <cell r="D1046" t="str">
            <v>四件套</v>
          </cell>
          <cell r="E1046" t="str">
            <v>是</v>
          </cell>
          <cell r="F1046" t="str">
            <v>下柜</v>
          </cell>
        </row>
        <row r="1047">
          <cell r="A1047" t="str">
            <v>693573</v>
          </cell>
          <cell r="B1047" t="str">
            <v>多喜爱 家纺 我爱你抗菌婚庆纯棉超大双人床单 礼盒装四件套1.8米床</v>
          </cell>
          <cell r="C1047" t="str">
            <v>多喜爱（Dohia）</v>
          </cell>
          <cell r="D1047" t="str">
            <v>四件套</v>
          </cell>
          <cell r="E1047" t="str">
            <v>是</v>
          </cell>
          <cell r="F1047" t="str">
            <v>下柜</v>
          </cell>
        </row>
        <row r="1048">
          <cell r="A1048" t="str">
            <v>693624</v>
          </cell>
          <cell r="B1048" t="str">
            <v>多喜爱 家纺 莱卡风尚条纹抗菌纯棉双人床单四件套1.5米床  礼盒装</v>
          </cell>
          <cell r="C1048" t="str">
            <v>多喜爱（Dohia）</v>
          </cell>
          <cell r="D1048" t="str">
            <v>四件套</v>
          </cell>
          <cell r="E1048" t="str">
            <v>是</v>
          </cell>
          <cell r="F1048" t="str">
            <v>下柜</v>
          </cell>
        </row>
        <row r="1049">
          <cell r="A1049" t="str">
            <v>8699305</v>
          </cell>
          <cell r="B1049" t="str">
            <v>多喜爱（Dohia）被子 磨毛印花七孔春秋被 保暖被芯 格温德 1.5/1.8米床 203*229cm</v>
          </cell>
          <cell r="C1049" t="str">
            <v>多喜爱（Dohia）</v>
          </cell>
          <cell r="D1049" t="str">
            <v>纤维被</v>
          </cell>
          <cell r="E1049" t="str">
            <v>否</v>
          </cell>
          <cell r="F1049" t="str">
            <v>上柜</v>
          </cell>
        </row>
        <row r="1050">
          <cell r="A1050" t="str">
            <v>100017861210</v>
          </cell>
          <cell r="B1050" t="str">
            <v>多喜爱家纺 棉花被 新疆保暖棉花被芯被褥子 全棉填充双人春秋被芯约5.5斤 1.8/2米床 230*229cm</v>
          </cell>
          <cell r="C1050" t="str">
            <v>多喜爱（Dohia）</v>
          </cell>
          <cell r="D1050" t="str">
            <v>棉花被</v>
          </cell>
          <cell r="E1050" t="str">
            <v>否</v>
          </cell>
          <cell r="F1050" t="str">
            <v>上柜</v>
          </cell>
        </row>
        <row r="1051">
          <cell r="A1051" t="str">
            <v>100018536158</v>
          </cell>
          <cell r="B1051" t="str">
            <v>多喜爱家纺 密藤席凉席 折叠清凉密藤席空调席子三件套 一抹清晨 1.8米床 180*200cm</v>
          </cell>
          <cell r="C1051" t="str">
            <v>多喜爱（Dohia）</v>
          </cell>
          <cell r="D1051" t="str">
            <v>草席/藤席</v>
          </cell>
          <cell r="E1051" t="str">
            <v>否</v>
          </cell>
          <cell r="F1051" t="str">
            <v>上柜</v>
          </cell>
        </row>
        <row r="1052">
          <cell r="A1052" t="str">
            <v>2173968</v>
          </cell>
          <cell r="B1052" t="str">
            <v>多喜爱（DOHIA）精致贡缎婚庆六件套时尚家纺全棉结婚床上用品套件1.8米床单款 玫瑰恋人 230*229cm</v>
          </cell>
          <cell r="C1052" t="str">
            <v>多喜爱（Dohia）</v>
          </cell>
          <cell r="D1052" t="str">
            <v>多件套</v>
          </cell>
          <cell r="E1052" t="str">
            <v>否</v>
          </cell>
          <cell r="F1052" t="str">
            <v>下柜</v>
          </cell>
        </row>
        <row r="1053">
          <cell r="A1053" t="str">
            <v>2174141</v>
          </cell>
          <cell r="B1053" t="str">
            <v>多喜爱（DOHIA）加厚保暖被芯床上用品磨毛压花双人冬被子羊毛被1.8米床 暖阳七孔羊毛被 230*229cm</v>
          </cell>
          <cell r="C1053" t="str">
            <v>多喜爱（Dohia）</v>
          </cell>
          <cell r="D1053" t="str">
            <v>羊毛/驼毛被</v>
          </cell>
          <cell r="E1053" t="str">
            <v>否</v>
          </cell>
          <cell r="F1053" t="str">
            <v>下柜</v>
          </cell>
        </row>
        <row r="1054">
          <cell r="A1054" t="str">
            <v>2248177</v>
          </cell>
          <cell r="B1054" t="str">
            <v>多喜爱（DOHIA）全棉家纺三件套韩版卡通床上用品套件1.2米床笠款 甜品生活 152*218cm</v>
          </cell>
          <cell r="C1054" t="str">
            <v>多喜爱（Dohia）</v>
          </cell>
          <cell r="D1054" t="str">
            <v>三件套</v>
          </cell>
          <cell r="E1054" t="str">
            <v>否</v>
          </cell>
          <cell r="F1054" t="str">
            <v>下柜</v>
          </cell>
        </row>
        <row r="1055">
          <cell r="A1055" t="str">
            <v>2620294</v>
          </cell>
          <cell r="B1055" t="str">
            <v>多喜爱（Dohia）被子 全棉提花羽丝绒春秋被 保暖被芯 梦娜粉色 1.2米床 152*218cm</v>
          </cell>
          <cell r="C1055" t="str">
            <v>多喜爱（Dohia）</v>
          </cell>
          <cell r="D1055" t="str">
            <v>纤维被</v>
          </cell>
          <cell r="E1055" t="str">
            <v>是</v>
          </cell>
          <cell r="F1055" t="str">
            <v>下柜</v>
          </cell>
        </row>
        <row r="1056">
          <cell r="A1056" t="str">
            <v>2956701</v>
          </cell>
          <cell r="B1056" t="str">
            <v>多喜爱（DOHIA）慢回弹枕头 记忆枕芯单人枕优格蝶形记忆枕 56*34CM</v>
          </cell>
          <cell r="C1056" t="str">
            <v>多喜爱（Dohia）</v>
          </cell>
          <cell r="D1056" t="str">
            <v>记忆枕</v>
          </cell>
          <cell r="E1056" t="str">
            <v>否</v>
          </cell>
          <cell r="F1056" t="str">
            <v>下柜</v>
          </cell>
        </row>
        <row r="1057">
          <cell r="A1057" t="str">
            <v>3948609</v>
          </cell>
          <cell r="B1057" t="str">
            <v>多喜爱（Dohia）床品套件 全棉斜纹卡通儿童四件套 床笠款 酷皮 1.5米床 203*229cm</v>
          </cell>
          <cell r="C1057" t="str">
            <v>多喜爱（Dohia）</v>
          </cell>
          <cell r="D1057" t="str">
            <v>四件套</v>
          </cell>
          <cell r="E1057" t="str">
            <v>是</v>
          </cell>
          <cell r="F1057" t="str">
            <v>下柜</v>
          </cell>
        </row>
        <row r="1058">
          <cell r="A1058" t="str">
            <v>693609</v>
          </cell>
          <cell r="B1058" t="str">
            <v>多喜爱 家纺 空山新雨抗菌纯棉超大双人床笠 礼盒装四件套1.8米床</v>
          </cell>
          <cell r="C1058" t="str">
            <v>多喜爱（Dohia）</v>
          </cell>
          <cell r="D1058" t="str">
            <v>四件套</v>
          </cell>
          <cell r="E1058" t="str">
            <v>是</v>
          </cell>
          <cell r="F1058" t="str">
            <v>下柜</v>
          </cell>
        </row>
        <row r="1059">
          <cell r="A1059" t="str">
            <v>756921</v>
          </cell>
          <cell r="B1059" t="str">
            <v>多喜爱 床品家纺 木槿花音纯棉斜纹双人床笠四件套1.5米床</v>
          </cell>
          <cell r="C1059" t="str">
            <v>多喜爱（Dohia）</v>
          </cell>
          <cell r="D1059" t="str">
            <v>四件套</v>
          </cell>
          <cell r="E1059" t="str">
            <v>是</v>
          </cell>
          <cell r="F1059" t="str">
            <v>下柜</v>
          </cell>
        </row>
        <row r="1060">
          <cell r="A1060" t="str">
            <v>100002069479</v>
          </cell>
          <cell r="B1060" t="str">
            <v>多喜爱（Dohia）被芯 ins风印花清爽双人空调被 水洗绵柔夏被 薄被子 甜心菠萝 203*229cm</v>
          </cell>
          <cell r="C1060" t="str">
            <v>多喜爱（Dohia）</v>
          </cell>
          <cell r="D1060" t="str">
            <v>纤维被</v>
          </cell>
          <cell r="E1060" t="str">
            <v>否</v>
          </cell>
          <cell r="F1060" t="str">
            <v>下柜</v>
          </cell>
        </row>
        <row r="1061">
          <cell r="A1061" t="str">
            <v>100008602234</v>
          </cell>
          <cell r="B1061" t="str">
            <v>多喜爱（Dohia）毯子 多用保暖毛毯 法兰绒毯子 盖毯 休闲毯沙发毯 樱桃初语 0.9米床 200*120cm</v>
          </cell>
          <cell r="C1061" t="str">
            <v>多喜爱（Dohia）</v>
          </cell>
          <cell r="D1061" t="str">
            <v>毛毯</v>
          </cell>
          <cell r="E1061" t="str">
            <v>是</v>
          </cell>
          <cell r="F1061" t="str">
            <v>下柜</v>
          </cell>
        </row>
        <row r="1062">
          <cell r="A1062" t="str">
            <v>100017861296</v>
          </cell>
          <cell r="B1062" t="str">
            <v>多喜爱家纺 夏凉被空调被夏被 可水洗机洗单双人素色简约亲肤柔软薄被子被芯 1.5/1.8米床 203*229cm  珊瑚粉</v>
          </cell>
          <cell r="C1062" t="str">
            <v>多喜爱（Dohia）</v>
          </cell>
          <cell r="D1062" t="str">
            <v>纤维被</v>
          </cell>
          <cell r="E1062" t="str">
            <v>否</v>
          </cell>
          <cell r="F1062" t="str">
            <v>上柜</v>
          </cell>
        </row>
        <row r="1063">
          <cell r="A1063" t="str">
            <v>2248255</v>
          </cell>
          <cell r="B1063" t="str">
            <v>多喜爱（DOHIA）喜玫瑰床品家纺精致立体大提花婚庆四件套结婚床上用品1.5米床单款 克里斯汀 203*229cm</v>
          </cell>
          <cell r="C1063" t="str">
            <v>多喜爱（Dohia）</v>
          </cell>
          <cell r="D1063" t="str">
            <v>四件套</v>
          </cell>
          <cell r="E1063" t="str">
            <v>否</v>
          </cell>
          <cell r="F1063" t="str">
            <v>下柜</v>
          </cell>
        </row>
        <row r="1064">
          <cell r="A1064" t="str">
            <v>2620308</v>
          </cell>
          <cell r="B1064" t="str">
            <v>多喜爱（Dohia）被子 全棉提花羽丝绒被芯 冬被 梦娜粉色 1.8米床 230*230cm</v>
          </cell>
          <cell r="C1064" t="str">
            <v>多喜爱（Dohia）</v>
          </cell>
          <cell r="D1064" t="str">
            <v>纤维被</v>
          </cell>
          <cell r="E1064" t="str">
            <v>是</v>
          </cell>
          <cell r="F1064" t="str">
            <v>下柜</v>
          </cell>
        </row>
        <row r="1065">
          <cell r="A1065" t="str">
            <v>2729922</v>
          </cell>
          <cell r="B1065" t="str">
            <v>多喜爱（DOHIA）冰丝席凉席套件可折叠夏凉席 花绕心扉冰丝席（金色）1.2米床 120*195cm</v>
          </cell>
          <cell r="C1065" t="str">
            <v>多喜爱（Dohia）</v>
          </cell>
          <cell r="D1065" t="str">
            <v>冰丝席</v>
          </cell>
          <cell r="E1065" t="str">
            <v>是</v>
          </cell>
          <cell r="F1065" t="str">
            <v>下柜</v>
          </cell>
        </row>
        <row r="1066">
          <cell r="A1066" t="str">
            <v>3223926</v>
          </cell>
          <cell r="B1066" t="str">
            <v>多喜爱（DOHIA）舒适香蒲绒枕全棉护颈枕头枕芯成人低矮枕单人枕 74*48CM</v>
          </cell>
          <cell r="C1066" t="str">
            <v>多喜爱（Dohia）</v>
          </cell>
          <cell r="D1066" t="str">
            <v>纤维枕</v>
          </cell>
          <cell r="E1066" t="str">
            <v>否</v>
          </cell>
          <cell r="F1066" t="str">
            <v>下柜</v>
          </cell>
        </row>
        <row r="1067">
          <cell r="A1067" t="str">
            <v>693552</v>
          </cell>
          <cell r="B1067" t="str">
            <v>多喜爱家纺 花影如风田园纯棉超大双人床笠四件套1.8米床</v>
          </cell>
          <cell r="C1067" t="str">
            <v>多喜爱（Dohia）</v>
          </cell>
          <cell r="D1067" t="str">
            <v>四件套</v>
          </cell>
          <cell r="E1067" t="str">
            <v>是</v>
          </cell>
          <cell r="F1067" t="str">
            <v>下柜</v>
          </cell>
        </row>
        <row r="1068">
          <cell r="A1068" t="str">
            <v>826358</v>
          </cell>
          <cell r="B1068" t="str">
            <v>多喜爱（Dohia）被芯 全棉卡通儿童双人空调被 全棉夏被 薄被子 海底风暴  203*229cm</v>
          </cell>
          <cell r="C1068" t="str">
            <v>多喜爱（Dohia）</v>
          </cell>
          <cell r="D1068" t="str">
            <v>纤维被</v>
          </cell>
          <cell r="E1068" t="str">
            <v>是</v>
          </cell>
          <cell r="F1068" t="str">
            <v>下柜</v>
          </cell>
        </row>
        <row r="1069">
          <cell r="A1069" t="str">
            <v>100000165858</v>
          </cell>
          <cell r="B1069" t="str">
            <v>多喜爱（Dohia）被子 全棉简色织水洗棉云柔被芯 纤维被 加厚保暖春秋被 薄荷糖 1.5米床 203*229cm</v>
          </cell>
          <cell r="C1069" t="str">
            <v>多喜爱（Dohia）</v>
          </cell>
          <cell r="D1069" t="str">
            <v>纤维被</v>
          </cell>
          <cell r="E1069" t="str">
            <v>是</v>
          </cell>
          <cell r="F1069" t="str">
            <v>下柜</v>
          </cell>
        </row>
        <row r="1070">
          <cell r="A1070" t="str">
            <v>100002951512</v>
          </cell>
          <cell r="B1070" t="str">
            <v>多喜爱（Dohia）床品套件 全棉田园风双人加大四件套 纯棉床单被套 花溪 1.8/2米床 229*230cm</v>
          </cell>
          <cell r="C1070" t="str">
            <v>多喜爱（Dohia）</v>
          </cell>
          <cell r="D1070" t="str">
            <v>四件套</v>
          </cell>
          <cell r="E1070" t="str">
            <v>否</v>
          </cell>
          <cell r="F1070" t="str">
            <v>上柜</v>
          </cell>
        </row>
        <row r="1071">
          <cell r="A1071" t="str">
            <v>100008428500</v>
          </cell>
          <cell r="B1071" t="str">
            <v>多喜爱（Dohia）被子 蓬松透气新疆棉花被 亲肤双人春秋被 全棉被芯 1.8米床 230*229cm</v>
          </cell>
          <cell r="C1071" t="str">
            <v>多喜爱（Dohia）</v>
          </cell>
          <cell r="D1071" t="str">
            <v>棉花被</v>
          </cell>
          <cell r="E1071" t="str">
            <v>否</v>
          </cell>
          <cell r="F1071" t="str">
            <v>下柜</v>
          </cell>
        </row>
        <row r="1072">
          <cell r="A1072" t="str">
            <v>100015089432</v>
          </cell>
          <cell r="B1072" t="str">
            <v>多喜爱（Dohia）床垫/床褥 泰勒乳胶复合抑菌床垫 高回弹耐压软垫 学生宿舍单人床垫加厚 1.2米 200*120cm</v>
          </cell>
          <cell r="C1072" t="str">
            <v>多喜爱（Dohia）</v>
          </cell>
          <cell r="D1072" t="str">
            <v>床垫/床褥</v>
          </cell>
          <cell r="E1072" t="str">
            <v>是</v>
          </cell>
          <cell r="F1072" t="str">
            <v>可上柜</v>
          </cell>
        </row>
        <row r="1073">
          <cell r="A1073" t="str">
            <v>692960</v>
          </cell>
          <cell r="B1073" t="str">
            <v>多喜爱家纺 童年故事韩式纯棉双人床笠四件套1.5米床</v>
          </cell>
          <cell r="C1073" t="str">
            <v>多喜爱（Dohia）</v>
          </cell>
          <cell r="D1073" t="str">
            <v>四件套</v>
          </cell>
          <cell r="E1073" t="str">
            <v>是</v>
          </cell>
          <cell r="F1073" t="str">
            <v>下柜</v>
          </cell>
        </row>
        <row r="1074">
          <cell r="A1074" t="str">
            <v>693054</v>
          </cell>
          <cell r="B1074" t="str">
            <v>多喜爱家纺 华纳系列玩转夏天纯棉超大单人床单三件套1.2米床</v>
          </cell>
          <cell r="C1074" t="str">
            <v>多喜爱（Dohia）</v>
          </cell>
          <cell r="D1074" t="str">
            <v>三件套</v>
          </cell>
          <cell r="E1074" t="str">
            <v>是</v>
          </cell>
          <cell r="F1074" t="str">
            <v>下柜</v>
          </cell>
        </row>
        <row r="1075">
          <cell r="A1075" t="str">
            <v>693208</v>
          </cell>
          <cell r="B1075" t="str">
            <v>多喜爱家纺 梦魅抗菌高档贡缎双人床单四件套1.5米床</v>
          </cell>
          <cell r="C1075" t="str">
            <v>多喜爱（Dohia）</v>
          </cell>
          <cell r="D1075" t="str">
            <v>四件套</v>
          </cell>
          <cell r="E1075" t="str">
            <v>是</v>
          </cell>
          <cell r="F1075" t="str">
            <v>下柜</v>
          </cell>
        </row>
        <row r="1076">
          <cell r="A1076" t="str">
            <v>756832</v>
          </cell>
          <cell r="B1076" t="str">
            <v>多喜爱 床品家纺 绿野风情Ⅱ纯棉斜纹双人床单四件套1.5米床</v>
          </cell>
          <cell r="C1076" t="str">
            <v>多喜爱（Dohia）</v>
          </cell>
          <cell r="D1076" t="str">
            <v>四件套</v>
          </cell>
          <cell r="E1076" t="str">
            <v>是</v>
          </cell>
          <cell r="F1076" t="str">
            <v>下柜</v>
          </cell>
        </row>
        <row r="1077">
          <cell r="A1077" t="str">
            <v>826333</v>
          </cell>
          <cell r="B1077" t="str">
            <v>多喜爱（Dohia）被芯 纯棉可水洗田园风双人空调被 全棉夏被 薄被子 恬静时光 203*229cm</v>
          </cell>
          <cell r="C1077" t="str">
            <v>多喜爱（Dohia）</v>
          </cell>
          <cell r="D1077" t="str">
            <v>纤维被</v>
          </cell>
          <cell r="E1077" t="str">
            <v>是</v>
          </cell>
          <cell r="F1077" t="str">
            <v>下柜</v>
          </cell>
        </row>
        <row r="1078">
          <cell r="A1078" t="str">
            <v>8699329</v>
          </cell>
          <cell r="B1078" t="str">
            <v>多喜爱（Dohia）床品套件 精致提花四件套 全棉高档床单被套 格林顿 1.5米床 203*229cm</v>
          </cell>
          <cell r="C1078" t="str">
            <v>多喜爱（Dohia）</v>
          </cell>
          <cell r="D1078" t="str">
            <v>四件套</v>
          </cell>
          <cell r="E1078" t="str">
            <v>是</v>
          </cell>
          <cell r="F1078" t="str">
            <v>下柜</v>
          </cell>
        </row>
        <row r="1079">
          <cell r="A1079" t="str">
            <v>100002238807</v>
          </cell>
          <cell r="B1079" t="str">
            <v>多喜爱（Dohia）被芯 纯棉色织水洗双人空调被 全棉夏被 薄被子 浅意雨巷 203*229cm</v>
          </cell>
          <cell r="C1079" t="str">
            <v>多喜爱（Dohia）</v>
          </cell>
          <cell r="D1079" t="str">
            <v>纤维被</v>
          </cell>
          <cell r="E1079" t="str">
            <v>是</v>
          </cell>
          <cell r="F1079" t="str">
            <v>下柜</v>
          </cell>
        </row>
        <row r="1080">
          <cell r="A1080" t="str">
            <v>100014680244</v>
          </cell>
          <cell r="B1080" t="str">
            <v>多喜爱（Dohia）四件套 简约大气纯棉床上用品全棉四件套 双人床单被套枕套 微风 1.5/1.8米床 203*229cm</v>
          </cell>
          <cell r="C1080" t="str">
            <v>多喜爱（Dohia）</v>
          </cell>
          <cell r="D1080" t="str">
            <v>四件套</v>
          </cell>
          <cell r="E1080" t="str">
            <v>否</v>
          </cell>
          <cell r="F1080" t="str">
            <v>上柜</v>
          </cell>
        </row>
        <row r="1081">
          <cell r="A1081" t="str">
            <v>100014710780</v>
          </cell>
          <cell r="B1081" t="str">
            <v>多喜爱（Dohia）枕巾枕套 全棉纯棉简约ins风 可水洗双人枕袋 纯棉枕头套2只 甜草莓 一对装 74*48cm</v>
          </cell>
          <cell r="C1081" t="str">
            <v>多喜爱（Dohia）</v>
          </cell>
          <cell r="D1081" t="str">
            <v>枕巾枕套</v>
          </cell>
          <cell r="E1081" t="str">
            <v>否</v>
          </cell>
          <cell r="F1081" t="str">
            <v>下柜</v>
          </cell>
        </row>
        <row r="1082">
          <cell r="A1082" t="str">
            <v>2172570</v>
          </cell>
          <cell r="B1082" t="str">
            <v>多喜爱（DOHIA）克里斯汀舒适保护床垫/床褥四季垫子1.5米床 200*150cm</v>
          </cell>
          <cell r="C1082" t="str">
            <v>多喜爱（Dohia）</v>
          </cell>
          <cell r="D1082" t="str">
            <v>床垫/床褥</v>
          </cell>
          <cell r="E1082" t="str">
            <v>否</v>
          </cell>
          <cell r="F1082" t="str">
            <v>下柜</v>
          </cell>
        </row>
        <row r="1083">
          <cell r="A1083" t="str">
            <v>2172771</v>
          </cell>
          <cell r="B1083" t="str">
            <v>多喜爱（DOHIA）慢回弹枕头 单人枕枕芯/枕头 舒梦蝶形记忆枕 51*32cm</v>
          </cell>
          <cell r="C1083" t="str">
            <v>多喜爱（Dohia）</v>
          </cell>
          <cell r="D1083" t="str">
            <v>记忆枕</v>
          </cell>
          <cell r="E1083" t="str">
            <v>否</v>
          </cell>
          <cell r="F1083" t="str">
            <v>下柜</v>
          </cell>
        </row>
        <row r="1084">
          <cell r="A1084" t="str">
            <v>2620309</v>
          </cell>
          <cell r="B1084" t="str">
            <v>多喜爱（Dohia）蚊帐 三开门不锈钢落地帐夏凉床品 星空精灵粉红 1.5米床 200*150*192cm</v>
          </cell>
          <cell r="C1084" t="str">
            <v>多喜爱（Dohia）</v>
          </cell>
          <cell r="D1084" t="str">
            <v>蚊帐</v>
          </cell>
          <cell r="E1084" t="str">
            <v>是</v>
          </cell>
          <cell r="F1084" t="str">
            <v>下柜</v>
          </cell>
        </row>
        <row r="1085">
          <cell r="A1085" t="str">
            <v>2732378</v>
          </cell>
          <cell r="B1085" t="str">
            <v>多喜爱家纺 空调被纯棉夏凉被 儿童卡通亲肤透气双人全棉夏被 夏天薄被子被芯 飞行梦 1.5/1.8米床 203*229cm</v>
          </cell>
          <cell r="C1085" t="str">
            <v>多喜爱（Dohia）</v>
          </cell>
          <cell r="D1085" t="str">
            <v>纤维被</v>
          </cell>
          <cell r="E1085" t="str">
            <v>否</v>
          </cell>
          <cell r="F1085" t="str">
            <v>上柜</v>
          </cell>
        </row>
        <row r="1086">
          <cell r="A1086" t="str">
            <v>3589174</v>
          </cell>
          <cell r="B1086" t="str">
            <v>多喜爱（Dohia）被子 磨毛印花双人七孔羊毛被 四季被芯 暖芯 粉色 1.5/1.8米床 203*229cm</v>
          </cell>
          <cell r="C1086" t="str">
            <v>多喜爱（Dohia）</v>
          </cell>
          <cell r="D1086" t="str">
            <v>羊毛/驼毛被</v>
          </cell>
          <cell r="E1086" t="str">
            <v>否</v>
          </cell>
          <cell r="F1086" t="str">
            <v>下柜</v>
          </cell>
        </row>
        <row r="1087">
          <cell r="A1087" t="str">
            <v>4593414</v>
          </cell>
          <cell r="B1087" t="str">
            <v>多喜爱（Dohia）床品套件 双面天丝印花四件套 床单款 墨粉佳人 双人 1.8米床 230*229cm</v>
          </cell>
          <cell r="C1087" t="str">
            <v>多喜爱（Dohia）</v>
          </cell>
          <cell r="D1087" t="str">
            <v>四件套</v>
          </cell>
          <cell r="E1087" t="str">
            <v>是</v>
          </cell>
          <cell r="F1087" t="str">
            <v>下柜</v>
          </cell>
        </row>
        <row r="1088">
          <cell r="A1088" t="str">
            <v>693107</v>
          </cell>
          <cell r="B1088" t="str">
            <v>多喜爱（Dohia）床品套件 全棉条格简约双人加大四件套 床单款 英伦时光 1.8米床 230*229cm</v>
          </cell>
          <cell r="C1088" t="str">
            <v>多喜爱（Dohia）</v>
          </cell>
          <cell r="D1088" t="str">
            <v>四件套</v>
          </cell>
          <cell r="E1088" t="str">
            <v>是</v>
          </cell>
          <cell r="F1088" t="str">
            <v>下柜</v>
          </cell>
        </row>
        <row r="1089">
          <cell r="A1089" t="str">
            <v>693130</v>
          </cell>
          <cell r="B1089" t="str">
            <v>多喜爱家纺 伊甸花园活性印染丝绵提花六件套1.5米双人 礼盒装</v>
          </cell>
          <cell r="C1089" t="str">
            <v>多喜爱（Dohia）</v>
          </cell>
          <cell r="D1089" t="str">
            <v>多件套</v>
          </cell>
          <cell r="E1089" t="str">
            <v>是</v>
          </cell>
          <cell r="F1089" t="str">
            <v>下柜</v>
          </cell>
        </row>
        <row r="1090">
          <cell r="A1090" t="str">
            <v>693370</v>
          </cell>
          <cell r="B1090" t="str">
            <v>多喜爱家纺 漂亮女孩抗菌纯棉双人床笠四件套1.5米床</v>
          </cell>
          <cell r="C1090" t="str">
            <v>多喜爱（Dohia）</v>
          </cell>
          <cell r="D1090" t="str">
            <v>四件套</v>
          </cell>
          <cell r="E1090" t="str">
            <v>是</v>
          </cell>
          <cell r="F1090" t="str">
            <v>下柜</v>
          </cell>
        </row>
        <row r="1091">
          <cell r="A1091" t="str">
            <v>693434</v>
          </cell>
          <cell r="B1091" t="str">
            <v>多喜爱家纺 蝶翩翩田园纯棉超大双人床笠四件套1.8米床</v>
          </cell>
          <cell r="C1091" t="str">
            <v>多喜爱（Dohia）</v>
          </cell>
          <cell r="D1091" t="str">
            <v>四件套</v>
          </cell>
          <cell r="E1091" t="str">
            <v>是</v>
          </cell>
          <cell r="F1091" t="str">
            <v>下柜</v>
          </cell>
        </row>
        <row r="1092">
          <cell r="A1092" t="str">
            <v>756775</v>
          </cell>
          <cell r="B1092" t="str">
            <v>多喜爱 床品家纺 超大双人新雪丽子母被230*229CM</v>
          </cell>
          <cell r="C1092" t="str">
            <v>多喜爱（Dohia）</v>
          </cell>
          <cell r="D1092" t="str">
            <v>纤维被</v>
          </cell>
          <cell r="E1092" t="str">
            <v>是</v>
          </cell>
          <cell r="F1092" t="str">
            <v>下柜</v>
          </cell>
        </row>
        <row r="1093">
          <cell r="A1093" t="str">
            <v>826366</v>
          </cell>
          <cell r="B1093" t="str">
            <v>多喜爱 床品家纺 金满园蚕丝夏被粉色磨毛布双人空调被1.5米床</v>
          </cell>
          <cell r="C1093" t="str">
            <v>多喜爱（Dohia）</v>
          </cell>
          <cell r="D1093" t="str">
            <v>蚕丝被</v>
          </cell>
          <cell r="E1093" t="str">
            <v>是</v>
          </cell>
          <cell r="F1093" t="str">
            <v>下柜</v>
          </cell>
        </row>
        <row r="1094">
          <cell r="A1094" t="str">
            <v>8486534</v>
          </cell>
          <cell r="B1094" t="str">
            <v>多喜爱（Dohia）儿童套件 小猪佩奇全棉印花四件套 纯棉卡通 床单款 童话梦想家 1.5米床 203*229cm</v>
          </cell>
          <cell r="C1094" t="str">
            <v>多喜爱（Dohia）</v>
          </cell>
          <cell r="D1094" t="str">
            <v>四件套</v>
          </cell>
          <cell r="E1094" t="str">
            <v>是</v>
          </cell>
          <cell r="F1094" t="str">
            <v>下柜</v>
          </cell>
        </row>
        <row r="1095">
          <cell r="A1095" t="str">
            <v>100008602218</v>
          </cell>
          <cell r="B1095" t="str">
            <v>多喜爱（Dohia）毯子 多用保暖毛毯 法兰绒毯子 盖毯 休闲毯沙发毯 樱桃初语 1.5米床 200*180cm</v>
          </cell>
          <cell r="C1095" t="str">
            <v>多喜爱（Dohia）</v>
          </cell>
          <cell r="D1095" t="str">
            <v>毛毯</v>
          </cell>
          <cell r="E1095" t="str">
            <v>是</v>
          </cell>
          <cell r="F1095" t="str">
            <v>可上柜</v>
          </cell>
        </row>
        <row r="1096">
          <cell r="A1096" t="str">
            <v>100015981632</v>
          </cell>
          <cell r="B1096" t="str">
            <v>多喜爱（Dohia）毛毯 法兰绒加厚简约毛毯被 午睡办公室空调毯 毛巾被盖毯冬季床上床单 特伦 150*200cm</v>
          </cell>
          <cell r="C1096" t="str">
            <v>多喜爱（Dohia）</v>
          </cell>
          <cell r="D1096" t="str">
            <v>毛毯</v>
          </cell>
          <cell r="E1096" t="str">
            <v>是</v>
          </cell>
          <cell r="F1096" t="str">
            <v>下柜</v>
          </cell>
        </row>
        <row r="1097">
          <cell r="A1097" t="str">
            <v>100018538894</v>
          </cell>
          <cell r="B1097" t="str">
            <v>多喜爱家纺 乳胶枕 泰国进口天然乳胶原液乳胶枕按摩颈椎一对装2只装  泰德乳胶对枕 灵秀款</v>
          </cell>
          <cell r="C1097" t="str">
            <v>多喜爱（Dohia）</v>
          </cell>
          <cell r="D1097" t="str">
            <v>乳胶枕</v>
          </cell>
          <cell r="E1097" t="str">
            <v>否</v>
          </cell>
          <cell r="F1097" t="str">
            <v>上柜</v>
          </cell>
        </row>
        <row r="1098">
          <cell r="A1098" t="str">
            <v>1425011</v>
          </cell>
          <cell r="B1098" t="str">
            <v>多喜爱（Dohia）被子 舒柔七孔纤维被 春秋被芯 绝色佳人 粉色 1.8米床 229*230cm</v>
          </cell>
          <cell r="C1098" t="str">
            <v>多喜爱（Dohia）</v>
          </cell>
          <cell r="D1098" t="str">
            <v>纤维被</v>
          </cell>
          <cell r="E1098" t="str">
            <v>是</v>
          </cell>
          <cell r="F1098" t="str">
            <v>可上柜</v>
          </cell>
        </row>
        <row r="1099">
          <cell r="A1099" t="str">
            <v>4318180</v>
          </cell>
          <cell r="B1099" t="str">
            <v>多喜爱（Dohia）被芯 海底小纵队系列 羽丝绒被 舒适儿童春秋被子 1.5米床 203*229cm</v>
          </cell>
          <cell r="C1099" t="str">
            <v>多喜爱（Dohia）</v>
          </cell>
          <cell r="D1099" t="str">
            <v>纤维被</v>
          </cell>
          <cell r="E1099" t="str">
            <v>是</v>
          </cell>
          <cell r="F1099" t="str">
            <v>下柜</v>
          </cell>
        </row>
        <row r="1100">
          <cell r="A1100" t="str">
            <v>692974</v>
          </cell>
          <cell r="B1100" t="str">
            <v>多喜爱家纺 夏天的微笑田园床品纯棉双人床笠四件套1.5米床</v>
          </cell>
          <cell r="C1100" t="str">
            <v>多喜爱（Dohia）</v>
          </cell>
          <cell r="D1100" t="str">
            <v>四件套</v>
          </cell>
          <cell r="E1100" t="str">
            <v>是</v>
          </cell>
          <cell r="F1100" t="str">
            <v>下柜</v>
          </cell>
        </row>
        <row r="1101">
          <cell r="A1101" t="str">
            <v>693189</v>
          </cell>
          <cell r="B1101" t="str">
            <v>多喜爱家纺 爱格条纹格子纯棉双人床笠四件套1.5米床</v>
          </cell>
          <cell r="C1101" t="str">
            <v>多喜爱（Dohia）</v>
          </cell>
          <cell r="D1101" t="str">
            <v>四件套</v>
          </cell>
          <cell r="E1101" t="str">
            <v>是</v>
          </cell>
          <cell r="F1101" t="str">
            <v>下柜</v>
          </cell>
        </row>
        <row r="1102">
          <cell r="A1102" t="str">
            <v>693216</v>
          </cell>
          <cell r="B1102" t="str">
            <v>多喜爱家纺 半夏微光韩式卡通纯棉双人床单四件套1.5米床</v>
          </cell>
          <cell r="C1102" t="str">
            <v>多喜爱（Dohia）</v>
          </cell>
          <cell r="D1102" t="str">
            <v>四件套</v>
          </cell>
          <cell r="E1102" t="str">
            <v>是</v>
          </cell>
          <cell r="F1102" t="str">
            <v>下柜</v>
          </cell>
        </row>
        <row r="1103">
          <cell r="A1103" t="str">
            <v>8486260</v>
          </cell>
          <cell r="B1103" t="str">
            <v>多喜爱（Dohia）被子 全棉亲肤保暖被芯 斯卡芙奢柔春秋被 1.5米床 203*229cm</v>
          </cell>
          <cell r="C1103" t="str">
            <v>多喜爱（Dohia）</v>
          </cell>
          <cell r="D1103" t="str">
            <v>纤维被</v>
          </cell>
          <cell r="E1103" t="str">
            <v>是</v>
          </cell>
          <cell r="F1103" t="str">
            <v>下柜</v>
          </cell>
        </row>
        <row r="1104">
          <cell r="A1104" t="str">
            <v>100002951496</v>
          </cell>
          <cell r="B1104" t="str">
            <v>多喜爱（Dohia）床品套件 ins风全棉印花极简三件套 全棉床单被套 微蓝之恋 1.2米床 152*218cm</v>
          </cell>
          <cell r="C1104" t="str">
            <v>多喜爱（Dohia）</v>
          </cell>
          <cell r="D1104" t="str">
            <v>四件套</v>
          </cell>
          <cell r="E1104" t="str">
            <v>否</v>
          </cell>
          <cell r="F1104" t="str">
            <v>下柜</v>
          </cell>
        </row>
        <row r="1105">
          <cell r="A1105" t="str">
            <v>100011108794</v>
          </cell>
          <cell r="B1105" t="str">
            <v>多喜爱（Dohia）床品套件 四件套纯棉水果双人床上用品 全棉床单被套枕套 蜜柚初夏 1.8//2米床 229*230cm</v>
          </cell>
          <cell r="C1105" t="str">
            <v>多喜爱（Dohia）</v>
          </cell>
          <cell r="D1105" t="str">
            <v>四件套</v>
          </cell>
          <cell r="E1105" t="str">
            <v>否</v>
          </cell>
          <cell r="F1105" t="str">
            <v>上柜</v>
          </cell>
        </row>
        <row r="1106">
          <cell r="A1106" t="str">
            <v>100014895518</v>
          </cell>
          <cell r="B1106" t="str">
            <v>多喜爱（Dohia）三件套 水果纯棉加厚磨毛床上用品全棉 学生宿舍床单被套枕套 觅桃日记 1.2米床 152*218cm</v>
          </cell>
          <cell r="C1106" t="str">
            <v>多喜爱（Dohia）</v>
          </cell>
          <cell r="D1106" t="str">
            <v>四件套</v>
          </cell>
          <cell r="E1106" t="str">
            <v>否</v>
          </cell>
          <cell r="F1106" t="str">
            <v>下柜</v>
          </cell>
        </row>
        <row r="1107">
          <cell r="A1107" t="str">
            <v>1074431</v>
          </cell>
          <cell r="B1107" t="str">
            <v>多喜爱（DOHIA）床品家纺 定制款法拉绒舒适斯雅暖绒软垫1.2米床</v>
          </cell>
          <cell r="C1107" t="str">
            <v>多喜爱（Dohia）</v>
          </cell>
          <cell r="D1107" t="str">
            <v>床垫/床褥</v>
          </cell>
          <cell r="E1107" t="str">
            <v>否</v>
          </cell>
          <cell r="F1107" t="str">
            <v>下柜</v>
          </cell>
        </row>
        <row r="1108">
          <cell r="A1108" t="str">
            <v>2174139</v>
          </cell>
          <cell r="B1108" t="str">
            <v>多喜爱（DOHIA）全棉卡通小熊印花床品套件精致贡缎床上用品家纺四件套1.5米床单款 熊之家 203*229cm</v>
          </cell>
          <cell r="C1108" t="str">
            <v>多喜爱（Dohia）</v>
          </cell>
          <cell r="D1108" t="str">
            <v>四件套</v>
          </cell>
          <cell r="E1108" t="str">
            <v>否</v>
          </cell>
          <cell r="F1108" t="str">
            <v>下柜</v>
          </cell>
        </row>
        <row r="1109">
          <cell r="A1109" t="str">
            <v>4318182</v>
          </cell>
          <cell r="B1109" t="str">
            <v>多喜爱（Dohia）被子 水洗色织空调夏薄被 优雅时光蓝色 1.8米床 230*230cm</v>
          </cell>
          <cell r="C1109" t="str">
            <v>多喜爱（Dohia）</v>
          </cell>
          <cell r="D1109" t="str">
            <v>纤维被</v>
          </cell>
          <cell r="E1109" t="str">
            <v>否</v>
          </cell>
          <cell r="F1109" t="str">
            <v>下柜</v>
          </cell>
        </row>
        <row r="1110">
          <cell r="A1110" t="str">
            <v>4318188</v>
          </cell>
          <cell r="B1110" t="str">
            <v>多喜爱（Dohia）凉席 折叠清凉印花冰丝席三件套 蝶恋花 绿色 1.5米床 150*200cm</v>
          </cell>
          <cell r="C1110" t="str">
            <v>多喜爱（Dohia）</v>
          </cell>
          <cell r="D1110" t="str">
            <v>冰丝席</v>
          </cell>
          <cell r="E1110" t="str">
            <v>是</v>
          </cell>
          <cell r="F1110" t="str">
            <v>下柜</v>
          </cell>
        </row>
        <row r="1111">
          <cell r="A1111" t="str">
            <v>693187</v>
          </cell>
          <cell r="B1111" t="str">
            <v>多喜爱（Dohia）床品套件 全棉田园风双人加大四件套 床笠款 恋花时光 1.8米床 230*229cm</v>
          </cell>
          <cell r="C1111" t="str">
            <v>多喜爱（Dohia）</v>
          </cell>
          <cell r="D1111" t="str">
            <v>四件套</v>
          </cell>
          <cell r="E1111" t="str">
            <v>否</v>
          </cell>
          <cell r="F1111" t="str">
            <v>下柜</v>
          </cell>
        </row>
        <row r="1112">
          <cell r="A1112" t="str">
            <v>693507</v>
          </cell>
          <cell r="B1112" t="str">
            <v>多喜爱 家纺 炫彩2号纯棉双人床单 湖蓝+海蓝 1.5米床</v>
          </cell>
          <cell r="C1112" t="str">
            <v>多喜爱（Dohia）</v>
          </cell>
          <cell r="D1112" t="str">
            <v>床单/床笠</v>
          </cell>
          <cell r="E1112" t="str">
            <v>是</v>
          </cell>
          <cell r="F1112" t="str">
            <v>下柜</v>
          </cell>
        </row>
        <row r="1113">
          <cell r="A1113" t="str">
            <v>756836</v>
          </cell>
          <cell r="B1113" t="str">
            <v>多喜爱 床品家纺 爱之蜜语纯棉缎纹双人床笠四件套1.5米床</v>
          </cell>
          <cell r="C1113" t="str">
            <v>多喜爱（Dohia）</v>
          </cell>
          <cell r="D1113" t="str">
            <v>四件套</v>
          </cell>
          <cell r="E1113" t="str">
            <v>是</v>
          </cell>
          <cell r="F1113" t="str">
            <v>下柜</v>
          </cell>
        </row>
        <row r="1114">
          <cell r="A1114" t="str">
            <v>8699297</v>
          </cell>
          <cell r="B1114" t="str">
            <v>多喜爱（Dohia）床垫子 舒适透气床护垫 床褥子 榻榻米保护垫 四季垫子 月光倾城 1.2米床 200*120cm</v>
          </cell>
          <cell r="C1114" t="str">
            <v>多喜爱（Dohia）</v>
          </cell>
          <cell r="D1114" t="str">
            <v>床垫/床褥</v>
          </cell>
          <cell r="E1114" t="str">
            <v>是</v>
          </cell>
          <cell r="F1114" t="str">
            <v>下柜</v>
          </cell>
        </row>
        <row r="1115">
          <cell r="A1115" t="str">
            <v>100001998779</v>
          </cell>
          <cell r="B1115" t="str">
            <v>多喜爱（Dohia）床品套件 全棉斜纹双人四件套 纯棉床单被套 空蓝星梦 1.8米床 229*230cm</v>
          </cell>
          <cell r="C1115" t="str">
            <v>多喜爱（Dohia）</v>
          </cell>
          <cell r="D1115" t="str">
            <v>四件套</v>
          </cell>
          <cell r="E1115" t="str">
            <v>是</v>
          </cell>
          <cell r="F1115" t="str">
            <v>下柜</v>
          </cell>
        </row>
        <row r="1116">
          <cell r="A1116" t="str">
            <v>100002069481</v>
          </cell>
          <cell r="B1116" t="str">
            <v>多喜爱（Dohia）被芯 ins风印花清爽单人空调被 水洗绵柔夏被 薄被子 甜心菠萝 152*218cm</v>
          </cell>
          <cell r="C1116" t="str">
            <v>多喜爱（Dohia）</v>
          </cell>
          <cell r="D1116" t="str">
            <v>纤维被</v>
          </cell>
          <cell r="E1116" t="str">
            <v>是</v>
          </cell>
          <cell r="F1116" t="str">
            <v>下柜</v>
          </cell>
        </row>
        <row r="1117">
          <cell r="A1117" t="str">
            <v>100008409707</v>
          </cell>
          <cell r="B1117" t="str">
            <v>多喜爱（Dohia）床垫/床褥 保暖透气四季软垫学生宿舍单人床垫褥子 羊羔软糯暖绒垫 90*195cm</v>
          </cell>
          <cell r="C1117" t="str">
            <v>多喜爱（Dohia）</v>
          </cell>
          <cell r="D1117" t="str">
            <v>床垫/床褥</v>
          </cell>
          <cell r="E1117" t="str">
            <v>是</v>
          </cell>
          <cell r="F1117" t="str">
            <v>下柜</v>
          </cell>
        </row>
        <row r="1118">
          <cell r="A1118" t="str">
            <v>1799057</v>
          </cell>
          <cell r="B1118" t="str">
            <v>多喜爱（Dohia）被子 亲肤柔软贴身驼毛被芯 冬被 洛卡 1.5/1.8米床 203*229cm</v>
          </cell>
          <cell r="C1118" t="str">
            <v>多喜爱（Dohia）</v>
          </cell>
          <cell r="D1118" t="str">
            <v>羊毛/驼毛被</v>
          </cell>
          <cell r="E1118" t="str">
            <v>否</v>
          </cell>
          <cell r="F1118" t="str">
            <v>下柜</v>
          </cell>
        </row>
        <row r="1119">
          <cell r="A1119" t="str">
            <v>2432447</v>
          </cell>
          <cell r="B1119" t="str">
            <v>多喜爱（DOHIA）凉席三件套 夏凉席子 可折叠凉席套件 1.5米床 鸟语花香200*150cm</v>
          </cell>
          <cell r="C1119" t="str">
            <v>多喜爱（Dohia）</v>
          </cell>
          <cell r="D1119" t="str">
            <v>冰丝席</v>
          </cell>
          <cell r="E1119" t="str">
            <v>是</v>
          </cell>
          <cell r="F1119" t="str">
            <v>下柜</v>
          </cell>
        </row>
        <row r="1120">
          <cell r="A1120" t="str">
            <v>2519544</v>
          </cell>
          <cell r="B1120" t="str">
            <v>多喜爱（Dohia）床品套件 全棉斜纹四件套 床单款 伊梦若兰 双人 1.5米床 200*230cm</v>
          </cell>
          <cell r="C1120" t="str">
            <v>多喜爱（Dohia）</v>
          </cell>
          <cell r="D1120" t="str">
            <v>四件套</v>
          </cell>
          <cell r="E1120" t="str">
            <v>是</v>
          </cell>
          <cell r="F1120" t="str">
            <v>下柜</v>
          </cell>
        </row>
        <row r="1121">
          <cell r="A1121" t="str">
            <v>3831525</v>
          </cell>
          <cell r="B1121" t="str">
            <v>多喜爱（Dohia）床品套件 全棉斜纹双人四件套 床单款 森林精灵 1.5米床 200*230cm</v>
          </cell>
          <cell r="C1121" t="str">
            <v>多喜爱（Dohia）</v>
          </cell>
          <cell r="D1121" t="str">
            <v>四件套</v>
          </cell>
          <cell r="E1121" t="str">
            <v>是</v>
          </cell>
          <cell r="F1121" t="str">
            <v>下柜</v>
          </cell>
        </row>
        <row r="1122">
          <cell r="A1122" t="str">
            <v>692959</v>
          </cell>
          <cell r="B1122" t="str">
            <v>多喜爱家纺 童年故事韩式纯棉双人床单四件套1.5米床</v>
          </cell>
          <cell r="C1122" t="str">
            <v>多喜爱（Dohia）</v>
          </cell>
          <cell r="D1122" t="str">
            <v>四件套</v>
          </cell>
          <cell r="E1122" t="str">
            <v>是</v>
          </cell>
          <cell r="F1122" t="str">
            <v>下柜</v>
          </cell>
        </row>
        <row r="1123">
          <cell r="A1123" t="str">
            <v>693040</v>
          </cell>
          <cell r="B1123" t="str">
            <v>多喜爱家纺 遇见你韩式蕾丝纯棉双人床笠四件套1.5米床</v>
          </cell>
          <cell r="C1123" t="str">
            <v>多喜爱（Dohia）</v>
          </cell>
          <cell r="D1123" t="str">
            <v>四件套</v>
          </cell>
          <cell r="E1123" t="str">
            <v>是</v>
          </cell>
          <cell r="F1123" t="str">
            <v>下柜</v>
          </cell>
        </row>
        <row r="1124">
          <cell r="A1124" t="str">
            <v>737689</v>
          </cell>
          <cell r="B1124" t="str">
            <v>多喜爱家纺 纤纤超柔软保暖子母二合一四季被芯 双人被子 203*229cm</v>
          </cell>
          <cell r="C1124" t="str">
            <v>多喜爱（Dohia）</v>
          </cell>
          <cell r="D1124" t="str">
            <v>纤维被</v>
          </cell>
          <cell r="E1124" t="str">
            <v>是</v>
          </cell>
          <cell r="F1124" t="str">
            <v>下柜</v>
          </cell>
        </row>
        <row r="1125">
          <cell r="A1125" t="str">
            <v>826226</v>
          </cell>
          <cell r="B1125" t="str">
            <v>多喜爱 床品家纺 倾城丝棉提花镂空花边双人床单礼盒装六件套1.8米床 </v>
          </cell>
          <cell r="C1125" t="str">
            <v>多喜爱（Dohia）</v>
          </cell>
          <cell r="D1125" t="str">
            <v>多件套</v>
          </cell>
          <cell r="E1125" t="str">
            <v>是</v>
          </cell>
          <cell r="F1125" t="str">
            <v>下柜</v>
          </cell>
        </row>
        <row r="1126">
          <cell r="A1126" t="str">
            <v>927385</v>
          </cell>
          <cell r="B1126" t="str">
            <v>多喜爱 床品家纺 炫迷彩军绿时尚贡缎双人床笠款四件套1.5米床</v>
          </cell>
          <cell r="C1126" t="str">
            <v>多喜爱（Dohia）</v>
          </cell>
          <cell r="D1126" t="str">
            <v>四件套</v>
          </cell>
          <cell r="E1126" t="str">
            <v>是</v>
          </cell>
          <cell r="F1126" t="str">
            <v>下柜</v>
          </cell>
        </row>
        <row r="1127">
          <cell r="A1127" t="str">
            <v>2174062</v>
          </cell>
          <cell r="B1127" t="str">
            <v>多喜爱（DOHIA）全棉斜纹时尚家纺四件套简约条纹床上用品套件1.8米床笠款 米卡萨拉 230*229cm</v>
          </cell>
          <cell r="C1127" t="str">
            <v>多喜爱（Dohia）</v>
          </cell>
          <cell r="D1127" t="str">
            <v>四件套</v>
          </cell>
          <cell r="E1127" t="str">
            <v>否</v>
          </cell>
          <cell r="F1127" t="str">
            <v>下柜</v>
          </cell>
        </row>
        <row r="1128">
          <cell r="A1128" t="str">
            <v>2357252</v>
          </cell>
          <cell r="B1128" t="str">
            <v>多喜爱（Dohia）床品套件 全棉斜纹双人四件套 床单款 梦幻 加大1.8/2米 229*230cm</v>
          </cell>
          <cell r="C1128" t="str">
            <v>多喜爱（Dohia）</v>
          </cell>
          <cell r="D1128" t="str">
            <v>四件套</v>
          </cell>
          <cell r="E1128" t="str">
            <v>是</v>
          </cell>
          <cell r="F1128" t="str">
            <v>下柜</v>
          </cell>
        </row>
        <row r="1129">
          <cell r="A1129" t="str">
            <v>2519536</v>
          </cell>
          <cell r="B1129" t="str">
            <v>多喜爱（Dohia）床品套件 全棉斜纹双人四件套 床单款 斯莱特 1.5米床 203*229cm</v>
          </cell>
          <cell r="C1129" t="str">
            <v>多喜爱（Dohia）</v>
          </cell>
          <cell r="D1129" t="str">
            <v>四件套</v>
          </cell>
          <cell r="E1129" t="str">
            <v>是</v>
          </cell>
          <cell r="F1129" t="str">
            <v>下柜</v>
          </cell>
        </row>
        <row r="1130">
          <cell r="A1130" t="str">
            <v>3608076</v>
          </cell>
          <cell r="B1130" t="str">
            <v>多喜爱（DOHIA）全棉四件套卡通床品儿童全棉套件床上用品卡布工程师 1.8米床单款 230*229cm</v>
          </cell>
          <cell r="C1130" t="str">
            <v>多喜爱（Dohia）</v>
          </cell>
          <cell r="D1130" t="str">
            <v>四件套</v>
          </cell>
          <cell r="E1130" t="str">
            <v>否</v>
          </cell>
          <cell r="F1130" t="str">
            <v>下柜</v>
          </cell>
        </row>
        <row r="1131">
          <cell r="A1131" t="str">
            <v>4888775</v>
          </cell>
          <cell r="B1131" t="str">
            <v>多喜爱（Dohia）床品套件 全棉斜纹简约风双人1.8米床单四件套 威尔士  230*229cm</v>
          </cell>
          <cell r="C1131" t="str">
            <v>多喜爱（Dohia）</v>
          </cell>
          <cell r="D1131" t="str">
            <v>四件套</v>
          </cell>
          <cell r="E1131" t="str">
            <v>是</v>
          </cell>
          <cell r="F1131" t="str">
            <v>下柜</v>
          </cell>
        </row>
        <row r="1132">
          <cell r="A1132" t="str">
            <v>693027</v>
          </cell>
          <cell r="B1132" t="str">
            <v>多喜爱家纺 英伦恋条纹纯棉双人床单四件套1.5米床</v>
          </cell>
          <cell r="C1132" t="str">
            <v>多喜爱（Dohia）</v>
          </cell>
          <cell r="D1132" t="str">
            <v>四件套</v>
          </cell>
          <cell r="E1132" t="str">
            <v>是</v>
          </cell>
          <cell r="F1132" t="str">
            <v>下柜</v>
          </cell>
        </row>
        <row r="1133">
          <cell r="A1133" t="str">
            <v>693527</v>
          </cell>
          <cell r="B1133" t="str">
            <v>多喜爱家纺 哈尼的信时尚床品纯棉超大双人床单四件套1.8米床</v>
          </cell>
          <cell r="C1133" t="str">
            <v>多喜爱（Dohia）</v>
          </cell>
          <cell r="D1133" t="str">
            <v>四件套</v>
          </cell>
          <cell r="E1133" t="str">
            <v>是</v>
          </cell>
          <cell r="F1133" t="str">
            <v>下柜</v>
          </cell>
        </row>
        <row r="1134">
          <cell r="A1134" t="str">
            <v>693556</v>
          </cell>
          <cell r="B1134" t="str">
            <v>多喜爱 家纺家饰 休闲绒毯双面绒毯子 快乐歌手 175*135cm</v>
          </cell>
          <cell r="C1134" t="str">
            <v>多喜爱（Dohia）</v>
          </cell>
          <cell r="D1134" t="str">
            <v>毛毯</v>
          </cell>
          <cell r="E1134" t="str">
            <v>是</v>
          </cell>
          <cell r="F1134" t="str">
            <v>下柜</v>
          </cell>
        </row>
        <row r="1135">
          <cell r="A1135" t="str">
            <v>693618</v>
          </cell>
          <cell r="B1135" t="str">
            <v>多喜爱 家纺 莱卡风尚条纹抗菌纯棉超大双人床单四件套1.8米床  礼盒装</v>
          </cell>
          <cell r="C1135" t="str">
            <v>多喜爱（Dohia）</v>
          </cell>
          <cell r="D1135" t="str">
            <v>四件套</v>
          </cell>
          <cell r="E1135" t="str">
            <v>是</v>
          </cell>
          <cell r="F1135" t="str">
            <v>下柜</v>
          </cell>
        </row>
        <row r="1136">
          <cell r="A1136" t="str">
            <v>100002238827</v>
          </cell>
          <cell r="B1136" t="str">
            <v>多喜爱（Dohia）床品套件 素色水洗棉四件套 纯棉床单被套 素语恬茵 1.5米床 203*229cm</v>
          </cell>
          <cell r="C1136" t="str">
            <v>多喜爱（Dohia）</v>
          </cell>
          <cell r="D1136" t="str">
            <v>四件套</v>
          </cell>
          <cell r="E1136" t="str">
            <v>是</v>
          </cell>
          <cell r="F1136" t="str">
            <v>下柜</v>
          </cell>
        </row>
        <row r="1137">
          <cell r="A1137" t="str">
            <v>100002951474</v>
          </cell>
          <cell r="B1137" t="str">
            <v>多喜爱（Dohia）被芯 纯棉卡通双人空调被 全棉夏被 薄被子 空蓝星梦 1.5米床 203*229cm</v>
          </cell>
          <cell r="C1137" t="str">
            <v>多喜爱（Dohia）</v>
          </cell>
          <cell r="D1137" t="str">
            <v>纤维被</v>
          </cell>
          <cell r="E1137" t="str">
            <v>是</v>
          </cell>
          <cell r="F1137" t="str">
            <v>下柜</v>
          </cell>
        </row>
        <row r="1138">
          <cell r="A1138" t="str">
            <v>100002951480</v>
          </cell>
          <cell r="B1138" t="str">
            <v>多喜爱（Dohia）被芯 纯棉ins风印花双人空调被 全棉夏被 薄被子 粉红假期 230*229cm</v>
          </cell>
          <cell r="C1138" t="str">
            <v>多喜爱（Dohia）</v>
          </cell>
          <cell r="D1138" t="str">
            <v>纤维被</v>
          </cell>
          <cell r="E1138" t="str">
            <v>是</v>
          </cell>
          <cell r="F1138" t="str">
            <v>下柜</v>
          </cell>
        </row>
        <row r="1139">
          <cell r="A1139" t="str">
            <v>100006648159</v>
          </cell>
          <cell r="B1139" t="str">
            <v>多喜爱（Dohia）床单 全棉田园清新风印花床单 纯棉床单 倾城夏日 单件 1.5米床 230*220cm</v>
          </cell>
          <cell r="C1139" t="str">
            <v>多喜爱（Dohia）</v>
          </cell>
          <cell r="D1139" t="str">
            <v>床单/床笠</v>
          </cell>
          <cell r="E1139" t="str">
            <v>否</v>
          </cell>
          <cell r="F1139" t="str">
            <v>上柜</v>
          </cell>
        </row>
        <row r="1140">
          <cell r="A1140" t="str">
            <v>100012887748</v>
          </cell>
          <cell r="B1140" t="str">
            <v>多喜爱（Dohia）床品套件 100支品质长绒棉四件套 高支高密 全棉床单被套 薄雾粉杏 1.5/1.8米床 203*229cm</v>
          </cell>
          <cell r="C1140" t="str">
            <v>多喜爱（Dohia）</v>
          </cell>
          <cell r="D1140" t="str">
            <v>四件套</v>
          </cell>
          <cell r="E1140" t="str">
            <v>否</v>
          </cell>
          <cell r="F1140" t="str">
            <v>下柜</v>
          </cell>
        </row>
        <row r="1141">
          <cell r="A1141" t="str">
            <v>100014680180</v>
          </cell>
          <cell r="B1141" t="str">
            <v>多喜爱（Dohia）纤维被 春秋四季被子被芯 保暖透气双人被 特里亚抗菌七孔春秋被 梨花白 1.8/2米 229*230cm</v>
          </cell>
          <cell r="C1141" t="str">
            <v>多喜爱（Dohia）</v>
          </cell>
          <cell r="D1141" t="str">
            <v>纤维被</v>
          </cell>
          <cell r="E1141" t="str">
            <v>否</v>
          </cell>
          <cell r="F1141" t="str">
            <v>上柜</v>
          </cell>
        </row>
        <row r="1142">
          <cell r="A1142" t="str">
            <v>100014895612</v>
          </cell>
          <cell r="B1142" t="str">
            <v>多喜爱（Dohia）羊毛/驼毛被 澳洲进口羊毛防羽布冬被被芯 加厚保暖冬天双人被子 艾伦 1.8/2米 229*230cm</v>
          </cell>
          <cell r="C1142" t="str">
            <v>多喜爱（Dohia）</v>
          </cell>
          <cell r="D1142" t="str">
            <v>羊毛/驼毛被</v>
          </cell>
          <cell r="E1142" t="str">
            <v>否</v>
          </cell>
          <cell r="F1142" t="str">
            <v>下柜</v>
          </cell>
        </row>
        <row r="1143">
          <cell r="A1143" t="str">
            <v>100017861278</v>
          </cell>
          <cell r="B1143" t="str">
            <v>多喜爱家纺  夏凉被空调被夏被 简约清新印花可水洗机洗单双人薄被子被芯 浅叶 1.5/1.8米床 203*229cm</v>
          </cell>
          <cell r="C1143" t="str">
            <v>多喜爱（Dohia）</v>
          </cell>
          <cell r="D1143" t="str">
            <v>纤维被</v>
          </cell>
          <cell r="E1143" t="str">
            <v>否</v>
          </cell>
          <cell r="F1143" t="str">
            <v>上柜</v>
          </cell>
        </row>
        <row r="1144">
          <cell r="A1144" t="str">
            <v>2173994</v>
          </cell>
          <cell r="B1144" t="str">
            <v>多喜爱（DOHIA）麂皮绒春秋被子空调被被芯床上用品 特惠多用被芯（蓝）140*140cm</v>
          </cell>
          <cell r="C1144" t="str">
            <v>多喜爱（Dohia）</v>
          </cell>
          <cell r="D1144" t="str">
            <v>纤维被</v>
          </cell>
          <cell r="E1144" t="str">
            <v>否</v>
          </cell>
          <cell r="F1144" t="str">
            <v>下柜</v>
          </cell>
        </row>
        <row r="1145">
          <cell r="A1145" t="str">
            <v>2432469</v>
          </cell>
          <cell r="B1145" t="str">
            <v>多喜爱（DOHIA）全棉空调被可水洗夏凉被韩版夏薄被子夏被1.2米床 成长树盖被 152*218cm</v>
          </cell>
          <cell r="C1145" t="str">
            <v>多喜爱（Dohia）</v>
          </cell>
          <cell r="D1145" t="str">
            <v>纤维被</v>
          </cell>
          <cell r="E1145" t="str">
            <v>否</v>
          </cell>
          <cell r="F1145" t="str">
            <v>下柜</v>
          </cell>
        </row>
        <row r="1146">
          <cell r="A1146" t="str">
            <v>2956759</v>
          </cell>
          <cell r="B1146" t="str">
            <v>多喜爱（Dohia）被芯 可水洗清新田园双人空调被 夏被 薄被子 粉红摩登  229*230cm</v>
          </cell>
          <cell r="C1146" t="str">
            <v>多喜爱（Dohia）</v>
          </cell>
          <cell r="D1146" t="str">
            <v>纤维被</v>
          </cell>
          <cell r="E1146" t="str">
            <v>是</v>
          </cell>
          <cell r="F1146" t="str">
            <v>下柜</v>
          </cell>
        </row>
        <row r="1147">
          <cell r="A1147" t="str">
            <v>693103</v>
          </cell>
          <cell r="B1147" t="str">
            <v>多喜爱家纺 华纳系列玩转夏天纯棉双人床笠四件套1.5米床</v>
          </cell>
          <cell r="C1147" t="str">
            <v>多喜爱（Dohia）</v>
          </cell>
          <cell r="D1147" t="str">
            <v>四件套</v>
          </cell>
          <cell r="E1147" t="str">
            <v>是</v>
          </cell>
          <cell r="F1147" t="str">
            <v>下柜</v>
          </cell>
        </row>
        <row r="1148">
          <cell r="A1148" t="str">
            <v>693184</v>
          </cell>
          <cell r="B1148" t="str">
            <v>多喜爱（Dohia）床品套件 全棉田园风双人加大四件套 床单款 恋花时光 1.8米床 230*229cm</v>
          </cell>
          <cell r="C1148" t="str">
            <v>多喜爱（Dohia）</v>
          </cell>
          <cell r="D1148" t="str">
            <v>四件套</v>
          </cell>
          <cell r="E1148" t="str">
            <v>否</v>
          </cell>
          <cell r="F1148" t="str">
            <v>下柜</v>
          </cell>
        </row>
        <row r="1149">
          <cell r="A1149" t="str">
            <v>693229</v>
          </cell>
          <cell r="B1149" t="str">
            <v>多喜爱（Dohia）床品套件 海底小纵队系列 全棉儿童四件套 床单款 海底风暴 1.5米床 200*230cm</v>
          </cell>
          <cell r="C1149" t="str">
            <v>多喜爱（Dohia）</v>
          </cell>
          <cell r="D1149" t="str">
            <v>四件套</v>
          </cell>
          <cell r="E1149" t="str">
            <v>是</v>
          </cell>
          <cell r="F1149" t="str">
            <v>下柜</v>
          </cell>
        </row>
        <row r="1150">
          <cell r="A1150" t="str">
            <v>756837</v>
          </cell>
          <cell r="B1150" t="str">
            <v>多喜爱 床品家纺 爱之蜜语纯棉缎纹双人床单四件套1.5米床</v>
          </cell>
          <cell r="C1150" t="str">
            <v>多喜爱（Dohia）</v>
          </cell>
          <cell r="D1150" t="str">
            <v>四件套</v>
          </cell>
          <cell r="E1150" t="str">
            <v>是</v>
          </cell>
          <cell r="F1150" t="str">
            <v>下柜</v>
          </cell>
        </row>
        <row r="1151">
          <cell r="A1151" t="str">
            <v>756913</v>
          </cell>
          <cell r="B1151" t="str">
            <v>多喜爱 床品家纺 开到荼靡纯棉斜纹双人床单四件套1.5米床</v>
          </cell>
          <cell r="C1151" t="str">
            <v>多喜爱（Dohia）</v>
          </cell>
          <cell r="D1151" t="str">
            <v>四件套</v>
          </cell>
          <cell r="E1151" t="str">
            <v>是</v>
          </cell>
          <cell r="F1151" t="str">
            <v>下柜</v>
          </cell>
        </row>
        <row r="1152">
          <cell r="A1152" t="str">
            <v>826314</v>
          </cell>
          <cell r="B1152" t="str">
            <v>多喜爱 床品家纺 相思豆全涤印花磨毛双人清爽空调夏薄被1.5米床</v>
          </cell>
          <cell r="C1152" t="str">
            <v>多喜爱（Dohia）</v>
          </cell>
          <cell r="D1152" t="str">
            <v>纤维被</v>
          </cell>
          <cell r="E1152" t="str">
            <v>是</v>
          </cell>
          <cell r="F1152" t="str">
            <v>下柜</v>
          </cell>
        </row>
        <row r="1153">
          <cell r="A1153" t="str">
            <v>100006686971</v>
          </cell>
          <cell r="B1153" t="str">
            <v>多喜爱（Dohia）被芯 纯棉清新印花简约双人空调被 全棉夏被 薄被子 寻梦花 1.8米床 230*229cm</v>
          </cell>
          <cell r="C1153" t="str">
            <v>多喜爱（Dohia）</v>
          </cell>
          <cell r="D1153" t="str">
            <v>纤维被</v>
          </cell>
          <cell r="E1153" t="str">
            <v>否</v>
          </cell>
          <cell r="F1153" t="str">
            <v>可上柜</v>
          </cell>
        </row>
        <row r="1154">
          <cell r="A1154" t="str">
            <v>100007300347</v>
          </cell>
          <cell r="B1154" t="str">
            <v>多喜爱（Dohia）被芯 印花空调被夏凉被子 可水洗可机洗双人夏薄被 花漾幽兰 1.8米床 230*229cm</v>
          </cell>
          <cell r="C1154" t="str">
            <v>多喜爱（Dohia）</v>
          </cell>
          <cell r="D1154" t="str">
            <v>纤维被</v>
          </cell>
          <cell r="E1154" t="str">
            <v>是</v>
          </cell>
          <cell r="F1154" t="str">
            <v>可上柜</v>
          </cell>
        </row>
        <row r="1155">
          <cell r="A1155" t="str">
            <v>100010168649</v>
          </cell>
          <cell r="B1155" t="str">
            <v>多喜爱家纺 夏凉被空调被夏被 可水洗机洗单双人素色简约亲肤柔软薄被子被芯 1.8/2米床 229*230cm 珊瑚粉</v>
          </cell>
          <cell r="C1155" t="str">
            <v>多喜爱（Dohia）</v>
          </cell>
          <cell r="D1155" t="str">
            <v>纤维被</v>
          </cell>
          <cell r="E1155" t="str">
            <v>否</v>
          </cell>
          <cell r="F1155" t="str">
            <v>上柜</v>
          </cell>
        </row>
        <row r="1156">
          <cell r="A1156" t="str">
            <v>100017783192</v>
          </cell>
          <cell r="B1156" t="str">
            <v>多喜爱家纺 全棉四件套 纯棉北欧ins风简约双人床上用品 床单被套枕套 赫尔辛格II 1.5/1.8米床 203*229cm</v>
          </cell>
          <cell r="C1156" t="str">
            <v>多喜爱（Dohia）</v>
          </cell>
          <cell r="D1156" t="str">
            <v>四件套</v>
          </cell>
          <cell r="E1156" t="str">
            <v>否</v>
          </cell>
          <cell r="F1156" t="str">
            <v>上柜</v>
          </cell>
        </row>
        <row r="1157">
          <cell r="A1157" t="str">
            <v>1074443</v>
          </cell>
          <cell r="B1157" t="str">
            <v>多喜爱（Dohia）床品套件 全棉印花简约风四件套 床单款 花香四溢 双人 1.8米床 229*230cm</v>
          </cell>
          <cell r="C1157" t="str">
            <v>多喜爱（Dohia）</v>
          </cell>
          <cell r="D1157" t="str">
            <v>四件套</v>
          </cell>
          <cell r="E1157" t="str">
            <v>是</v>
          </cell>
          <cell r="F1157" t="str">
            <v>下柜</v>
          </cell>
        </row>
        <row r="1158">
          <cell r="A1158" t="str">
            <v>1074452</v>
          </cell>
          <cell r="B1158" t="str">
            <v>多喜爱（DOHIA） 床品家纺 经典卡通贡缎时尚四件套 熊之家 1.5米双人床单款</v>
          </cell>
          <cell r="C1158" t="str">
            <v>多喜爱（Dohia）</v>
          </cell>
          <cell r="D1158" t="str">
            <v>四件套</v>
          </cell>
          <cell r="E1158" t="str">
            <v>是</v>
          </cell>
          <cell r="F1158" t="str">
            <v>下柜</v>
          </cell>
        </row>
        <row r="1159">
          <cell r="A1159" t="str">
            <v>693079</v>
          </cell>
          <cell r="B1159" t="str">
            <v>多喜爱家纺 华纳系列玩转夏天纯棉超大单人床笠三件套1.2米床</v>
          </cell>
          <cell r="C1159" t="str">
            <v>多喜爱（Dohia）</v>
          </cell>
          <cell r="D1159" t="str">
            <v>三件套</v>
          </cell>
          <cell r="E1159" t="str">
            <v>是</v>
          </cell>
          <cell r="F1159" t="str">
            <v>下柜</v>
          </cell>
        </row>
        <row r="1160">
          <cell r="A1160" t="str">
            <v>693553</v>
          </cell>
          <cell r="B1160" t="str">
            <v>多喜爱家纺 花影如风田园纯棉双人床单四件套1.5米床</v>
          </cell>
          <cell r="C1160" t="str">
            <v>多喜爱（Dohia）</v>
          </cell>
          <cell r="D1160" t="str">
            <v>四件套</v>
          </cell>
          <cell r="E1160" t="str">
            <v>是</v>
          </cell>
          <cell r="F1160" t="str">
            <v>下柜</v>
          </cell>
        </row>
        <row r="1161">
          <cell r="A1161" t="str">
            <v>826213</v>
          </cell>
          <cell r="B1161" t="str">
            <v>多喜爱 床品家纺 醉月金朝立体大提花压框夹花边双人床单礼盒装四件套1.8米床</v>
          </cell>
          <cell r="C1161" t="str">
            <v>多喜爱（Dohia）</v>
          </cell>
          <cell r="D1161" t="str">
            <v>四件套</v>
          </cell>
          <cell r="E1161" t="str">
            <v>是</v>
          </cell>
          <cell r="F1161" t="str">
            <v>下柜</v>
          </cell>
        </row>
        <row r="1162">
          <cell r="A1162" t="str">
            <v>100014895598</v>
          </cell>
          <cell r="B1162" t="str">
            <v>多喜爱（Dohia）被子 澳洲进口羊毛大豆纤维填充 二合一双人子母被春秋被冬被芯 1.5/1.8米 约9斤 203*229cm</v>
          </cell>
          <cell r="C1162" t="str">
            <v>多喜爱（Dohia）</v>
          </cell>
          <cell r="D1162" t="str">
            <v>羊毛/驼毛被</v>
          </cell>
          <cell r="E1162" t="str">
            <v>否</v>
          </cell>
          <cell r="F1162" t="str">
            <v>下柜</v>
          </cell>
        </row>
        <row r="1163">
          <cell r="A1163" t="str">
            <v>100014895614</v>
          </cell>
          <cell r="B1163" t="str">
            <v>多喜爱（Dohia）纤维被 加厚保暖磨绒冬被 冬天学生宿舍单人被子 特里亚抗菌七孔冬被梨花白 1.2米 152*218cm</v>
          </cell>
          <cell r="C1163" t="str">
            <v>多喜爱（Dohia）</v>
          </cell>
          <cell r="D1163" t="str">
            <v>纤维被</v>
          </cell>
          <cell r="E1163" t="str">
            <v>否</v>
          </cell>
          <cell r="F1163" t="str">
            <v>下柜</v>
          </cell>
        </row>
        <row r="1164">
          <cell r="A1164" t="str">
            <v>2174155</v>
          </cell>
          <cell r="B1164" t="str">
            <v>多喜爱（DOHIA）保暖被子春秋被磨毛压花单人加厚被芯床上用品1.2米床 富丽暖绒七孔被 152*218cm</v>
          </cell>
          <cell r="C1164" t="str">
            <v>多喜爱（Dohia）</v>
          </cell>
          <cell r="D1164" t="str">
            <v>纤维被</v>
          </cell>
          <cell r="E1164" t="str">
            <v>否</v>
          </cell>
          <cell r="F1164" t="str">
            <v>下柜</v>
          </cell>
        </row>
        <row r="1165">
          <cell r="A1165" t="str">
            <v>2248157</v>
          </cell>
          <cell r="B1165" t="str">
            <v>多喜爱（DOHIA）全棉卡通四件套斜纹家纺床上用品套件1.8米床单款 快乐随心 230*229cm</v>
          </cell>
          <cell r="C1165" t="str">
            <v>多喜爱（Dohia）</v>
          </cell>
          <cell r="D1165" t="str">
            <v>四件套</v>
          </cell>
          <cell r="E1165" t="str">
            <v>否</v>
          </cell>
          <cell r="F1165" t="str">
            <v>下柜</v>
          </cell>
        </row>
        <row r="1166">
          <cell r="A1166" t="str">
            <v>2431684</v>
          </cell>
          <cell r="B1166" t="str">
            <v>多喜爱（Dohia）床品套件 cosmo系列全棉中性双人加大四件套 床单款 赫尔辛格 1.8米床 229*230cm</v>
          </cell>
          <cell r="C1166" t="str">
            <v>多喜爱（Dohia）</v>
          </cell>
          <cell r="D1166" t="str">
            <v>四件套</v>
          </cell>
          <cell r="E1166" t="str">
            <v>是</v>
          </cell>
          <cell r="F1166" t="str">
            <v>下柜</v>
          </cell>
        </row>
        <row r="1167">
          <cell r="A1167" t="str">
            <v>3458558</v>
          </cell>
          <cell r="B1167" t="str">
            <v>多喜爱（Dohia） 蚕丝羊毛被子 二合一子母被  2条装 亲肤保暖春秋被冬被四季被芯 馨悦 1.8/2米 229*230cm</v>
          </cell>
          <cell r="C1167" t="str">
            <v>多喜爱（Dohia）</v>
          </cell>
          <cell r="D1167" t="str">
            <v>羊毛/驼毛被</v>
          </cell>
          <cell r="E1167" t="str">
            <v>否</v>
          </cell>
          <cell r="F1167" t="str">
            <v>下柜</v>
          </cell>
        </row>
        <row r="1168">
          <cell r="A1168" t="str">
            <v>693075</v>
          </cell>
          <cell r="B1168" t="str">
            <v>多喜爱家纺 糖果布拉格韩式条纹床品纯棉超大单人床单三件套1.2米床</v>
          </cell>
          <cell r="C1168" t="str">
            <v>多喜爱（Dohia）</v>
          </cell>
          <cell r="D1168" t="str">
            <v>三件套</v>
          </cell>
          <cell r="E1168" t="str">
            <v>是</v>
          </cell>
          <cell r="F1168" t="str">
            <v>下柜</v>
          </cell>
        </row>
        <row r="1169">
          <cell r="A1169" t="str">
            <v>693508</v>
          </cell>
          <cell r="B1169" t="str">
            <v>多喜爱家纺 尚东阳光条纹纯棉双人床笠四件套1.5米床</v>
          </cell>
          <cell r="C1169" t="str">
            <v>多喜爱（Dohia）</v>
          </cell>
          <cell r="D1169" t="str">
            <v>四件套</v>
          </cell>
          <cell r="E1169" t="str">
            <v>是</v>
          </cell>
          <cell r="F1169" t="str">
            <v>下柜</v>
          </cell>
        </row>
        <row r="1170">
          <cell r="A1170" t="str">
            <v>693584</v>
          </cell>
          <cell r="B1170" t="str">
            <v>多喜爱 家纺 纯真年代纯棉双人床笠四件套1.5米床  礼盒装</v>
          </cell>
          <cell r="C1170" t="str">
            <v>多喜爱（Dohia）</v>
          </cell>
          <cell r="D1170" t="str">
            <v>四件套</v>
          </cell>
          <cell r="E1170" t="str">
            <v>是</v>
          </cell>
          <cell r="F1170" t="str">
            <v>下柜</v>
          </cell>
        </row>
        <row r="1171">
          <cell r="A1171" t="str">
            <v>693634</v>
          </cell>
          <cell r="B1171" t="str">
            <v>多喜爱 家纺 洛城时光抗菌活性印染贡缎双人床单 礼盒装四件套1.5米床</v>
          </cell>
          <cell r="C1171" t="str">
            <v>多喜爱（Dohia）</v>
          </cell>
          <cell r="D1171" t="str">
            <v>四件套</v>
          </cell>
          <cell r="E1171" t="str">
            <v>是</v>
          </cell>
          <cell r="F1171" t="str">
            <v>下柜</v>
          </cell>
        </row>
        <row r="1172">
          <cell r="A1172" t="str">
            <v>826257</v>
          </cell>
          <cell r="B1172" t="str">
            <v>多喜爱 床品家纺 优雅格调纯棉斜纹超大双人清怡空调夏薄被1.8米床</v>
          </cell>
          <cell r="C1172" t="str">
            <v>多喜爱（Dohia）</v>
          </cell>
          <cell r="D1172" t="str">
            <v>纤维被</v>
          </cell>
          <cell r="E1172" t="str">
            <v>是</v>
          </cell>
          <cell r="F1172" t="str">
            <v>下柜</v>
          </cell>
        </row>
        <row r="1173">
          <cell r="A1173" t="str">
            <v>100008322035</v>
          </cell>
          <cell r="B1173" t="str">
            <v>多喜爱（Dohia）四件套 卡通纯棉床上用品全棉 双人床单被套枕套 恐龙们的狂欢派对 1.8/2米床 229*230cm</v>
          </cell>
          <cell r="C1173" t="str">
            <v>多喜爱（Dohia）</v>
          </cell>
          <cell r="D1173" t="str">
            <v>四件套</v>
          </cell>
          <cell r="E1173" t="str">
            <v>否</v>
          </cell>
          <cell r="F1173" t="str">
            <v>上柜</v>
          </cell>
        </row>
        <row r="1174">
          <cell r="A1174" t="str">
            <v>100009041971</v>
          </cell>
          <cell r="B1174" t="str">
            <v>多喜爱（Dohia）纤维被 二合一子母被 舒适透气保暖双人被子 抗菌七孔子母被 梨花白 1.2米 5斤 152*218cm</v>
          </cell>
          <cell r="C1174" t="str">
            <v>多喜爱（Dohia）</v>
          </cell>
          <cell r="D1174" t="str">
            <v>纤维被</v>
          </cell>
          <cell r="E1174" t="str">
            <v>否</v>
          </cell>
          <cell r="F1174" t="str">
            <v>下柜</v>
          </cell>
        </row>
        <row r="1175">
          <cell r="A1175" t="str">
            <v>2432421</v>
          </cell>
          <cell r="B1175" t="str">
            <v>多喜爱（Dohia）被芯 全棉卡通儿童双人空调被 全棉夏被 薄被子 海底风暴  229*230cm</v>
          </cell>
          <cell r="C1175" t="str">
            <v>多喜爱（Dohia）</v>
          </cell>
          <cell r="D1175" t="str">
            <v>纤维被</v>
          </cell>
          <cell r="E1175" t="str">
            <v>是</v>
          </cell>
          <cell r="F1175" t="str">
            <v>下柜</v>
          </cell>
        </row>
        <row r="1176">
          <cell r="A1176" t="str">
            <v>3608328</v>
          </cell>
          <cell r="B1176" t="str">
            <v>多喜爱（DOHIA）春秋被芯保暖被子被芯 安德鲁暖绒被 1.2米床 152*218cm</v>
          </cell>
          <cell r="C1176" t="str">
            <v>多喜爱（Dohia）</v>
          </cell>
          <cell r="D1176" t="str">
            <v>纤维被</v>
          </cell>
          <cell r="E1176" t="str">
            <v>否</v>
          </cell>
          <cell r="F1176" t="str">
            <v>下柜</v>
          </cell>
        </row>
        <row r="1177">
          <cell r="A1177" t="str">
            <v>692961</v>
          </cell>
          <cell r="B1177" t="str">
            <v>多喜爱家纺 雅彩3号(金咖)纯棉提花超大双人床单 礼盒装四件套1.8米床</v>
          </cell>
          <cell r="C1177" t="str">
            <v>多喜爱（Dohia）</v>
          </cell>
          <cell r="D1177" t="str">
            <v>四件套</v>
          </cell>
          <cell r="E1177" t="str">
            <v>是</v>
          </cell>
          <cell r="F1177" t="str">
            <v>下柜</v>
          </cell>
        </row>
        <row r="1178">
          <cell r="A1178" t="str">
            <v>693088</v>
          </cell>
          <cell r="B1178" t="str">
            <v>多喜爱（Dohia）床品套件 全棉三件套 床笠款 运动风潮 1.2米床 152*218cm</v>
          </cell>
          <cell r="C1178" t="str">
            <v>多喜爱（Dohia）</v>
          </cell>
          <cell r="D1178" t="str">
            <v>三件套</v>
          </cell>
          <cell r="E1178" t="str">
            <v>是</v>
          </cell>
          <cell r="F1178" t="str">
            <v>下柜</v>
          </cell>
        </row>
        <row r="1179">
          <cell r="A1179" t="str">
            <v>693440</v>
          </cell>
          <cell r="B1179" t="str">
            <v>多喜爱家纺 蝶翩翩田园纯棉双人床单四件套1.5米床</v>
          </cell>
          <cell r="C1179" t="str">
            <v>多喜爱（Dohia）</v>
          </cell>
          <cell r="D1179" t="str">
            <v>四件套</v>
          </cell>
          <cell r="E1179" t="str">
            <v>是</v>
          </cell>
          <cell r="F1179" t="str">
            <v>下柜</v>
          </cell>
        </row>
        <row r="1180">
          <cell r="A1180" t="str">
            <v>756852</v>
          </cell>
          <cell r="B1180" t="str">
            <v>多喜爱 床品家纺 美妙时刻纯棉平纹双人床笠四件套1.5米床</v>
          </cell>
          <cell r="C1180" t="str">
            <v>多喜爱（Dohia）</v>
          </cell>
          <cell r="D1180" t="str">
            <v>四件套</v>
          </cell>
          <cell r="E1180" t="str">
            <v>是</v>
          </cell>
          <cell r="F1180" t="str">
            <v>下柜</v>
          </cell>
        </row>
        <row r="1181">
          <cell r="A1181" t="str">
            <v>826353</v>
          </cell>
          <cell r="B1181" t="str">
            <v>多喜爱 床品家纺 清香毛巾薄被白色超大双人空调被1.8米床</v>
          </cell>
          <cell r="C1181" t="str">
            <v>多喜爱（Dohia）</v>
          </cell>
          <cell r="D1181" t="str">
            <v>纤维被</v>
          </cell>
          <cell r="E1181" t="str">
            <v>是</v>
          </cell>
          <cell r="F1181" t="str">
            <v>下柜</v>
          </cell>
        </row>
        <row r="1182">
          <cell r="A1182" t="str">
            <v>100011208125</v>
          </cell>
          <cell r="B1182" t="str">
            <v>多喜爱家纺 夏凉被空调被夏被 简约时尚单双人可水洗机纯棉薄被子被芯 赫尔辛格1.5米床 203*229cm</v>
          </cell>
          <cell r="C1182" t="str">
            <v>多喜爱（Dohia）</v>
          </cell>
          <cell r="D1182" t="str">
            <v>纤维被</v>
          </cell>
          <cell r="E1182" t="str">
            <v>否</v>
          </cell>
          <cell r="F1182" t="str">
            <v>上柜</v>
          </cell>
        </row>
        <row r="1183">
          <cell r="A1183" t="str">
            <v>1074446</v>
          </cell>
          <cell r="B1183" t="str">
            <v>多喜爱（DOHIA）床品家纺 碎花田园清新全棉四件套 安妮之歌II 1.8米双人床笠款</v>
          </cell>
          <cell r="C1183" t="str">
            <v>多喜爱（Dohia）</v>
          </cell>
          <cell r="D1183" t="str">
            <v>四件套</v>
          </cell>
          <cell r="E1183" t="str">
            <v>是</v>
          </cell>
          <cell r="F1183" t="str">
            <v>下柜</v>
          </cell>
        </row>
        <row r="1184">
          <cell r="A1184" t="str">
            <v>1340319</v>
          </cell>
          <cell r="B1184" t="str">
            <v>多喜爱（Dohia）床品套件 婚庆大提花六件套 床单款 锦绣年华 礼盒装 203*229cm</v>
          </cell>
          <cell r="C1184" t="str">
            <v>多喜爱（Dohia）</v>
          </cell>
          <cell r="D1184" t="str">
            <v>多件套</v>
          </cell>
          <cell r="E1184" t="str">
            <v>是</v>
          </cell>
          <cell r="F1184" t="str">
            <v>下柜</v>
          </cell>
        </row>
        <row r="1185">
          <cell r="A1185" t="str">
            <v>1470013</v>
          </cell>
          <cell r="B1185" t="str">
            <v>多喜爱2015夏凉新品香榭丽纯桑蚕丝被单双人夏凉全棉空调被1.5米 203*229cm</v>
          </cell>
          <cell r="C1185" t="str">
            <v>多喜爱（Dohia）</v>
          </cell>
          <cell r="D1185" t="str">
            <v>蚕丝被</v>
          </cell>
          <cell r="E1185" t="str">
            <v>是</v>
          </cell>
          <cell r="F1185" t="str">
            <v>下柜</v>
          </cell>
        </row>
        <row r="1186">
          <cell r="A1186" t="str">
            <v>2490854</v>
          </cell>
          <cell r="B1186" t="str">
            <v>多喜爱（Dohia）床品件套 婚庆提花双人四件套 床单款 沁心花香 1.5米床</v>
          </cell>
          <cell r="C1186" t="str">
            <v>多喜爱（Dohia）</v>
          </cell>
          <cell r="D1186" t="str">
            <v>四件套</v>
          </cell>
          <cell r="E1186" t="str">
            <v>是</v>
          </cell>
          <cell r="F1186" t="str">
            <v>下柜</v>
          </cell>
        </row>
        <row r="1187">
          <cell r="A1187" t="str">
            <v>2519628</v>
          </cell>
          <cell r="B1187" t="str">
            <v>多喜爱（Dohia）床品套件 全棉斜纹单人三件套 床笠款 斯莱特 1.2米床 150*200cm</v>
          </cell>
          <cell r="C1187" t="str">
            <v>多喜爱（Dohia）</v>
          </cell>
          <cell r="D1187" t="str">
            <v>三件套</v>
          </cell>
          <cell r="E1187" t="str">
            <v>是</v>
          </cell>
          <cell r="F1187" t="str">
            <v>下柜</v>
          </cell>
        </row>
        <row r="1188">
          <cell r="A1188" t="str">
            <v>2729954</v>
          </cell>
          <cell r="B1188" t="str">
            <v>多喜爱（DOHIA）冰丝席凉席套件可折叠夏凉席 花绕心扉冰丝席（金色）1.8米床 180*200cm</v>
          </cell>
          <cell r="C1188" t="str">
            <v>多喜爱（Dohia）</v>
          </cell>
          <cell r="D1188" t="str">
            <v>冰丝席</v>
          </cell>
          <cell r="E1188" t="str">
            <v>是</v>
          </cell>
          <cell r="F1188" t="str">
            <v>下柜</v>
          </cell>
        </row>
        <row r="1189">
          <cell r="A1189" t="str">
            <v>4359494</v>
          </cell>
          <cell r="B1189" t="str">
            <v>多喜爱（Dohia）床品套件 全棉卡通托马斯系列四件套 床单款 托马斯培西和詹姆士 1.5米床 200*230cm</v>
          </cell>
          <cell r="C1189" t="str">
            <v>多喜爱（Dohia）</v>
          </cell>
          <cell r="D1189" t="str">
            <v>四件套</v>
          </cell>
          <cell r="E1189" t="str">
            <v>是</v>
          </cell>
          <cell r="F1189" t="str">
            <v>下柜</v>
          </cell>
        </row>
        <row r="1190">
          <cell r="A1190" t="str">
            <v>693431</v>
          </cell>
          <cell r="B1190" t="str">
            <v>多喜爱家纺 清逸中国风纯棉双人床笠四件套1.5米床</v>
          </cell>
          <cell r="C1190" t="str">
            <v>多喜爱（Dohia）</v>
          </cell>
          <cell r="D1190" t="str">
            <v>四件套</v>
          </cell>
          <cell r="E1190" t="str">
            <v>是</v>
          </cell>
          <cell r="F1190" t="str">
            <v>下柜</v>
          </cell>
        </row>
        <row r="1191">
          <cell r="A1191" t="str">
            <v>826313</v>
          </cell>
          <cell r="B1191" t="str">
            <v>多喜爱 床品家纺 幸运草全涤印花磨毛超大双人清爽空调夏薄被1.8米床</v>
          </cell>
          <cell r="C1191" t="str">
            <v>多喜爱（Dohia）</v>
          </cell>
          <cell r="D1191" t="str">
            <v>纤维被</v>
          </cell>
          <cell r="E1191" t="str">
            <v>是</v>
          </cell>
          <cell r="F1191" t="str">
            <v>下柜</v>
          </cell>
        </row>
        <row r="1192">
          <cell r="A1192" t="str">
            <v>100011649412</v>
          </cell>
          <cell r="B1192" t="str">
            <v>多喜爱（Dohia）凉席 清凉冰丝席空调凉席 三件套可折叠防滑绑带双人软席子 橘色晨光 1.8米床 180*200cm</v>
          </cell>
          <cell r="C1192" t="str">
            <v>多喜爱（Dohia）</v>
          </cell>
          <cell r="D1192" t="str">
            <v>冰丝席</v>
          </cell>
          <cell r="E1192" t="str">
            <v>否</v>
          </cell>
          <cell r="F1192" t="str">
            <v>上柜</v>
          </cell>
        </row>
        <row r="1193">
          <cell r="A1193" t="str">
            <v>100017861262</v>
          </cell>
          <cell r="B1193" t="str">
            <v>多喜爱家纺 夏凉被空调被夏被 条纹简约可水洗机洗单双人薄被子被芯 简忆 1.8/2米床 229*230cm 粉色</v>
          </cell>
          <cell r="C1193" t="str">
            <v>多喜爱（Dohia）</v>
          </cell>
          <cell r="D1193" t="str">
            <v>纤维被</v>
          </cell>
          <cell r="E1193" t="str">
            <v>否</v>
          </cell>
          <cell r="F1193" t="str">
            <v>上柜</v>
          </cell>
        </row>
        <row r="1194">
          <cell r="A1194" t="str">
            <v>100017861298</v>
          </cell>
          <cell r="B1194" t="str">
            <v>多喜爱家纺 夏凉被空调被夏被 清新水果夏凉被单双人薄被子可水洗机洗被芯 杜伊勒丽 1.5/1.8米床 203*229cm</v>
          </cell>
          <cell r="C1194" t="str">
            <v>多喜爱（Dohia）</v>
          </cell>
          <cell r="D1194" t="str">
            <v>纤维被</v>
          </cell>
          <cell r="E1194" t="str">
            <v>否</v>
          </cell>
          <cell r="F1194" t="str">
            <v>上柜</v>
          </cell>
        </row>
        <row r="1195">
          <cell r="A1195" t="str">
            <v>1448300</v>
          </cell>
          <cell r="B1195" t="str">
            <v>多喜爱新品  全棉床单套件 田园风床上用品 恋花1.5米床单款</v>
          </cell>
          <cell r="C1195" t="str">
            <v>多喜爱（Dohia）</v>
          </cell>
          <cell r="D1195" t="str">
            <v>四件套</v>
          </cell>
          <cell r="E1195" t="str">
            <v>是</v>
          </cell>
          <cell r="F1195" t="str">
            <v>下柜</v>
          </cell>
        </row>
        <row r="1196">
          <cell r="A1196" t="str">
            <v>1799074</v>
          </cell>
          <cell r="B1196" t="str">
            <v>多喜爱（Dohia）床褥床垫 仿羊羔绒床垫床护垫 榻榻米床垫子 玉柔 1.2米床 195*120cm</v>
          </cell>
          <cell r="C1196" t="str">
            <v>多喜爱（Dohia）</v>
          </cell>
          <cell r="D1196" t="str">
            <v>床垫/床褥</v>
          </cell>
          <cell r="E1196" t="str">
            <v>是</v>
          </cell>
          <cell r="F1196" t="str">
            <v>下柜</v>
          </cell>
        </row>
        <row r="1197">
          <cell r="A1197" t="str">
            <v>2172572</v>
          </cell>
          <cell r="B1197" t="str">
            <v>多喜爱（DOHIA）克里斯汀舒适保护床垫/床褥四季垫子1.8米床 200*180cm</v>
          </cell>
          <cell r="C1197" t="str">
            <v>多喜爱（Dohia）</v>
          </cell>
          <cell r="D1197" t="str">
            <v>床垫/床褥</v>
          </cell>
          <cell r="E1197" t="str">
            <v>否</v>
          </cell>
          <cell r="F1197" t="str">
            <v>下柜</v>
          </cell>
        </row>
        <row r="1198">
          <cell r="A1198" t="str">
            <v>2174183</v>
          </cell>
          <cell r="B1198" t="str">
            <v>多喜爱（DOHIA）韩版家纺全棉斜纹四件套床上用品套件1.8米床单款 梦想启航 230*229cm</v>
          </cell>
          <cell r="C1198" t="str">
            <v>多喜爱（Dohia）</v>
          </cell>
          <cell r="D1198" t="str">
            <v>四件套</v>
          </cell>
          <cell r="E1198" t="str">
            <v>否</v>
          </cell>
          <cell r="F1198" t="str">
            <v>下柜</v>
          </cell>
        </row>
        <row r="1199">
          <cell r="A1199" t="str">
            <v>2519569</v>
          </cell>
          <cell r="B1199" t="str">
            <v>多喜爱(Dohia)床品件套  精致婚庆提花双人床单四件套-花舞艺韵 1.8米床</v>
          </cell>
          <cell r="C1199" t="str">
            <v>多喜爱（Dohia）</v>
          </cell>
          <cell r="D1199" t="str">
            <v>四件套</v>
          </cell>
          <cell r="E1199" t="str">
            <v>是</v>
          </cell>
          <cell r="F1199" t="str">
            <v>下柜</v>
          </cell>
        </row>
        <row r="1200">
          <cell r="A1200" t="str">
            <v>693181</v>
          </cell>
          <cell r="B1200" t="str">
            <v>多喜爱家纺 绚烂季节韩式纯棉超大双人床单四件套1.8米床</v>
          </cell>
          <cell r="C1200" t="str">
            <v>多喜爱（Dohia）</v>
          </cell>
          <cell r="D1200" t="str">
            <v>四件套</v>
          </cell>
          <cell r="E1200" t="str">
            <v>是</v>
          </cell>
          <cell r="F1200" t="str">
            <v>下柜</v>
          </cell>
        </row>
        <row r="1201">
          <cell r="A1201" t="str">
            <v>693639</v>
          </cell>
          <cell r="B1201" t="str">
            <v>多喜爱 家纺 诺言婚庆抗菌活性印染双人床单六件套1.5米 礼盒装</v>
          </cell>
          <cell r="C1201" t="str">
            <v>多喜爱（Dohia）</v>
          </cell>
          <cell r="D1201" t="str">
            <v>多件套</v>
          </cell>
          <cell r="E1201" t="str">
            <v>是</v>
          </cell>
          <cell r="F1201" t="str">
            <v>下柜</v>
          </cell>
        </row>
        <row r="1202">
          <cell r="A1202" t="str">
            <v>756790</v>
          </cell>
          <cell r="B1202" t="str">
            <v>多喜爱 床品家纺 自由之心纯棉斜纹双人床单四件套1.5米床</v>
          </cell>
          <cell r="C1202" t="str">
            <v>多喜爱（Dohia）</v>
          </cell>
          <cell r="D1202" t="str">
            <v>四件套</v>
          </cell>
          <cell r="E1202" t="str">
            <v>是</v>
          </cell>
          <cell r="F1202" t="str">
            <v>下柜</v>
          </cell>
        </row>
        <row r="1203">
          <cell r="A1203" t="str">
            <v>100002238831</v>
          </cell>
          <cell r="B1203" t="str">
            <v>多喜爱（Dohia）床品套件 全棉田园风单人印花三件套 纯棉床单被套 花溪 1.2米床 152*218cm</v>
          </cell>
          <cell r="C1203" t="str">
            <v>多喜爱（Dohia）</v>
          </cell>
          <cell r="D1203" t="str">
            <v>四件套</v>
          </cell>
          <cell r="E1203" t="str">
            <v>否</v>
          </cell>
          <cell r="F1203" t="str">
            <v>上柜</v>
          </cell>
        </row>
        <row r="1204">
          <cell r="A1204" t="str">
            <v>100004792611</v>
          </cell>
          <cell r="B1204" t="str">
            <v>多喜爱（Dohia）床褥床垫 加厚防滑床垫子 榻榻米床护垫 希尔顿舒柔保护垫 1.5米床 200*150cm</v>
          </cell>
          <cell r="C1204" t="str">
            <v>多喜爱（Dohia）</v>
          </cell>
          <cell r="D1204" t="str">
            <v>床垫/床褥</v>
          </cell>
          <cell r="E1204" t="str">
            <v>是</v>
          </cell>
          <cell r="F1204" t="str">
            <v>可上柜</v>
          </cell>
        </row>
        <row r="1205">
          <cell r="A1205" t="str">
            <v>100011696956</v>
          </cell>
          <cell r="B1205" t="str">
            <v>多喜爱（Dohia）蚊帐 清新水果印花蒙古包蚊帐 双开门单人家用免安装蚊帐 石榴 1.2米床</v>
          </cell>
          <cell r="C1205" t="str">
            <v>多喜爱（Dohia）</v>
          </cell>
          <cell r="D1205" t="str">
            <v>蚊帐</v>
          </cell>
          <cell r="E1205" t="str">
            <v>否</v>
          </cell>
          <cell r="F1205" t="str">
            <v>下柜</v>
          </cell>
        </row>
        <row r="1206">
          <cell r="A1206" t="str">
            <v>1074445</v>
          </cell>
          <cell r="B1206" t="str">
            <v>多喜爱（DOHIA） 床品家纺 经典卡通贡缎时尚四件套 熊之家 1.5米双人床笠款</v>
          </cell>
          <cell r="C1206" t="str">
            <v>多喜爱（Dohia）</v>
          </cell>
          <cell r="D1206" t="str">
            <v>四件套</v>
          </cell>
          <cell r="E1206" t="str">
            <v>是</v>
          </cell>
          <cell r="F1206" t="str">
            <v>下柜</v>
          </cell>
        </row>
        <row r="1207">
          <cell r="A1207" t="str">
            <v>2172584</v>
          </cell>
          <cell r="B1207" t="str">
            <v>多喜爱（DOHIA）薰衣草单人枕头/枕芯 心怡花草定型枕 70*40cm</v>
          </cell>
          <cell r="C1207" t="str">
            <v>多喜爱（Dohia）</v>
          </cell>
          <cell r="D1207" t="str">
            <v>纤维枕</v>
          </cell>
          <cell r="E1207" t="str">
            <v>否</v>
          </cell>
          <cell r="F1207" t="str">
            <v>下柜</v>
          </cell>
        </row>
        <row r="1208">
          <cell r="A1208" t="str">
            <v>2247668</v>
          </cell>
          <cell r="B1208" t="str">
            <v>多喜爱（DOHIA）婚庆家纺提花婚庆床品六件套礼盒装 大红时尚结婚床上用品1.8米床单款 恋爱通告 230*229cm</v>
          </cell>
          <cell r="C1208" t="str">
            <v>多喜爱（Dohia）</v>
          </cell>
          <cell r="D1208" t="str">
            <v>多件套</v>
          </cell>
          <cell r="E1208" t="str">
            <v>否</v>
          </cell>
          <cell r="F1208" t="str">
            <v>下柜</v>
          </cell>
        </row>
        <row r="1209">
          <cell r="A1209" t="str">
            <v>2519548</v>
          </cell>
          <cell r="B1209" t="str">
            <v>多喜爱（Dohia）床品套件 全棉斜纹双人四件套 床笠款 斯莱特 1.5米床 200*230cm</v>
          </cell>
          <cell r="C1209" t="str">
            <v>多喜爱（Dohia）</v>
          </cell>
          <cell r="D1209" t="str">
            <v>四件套</v>
          </cell>
          <cell r="E1209" t="str">
            <v>是</v>
          </cell>
          <cell r="F1209" t="str">
            <v>下柜</v>
          </cell>
        </row>
        <row r="1210">
          <cell r="A1210" t="str">
            <v>4318210</v>
          </cell>
          <cell r="B1210" t="str">
            <v>多喜爱（Dohia）被子 双人清爽天丝空调被夏薄被 墨粉佳人 203*229cm</v>
          </cell>
          <cell r="C1210" t="str">
            <v>多喜爱（Dohia）</v>
          </cell>
          <cell r="D1210" t="str">
            <v>纤维被</v>
          </cell>
          <cell r="E1210" t="str">
            <v>是</v>
          </cell>
          <cell r="F1210" t="str">
            <v>下柜</v>
          </cell>
        </row>
        <row r="1211">
          <cell r="A1211" t="str">
            <v>693210</v>
          </cell>
          <cell r="B1211" t="str">
            <v>多喜爱（Dohia）床品套件 全棉四件套 床笠款 运动风潮 双人 1.8米床 230*229cm</v>
          </cell>
          <cell r="C1211" t="str">
            <v>多喜爱（Dohia）</v>
          </cell>
          <cell r="D1211" t="str">
            <v>四件套</v>
          </cell>
          <cell r="E1211" t="str">
            <v>是</v>
          </cell>
          <cell r="F1211" t="str">
            <v>下柜</v>
          </cell>
        </row>
        <row r="1212">
          <cell r="A1212" t="str">
            <v>693612</v>
          </cell>
          <cell r="B1212" t="str">
            <v>多喜爱 家纺 空山新雨抗菌纯棉双人床单 礼盒装四件套1.5米床</v>
          </cell>
          <cell r="C1212" t="str">
            <v>多喜爱（Dohia）</v>
          </cell>
          <cell r="D1212" t="str">
            <v>四件套</v>
          </cell>
          <cell r="E1212" t="str">
            <v>是</v>
          </cell>
          <cell r="F1212" t="str">
            <v>下柜</v>
          </cell>
        </row>
        <row r="1213">
          <cell r="A1213" t="str">
            <v>756861</v>
          </cell>
          <cell r="B1213" t="str">
            <v>多喜爱 床品家纺 米拉之城纯棉斜纹面料超大单人床笠三件套1.2米床</v>
          </cell>
          <cell r="C1213" t="str">
            <v>多喜爱（Dohia）</v>
          </cell>
          <cell r="D1213" t="str">
            <v>三件套</v>
          </cell>
          <cell r="E1213" t="str">
            <v>是</v>
          </cell>
          <cell r="F1213" t="str">
            <v>下柜</v>
          </cell>
        </row>
        <row r="1214">
          <cell r="A1214" t="str">
            <v>100001870886</v>
          </cell>
          <cell r="B1214" t="str">
            <v>多喜爱（Dohia）床品套件 全棉ins风印花四件套 纯棉床单被套 挪威幻境 1.8米床 229*230cm</v>
          </cell>
          <cell r="C1214" t="str">
            <v>多喜爱（Dohia）</v>
          </cell>
          <cell r="D1214" t="str">
            <v>四件套</v>
          </cell>
          <cell r="E1214" t="str">
            <v>是</v>
          </cell>
          <cell r="F1214" t="str">
            <v>下柜</v>
          </cell>
        </row>
        <row r="1215">
          <cell r="A1215" t="str">
            <v>100004897447</v>
          </cell>
          <cell r="B1215" t="str">
            <v>多喜爱（Dohia）床品套件 全棉加厚磨毛四件套 纯棉英伦保暖床单被套 布雷西亚 1.5米床 203*229cm</v>
          </cell>
          <cell r="C1215" t="str">
            <v>多喜爱（Dohia）</v>
          </cell>
          <cell r="D1215" t="str">
            <v>四件套</v>
          </cell>
          <cell r="E1215" t="str">
            <v>是</v>
          </cell>
          <cell r="F1215" t="str">
            <v>下柜</v>
          </cell>
        </row>
        <row r="1216">
          <cell r="A1216" t="str">
            <v>2174181</v>
          </cell>
          <cell r="B1216" t="str">
            <v>多喜爱（Dohia）床品套件 欧式田园风全棉四件套 床单款 玫瑰的故事 1.5米床 200*230cm</v>
          </cell>
          <cell r="C1216" t="str">
            <v>多喜爱（Dohia）</v>
          </cell>
          <cell r="D1216" t="str">
            <v>四件套</v>
          </cell>
          <cell r="E1216" t="str">
            <v>是</v>
          </cell>
          <cell r="F1216" t="str">
            <v>下柜</v>
          </cell>
        </row>
        <row r="1217">
          <cell r="A1217" t="str">
            <v>2431680</v>
          </cell>
          <cell r="B1217" t="str">
            <v>多喜爱（DOHIA）新品 爵士坊懒人多用毯毯子 150*80cm</v>
          </cell>
          <cell r="C1217" t="str">
            <v>多喜爱（Dohia）</v>
          </cell>
          <cell r="D1217" t="str">
            <v>毛毯</v>
          </cell>
          <cell r="E1217" t="str">
            <v>否</v>
          </cell>
          <cell r="F1217" t="str">
            <v>下柜</v>
          </cell>
        </row>
        <row r="1218">
          <cell r="A1218" t="str">
            <v>693231</v>
          </cell>
          <cell r="B1218" t="str">
            <v>多喜爱家纺 魔法时刻韩式纯棉双人床单四件套1.5米床</v>
          </cell>
          <cell r="C1218" t="str">
            <v>多喜爱（Dohia）</v>
          </cell>
          <cell r="D1218" t="str">
            <v>四件套</v>
          </cell>
          <cell r="E1218" t="str">
            <v>是</v>
          </cell>
          <cell r="F1218" t="str">
            <v>下柜</v>
          </cell>
        </row>
        <row r="1219">
          <cell r="A1219" t="str">
            <v>693499</v>
          </cell>
          <cell r="B1219" t="str">
            <v>多喜爱家纺 尚东阳光条纹纯棉超大双人床笠四件套1.8米床</v>
          </cell>
          <cell r="C1219" t="str">
            <v>多喜爱（Dohia）</v>
          </cell>
          <cell r="D1219" t="str">
            <v>四件套</v>
          </cell>
          <cell r="E1219" t="str">
            <v>是</v>
          </cell>
          <cell r="F1219" t="str">
            <v>下柜</v>
          </cell>
        </row>
        <row r="1220">
          <cell r="A1220" t="str">
            <v>693535</v>
          </cell>
          <cell r="B1220" t="str">
            <v>多喜爱 家纺 炫彩2号纯棉双人被袋被套 森林绿+柳绿 1.5米床</v>
          </cell>
          <cell r="C1220" t="str">
            <v>多喜爱（Dohia）</v>
          </cell>
          <cell r="D1220" t="str">
            <v>床单/床笠</v>
          </cell>
          <cell r="E1220" t="str">
            <v>是</v>
          </cell>
          <cell r="F1220" t="str">
            <v>下柜</v>
          </cell>
        </row>
        <row r="1221">
          <cell r="A1221" t="str">
            <v>737706</v>
          </cell>
          <cell r="B1221" t="str">
            <v>多喜爱 床品家纺 蓬松舒适粉红超大双人冬被子 230*229cm</v>
          </cell>
          <cell r="C1221" t="str">
            <v>多喜爱（Dohia）</v>
          </cell>
          <cell r="D1221" t="str">
            <v>纤维被</v>
          </cell>
          <cell r="E1221" t="str">
            <v>是</v>
          </cell>
          <cell r="F1221" t="str">
            <v>下柜</v>
          </cell>
        </row>
        <row r="1222">
          <cell r="A1222" t="str">
            <v>756796</v>
          </cell>
          <cell r="B1222" t="str">
            <v>多喜爱 床品家纺 约翰纯棉平纹双人床单四件套 礼盒装1.5米床</v>
          </cell>
          <cell r="C1222" t="str">
            <v>多喜爱（Dohia）</v>
          </cell>
          <cell r="D1222" t="str">
            <v>四件套</v>
          </cell>
          <cell r="E1222" t="str">
            <v>是</v>
          </cell>
          <cell r="F1222" t="str">
            <v>下柜</v>
          </cell>
        </row>
        <row r="1223">
          <cell r="A1223" t="str">
            <v>100008393806</v>
          </cell>
          <cell r="B1223" t="str">
            <v>多喜爱（Dohia）床品套件 100支品质长绒棉四件套 高支高密 全棉床单被套 素色 1.8米床 230*229cm</v>
          </cell>
          <cell r="C1223" t="str">
            <v>多喜爱（Dohia）</v>
          </cell>
          <cell r="D1223" t="str">
            <v>四件套</v>
          </cell>
          <cell r="E1223" t="str">
            <v>否</v>
          </cell>
          <cell r="F1223" t="str">
            <v>上柜</v>
          </cell>
        </row>
        <row r="1224">
          <cell r="A1224" t="str">
            <v>100008450863</v>
          </cell>
          <cell r="B1224" t="str">
            <v>多喜爱（Dohia）床垫/床褥 泰勒乳胶复合抑菌床垫 高回弹耐压软垫 双人床垫加厚榻榻米垫 1.8米 200*180cm</v>
          </cell>
          <cell r="C1224" t="str">
            <v>多喜爱（Dohia）</v>
          </cell>
          <cell r="D1224" t="str">
            <v>床垫/床褥</v>
          </cell>
          <cell r="E1224" t="str">
            <v>否</v>
          </cell>
          <cell r="F1224" t="str">
            <v>可上柜</v>
          </cell>
        </row>
        <row r="1225">
          <cell r="A1225" t="str">
            <v>100011108738</v>
          </cell>
          <cell r="B1225" t="str">
            <v>多喜爱（Dohia）床褥床垫 加厚防滑床垫子 榻榻米床护垫 水洗立高软垫 绅士灰 1.8米床 200*180cm</v>
          </cell>
          <cell r="C1225" t="str">
            <v>多喜爱（Dohia）</v>
          </cell>
          <cell r="D1225" t="str">
            <v>床垫/床褥</v>
          </cell>
          <cell r="E1225" t="str">
            <v>否</v>
          </cell>
          <cell r="F1225" t="str">
            <v>下柜</v>
          </cell>
        </row>
        <row r="1226">
          <cell r="A1226" t="str">
            <v>100017783150</v>
          </cell>
          <cell r="B1226" t="str">
            <v>多喜爱家纺  全棉四件套 纯棉套件心形图案床上用品 双人床单被套枕套 心恋 1.8/2米 229*230cm</v>
          </cell>
          <cell r="C1226" t="str">
            <v>多喜爱（Dohia）</v>
          </cell>
          <cell r="D1226" t="str">
            <v>四件套</v>
          </cell>
          <cell r="E1226" t="str">
            <v>否</v>
          </cell>
          <cell r="F1226" t="str">
            <v>上柜</v>
          </cell>
        </row>
        <row r="1227">
          <cell r="A1227" t="str">
            <v>1799020</v>
          </cell>
          <cell r="B1227" t="str">
            <v>多喜爱（Dohia）被子 亲肤柔软大豆春秋被 保暖被芯 粉色 1.2米床 152*218cm</v>
          </cell>
          <cell r="C1227" t="str">
            <v>多喜爱（Dohia）</v>
          </cell>
          <cell r="D1227" t="str">
            <v>纤维被</v>
          </cell>
          <cell r="E1227" t="str">
            <v>否</v>
          </cell>
          <cell r="F1227" t="str">
            <v>下柜</v>
          </cell>
        </row>
        <row r="1228">
          <cell r="A1228" t="str">
            <v>2357716</v>
          </cell>
          <cell r="B1228" t="str">
            <v>多喜爱（Dohia）凉席 印花折叠冰丝席两件套 1.2米床 120*195cm</v>
          </cell>
          <cell r="C1228" t="str">
            <v>多喜爱（Dohia）</v>
          </cell>
          <cell r="D1228" t="str">
            <v>冰丝席</v>
          </cell>
          <cell r="E1228" t="str">
            <v>否</v>
          </cell>
          <cell r="F1228" t="str">
            <v>下柜</v>
          </cell>
        </row>
        <row r="1229">
          <cell r="A1229" t="str">
            <v>3178331</v>
          </cell>
          <cell r="B1229" t="str">
            <v>多喜爱（DOHIA）田园全棉四件套床上用品欧式套件花都香梦 1.8米床单款 230*229cm</v>
          </cell>
          <cell r="C1229" t="str">
            <v>多喜爱（Dohia）</v>
          </cell>
          <cell r="D1229" t="str">
            <v>四件套</v>
          </cell>
          <cell r="E1229" t="str">
            <v>否</v>
          </cell>
          <cell r="F1229" t="str">
            <v>下柜</v>
          </cell>
        </row>
        <row r="1230">
          <cell r="A1230" t="str">
            <v>4593486</v>
          </cell>
          <cell r="B1230" t="str">
            <v>多喜爱（Dohia）床品套件 欧美风60支精梳棉贡缎四件套 床单款 安纳西 双人 1.8米床 230*230cm</v>
          </cell>
          <cell r="C1230" t="str">
            <v>多喜爱（Dohia）</v>
          </cell>
          <cell r="D1230" t="str">
            <v>四件套</v>
          </cell>
          <cell r="E1230" t="str">
            <v>是</v>
          </cell>
          <cell r="F1230" t="str">
            <v>下柜</v>
          </cell>
        </row>
        <row r="1231">
          <cell r="A1231" t="str">
            <v>4647248</v>
          </cell>
          <cell r="B1231" t="str">
            <v>多喜爱（Dohia）床品套件 提花典雅四件套 紫陌香韵 双人 1.5米床 203*229cm</v>
          </cell>
          <cell r="C1231" t="str">
            <v>多喜爱（Dohia）</v>
          </cell>
          <cell r="D1231" t="str">
            <v>四件套</v>
          </cell>
          <cell r="E1231" t="str">
            <v>是</v>
          </cell>
          <cell r="F1231" t="str">
            <v>下柜</v>
          </cell>
        </row>
        <row r="1232">
          <cell r="A1232" t="str">
            <v>692988</v>
          </cell>
          <cell r="B1232" t="str">
            <v>多喜爱家纺 花之色韩式纯棉超大双人床笠四件套1.8米床</v>
          </cell>
          <cell r="C1232" t="str">
            <v>多喜爱（Dohia）</v>
          </cell>
          <cell r="D1232" t="str">
            <v>四件套</v>
          </cell>
          <cell r="E1232" t="str">
            <v>是</v>
          </cell>
          <cell r="F1232" t="str">
            <v>下柜</v>
          </cell>
        </row>
        <row r="1233">
          <cell r="A1233" t="str">
            <v>693381</v>
          </cell>
          <cell r="B1233" t="str">
            <v>多喜爱（Dohia）床品套件 全棉条纹双人四件套 全棉中性 床单款 西雅图之旅 1.8米床 230*229cm</v>
          </cell>
          <cell r="C1233" t="str">
            <v>多喜爱（Dohia）</v>
          </cell>
          <cell r="D1233" t="str">
            <v>四件套</v>
          </cell>
          <cell r="E1233" t="str">
            <v>是</v>
          </cell>
          <cell r="F1233" t="str">
            <v>下柜</v>
          </cell>
        </row>
        <row r="1234">
          <cell r="A1234" t="str">
            <v>693642</v>
          </cell>
          <cell r="B1234" t="str">
            <v>多喜爱 家纺 炫彩2号纯棉枕袋枕套 森林绿+柳绿</v>
          </cell>
          <cell r="C1234" t="str">
            <v>多喜爱（Dohia）</v>
          </cell>
          <cell r="D1234" t="str">
            <v>纤维枕</v>
          </cell>
          <cell r="E1234" t="str">
            <v>是</v>
          </cell>
          <cell r="F1234" t="str">
            <v>下柜</v>
          </cell>
        </row>
        <row r="1235">
          <cell r="A1235" t="str">
            <v>100001950486</v>
          </cell>
          <cell r="B1235" t="str">
            <v>多喜爱（Dohia）床品套件 全棉印花简约风四件套 床单款 恬静时光 双人 1.8米床 229*230cm</v>
          </cell>
          <cell r="C1235" t="str">
            <v>多喜爱（Dohia）</v>
          </cell>
          <cell r="D1235" t="str">
            <v>四件套</v>
          </cell>
          <cell r="E1235" t="str">
            <v>是</v>
          </cell>
          <cell r="F1235" t="str">
            <v>下柜</v>
          </cell>
        </row>
        <row r="1236">
          <cell r="A1236" t="str">
            <v>2172731</v>
          </cell>
          <cell r="B1236" t="str">
            <v>多喜爱（DOHIA）四季床护垫/羊毛垫/床垫/床褥/榻榻米床垫1.8米床 艾美四季羊毛垫 200*180cm</v>
          </cell>
          <cell r="C1236" t="str">
            <v>多喜爱（Dohia）</v>
          </cell>
          <cell r="D1236" t="str">
            <v>床垫/床褥</v>
          </cell>
          <cell r="E1236" t="str">
            <v>否</v>
          </cell>
          <cell r="F1236" t="str">
            <v>下柜</v>
          </cell>
        </row>
        <row r="1237">
          <cell r="A1237" t="str">
            <v>756890</v>
          </cell>
          <cell r="B1237" t="str">
            <v>多喜爱 床品家纺 多面伊人纯棉斜纹超大双人床笠四件套1.8米床</v>
          </cell>
          <cell r="C1237" t="str">
            <v>多喜爱（Dohia）</v>
          </cell>
          <cell r="D1237" t="str">
            <v>四件套</v>
          </cell>
          <cell r="E1237" t="str">
            <v>是</v>
          </cell>
          <cell r="F1237" t="str">
            <v>下柜</v>
          </cell>
        </row>
        <row r="1238">
          <cell r="A1238" t="str">
            <v>826311</v>
          </cell>
          <cell r="B1238" t="str">
            <v>多喜爱 床品家纺 相思豆全涤印花磨毛单人清爽空调夏薄被1.2米床 </v>
          </cell>
          <cell r="C1238" t="str">
            <v>多喜爱（Dohia）</v>
          </cell>
          <cell r="D1238" t="str">
            <v>纤维被</v>
          </cell>
          <cell r="E1238" t="str">
            <v>是</v>
          </cell>
          <cell r="F1238" t="str">
            <v>下柜</v>
          </cell>
        </row>
        <row r="1239">
          <cell r="A1239" t="str">
            <v>100003293362</v>
          </cell>
          <cell r="B1239" t="str">
            <v>多喜爱（Dohia）被芯 纯棉可水洗简色单人空调被 全棉夏被 薄被子 克里斯托 152*218cm</v>
          </cell>
          <cell r="C1239" t="str">
            <v>多喜爱（Dohia）</v>
          </cell>
          <cell r="D1239" t="str">
            <v>纤维被</v>
          </cell>
          <cell r="E1239" t="str">
            <v>是</v>
          </cell>
          <cell r="F1239" t="str">
            <v>下柜</v>
          </cell>
        </row>
        <row r="1240">
          <cell r="A1240" t="str">
            <v>100003293382</v>
          </cell>
          <cell r="B1240" t="str">
            <v>多喜爱（Dohia）儿童套件 小猪佩奇全棉印花四件套 纯棉卡通 床单款 乔治的运动之旅 1.5米床 203*229cm</v>
          </cell>
          <cell r="C1240" t="str">
            <v>多喜爱（Dohia）</v>
          </cell>
          <cell r="D1240" t="str">
            <v>四件套</v>
          </cell>
          <cell r="E1240" t="str">
            <v>否</v>
          </cell>
          <cell r="F1240" t="str">
            <v>下柜</v>
          </cell>
        </row>
        <row r="1241">
          <cell r="A1241" t="str">
            <v>100008832608</v>
          </cell>
          <cell r="B1241" t="str">
            <v>多喜爱（Dohia）床品套件 全棉印花简约风四件套 床单款 淡香伊人 双人 1.8米床 229*230cm</v>
          </cell>
          <cell r="C1241" t="str">
            <v>多喜爱（Dohia）</v>
          </cell>
          <cell r="D1241" t="str">
            <v>四件套</v>
          </cell>
          <cell r="E1241" t="str">
            <v>否</v>
          </cell>
          <cell r="F1241" t="str">
            <v>下柜</v>
          </cell>
        </row>
        <row r="1242">
          <cell r="A1242" t="str">
            <v>100020975778</v>
          </cell>
          <cell r="B1242" t="str">
            <v>多喜爱家纺 蚊帐 三开门简约免安装蒙古包可折叠拉链式钢丝蚊帐 绅士蓝 1.5米床</v>
          </cell>
          <cell r="C1242" t="str">
            <v>多喜爱（Dohia）</v>
          </cell>
          <cell r="D1242" t="str">
            <v>蚊帐</v>
          </cell>
          <cell r="E1242" t="str">
            <v>否</v>
          </cell>
          <cell r="F1242" t="str">
            <v>上柜</v>
          </cell>
        </row>
        <row r="1243">
          <cell r="A1243" t="str">
            <v>100020975798</v>
          </cell>
          <cell r="B1243" t="str">
            <v>多喜爱家纺 蚊帐 卡通免安装蒙古包可折叠拉链式钢丝蚊帐 恐龙假日 1.8米床</v>
          </cell>
          <cell r="C1243" t="str">
            <v>多喜爱（Dohia）</v>
          </cell>
          <cell r="D1243" t="str">
            <v>蚊帐</v>
          </cell>
          <cell r="E1243" t="str">
            <v>否</v>
          </cell>
          <cell r="F1243" t="str">
            <v>上柜</v>
          </cell>
        </row>
        <row r="1244">
          <cell r="A1244" t="str">
            <v>1196940</v>
          </cell>
          <cell r="B1244" t="str">
            <v>多喜爱（Dohia）被子 舒柔七孔纤维被 亲肤春秋被芯 暖绒米色 1.8/2米床 约6.5斤 229*230cm</v>
          </cell>
          <cell r="C1244" t="str">
            <v>多喜爱（Dohia）</v>
          </cell>
          <cell r="D1244" t="str">
            <v>纤维被</v>
          </cell>
          <cell r="E1244" t="str">
            <v>否</v>
          </cell>
          <cell r="F1244" t="str">
            <v>下柜</v>
          </cell>
        </row>
        <row r="1245">
          <cell r="A1245" t="str">
            <v>2248235</v>
          </cell>
          <cell r="B1245" t="str">
            <v>多喜爱（DOHIA）经典条纹全棉四件套斜纹家纺床上用品套件1.8米床单款 米拉之城 230*229cm</v>
          </cell>
          <cell r="C1245" t="str">
            <v>多喜爱（Dohia）</v>
          </cell>
          <cell r="D1245" t="str">
            <v>四件套</v>
          </cell>
          <cell r="E1245" t="str">
            <v>否</v>
          </cell>
          <cell r="F1245" t="str">
            <v>下柜</v>
          </cell>
        </row>
        <row r="1246">
          <cell r="A1246" t="str">
            <v>2355268</v>
          </cell>
          <cell r="B1246" t="str">
            <v>多喜爱（Dohia）凉席 冰丝凉席印花空调席 两件套折叠席子 繁花似锦 1.2米床 120*195cm</v>
          </cell>
          <cell r="C1246" t="str">
            <v>多喜爱（Dohia）</v>
          </cell>
          <cell r="D1246" t="str">
            <v>冰丝席</v>
          </cell>
          <cell r="E1246" t="str">
            <v>否</v>
          </cell>
          <cell r="F1246" t="str">
            <v>下柜</v>
          </cell>
        </row>
        <row r="1247">
          <cell r="A1247" t="str">
            <v>693011</v>
          </cell>
          <cell r="B1247" t="str">
            <v>多喜爱（Dohia）床品套件 全棉田园风双人加大四件套 床单款 恋花时光 1.5米床 203*229cm</v>
          </cell>
          <cell r="C1247" t="str">
            <v>多喜爱（Dohia）</v>
          </cell>
          <cell r="D1247" t="str">
            <v>四件套</v>
          </cell>
          <cell r="E1247" t="str">
            <v>是</v>
          </cell>
          <cell r="F1247" t="str">
            <v>下柜</v>
          </cell>
        </row>
        <row r="1248">
          <cell r="A1248" t="str">
            <v>693373</v>
          </cell>
          <cell r="B1248" t="str">
            <v>多喜爱家纺 畅想曲韩式婚庆床品纯棉超大双人床笠四件套1.8米床</v>
          </cell>
          <cell r="C1248" t="str">
            <v>多喜爱（Dohia）</v>
          </cell>
          <cell r="D1248" t="str">
            <v>四件套</v>
          </cell>
          <cell r="E1248" t="str">
            <v>是</v>
          </cell>
          <cell r="F1248" t="str">
            <v>下柜</v>
          </cell>
        </row>
        <row r="1249">
          <cell r="A1249" t="str">
            <v>100003293364</v>
          </cell>
          <cell r="B1249" t="str">
            <v>多喜爱家纺 空调被纯棉夏凉被 ins风印花清爽双人全棉夏被 薄被子被芯 倾城夏日1.8/2米床 229*230cm</v>
          </cell>
          <cell r="C1249" t="str">
            <v>多喜爱（Dohia）</v>
          </cell>
          <cell r="D1249" t="str">
            <v>纤维被</v>
          </cell>
          <cell r="E1249" t="str">
            <v>否</v>
          </cell>
          <cell r="F1249" t="str">
            <v>上柜</v>
          </cell>
        </row>
        <row r="1250">
          <cell r="A1250" t="str">
            <v>100007968216</v>
          </cell>
          <cell r="B1250" t="str">
            <v>多喜爱（Dohia）被子 舒弹二合一子母被 保暖柔软水洗棉被芯 2条装 采用杜邦SORONA纤维 1.5米床 203*229cm</v>
          </cell>
          <cell r="C1250" t="str">
            <v>多喜爱（Dohia）</v>
          </cell>
          <cell r="D1250" t="str">
            <v>纤维被</v>
          </cell>
          <cell r="E1250" t="str">
            <v>是</v>
          </cell>
          <cell r="F1250" t="str">
            <v>下柜</v>
          </cell>
        </row>
        <row r="1251">
          <cell r="A1251" t="str">
            <v>100018536172</v>
          </cell>
          <cell r="B1251" t="str">
            <v>多喜爱家纺 凉席三件套 冰丝提花空调凉席 可折叠弹力绑带亲肤柔软席子1.8米180*200cm 海梦冰蓝提花冰丝席</v>
          </cell>
          <cell r="C1251" t="str">
            <v>多喜爱（Dohia）</v>
          </cell>
          <cell r="D1251" t="str">
            <v>冰丝席</v>
          </cell>
          <cell r="E1251" t="str">
            <v>否</v>
          </cell>
          <cell r="F1251" t="str">
            <v>上柜</v>
          </cell>
        </row>
        <row r="1252">
          <cell r="A1252" t="str">
            <v>2172737</v>
          </cell>
          <cell r="B1252" t="str">
            <v>多喜爱（DOHIA）四季床护垫/羊毛垫/床垫/床褥/榻榻米床垫1.2米床 艾美四季羊毛垫 195*120cm</v>
          </cell>
          <cell r="C1252" t="str">
            <v>多喜爱（Dohia）</v>
          </cell>
          <cell r="D1252" t="str">
            <v>床垫/床褥</v>
          </cell>
          <cell r="E1252" t="str">
            <v>否</v>
          </cell>
          <cell r="F1252" t="str">
            <v>下柜</v>
          </cell>
        </row>
        <row r="1253">
          <cell r="A1253" t="str">
            <v>2174143</v>
          </cell>
          <cell r="B1253" t="str">
            <v>多喜爱（Dohia）床品套件 全棉卡通印花四件套 床单款 小猪佩奇之甜品假日 双人 1.8米床 229*230cm</v>
          </cell>
          <cell r="C1253" t="str">
            <v>多喜爱（Dohia）</v>
          </cell>
          <cell r="D1253" t="str">
            <v>四件套</v>
          </cell>
          <cell r="E1253" t="str">
            <v>是</v>
          </cell>
          <cell r="F1253" t="str">
            <v>下柜</v>
          </cell>
        </row>
        <row r="1254">
          <cell r="A1254" t="str">
            <v>2583254</v>
          </cell>
          <cell r="B1254" t="str">
            <v>多喜爱（Dohia）被子 全棉清爽空调夏薄被 森林精灵230*229cm</v>
          </cell>
          <cell r="C1254" t="str">
            <v>多喜爱（Dohia）</v>
          </cell>
          <cell r="D1254" t="str">
            <v>纤维被</v>
          </cell>
          <cell r="E1254" t="str">
            <v>否</v>
          </cell>
          <cell r="F1254" t="str">
            <v>下柜</v>
          </cell>
        </row>
        <row r="1255">
          <cell r="A1255" t="str">
            <v>3178065</v>
          </cell>
          <cell r="B1255" t="str">
            <v>多喜爱（DOHIA）双人被子四季被芯二合一羊毛被 馨典蚕丝羊毛子母被 1.8米床 230*229cm</v>
          </cell>
          <cell r="C1255" t="str">
            <v>多喜爱（Dohia）</v>
          </cell>
          <cell r="D1255" t="str">
            <v>蚕丝被</v>
          </cell>
          <cell r="E1255" t="str">
            <v>否</v>
          </cell>
          <cell r="F1255" t="str">
            <v>下柜</v>
          </cell>
        </row>
        <row r="1256">
          <cell r="A1256" t="str">
            <v>693316</v>
          </cell>
          <cell r="B1256" t="str">
            <v>多喜爱 家纺舒柔枕摩卡绒枕头</v>
          </cell>
          <cell r="C1256" t="str">
            <v>多喜爱（Dohia）</v>
          </cell>
          <cell r="D1256" t="str">
            <v>纤维枕</v>
          </cell>
          <cell r="E1256" t="str">
            <v>是</v>
          </cell>
          <cell r="F1256" t="str">
            <v>下柜</v>
          </cell>
        </row>
        <row r="1257">
          <cell r="A1257" t="str">
            <v>756810</v>
          </cell>
          <cell r="B1257" t="str">
            <v>多喜爱 床品家纺 花叶物语磨毛超大双人床笠四件套1.8米床礼盒装</v>
          </cell>
          <cell r="C1257" t="str">
            <v>多喜爱（Dohia）</v>
          </cell>
          <cell r="D1257" t="str">
            <v>四件套</v>
          </cell>
          <cell r="E1257" t="str">
            <v>是</v>
          </cell>
          <cell r="F1257" t="str">
            <v>下柜</v>
          </cell>
        </row>
        <row r="1258">
          <cell r="A1258" t="str">
            <v>826259</v>
          </cell>
          <cell r="B1258" t="str">
            <v>多喜爱 床品家纺 优雅格调纯棉斜纹双人清怡空调夏薄被1.5米床</v>
          </cell>
          <cell r="C1258" t="str">
            <v>多喜爱（Dohia）</v>
          </cell>
          <cell r="D1258" t="str">
            <v>纤维被</v>
          </cell>
          <cell r="E1258" t="str">
            <v>是</v>
          </cell>
          <cell r="F1258" t="str">
            <v>下柜</v>
          </cell>
        </row>
        <row r="1259">
          <cell r="A1259" t="str">
            <v>826355</v>
          </cell>
          <cell r="B1259" t="str">
            <v>多喜爱 床品家纺 清莲夏竹被超大双人空调被1.8米床</v>
          </cell>
          <cell r="C1259" t="str">
            <v>多喜爱（Dohia）</v>
          </cell>
          <cell r="D1259" t="str">
            <v>纤维被</v>
          </cell>
          <cell r="E1259" t="str">
            <v>是</v>
          </cell>
          <cell r="F1259" t="str">
            <v>下柜</v>
          </cell>
        </row>
        <row r="1260">
          <cell r="A1260" t="str">
            <v>8699537</v>
          </cell>
          <cell r="B1260" t="str">
            <v>多喜爱（Dohia）床品套件 全棉简约几何北欧风四件套 纯棉床单被套 幻梦空间 1.8/2米床 230*229cm</v>
          </cell>
          <cell r="C1260" t="str">
            <v>多喜爱（Dohia）</v>
          </cell>
          <cell r="D1260" t="str">
            <v>四件套</v>
          </cell>
          <cell r="E1260" t="str">
            <v>是</v>
          </cell>
          <cell r="F1260" t="str">
            <v>下柜</v>
          </cell>
        </row>
        <row r="1261">
          <cell r="A1261" t="str">
            <v>100002069471</v>
          </cell>
          <cell r="B1261" t="str">
            <v>多喜爱（Dohia）被芯 纯棉可水洗条纹双人空调被 全棉夏被 薄被子 浅时光 229*230cm</v>
          </cell>
          <cell r="C1261" t="str">
            <v>多喜爱（Dohia）</v>
          </cell>
          <cell r="D1261" t="str">
            <v>纤维被</v>
          </cell>
          <cell r="E1261" t="str">
            <v>是</v>
          </cell>
          <cell r="F1261" t="str">
            <v>下柜</v>
          </cell>
        </row>
        <row r="1262">
          <cell r="A1262" t="str">
            <v>100011649442</v>
          </cell>
          <cell r="B1262" t="str">
            <v>多喜爱（Dohia）床品套件 全棉清新简约印花三件套 纯棉床单被套枕套 雾雨森林 1.2米床 152*218cm</v>
          </cell>
          <cell r="C1262" t="str">
            <v>多喜爱（Dohia）</v>
          </cell>
          <cell r="D1262" t="str">
            <v>四件套</v>
          </cell>
          <cell r="E1262" t="str">
            <v>否</v>
          </cell>
          <cell r="F1262" t="str">
            <v>下柜</v>
          </cell>
        </row>
        <row r="1263">
          <cell r="A1263" t="str">
            <v>100021765462</v>
          </cell>
          <cell r="B1263" t="str">
            <v>多喜爱家纺 夏凉被空调被夏被  清新淡雅花卉单双人可水洗机洗薄被子被芯 贝尔蒂丝1.8米床 229*230cm</v>
          </cell>
          <cell r="C1263" t="str">
            <v>多喜爱（Dohia）</v>
          </cell>
          <cell r="D1263" t="str">
            <v>纤维被</v>
          </cell>
          <cell r="E1263" t="str">
            <v>否</v>
          </cell>
          <cell r="F1263" t="str">
            <v>上柜</v>
          </cell>
        </row>
        <row r="1264">
          <cell r="A1264" t="str">
            <v>1074437</v>
          </cell>
          <cell r="B1264" t="str">
            <v>多喜爱（DOHIA）床品家纺 定制款组合二合一子母被芯双人夏被加厚保暖羊毛被秋冬被子1.2米床</v>
          </cell>
          <cell r="C1264" t="str">
            <v>多喜爱（Dohia）</v>
          </cell>
          <cell r="D1264" t="str">
            <v>纤维被</v>
          </cell>
          <cell r="E1264" t="str">
            <v>否</v>
          </cell>
          <cell r="F1264" t="str">
            <v>下柜</v>
          </cell>
        </row>
        <row r="1265">
          <cell r="A1265" t="str">
            <v>1340320</v>
          </cell>
          <cell r="B1265" t="str">
            <v>多喜爱家纺喜玫瑰床品 大提花婚庆四件套 克里斯汀 床单款1.8米</v>
          </cell>
          <cell r="C1265" t="str">
            <v>多喜爱（Dohia）</v>
          </cell>
          <cell r="D1265" t="str">
            <v>四件套</v>
          </cell>
          <cell r="E1265" t="str">
            <v>否</v>
          </cell>
          <cell r="F1265" t="str">
            <v>下柜</v>
          </cell>
        </row>
        <row r="1266">
          <cell r="A1266" t="str">
            <v>2174016</v>
          </cell>
          <cell r="B1266" t="str">
            <v>多喜爱(Dohia)床品件套 全棉卡通斜纹四件套1.8米床单款 快乐的小鸟 230×230cm</v>
          </cell>
          <cell r="C1266" t="str">
            <v>多喜爱（Dohia）</v>
          </cell>
          <cell r="D1266" t="str">
            <v>四件套</v>
          </cell>
          <cell r="E1266" t="str">
            <v>是</v>
          </cell>
          <cell r="F1266" t="str">
            <v>下柜</v>
          </cell>
        </row>
        <row r="1267">
          <cell r="A1267" t="str">
            <v>2670999</v>
          </cell>
          <cell r="B1267" t="str">
            <v>多喜爱（DOHIA）夏凉席子 可折叠印花冰丝席 花开一季冰丝席（紫色）1.8米床 180*200cm</v>
          </cell>
          <cell r="C1267" t="str">
            <v>多喜爱（Dohia）</v>
          </cell>
          <cell r="D1267" t="str">
            <v>冰丝席</v>
          </cell>
          <cell r="E1267" t="str">
            <v>是</v>
          </cell>
          <cell r="F1267" t="str">
            <v>下柜</v>
          </cell>
        </row>
        <row r="1268">
          <cell r="A1268" t="str">
            <v>2671065</v>
          </cell>
          <cell r="B1268" t="str">
            <v>多喜爱（DOHIA）单人枕芯 乳胶枕头枕芯护颈枕头睡枕 蓝伯特乳胶枕 60*39CM</v>
          </cell>
          <cell r="C1268" t="str">
            <v>多喜爱（Dohia）</v>
          </cell>
          <cell r="D1268" t="str">
            <v>乳胶枕</v>
          </cell>
          <cell r="E1268" t="str">
            <v>否</v>
          </cell>
          <cell r="F1268" t="str">
            <v>下柜</v>
          </cell>
        </row>
        <row r="1269">
          <cell r="A1269" t="str">
            <v>4359506</v>
          </cell>
          <cell r="B1269" t="str">
            <v>多喜爱（Dohia）床品套件 全棉斜纹清新花色四件套 床单款 旋木花园 1.8米床 230*230cm</v>
          </cell>
          <cell r="C1269" t="str">
            <v>多喜爱（Dohia）</v>
          </cell>
          <cell r="D1269" t="str">
            <v>四件套</v>
          </cell>
          <cell r="E1269" t="str">
            <v>是</v>
          </cell>
          <cell r="F1269" t="str">
            <v>下柜</v>
          </cell>
        </row>
        <row r="1270">
          <cell r="A1270" t="str">
            <v>692981</v>
          </cell>
          <cell r="B1270" t="str">
            <v>多喜爱家纺 香蕉达人时尚抗菌纯棉双人床笠四件套1.5米床</v>
          </cell>
          <cell r="C1270" t="str">
            <v>多喜爱（Dohia）</v>
          </cell>
          <cell r="D1270" t="str">
            <v>四件套</v>
          </cell>
          <cell r="E1270" t="str">
            <v>是</v>
          </cell>
          <cell r="F1270" t="str">
            <v>下柜</v>
          </cell>
        </row>
        <row r="1271">
          <cell r="A1271" t="str">
            <v>693080</v>
          </cell>
          <cell r="B1271" t="str">
            <v>多喜爱家纺 月圆花开高档贡缎双人四件套1.5米床</v>
          </cell>
          <cell r="C1271" t="str">
            <v>多喜爱（Dohia）</v>
          </cell>
          <cell r="D1271" t="str">
            <v>四件套</v>
          </cell>
          <cell r="E1271" t="str">
            <v>是</v>
          </cell>
          <cell r="F1271" t="str">
            <v>下柜</v>
          </cell>
        </row>
        <row r="1272">
          <cell r="A1272" t="str">
            <v>693292</v>
          </cell>
          <cell r="B1272" t="str">
            <v>多喜爱家纺 彩虹糖韩式条纹纯棉超大双人床笠四件套1.8米床</v>
          </cell>
          <cell r="C1272" t="str">
            <v>多喜爱（Dohia）</v>
          </cell>
          <cell r="D1272" t="str">
            <v>四件套</v>
          </cell>
          <cell r="E1272" t="str">
            <v>是</v>
          </cell>
          <cell r="F1272" t="str">
            <v>下柜</v>
          </cell>
        </row>
        <row r="1273">
          <cell r="A1273" t="str">
            <v>693335</v>
          </cell>
          <cell r="B1273" t="str">
            <v>多喜爱家纺 女生梦想韩式床品纯棉超大双人床笠四件套1.8米床</v>
          </cell>
          <cell r="C1273" t="str">
            <v>多喜爱（Dohia）</v>
          </cell>
          <cell r="D1273" t="str">
            <v>四件套</v>
          </cell>
          <cell r="E1273" t="str">
            <v>是</v>
          </cell>
          <cell r="F1273" t="str">
            <v>下柜</v>
          </cell>
        </row>
        <row r="1274">
          <cell r="A1274" t="str">
            <v>693409</v>
          </cell>
          <cell r="B1274" t="str">
            <v>多喜爱家纺 蔷薇晨曲田园纯棉超大双人床单四件套1.8米床</v>
          </cell>
          <cell r="C1274" t="str">
            <v>多喜爱（Dohia）</v>
          </cell>
          <cell r="D1274" t="str">
            <v>四件套</v>
          </cell>
          <cell r="E1274" t="str">
            <v>是</v>
          </cell>
          <cell r="F1274" t="str">
            <v>下柜</v>
          </cell>
        </row>
        <row r="1275">
          <cell r="A1275" t="str">
            <v>693478</v>
          </cell>
          <cell r="B1275" t="str">
            <v>多喜爱家纺 多彩季节韩式床品纯棉双人床笠四件套1.5米床</v>
          </cell>
          <cell r="C1275" t="str">
            <v>多喜爱（Dohia）</v>
          </cell>
          <cell r="D1275" t="str">
            <v>四件套</v>
          </cell>
          <cell r="E1275" t="str">
            <v>是</v>
          </cell>
          <cell r="F1275" t="str">
            <v>下柜</v>
          </cell>
        </row>
        <row r="1276">
          <cell r="A1276" t="str">
            <v>826222</v>
          </cell>
          <cell r="B1276" t="str">
            <v>多喜爱 床品家纺 雨林水郡纯棉斜纹双人床单四件套1.5米床</v>
          </cell>
          <cell r="C1276" t="str">
            <v>多喜爱（Dohia）</v>
          </cell>
          <cell r="D1276" t="str">
            <v>四件套</v>
          </cell>
          <cell r="E1276" t="str">
            <v>是</v>
          </cell>
          <cell r="F1276" t="str">
            <v>下柜</v>
          </cell>
        </row>
        <row r="1277">
          <cell r="A1277" t="str">
            <v>8486286</v>
          </cell>
          <cell r="B1277" t="str">
            <v>多喜爱（Dohia）床品套件 全棉加厚磨毛四件套 纯棉保暖床单被套 花漾春妆 1.5米床 203*229cm</v>
          </cell>
          <cell r="C1277" t="str">
            <v>多喜爱（Dohia）</v>
          </cell>
          <cell r="D1277" t="str">
            <v>四件套</v>
          </cell>
          <cell r="E1277" t="str">
            <v>是</v>
          </cell>
          <cell r="F1277" t="str">
            <v>下柜</v>
          </cell>
        </row>
        <row r="1278">
          <cell r="A1278" t="str">
            <v>100002069463</v>
          </cell>
          <cell r="B1278" t="str">
            <v>多喜爱（Dohia）被芯 水洗棉简约双人空调被 全棉夏被 薄被子 银星莳梦  230*229cm</v>
          </cell>
          <cell r="C1278" t="str">
            <v>多喜爱（Dohia）</v>
          </cell>
          <cell r="D1278" t="str">
            <v>纤维被</v>
          </cell>
          <cell r="E1278" t="str">
            <v>是</v>
          </cell>
          <cell r="F1278" t="str">
            <v>下柜</v>
          </cell>
        </row>
        <row r="1279">
          <cell r="A1279" t="str">
            <v>100003293308</v>
          </cell>
          <cell r="B1279" t="str">
            <v>多喜爱（Dohia）凉席 可折叠清凉仿藤席 夏凉席子 二件套 清风徐来 1.2米床 120*195cm</v>
          </cell>
          <cell r="C1279" t="str">
            <v>多喜爱（Dohia）</v>
          </cell>
          <cell r="D1279" t="str">
            <v>草席/藤席</v>
          </cell>
          <cell r="E1279" t="str">
            <v>是</v>
          </cell>
          <cell r="F1279" t="str">
            <v>下柜</v>
          </cell>
        </row>
        <row r="1280">
          <cell r="A1280" t="str">
            <v>1803005</v>
          </cell>
          <cell r="B1280" t="str">
            <v>多喜爱（Dohia）床垫/床褥 澳洲羊毛抗菌床褥子垫被 四季软垫 双人床上用品 凯恩 1.5米床 150*200cm</v>
          </cell>
          <cell r="C1280" t="str">
            <v>多喜爱（Dohia）</v>
          </cell>
          <cell r="D1280" t="str">
            <v>床垫/床褥</v>
          </cell>
          <cell r="E1280" t="str">
            <v>是</v>
          </cell>
          <cell r="F1280" t="str">
            <v>下柜</v>
          </cell>
        </row>
        <row r="1281">
          <cell r="A1281" t="str">
            <v>2431664</v>
          </cell>
          <cell r="B1281" t="str">
            <v>多喜爱（Dohia）床品套件 cosmo系列全棉中性双人加大四件套 床单款 赫尔辛格 1.5米床 203*229cm</v>
          </cell>
          <cell r="C1281" t="str">
            <v>多喜爱（Dohia）</v>
          </cell>
          <cell r="D1281" t="str">
            <v>四件套</v>
          </cell>
          <cell r="E1281" t="str">
            <v>是</v>
          </cell>
          <cell r="F1281" t="str">
            <v>下柜</v>
          </cell>
        </row>
        <row r="1282">
          <cell r="A1282" t="str">
            <v>4318194</v>
          </cell>
          <cell r="B1282" t="str">
            <v>多喜爱（Dohia）被子 清爽全棉印花空调被夏薄被 昙花清梦 1.5米床 200*230cm</v>
          </cell>
          <cell r="C1282" t="str">
            <v>多喜爱（Dohia）</v>
          </cell>
          <cell r="D1282" t="str">
            <v>纤维被</v>
          </cell>
          <cell r="E1282" t="str">
            <v>否</v>
          </cell>
          <cell r="F1282" t="str">
            <v>下柜</v>
          </cell>
        </row>
        <row r="1283">
          <cell r="A1283" t="str">
            <v>693064</v>
          </cell>
          <cell r="B1283" t="str">
            <v>多喜爱家纺 雅士阁抗菌活性印染纯棉双人床单 礼盒装四件套1.5米床</v>
          </cell>
          <cell r="C1283" t="str">
            <v>多喜爱（Dohia）</v>
          </cell>
          <cell r="D1283" t="str">
            <v>四件套</v>
          </cell>
          <cell r="E1283" t="str">
            <v>是</v>
          </cell>
          <cell r="F1283" t="str">
            <v>下柜</v>
          </cell>
        </row>
        <row r="1284">
          <cell r="A1284" t="str">
            <v>693070</v>
          </cell>
          <cell r="B1284" t="str">
            <v>多喜爱家纺 涂鸦日记时尚床品纯棉单人床单三件套1.2米床</v>
          </cell>
          <cell r="C1284" t="str">
            <v>多喜爱（Dohia）</v>
          </cell>
          <cell r="D1284" t="str">
            <v>三件套</v>
          </cell>
          <cell r="E1284" t="str">
            <v>是</v>
          </cell>
          <cell r="F1284" t="str">
            <v>下柜</v>
          </cell>
        </row>
        <row r="1285">
          <cell r="A1285" t="str">
            <v>826323</v>
          </cell>
          <cell r="B1285" t="str">
            <v>多喜爱 床品家纺 漫舞心风纯棉斜纹超大单人清凉空调夏薄被1.2米床</v>
          </cell>
          <cell r="C1285" t="str">
            <v>多喜爱（Dohia）</v>
          </cell>
          <cell r="D1285" t="str">
            <v>纤维被</v>
          </cell>
          <cell r="E1285" t="str">
            <v>是</v>
          </cell>
          <cell r="F1285" t="str">
            <v>下柜</v>
          </cell>
        </row>
        <row r="1286">
          <cell r="A1286" t="str">
            <v>927346</v>
          </cell>
          <cell r="B1286" t="str">
            <v>多喜爱 床品家纺 怡人香舍清新田园风高支高密纯棉斜纹超大双人床笠款四件套1.8米床</v>
          </cell>
          <cell r="C1286" t="str">
            <v>多喜爱（Dohia）</v>
          </cell>
          <cell r="D1286" t="str">
            <v>四件套</v>
          </cell>
          <cell r="E1286" t="str">
            <v>是</v>
          </cell>
          <cell r="F1286" t="str">
            <v>下柜</v>
          </cell>
        </row>
        <row r="1287">
          <cell r="A1287" t="str">
            <v>100001998775</v>
          </cell>
          <cell r="B1287" t="str">
            <v>多喜爱（Dohia）床品套件 水洗棉全棉双人四件套 纯棉床单被套 银星莳梦 1.5米床 203*229cm</v>
          </cell>
          <cell r="C1287" t="str">
            <v>多喜爱（Dohia）</v>
          </cell>
          <cell r="D1287" t="str">
            <v>四件套</v>
          </cell>
          <cell r="E1287" t="str">
            <v>是</v>
          </cell>
          <cell r="F1287" t="str">
            <v>下柜</v>
          </cell>
        </row>
        <row r="1288">
          <cell r="A1288" t="str">
            <v>100007258012</v>
          </cell>
          <cell r="B1288" t="str">
            <v>多喜爱（Dohia）床品套件 ins风水洗舒柔印花四件套 床单款 甜心菠萝 1.5米床 203*229cm</v>
          </cell>
          <cell r="C1288" t="str">
            <v>多喜爱（Dohia）</v>
          </cell>
          <cell r="D1288" t="str">
            <v>四件套</v>
          </cell>
          <cell r="E1288" t="str">
            <v>否</v>
          </cell>
          <cell r="F1288" t="str">
            <v>可上柜</v>
          </cell>
        </row>
        <row r="1289">
          <cell r="A1289" t="str">
            <v>100011108766</v>
          </cell>
          <cell r="B1289" t="str">
            <v>多喜爱（Dohia）被子 甄柔磨绒水洗加厚被芯 保暖舒适柔软双人床上用品 豆沙粉色被子 1.8米床 230*229cm</v>
          </cell>
          <cell r="C1289" t="str">
            <v>多喜爱（Dohia）</v>
          </cell>
          <cell r="D1289" t="str">
            <v>纤维被</v>
          </cell>
          <cell r="E1289" t="str">
            <v>是</v>
          </cell>
          <cell r="F1289" t="str">
            <v>下柜</v>
          </cell>
        </row>
        <row r="1290">
          <cell r="A1290" t="str">
            <v>100012094974</v>
          </cell>
          <cell r="B1290" t="str">
            <v>多喜爱（Dohia）被套 全棉田园清新风印花被袋 纯棉被罩 倾城夏日 单件 1.5米床 203*229cm</v>
          </cell>
          <cell r="C1290" t="str">
            <v>多喜爱（Dohia）</v>
          </cell>
          <cell r="D1290" t="str">
            <v>被套</v>
          </cell>
          <cell r="E1290" t="str">
            <v>否</v>
          </cell>
          <cell r="F1290" t="str">
            <v>上柜</v>
          </cell>
        </row>
        <row r="1291">
          <cell r="A1291" t="str">
            <v>2172741</v>
          </cell>
          <cell r="B1291" t="str">
            <v>多喜爱（DOHIA）加厚保暖被芯床上用品磨毛压花单人冬被子羊毛被1.2米床 暖阳七孔羊毛被 152*218cm</v>
          </cell>
          <cell r="C1291" t="str">
            <v>多喜爱（Dohia）</v>
          </cell>
          <cell r="D1291" t="str">
            <v>羊毛/驼毛被</v>
          </cell>
          <cell r="E1291" t="str">
            <v>否</v>
          </cell>
          <cell r="F1291" t="str">
            <v>下柜</v>
          </cell>
        </row>
        <row r="1292">
          <cell r="A1292" t="str">
            <v>3222548</v>
          </cell>
          <cell r="B1292" t="str">
            <v>多喜爱（DOHIA）全棉四件套田园风床上用品格拉斯香水玫瑰1.5米床单款 203*229cm</v>
          </cell>
          <cell r="C1292" t="str">
            <v>多喜爱（Dohia）</v>
          </cell>
          <cell r="D1292" t="str">
            <v>四件套</v>
          </cell>
          <cell r="E1292" t="str">
            <v>否</v>
          </cell>
          <cell r="F1292" t="str">
            <v>下柜</v>
          </cell>
        </row>
        <row r="1293">
          <cell r="A1293" t="str">
            <v>3223224</v>
          </cell>
          <cell r="B1293" t="str">
            <v>多喜爱（DOHIA）MMK家纺 全棉空调被 田园夏被水洗 夏凉被卢森伯格家的玫瑰1.5米 203*229cm</v>
          </cell>
          <cell r="C1293" t="str">
            <v>多喜爱（Dohia）</v>
          </cell>
          <cell r="D1293" t="str">
            <v>纤维被</v>
          </cell>
          <cell r="E1293" t="str">
            <v>否</v>
          </cell>
          <cell r="F1293" t="str">
            <v>下柜</v>
          </cell>
        </row>
        <row r="1294">
          <cell r="A1294" t="str">
            <v>3948599</v>
          </cell>
          <cell r="B1294" t="str">
            <v>多喜爱（Dohia）床品套件 全棉斜纹印花四件套 床笠款 霞光木槿 1.8米床 230*229cm</v>
          </cell>
          <cell r="C1294" t="str">
            <v>多喜爱（Dohia）</v>
          </cell>
          <cell r="D1294" t="str">
            <v>四件套</v>
          </cell>
          <cell r="E1294" t="str">
            <v>是</v>
          </cell>
          <cell r="F1294" t="str">
            <v>下柜</v>
          </cell>
        </row>
        <row r="1295">
          <cell r="A1295" t="str">
            <v>4593454</v>
          </cell>
          <cell r="B1295" t="str">
            <v>多喜爱（Dohia）床品套件 全棉斜纹双人四件套 床笠款 摩卡庄园 1.5米床 203*229cm</v>
          </cell>
          <cell r="C1295" t="str">
            <v>多喜爱（Dohia）</v>
          </cell>
          <cell r="D1295" t="str">
            <v>四件套</v>
          </cell>
          <cell r="E1295" t="str">
            <v>是</v>
          </cell>
          <cell r="F1295" t="str">
            <v>下柜</v>
          </cell>
        </row>
        <row r="1296">
          <cell r="A1296" t="str">
            <v>693467</v>
          </cell>
          <cell r="B1296" t="str">
            <v>多喜爱家纺 多彩季节韩式床品纯棉超大双人床单四件套1.8米床</v>
          </cell>
          <cell r="C1296" t="str">
            <v>多喜爱（Dohia）</v>
          </cell>
          <cell r="D1296" t="str">
            <v>四件套</v>
          </cell>
          <cell r="E1296" t="str">
            <v>是</v>
          </cell>
          <cell r="F1296" t="str">
            <v>下柜</v>
          </cell>
        </row>
        <row r="1297">
          <cell r="A1297" t="str">
            <v>100004224187</v>
          </cell>
          <cell r="B1297" t="str">
            <v>多喜爱（Dohia）床品套件 ins风水洗舒柔印花四件套 床单款 甜心菠萝 1.8/2米床 230*229cm</v>
          </cell>
          <cell r="C1297" t="str">
            <v>多喜爱（Dohia）</v>
          </cell>
          <cell r="D1297" t="str">
            <v>四件套</v>
          </cell>
          <cell r="E1297" t="str">
            <v>否</v>
          </cell>
          <cell r="F1297" t="str">
            <v>下柜</v>
          </cell>
        </row>
        <row r="1298">
          <cell r="A1298" t="str">
            <v>100009042001</v>
          </cell>
          <cell r="B1298" t="str">
            <v>多喜爱（Dohia）三件套 全棉60支素色简约纯棉套件 学生宿舍单人床单被套枕套 薄荷绿 1.2米床 152*218cm</v>
          </cell>
          <cell r="C1298" t="str">
            <v>多喜爱（Dohia）</v>
          </cell>
          <cell r="D1298" t="str">
            <v>四件套</v>
          </cell>
          <cell r="E1298" t="str">
            <v>否</v>
          </cell>
          <cell r="F1298" t="str">
            <v>下柜</v>
          </cell>
        </row>
        <row r="1299">
          <cell r="A1299" t="str">
            <v>100015027806</v>
          </cell>
          <cell r="B1299" t="str">
            <v>多喜爱（Dohia）毛毯 法兰绒加厚毛毯被 午睡空调毯毛巾被盖毯 冬季床上床单 果香物语 180*200cm</v>
          </cell>
          <cell r="C1299" t="str">
            <v>多喜爱（Dohia）</v>
          </cell>
          <cell r="D1299" t="str">
            <v>毛毯</v>
          </cell>
          <cell r="E1299" t="str">
            <v>否</v>
          </cell>
          <cell r="F1299" t="str">
            <v>下柜</v>
          </cell>
        </row>
        <row r="1300">
          <cell r="A1300" t="str">
            <v>100021007202</v>
          </cell>
          <cell r="B1300" t="str">
            <v>多喜爱家纺 决明子荞麦枕头 宿舍成人枕芯 中枕一只装 安怡70*45cm</v>
          </cell>
          <cell r="C1300" t="str">
            <v>多喜爱（Dohia）</v>
          </cell>
          <cell r="D1300" t="str">
            <v>纤维枕</v>
          </cell>
          <cell r="E1300" t="str">
            <v>否</v>
          </cell>
          <cell r="F1300" t="str">
            <v>上柜</v>
          </cell>
        </row>
        <row r="1301">
          <cell r="A1301" t="str">
            <v>2173960</v>
          </cell>
          <cell r="B1301" t="str">
            <v>多喜爱（DOHIA）保暖被子春秋被双人加厚被芯床上用品1.5米床 绝色佳人七孔被 203*229cm</v>
          </cell>
          <cell r="C1301" t="str">
            <v>多喜爱（Dohia）</v>
          </cell>
          <cell r="D1301" t="str">
            <v>纤维被</v>
          </cell>
          <cell r="E1301" t="str">
            <v>否</v>
          </cell>
          <cell r="F1301" t="str">
            <v>下柜</v>
          </cell>
        </row>
        <row r="1302">
          <cell r="A1302" t="str">
            <v>2431682</v>
          </cell>
          <cell r="B1302" t="str">
            <v>多喜爱（Dohia）被芯 可水洗甜美雅致双人空调被 夏被 薄被子 悦谷幽香  203*229cm</v>
          </cell>
          <cell r="C1302" t="str">
            <v>多喜爱（Dohia）</v>
          </cell>
          <cell r="D1302" t="str">
            <v>纤维被</v>
          </cell>
          <cell r="E1302" t="str">
            <v>是</v>
          </cell>
          <cell r="F1302" t="str">
            <v>下柜</v>
          </cell>
        </row>
        <row r="1303">
          <cell r="A1303" t="str">
            <v>3178253</v>
          </cell>
          <cell r="B1303" t="str">
            <v>多喜爱（DOHIA）全棉四件套卡通床品儿童全棉套件床上用品卡布工程师 1.5米床单款 203*229cm</v>
          </cell>
          <cell r="C1303" t="str">
            <v>多喜爱（Dohia）</v>
          </cell>
          <cell r="D1303" t="str">
            <v>四件套</v>
          </cell>
          <cell r="E1303" t="str">
            <v>否</v>
          </cell>
          <cell r="F1303" t="str">
            <v>下柜</v>
          </cell>
        </row>
        <row r="1304">
          <cell r="A1304" t="str">
            <v>693095</v>
          </cell>
          <cell r="B1304" t="str">
            <v>多喜爱家纺 华纳系列玩转夏天纯棉超大双人床笠四件套1.8米床</v>
          </cell>
          <cell r="C1304" t="str">
            <v>多喜爱（Dohia）</v>
          </cell>
          <cell r="D1304" t="str">
            <v>四件套</v>
          </cell>
          <cell r="E1304" t="str">
            <v>是</v>
          </cell>
          <cell r="F1304" t="str">
            <v>下柜</v>
          </cell>
        </row>
        <row r="1305">
          <cell r="A1305" t="str">
            <v>826413</v>
          </cell>
          <cell r="B1305" t="str">
            <v>多喜爱 床品家纺 名爵宜眠枕T/C缎条面料74*48CM</v>
          </cell>
          <cell r="C1305" t="str">
            <v>多喜爱（Dohia）</v>
          </cell>
          <cell r="D1305" t="str">
            <v>纤维枕</v>
          </cell>
          <cell r="E1305" t="str">
            <v>是</v>
          </cell>
          <cell r="F1305" t="str">
            <v>下柜</v>
          </cell>
        </row>
        <row r="1306">
          <cell r="A1306" t="str">
            <v>927382</v>
          </cell>
          <cell r="B1306" t="str">
            <v>多喜爱（Dohia）床品套件 时尚贡缎双人四件套 床单款 炫迷彩军绿 双人 1.5米床 200*230cm</v>
          </cell>
          <cell r="C1306" t="str">
            <v>多喜爱（Dohia）</v>
          </cell>
          <cell r="D1306" t="str">
            <v>四件套</v>
          </cell>
          <cell r="E1306" t="str">
            <v>是</v>
          </cell>
          <cell r="F1306" t="str">
            <v>下柜</v>
          </cell>
        </row>
        <row r="1307">
          <cell r="A1307" t="str">
            <v>100004540114</v>
          </cell>
          <cell r="B1307" t="str">
            <v>多喜爱（Dohia）儿童枕芯 樱桃小丸子系列儿童枕头 可爱卡通枕芯 可水洗枕头 50*30cm</v>
          </cell>
          <cell r="C1307" t="str">
            <v>多喜爱（Dohia）</v>
          </cell>
          <cell r="D1307" t="str">
            <v>纤维枕</v>
          </cell>
          <cell r="E1307" t="str">
            <v>否</v>
          </cell>
          <cell r="F1307" t="str">
            <v>下柜</v>
          </cell>
        </row>
        <row r="1308">
          <cell r="A1308" t="str">
            <v>100011108792</v>
          </cell>
          <cell r="B1308" t="str">
            <v>多喜爱（Dohia）床品套件 四件套纯棉简约双人床上用品 全棉床单被套枕套 轻氧牛油果1.8/2米床 229*230cm</v>
          </cell>
          <cell r="C1308" t="str">
            <v>多喜爱（Dohia）</v>
          </cell>
          <cell r="D1308" t="str">
            <v>四件套</v>
          </cell>
          <cell r="E1308" t="str">
            <v>是</v>
          </cell>
          <cell r="F1308" t="str">
            <v>下柜</v>
          </cell>
        </row>
        <row r="1309">
          <cell r="A1309" t="str">
            <v>1799034</v>
          </cell>
          <cell r="B1309" t="str">
            <v>多喜爱（Dohia）被子 亲肤柔软大豆春秋被 保暖被芯 粉色 1.5米床 203*229cm</v>
          </cell>
          <cell r="C1309" t="str">
            <v>多喜爱（Dohia）</v>
          </cell>
          <cell r="D1309" t="str">
            <v>纤维被</v>
          </cell>
          <cell r="E1309" t="str">
            <v>是</v>
          </cell>
          <cell r="F1309" t="str">
            <v>下柜</v>
          </cell>
        </row>
        <row r="1310">
          <cell r="A1310" t="str">
            <v>2519643</v>
          </cell>
          <cell r="B1310" t="str">
            <v>多喜爱（Dohia）被芯 全棉卡通儿童多用被子 小小梦想家粉色 150*120cm</v>
          </cell>
          <cell r="C1310" t="str">
            <v>多喜爱（Dohia）</v>
          </cell>
          <cell r="D1310" t="str">
            <v>纤维被</v>
          </cell>
          <cell r="E1310" t="str">
            <v>是</v>
          </cell>
          <cell r="F1310" t="str">
            <v>下柜</v>
          </cell>
        </row>
        <row r="1311">
          <cell r="A1311" t="str">
            <v>3222570</v>
          </cell>
          <cell r="B1311" t="str">
            <v>多喜爱（DOHIA）全棉儿童四件套家纺卡通床品套件小火车的奇幻之旅1.5米床单款 203*229cm</v>
          </cell>
          <cell r="C1311" t="str">
            <v>多喜爱（Dohia）</v>
          </cell>
          <cell r="D1311" t="str">
            <v>四件套</v>
          </cell>
          <cell r="E1311" t="str">
            <v>否</v>
          </cell>
          <cell r="F1311" t="str">
            <v>下柜</v>
          </cell>
        </row>
        <row r="1312">
          <cell r="A1312" t="str">
            <v>4593474</v>
          </cell>
          <cell r="B1312" t="str">
            <v>多喜爱（Dohia）床品套件 全棉斜纹双人四件套 床笠款 米拉贝尔 1.5/1.8米床 203*229cm</v>
          </cell>
          <cell r="C1312" t="str">
            <v>多喜爱（Dohia）</v>
          </cell>
          <cell r="D1312" t="str">
            <v>四件套</v>
          </cell>
          <cell r="E1312" t="str">
            <v>否</v>
          </cell>
          <cell r="F1312" t="str">
            <v>上柜</v>
          </cell>
        </row>
        <row r="1313">
          <cell r="A1313" t="str">
            <v>693106</v>
          </cell>
          <cell r="B1313" t="str">
            <v>多喜爱家纺 花样浓情丝绵提花婚庆六件套1.5米双人床单 礼盒装</v>
          </cell>
          <cell r="C1313" t="str">
            <v>多喜爱（Dohia）</v>
          </cell>
          <cell r="D1313" t="str">
            <v>多件套</v>
          </cell>
          <cell r="E1313" t="str">
            <v>是</v>
          </cell>
          <cell r="F1313" t="str">
            <v>下柜</v>
          </cell>
        </row>
        <row r="1314">
          <cell r="A1314" t="str">
            <v>693166</v>
          </cell>
          <cell r="B1314" t="str">
            <v>多喜爱家纺 小步舞曲婚庆纯棉超大双人床笠四件套1.8米床</v>
          </cell>
          <cell r="C1314" t="str">
            <v>多喜爱（Dohia）</v>
          </cell>
          <cell r="D1314" t="str">
            <v>四件套</v>
          </cell>
          <cell r="E1314" t="str">
            <v>是</v>
          </cell>
          <cell r="F1314" t="str">
            <v>下柜</v>
          </cell>
        </row>
        <row r="1315">
          <cell r="A1315" t="str">
            <v>693168</v>
          </cell>
          <cell r="B1315" t="str">
            <v>多喜爱家纺 恋花影抗菌纯棉超大双人床笠 美国设计师四件套1.8米床</v>
          </cell>
          <cell r="C1315" t="str">
            <v>多喜爱（Dohia）</v>
          </cell>
          <cell r="D1315" t="str">
            <v>四件套</v>
          </cell>
          <cell r="E1315" t="str">
            <v>是</v>
          </cell>
          <cell r="F1315" t="str">
            <v>下柜</v>
          </cell>
        </row>
        <row r="1316">
          <cell r="A1316" t="str">
            <v>8699539</v>
          </cell>
          <cell r="B1316" t="str">
            <v>多喜爱（Dohia）儿童套件 正版小丸子 全棉印花四件套 纯棉卡通 床单款 甜甜樱桃子 1.8米床 229*230cm</v>
          </cell>
          <cell r="C1316" t="str">
            <v>多喜爱（Dohia）</v>
          </cell>
          <cell r="D1316" t="str">
            <v>四件套</v>
          </cell>
          <cell r="E1316" t="str">
            <v>否</v>
          </cell>
          <cell r="F1316" t="str">
            <v>下柜</v>
          </cell>
        </row>
        <row r="1317">
          <cell r="A1317" t="str">
            <v>100001998781</v>
          </cell>
          <cell r="B1317" t="str">
            <v>多喜爱（Dohia）床品套件 全棉ins风印花四件套 纯棉床单被套 粉红假期 1.8/2米床 229*230cm</v>
          </cell>
          <cell r="C1317" t="str">
            <v>多喜爱（Dohia）</v>
          </cell>
          <cell r="D1317" t="str">
            <v>四件套</v>
          </cell>
          <cell r="E1317" t="str">
            <v>否</v>
          </cell>
          <cell r="F1317" t="str">
            <v>上柜</v>
          </cell>
        </row>
        <row r="1318">
          <cell r="A1318" t="str">
            <v>100011108784</v>
          </cell>
          <cell r="B1318" t="str">
            <v>多喜爱（Dohia）被子 简约清新印花水洗春秋被芯 保暖舒适柔软双人床上用品 元气暖橘 1.8米床 230*229cm</v>
          </cell>
          <cell r="C1318" t="str">
            <v>多喜爱（Dohia）</v>
          </cell>
          <cell r="D1318" t="str">
            <v>纤维被</v>
          </cell>
          <cell r="E1318" t="str">
            <v>否</v>
          </cell>
          <cell r="F1318" t="str">
            <v>下柜</v>
          </cell>
        </row>
        <row r="1319">
          <cell r="A1319" t="str">
            <v>100015981596</v>
          </cell>
          <cell r="B1319" t="str">
            <v>多喜爱（Dohia）毛毯 法兰绒加厚简约毛毯被 午睡办公室空调毯 毛巾被盖毯 特伦 70*100cm</v>
          </cell>
          <cell r="C1319" t="str">
            <v>多喜爱（Dohia）</v>
          </cell>
          <cell r="D1319" t="str">
            <v>毛毯</v>
          </cell>
          <cell r="E1319" t="str">
            <v>是</v>
          </cell>
          <cell r="F1319" t="str">
            <v>下柜</v>
          </cell>
        </row>
        <row r="1320">
          <cell r="A1320" t="str">
            <v>100018536156</v>
          </cell>
          <cell r="B1320" t="str">
            <v>多喜爱家纺 夏凉被空调被夏被 清新田园风单双人可水洗机洗纯棉亲肤薄被子被芯 叶镜1.5/1.8米床 203*229cm</v>
          </cell>
          <cell r="C1320" t="str">
            <v>多喜爱（Dohia）</v>
          </cell>
          <cell r="D1320" t="str">
            <v>纤维被</v>
          </cell>
          <cell r="E1320" t="str">
            <v>否</v>
          </cell>
          <cell r="F1320" t="str">
            <v>上柜</v>
          </cell>
        </row>
        <row r="1321">
          <cell r="A1321" t="str">
            <v>2248167</v>
          </cell>
          <cell r="B1321" t="str">
            <v>多喜爱（DOHIA）全棉时尚条纹三件套斜纹家纺床品套件1.2米床单款 彩虹糖 152*218cm</v>
          </cell>
          <cell r="C1321" t="str">
            <v>多喜爱（Dohia）</v>
          </cell>
          <cell r="D1321" t="str">
            <v>三件套</v>
          </cell>
          <cell r="E1321" t="str">
            <v>否</v>
          </cell>
          <cell r="F1321" t="str">
            <v>下柜</v>
          </cell>
        </row>
        <row r="1322">
          <cell r="A1322" t="str">
            <v>2339237</v>
          </cell>
          <cell r="B1322" t="str">
            <v>多喜爱（ Dohia）床品套件 全棉斜纹双人床笠四件套-苏菲花园1.5米床</v>
          </cell>
          <cell r="C1322" t="str">
            <v>多喜爱（Dohia）</v>
          </cell>
          <cell r="D1322" t="str">
            <v>四件套</v>
          </cell>
          <cell r="E1322" t="str">
            <v>是</v>
          </cell>
          <cell r="F1322" t="str">
            <v>下柜</v>
          </cell>
        </row>
        <row r="1323">
          <cell r="A1323" t="str">
            <v>4318204</v>
          </cell>
          <cell r="B1323" t="str">
            <v>多喜爱（Dohia）凉席 折叠清凉仿藤席三件套  一抹清晨 1.5米床 150*200cm</v>
          </cell>
          <cell r="C1323" t="str">
            <v>多喜爱（Dohia）</v>
          </cell>
          <cell r="D1323" t="str">
            <v>草席/藤席</v>
          </cell>
          <cell r="E1323" t="str">
            <v>否</v>
          </cell>
          <cell r="F1323" t="str">
            <v>下柜</v>
          </cell>
        </row>
        <row r="1324">
          <cell r="A1324" t="str">
            <v>693136</v>
          </cell>
          <cell r="B1324" t="str">
            <v>多喜爱（Dohia）床品套件 海底小纵队系列 全棉儿童四件套 床单款 海底风暴 1.8米床 230*230cm</v>
          </cell>
          <cell r="C1324" t="str">
            <v>多喜爱（Dohia）</v>
          </cell>
          <cell r="D1324" t="str">
            <v>四件套</v>
          </cell>
          <cell r="E1324" t="str">
            <v>是</v>
          </cell>
          <cell r="F1324" t="str">
            <v>下柜</v>
          </cell>
        </row>
        <row r="1325">
          <cell r="A1325" t="str">
            <v>693199</v>
          </cell>
          <cell r="B1325" t="str">
            <v>多喜爱家纺 英伦恋条纹纯棉超大双人床笠四件套1.8米床</v>
          </cell>
          <cell r="C1325" t="str">
            <v>多喜爱（Dohia）</v>
          </cell>
          <cell r="D1325" t="str">
            <v>四件套</v>
          </cell>
          <cell r="E1325" t="str">
            <v>是</v>
          </cell>
          <cell r="F1325" t="str">
            <v>下柜</v>
          </cell>
        </row>
        <row r="1326">
          <cell r="A1326" t="str">
            <v>693598</v>
          </cell>
          <cell r="B1326" t="str">
            <v>多喜爱 家纺 卡门记忆活性印染贡缎超大双人四件套1.8米床  礼盒装</v>
          </cell>
          <cell r="C1326" t="str">
            <v>多喜爱（Dohia）</v>
          </cell>
          <cell r="D1326" t="str">
            <v>四件套</v>
          </cell>
          <cell r="E1326" t="str">
            <v>是</v>
          </cell>
          <cell r="F1326" t="str">
            <v>下柜</v>
          </cell>
        </row>
        <row r="1327">
          <cell r="A1327" t="str">
            <v>100008322047</v>
          </cell>
          <cell r="B1327" t="str">
            <v>多喜爱（Dohia）羊毛/驼毛被 澳洲进口羊毛防羽布冬被被芯 加厚保暖冬天双人被子 艾伦 1.5米 203*229cm</v>
          </cell>
          <cell r="C1327" t="str">
            <v>多喜爱（Dohia）</v>
          </cell>
          <cell r="D1327" t="str">
            <v>羊毛/驼毛被</v>
          </cell>
          <cell r="E1327" t="str">
            <v>否</v>
          </cell>
          <cell r="F1327" t="str">
            <v>可上柜</v>
          </cell>
        </row>
        <row r="1328">
          <cell r="A1328" t="str">
            <v>100012887802</v>
          </cell>
          <cell r="B1328" t="str">
            <v>多喜爱（Dohia）枕芯 高弹透气枕头 天丝棉面料 蚕丝大豆双丝枕单枕  74*48*16cm</v>
          </cell>
          <cell r="C1328" t="str">
            <v>多喜爱（Dohia）</v>
          </cell>
          <cell r="D1328" t="str">
            <v>纤维枕</v>
          </cell>
          <cell r="E1328" t="str">
            <v>否</v>
          </cell>
          <cell r="F1328" t="str">
            <v>下柜</v>
          </cell>
        </row>
        <row r="1329">
          <cell r="A1329" t="str">
            <v>100014680248</v>
          </cell>
          <cell r="B1329" t="str">
            <v>多喜爱（Dohia）四件套 简约大气纯棉床上用品全棉四件套 双人床单被套枕套 微风 1.8/2米床 229*230cm</v>
          </cell>
          <cell r="C1329" t="str">
            <v>多喜爱（Dohia）</v>
          </cell>
          <cell r="D1329" t="str">
            <v>四件套</v>
          </cell>
          <cell r="E1329" t="str">
            <v>否</v>
          </cell>
          <cell r="F1329" t="str">
            <v>上柜</v>
          </cell>
        </row>
        <row r="1330">
          <cell r="A1330" t="str">
            <v>100014895628</v>
          </cell>
          <cell r="B1330" t="str">
            <v>多喜爱（Dohia）床垫/床褥 舒适透气四季防滑磨毛软垫薄垫子 双人床保护垫 静谧时光 180*200cm</v>
          </cell>
          <cell r="C1330" t="str">
            <v>多喜爱（Dohia）</v>
          </cell>
          <cell r="D1330" t="str">
            <v>床垫/床褥</v>
          </cell>
          <cell r="E1330" t="str">
            <v>否</v>
          </cell>
          <cell r="F1330" t="str">
            <v>下柜</v>
          </cell>
        </row>
        <row r="1331">
          <cell r="A1331" t="str">
            <v>2432459</v>
          </cell>
          <cell r="B1331" t="str">
            <v>多喜爱（DOHIA）提花四件套婚庆全棉床单床上用品1.5米床 浮华之夜 203*229cm</v>
          </cell>
          <cell r="C1331" t="str">
            <v>多喜爱（Dohia）</v>
          </cell>
          <cell r="D1331" t="str">
            <v>四件套</v>
          </cell>
          <cell r="E1331" t="str">
            <v>否</v>
          </cell>
          <cell r="F1331" t="str">
            <v>下柜</v>
          </cell>
        </row>
        <row r="1332">
          <cell r="A1332" t="str">
            <v>692952</v>
          </cell>
          <cell r="B1332" t="str">
            <v>多喜爱（Dohia）床品套件 甜心梦韩式纯棉四件套 床单款 双人 1.5米床</v>
          </cell>
          <cell r="C1332" t="str">
            <v>多喜爱（Dohia）</v>
          </cell>
          <cell r="D1332" t="str">
            <v>四件套</v>
          </cell>
          <cell r="E1332" t="str">
            <v>是</v>
          </cell>
          <cell r="F1332" t="str">
            <v>下柜</v>
          </cell>
        </row>
        <row r="1333">
          <cell r="A1333" t="str">
            <v>826322</v>
          </cell>
          <cell r="B1333" t="str">
            <v>多喜爱 床品家纺 魔法时刻纯棉斜纹单人清凉空调夏薄被1.2米床 </v>
          </cell>
          <cell r="C1333" t="str">
            <v>多喜爱（Dohia）</v>
          </cell>
          <cell r="D1333" t="str">
            <v>纤维被</v>
          </cell>
          <cell r="E1333" t="str">
            <v>是</v>
          </cell>
          <cell r="F1333" t="str">
            <v>下柜</v>
          </cell>
        </row>
        <row r="1334">
          <cell r="A1334" t="str">
            <v>826338</v>
          </cell>
          <cell r="B1334" t="str">
            <v>多喜爱 床品家纺 漫舞心风纯棉斜纹超大双人清凉空调夏薄被1.8米床</v>
          </cell>
          <cell r="C1334" t="str">
            <v>多喜爱（Dohia）</v>
          </cell>
          <cell r="D1334" t="str">
            <v>纤维被</v>
          </cell>
          <cell r="E1334" t="str">
            <v>是</v>
          </cell>
          <cell r="F1334" t="str">
            <v>下柜</v>
          </cell>
        </row>
        <row r="1335">
          <cell r="A1335" t="str">
            <v>8486508</v>
          </cell>
          <cell r="B1335" t="str">
            <v>多喜爱（Dohia）被子 全棉印花柔软贴身被芯 梦幻水彩艺术被芯 1.8米床 229*230cm</v>
          </cell>
          <cell r="C1335" t="str">
            <v>多喜爱（Dohia）</v>
          </cell>
          <cell r="D1335" t="str">
            <v>纤维被</v>
          </cell>
          <cell r="E1335" t="str">
            <v>是</v>
          </cell>
          <cell r="F1335" t="str">
            <v>下柜</v>
          </cell>
        </row>
        <row r="1336">
          <cell r="A1336" t="str">
            <v>100017861214</v>
          </cell>
          <cell r="B1336" t="str">
            <v>多喜爱家纺 清新印花蒙古包蚊帐 双人家用免安装蚊帐 可折叠拉链坐床式钢丝纹帐 小小雏菊 1.8米床</v>
          </cell>
          <cell r="C1336" t="str">
            <v>多喜爱（Dohia）</v>
          </cell>
          <cell r="D1336" t="str">
            <v>蚊帐</v>
          </cell>
          <cell r="E1336" t="str">
            <v>否</v>
          </cell>
          <cell r="F1336" t="str">
            <v>下柜</v>
          </cell>
        </row>
        <row r="1337">
          <cell r="A1337" t="str">
            <v>1448299</v>
          </cell>
          <cell r="B1337" t="str">
            <v>多喜爱家纺 全棉夏凉被 全棉空调被双人卡通床品夏薄被新品lily牛1.2米床</v>
          </cell>
          <cell r="C1337" t="str">
            <v>多喜爱（Dohia）</v>
          </cell>
          <cell r="D1337" t="str">
            <v>纤维被</v>
          </cell>
          <cell r="E1337" t="str">
            <v>是</v>
          </cell>
          <cell r="F1337" t="str">
            <v>下柜</v>
          </cell>
        </row>
        <row r="1338">
          <cell r="A1338" t="str">
            <v>2248249</v>
          </cell>
          <cell r="B1338" t="str">
            <v>多喜爱（DOHIA）田园风家纺全棉双人床单四件套时尚床上用品套件1.8米床单款 蔷薇晨曲 230*229cm</v>
          </cell>
          <cell r="C1338" t="str">
            <v>多喜爱（Dohia）</v>
          </cell>
          <cell r="D1338" t="str">
            <v>四件套</v>
          </cell>
          <cell r="E1338" t="str">
            <v>否</v>
          </cell>
          <cell r="F1338" t="str">
            <v>下柜</v>
          </cell>
        </row>
        <row r="1339">
          <cell r="A1339" t="str">
            <v>693128</v>
          </cell>
          <cell r="B1339" t="str">
            <v>多喜爱家纺 甜甜圈时尚床品纯棉超大双人床笠四件套1.8米床</v>
          </cell>
          <cell r="C1339" t="str">
            <v>多喜爱（Dohia）</v>
          </cell>
          <cell r="D1339" t="str">
            <v>四件套</v>
          </cell>
          <cell r="E1339" t="str">
            <v>是</v>
          </cell>
          <cell r="F1339" t="str">
            <v>下柜</v>
          </cell>
        </row>
        <row r="1340">
          <cell r="A1340" t="str">
            <v>693469</v>
          </cell>
          <cell r="B1340" t="str">
            <v>多喜爱家纺 多彩季节韩式床品纯棉超大双人床笠四件套1.8米床</v>
          </cell>
          <cell r="C1340" t="str">
            <v>多喜爱（Dohia）</v>
          </cell>
          <cell r="D1340" t="str">
            <v>四件套</v>
          </cell>
          <cell r="E1340" t="str">
            <v>是</v>
          </cell>
          <cell r="F1340" t="str">
            <v>下柜</v>
          </cell>
        </row>
        <row r="1341">
          <cell r="A1341" t="str">
            <v>693578</v>
          </cell>
          <cell r="B1341" t="str">
            <v>多喜爱 家纺 干杯爱情婚庆情侣床品纯棉超大双人六件套1.8米床 礼盒装</v>
          </cell>
          <cell r="C1341" t="str">
            <v>多喜爱（Dohia）</v>
          </cell>
          <cell r="D1341" t="str">
            <v>多件套</v>
          </cell>
          <cell r="E1341" t="str">
            <v>是</v>
          </cell>
          <cell r="F1341" t="str">
            <v>下柜</v>
          </cell>
        </row>
        <row r="1342">
          <cell r="A1342" t="str">
            <v>756846</v>
          </cell>
          <cell r="B1342" t="str">
            <v>多喜爱 床品家纺 美妙时刻纯棉平纹超大双人床单四件套1.8米床</v>
          </cell>
          <cell r="C1342" t="str">
            <v>多喜爱（Dohia）</v>
          </cell>
          <cell r="D1342" t="str">
            <v>四件套</v>
          </cell>
          <cell r="E1342" t="str">
            <v>是</v>
          </cell>
          <cell r="F1342" t="str">
            <v>下柜</v>
          </cell>
        </row>
        <row r="1343">
          <cell r="A1343" t="str">
            <v>826368</v>
          </cell>
          <cell r="B1343" t="str">
            <v>多喜爱 床品家纺 清莲蚕丝夏被提花面料超大双人空调被1.8米床</v>
          </cell>
          <cell r="C1343" t="str">
            <v>多喜爱（Dohia）</v>
          </cell>
          <cell r="D1343" t="str">
            <v>蚕丝被</v>
          </cell>
          <cell r="E1343" t="str">
            <v>是</v>
          </cell>
          <cell r="F1343" t="str">
            <v>下柜</v>
          </cell>
        </row>
        <row r="1344">
          <cell r="A1344" t="str">
            <v>100002951504</v>
          </cell>
          <cell r="B1344" t="str">
            <v>多喜爱（Dohia）被芯 可水洗清新ins风印花单人空调被 绵柔夏被 薄被子 竹羽-蓝 152*218cm</v>
          </cell>
          <cell r="C1344" t="str">
            <v>多喜爱（Dohia）</v>
          </cell>
          <cell r="D1344" t="str">
            <v>纤维被</v>
          </cell>
          <cell r="E1344" t="str">
            <v>是</v>
          </cell>
          <cell r="F1344" t="str">
            <v>下柜</v>
          </cell>
        </row>
        <row r="1345">
          <cell r="A1345" t="str">
            <v>100007257952</v>
          </cell>
          <cell r="B1345" t="str">
            <v>多喜爱（Dohia）被子 舒适柔软水洗棉被芯 舒弹棉春秋被 采用杜邦SORONA纤维 1.5米床 203*229cm</v>
          </cell>
          <cell r="C1345" t="str">
            <v>多喜爱（Dohia）</v>
          </cell>
          <cell r="D1345" t="str">
            <v>纤维被</v>
          </cell>
          <cell r="E1345" t="str">
            <v>否</v>
          </cell>
          <cell r="F1345" t="str">
            <v>下柜</v>
          </cell>
        </row>
        <row r="1346">
          <cell r="A1346" t="str">
            <v>4593390</v>
          </cell>
          <cell r="B1346" t="str">
            <v>多喜爱（Dohia）床品套件 樱桃小丸子全棉卡通三件套 床笠款 友谊万万岁 1.2米床 152*218cm</v>
          </cell>
          <cell r="C1346" t="str">
            <v>多喜爱（Dohia）</v>
          </cell>
          <cell r="D1346" t="str">
            <v>三件套</v>
          </cell>
          <cell r="E1346" t="str">
            <v>是</v>
          </cell>
          <cell r="F1346" t="str">
            <v>下柜</v>
          </cell>
        </row>
        <row r="1347">
          <cell r="A1347" t="str">
            <v>693299</v>
          </cell>
          <cell r="B1347" t="str">
            <v>多喜爱家纺 彩虹糖韩式条纹纯棉双人床单四件套1.5米床</v>
          </cell>
          <cell r="C1347" t="str">
            <v>多喜爱（Dohia）</v>
          </cell>
          <cell r="D1347" t="str">
            <v>四件套</v>
          </cell>
          <cell r="E1347" t="str">
            <v>是</v>
          </cell>
          <cell r="F1347" t="str">
            <v>下柜</v>
          </cell>
        </row>
        <row r="1348">
          <cell r="A1348" t="str">
            <v>693344</v>
          </cell>
          <cell r="B1348" t="str">
            <v>多喜爱（Dohia）床品套件 女生梦想韩式纯棉四件套 床笠款 双人 1.5米床</v>
          </cell>
          <cell r="C1348" t="str">
            <v>多喜爱（Dohia）</v>
          </cell>
          <cell r="D1348" t="str">
            <v>四件套</v>
          </cell>
          <cell r="E1348" t="str">
            <v>是</v>
          </cell>
          <cell r="F1348" t="str">
            <v>下柜</v>
          </cell>
        </row>
        <row r="1349">
          <cell r="A1349" t="str">
            <v>693398</v>
          </cell>
          <cell r="B1349" t="str">
            <v>多喜爱家纺 纯翠田园纯棉超大双人床单四件套1.8米床</v>
          </cell>
          <cell r="C1349" t="str">
            <v>多喜爱（Dohia）</v>
          </cell>
          <cell r="D1349" t="str">
            <v>四件套</v>
          </cell>
          <cell r="E1349" t="str">
            <v>是</v>
          </cell>
          <cell r="F1349" t="str">
            <v>下柜</v>
          </cell>
        </row>
        <row r="1350">
          <cell r="A1350" t="str">
            <v>826369</v>
          </cell>
          <cell r="B1350" t="str">
            <v>多喜爱 床品家纺 金满园蚕丝夏被粉色磨毛布超大双人空调被1.8米床</v>
          </cell>
          <cell r="C1350" t="str">
            <v>多喜爱（Dohia）</v>
          </cell>
          <cell r="D1350" t="str">
            <v>蚕丝被</v>
          </cell>
          <cell r="E1350" t="str">
            <v>是</v>
          </cell>
          <cell r="F1350" t="str">
            <v>下柜</v>
          </cell>
        </row>
        <row r="1351">
          <cell r="A1351" t="str">
            <v>100015027828</v>
          </cell>
          <cell r="B1351" t="str">
            <v>多喜爱（Dohia）被子 柞蚕丝中长丝澳洲羊毛填充 二合一双人子母被 春秋被冬被芯 1.8/2米 229*230cm</v>
          </cell>
          <cell r="C1351" t="str">
            <v>多喜爱（Dohia）</v>
          </cell>
          <cell r="D1351" t="str">
            <v>羊毛/驼毛被</v>
          </cell>
          <cell r="E1351" t="str">
            <v>否</v>
          </cell>
          <cell r="F1351" t="str">
            <v>下柜</v>
          </cell>
        </row>
        <row r="1352">
          <cell r="A1352" t="str">
            <v>1799032</v>
          </cell>
          <cell r="B1352" t="str">
            <v>多喜爱（Dohia）床褥床垫 保暖床垫床褥保护垫 加厚 床品床护垫 1.8米床 200*180cm</v>
          </cell>
          <cell r="C1352" t="str">
            <v>多喜爱（Dohia）</v>
          </cell>
          <cell r="D1352" t="str">
            <v>床垫/床褥</v>
          </cell>
          <cell r="E1352" t="str">
            <v>是</v>
          </cell>
          <cell r="F1352" t="str">
            <v>下柜</v>
          </cell>
        </row>
        <row r="1353">
          <cell r="A1353" t="str">
            <v>1799045</v>
          </cell>
          <cell r="B1353" t="str">
            <v>多喜爱（Dohia)被子 全棉提花天丝蚕丝春秋被 花晨月夕200*230cm</v>
          </cell>
          <cell r="C1353" t="str">
            <v>多喜爱（Dohia）</v>
          </cell>
          <cell r="D1353" t="str">
            <v>蚕丝被</v>
          </cell>
          <cell r="E1353" t="str">
            <v>否</v>
          </cell>
          <cell r="F1353" t="str">
            <v>下柜</v>
          </cell>
        </row>
        <row r="1354">
          <cell r="A1354" t="str">
            <v>2519610</v>
          </cell>
          <cell r="B1354" t="str">
            <v>多喜爱（Dohia）床品套件 全棉斜纹四件套 床单款 玫瑰庄园 双人 1.8米床 230*230cm</v>
          </cell>
          <cell r="C1354" t="str">
            <v>多喜爱（Dohia）</v>
          </cell>
          <cell r="D1354" t="str">
            <v>四件套</v>
          </cell>
          <cell r="E1354" t="str">
            <v>是</v>
          </cell>
          <cell r="F1354" t="str">
            <v>下柜</v>
          </cell>
        </row>
        <row r="1355">
          <cell r="A1355" t="str">
            <v>5409068</v>
          </cell>
          <cell r="B1355" t="str">
            <v>多喜爱（Dohia）床品套件 全棉加厚磨毛四件套 床单款 自由主义 双人 1.8米床 230*229cm</v>
          </cell>
          <cell r="C1355" t="str">
            <v>多喜爱（Dohia）</v>
          </cell>
          <cell r="D1355" t="str">
            <v>四件套</v>
          </cell>
          <cell r="E1355" t="str">
            <v>是</v>
          </cell>
          <cell r="F1355" t="str">
            <v>下柜</v>
          </cell>
        </row>
        <row r="1356">
          <cell r="A1356" t="str">
            <v>693264</v>
          </cell>
          <cell r="B1356" t="str">
            <v>多喜爱家纺 织梦抗菌活性印染磨毛超大双人床笠四件套1.8米床</v>
          </cell>
          <cell r="C1356" t="str">
            <v>多喜爱（Dohia）</v>
          </cell>
          <cell r="D1356" t="str">
            <v>四件套</v>
          </cell>
          <cell r="E1356" t="str">
            <v>是</v>
          </cell>
          <cell r="F1356" t="str">
            <v>下柜</v>
          </cell>
        </row>
        <row r="1357">
          <cell r="A1357" t="str">
            <v>693495</v>
          </cell>
          <cell r="B1357" t="str">
            <v>多喜爱家纺 尚东阳光条纹纯棉超大双人床单四件套1.8米床</v>
          </cell>
          <cell r="C1357" t="str">
            <v>多喜爱（Dohia）</v>
          </cell>
          <cell r="D1357" t="str">
            <v>四件套</v>
          </cell>
          <cell r="E1357" t="str">
            <v>是</v>
          </cell>
          <cell r="F1357" t="str">
            <v>下柜</v>
          </cell>
        </row>
        <row r="1358">
          <cell r="A1358" t="str">
            <v>756891</v>
          </cell>
          <cell r="B1358" t="str">
            <v>多喜爱（Dohia）床品套件 全棉中性双人加大四件套 床单款 赫斯特 1.5米床 203*229cm</v>
          </cell>
          <cell r="C1358" t="str">
            <v>多喜爱（Dohia）</v>
          </cell>
          <cell r="D1358" t="str">
            <v>四件套</v>
          </cell>
          <cell r="E1358" t="str">
            <v>是</v>
          </cell>
          <cell r="F1358" t="str">
            <v>下柜</v>
          </cell>
        </row>
        <row r="1359">
          <cell r="A1359" t="str">
            <v>8486528</v>
          </cell>
          <cell r="B1359" t="str">
            <v>多喜爱（Dohia）床品套件 全棉时尚条纹印花四件套 纯棉床单被套 浮光流影 1.8米床 229*230cm</v>
          </cell>
          <cell r="C1359" t="str">
            <v>多喜爱（Dohia）</v>
          </cell>
          <cell r="D1359" t="str">
            <v>四件套</v>
          </cell>
          <cell r="E1359" t="str">
            <v>是</v>
          </cell>
          <cell r="F1359" t="str">
            <v>下柜</v>
          </cell>
        </row>
        <row r="1360">
          <cell r="A1360" t="str">
            <v>100002810968</v>
          </cell>
          <cell r="B1360" t="str">
            <v>多喜爱（Dohia）凉席 可折叠清凉印花冰丝席两件套 夏凉席子 绿意映浅 1.2米床 120*195cm</v>
          </cell>
          <cell r="C1360" t="str">
            <v>多喜爱（Dohia）</v>
          </cell>
          <cell r="D1360" t="str">
            <v>冰丝席</v>
          </cell>
          <cell r="E1360" t="str">
            <v>是</v>
          </cell>
          <cell r="F1360" t="str">
            <v>下柜</v>
          </cell>
        </row>
        <row r="1361">
          <cell r="A1361" t="str">
            <v>100002951482</v>
          </cell>
          <cell r="B1361" t="str">
            <v>多喜爱（Dohia）被芯 纯棉ins风印花双人空调被 全棉夏被 薄被子 粉红假期 203*229cm</v>
          </cell>
          <cell r="C1361" t="str">
            <v>多喜爱（Dohia）</v>
          </cell>
          <cell r="D1361" t="str">
            <v>纤维被</v>
          </cell>
          <cell r="E1361" t="str">
            <v>是</v>
          </cell>
          <cell r="F1361" t="str">
            <v>下柜</v>
          </cell>
        </row>
        <row r="1362">
          <cell r="A1362" t="str">
            <v>100004952031</v>
          </cell>
          <cell r="B1362" t="str">
            <v>多喜爱（Dohia）冬天被子 羽绒被 复合白鹅绒被芯 保暖加厚双人 玫瑰金 1.8米床 230*229cm</v>
          </cell>
          <cell r="C1362" t="str">
            <v>多喜爱（Dohia）</v>
          </cell>
          <cell r="D1362" t="str">
            <v>羽绒/羽毛被</v>
          </cell>
          <cell r="E1362" t="str">
            <v>是</v>
          </cell>
          <cell r="F1362" t="str">
            <v>下柜</v>
          </cell>
        </row>
        <row r="1363">
          <cell r="A1363" t="str">
            <v>100006686977</v>
          </cell>
          <cell r="B1363" t="str">
            <v>多喜爱家纺 空调被纯棉夏凉被 水果清新简约双人 全棉夏被 薄被子被芯 蜜柚初夏 1.8/2米床 230*229cm</v>
          </cell>
          <cell r="C1363" t="str">
            <v>多喜爱（Dohia）</v>
          </cell>
          <cell r="D1363" t="str">
            <v>纤维被</v>
          </cell>
          <cell r="E1363" t="str">
            <v>否</v>
          </cell>
          <cell r="F1363" t="str">
            <v>上柜</v>
          </cell>
        </row>
        <row r="1364">
          <cell r="A1364" t="str">
            <v>100008602224</v>
          </cell>
          <cell r="B1364" t="str">
            <v>多喜爱（Dohia）床品套件 全棉加厚磨毛四件套 纯棉简约条纹床单被套 莉迪亚 1.8米床 230*229cm</v>
          </cell>
          <cell r="C1364" t="str">
            <v>多喜爱（Dohia）</v>
          </cell>
          <cell r="D1364" t="str">
            <v>四件套</v>
          </cell>
          <cell r="E1364" t="str">
            <v>是</v>
          </cell>
          <cell r="F1364" t="str">
            <v>下柜</v>
          </cell>
        </row>
        <row r="1365">
          <cell r="A1365" t="str">
            <v>100017861288</v>
          </cell>
          <cell r="B1365" t="str">
            <v>多喜爱家纺 夏被 条纹简约夏凉被空调被夏被 可水洗机洗双人夏天薄被子被芯 203*229cm</v>
          </cell>
          <cell r="C1365" t="str">
            <v>多喜爱（Dohia）</v>
          </cell>
          <cell r="D1365" t="str">
            <v>纤维被</v>
          </cell>
          <cell r="E1365" t="str">
            <v>否</v>
          </cell>
          <cell r="F1365" t="str">
            <v>可上柜</v>
          </cell>
        </row>
        <row r="1366">
          <cell r="A1366" t="str">
            <v>2357298</v>
          </cell>
          <cell r="B1366" t="str">
            <v>多喜爱（Dohia）被芯 可水洗清新田园双人空调被 夏被 薄被子 物语花香  203*229cm</v>
          </cell>
          <cell r="C1366" t="str">
            <v>多喜爱（Dohia）</v>
          </cell>
          <cell r="D1366" t="str">
            <v>纤维被</v>
          </cell>
          <cell r="E1366" t="str">
            <v>是</v>
          </cell>
          <cell r="F1366" t="str">
            <v>下柜</v>
          </cell>
        </row>
        <row r="1367">
          <cell r="A1367" t="str">
            <v>693073</v>
          </cell>
          <cell r="B1367" t="str">
            <v>多喜爱家纺 涂鸦日记时尚床品纯棉单人床笠三件套1.2米床</v>
          </cell>
          <cell r="C1367" t="str">
            <v>多喜爱（Dohia）</v>
          </cell>
          <cell r="D1367" t="str">
            <v>三件套</v>
          </cell>
          <cell r="E1367" t="str">
            <v>是</v>
          </cell>
          <cell r="F1367" t="str">
            <v>下柜</v>
          </cell>
        </row>
        <row r="1368">
          <cell r="A1368" t="str">
            <v>826288</v>
          </cell>
          <cell r="B1368" t="str">
            <v>多喜爱 床品家纺 纳桑旋律纯棉斜纹双人清怡空调夏薄被1.5米床</v>
          </cell>
          <cell r="C1368" t="str">
            <v>多喜爱（Dohia）</v>
          </cell>
          <cell r="D1368" t="str">
            <v>纤维被</v>
          </cell>
          <cell r="E1368" t="str">
            <v>是</v>
          </cell>
          <cell r="F1368" t="str">
            <v>下柜</v>
          </cell>
        </row>
        <row r="1369">
          <cell r="A1369" t="str">
            <v>8486248</v>
          </cell>
          <cell r="B1369" t="str">
            <v>多喜爱（Dohia）床垫子 舒适透气床护垫 床褥子 榻榻米保护垫 四季垫子 月光倾城 200*90cm</v>
          </cell>
          <cell r="C1369" t="str">
            <v>多喜爱（Dohia）</v>
          </cell>
          <cell r="D1369" t="str">
            <v>床垫/床褥</v>
          </cell>
          <cell r="E1369" t="str">
            <v>是</v>
          </cell>
          <cell r="F1369" t="str">
            <v>下柜</v>
          </cell>
        </row>
        <row r="1370">
          <cell r="A1370" t="str">
            <v>100004809975</v>
          </cell>
          <cell r="B1370" t="str">
            <v>多喜爱（Dohia）被子 蓬松透气新疆棉花被 亲肤双人春秋被 全棉被芯 1.5米床 203*229cm</v>
          </cell>
          <cell r="C1370" t="str">
            <v>多喜爱（Dohia）</v>
          </cell>
          <cell r="D1370" t="str">
            <v>棉花被</v>
          </cell>
          <cell r="E1370" t="str">
            <v>否</v>
          </cell>
          <cell r="F1370" t="str">
            <v>下柜</v>
          </cell>
        </row>
        <row r="1371">
          <cell r="A1371" t="str">
            <v>1448306</v>
          </cell>
          <cell r="B1371" t="str">
            <v>多喜爱家纺 全棉夏季空调被 全棉床品双人夏凉被 夏薄被海军风情1.5米床</v>
          </cell>
          <cell r="C1371" t="str">
            <v>多喜爱（Dohia）</v>
          </cell>
          <cell r="D1371" t="str">
            <v>纤维被</v>
          </cell>
          <cell r="E1371" t="str">
            <v>是</v>
          </cell>
          <cell r="F1371" t="str">
            <v>下柜</v>
          </cell>
        </row>
        <row r="1372">
          <cell r="A1372" t="str">
            <v>3158987</v>
          </cell>
          <cell r="B1372" t="str">
            <v>多喜爱（Dohia）床品套件 全棉斜纹四件套 床单款 兰韵 双人 1.8米床 230*229cm</v>
          </cell>
          <cell r="C1372" t="str">
            <v>多喜爱（Dohia）</v>
          </cell>
          <cell r="D1372" t="str">
            <v>四件套</v>
          </cell>
          <cell r="E1372" t="str">
            <v>是</v>
          </cell>
          <cell r="F1372" t="str">
            <v>下柜</v>
          </cell>
        </row>
        <row r="1373">
          <cell r="A1373" t="str">
            <v>693176</v>
          </cell>
          <cell r="B1373" t="str">
            <v>多喜爱家纺 亚里士抗菌纯棉超大双人床笠 美国设计师四件套1.8米床</v>
          </cell>
          <cell r="C1373" t="str">
            <v>多喜爱（Dohia）</v>
          </cell>
          <cell r="D1373" t="str">
            <v>四件套</v>
          </cell>
          <cell r="E1373" t="str">
            <v>是</v>
          </cell>
          <cell r="F1373" t="str">
            <v>下柜</v>
          </cell>
        </row>
        <row r="1374">
          <cell r="A1374" t="str">
            <v>693479</v>
          </cell>
          <cell r="B1374" t="str">
            <v>多喜爱家纺 塞丽娅风情纯棉超大双人床单四件套1.8米床</v>
          </cell>
          <cell r="C1374" t="str">
            <v>多喜爱（Dohia）</v>
          </cell>
          <cell r="D1374" t="str">
            <v>四件套</v>
          </cell>
          <cell r="E1374" t="str">
            <v>是</v>
          </cell>
          <cell r="F1374" t="str">
            <v>下柜</v>
          </cell>
        </row>
        <row r="1375">
          <cell r="A1375" t="str">
            <v>100002810974</v>
          </cell>
          <cell r="B1375" t="str">
            <v>多喜爱（Dohia）床品套件 水洗棉全棉双人四件套 纯棉床单被套 银星莳梦 1.8米床 229*230cm</v>
          </cell>
          <cell r="C1375" t="str">
            <v>多喜爱（Dohia）</v>
          </cell>
          <cell r="D1375" t="str">
            <v>四件套</v>
          </cell>
          <cell r="E1375" t="str">
            <v>是</v>
          </cell>
          <cell r="F1375" t="str">
            <v>可上柜</v>
          </cell>
        </row>
        <row r="1376">
          <cell r="A1376" t="str">
            <v>100007257948</v>
          </cell>
          <cell r="B1376" t="str">
            <v>多喜爱（Dohia）床品套件 全棉简约几何北欧风三件套 纯棉床单被套 静恬琴话 1.2米床 152*218cm</v>
          </cell>
          <cell r="C1376" t="str">
            <v>多喜爱（Dohia）</v>
          </cell>
          <cell r="D1376" t="str">
            <v>三件套</v>
          </cell>
          <cell r="E1376" t="str">
            <v>是</v>
          </cell>
          <cell r="F1376" t="str">
            <v>下柜</v>
          </cell>
        </row>
        <row r="1377">
          <cell r="A1377" t="str">
            <v>100008177777</v>
          </cell>
          <cell r="B1377" t="str">
            <v>多喜爱（Dohia）纤维被 大豆纤维春秋被子 保暖透气精致刺绣双人被芯 米杏色 1.8/2米 5斤 229*230cm</v>
          </cell>
          <cell r="C1377" t="str">
            <v>多喜爱（Dohia）</v>
          </cell>
          <cell r="D1377" t="str">
            <v>纤维被</v>
          </cell>
          <cell r="E1377" t="str">
            <v>否</v>
          </cell>
          <cell r="F1377" t="str">
            <v>上柜</v>
          </cell>
        </row>
        <row r="1378">
          <cell r="A1378" t="str">
            <v>100017861342</v>
          </cell>
          <cell r="B1378" t="str">
            <v>多喜爱家纺  凉席冰丝席子空调席 简约双人夏季席子 水漾云杉   1.8米床 180*200cm</v>
          </cell>
          <cell r="C1378" t="str">
            <v>多喜爱（Dohia）</v>
          </cell>
          <cell r="D1378" t="str">
            <v>冰丝席</v>
          </cell>
          <cell r="E1378" t="str">
            <v>否</v>
          </cell>
          <cell r="F1378" t="str">
            <v>下柜</v>
          </cell>
        </row>
        <row r="1379">
          <cell r="A1379" t="str">
            <v>1074425</v>
          </cell>
          <cell r="B1379" t="str">
            <v>多喜爱（DOHIA） 床品家纺  水洗棉单件被套   美好的年华  1.2米床床笠定制款</v>
          </cell>
          <cell r="C1379" t="str">
            <v>多喜爱（Dohia）</v>
          </cell>
          <cell r="D1379" t="str">
            <v>被套</v>
          </cell>
          <cell r="E1379" t="str">
            <v>否</v>
          </cell>
          <cell r="F1379" t="str">
            <v>下柜</v>
          </cell>
        </row>
        <row r="1380">
          <cell r="A1380" t="str">
            <v>1799040</v>
          </cell>
          <cell r="B1380" t="str">
            <v>多喜爱（Dohia）被子 全棉提花天丝蚕丝被 春秋被芯 花晨月夕 1.8米床 229*230cm</v>
          </cell>
          <cell r="C1380" t="str">
            <v>多喜爱（Dohia）</v>
          </cell>
          <cell r="D1380" t="str">
            <v>蚕丝被</v>
          </cell>
          <cell r="E1380" t="str">
            <v>是</v>
          </cell>
          <cell r="F1380" t="str">
            <v>下柜</v>
          </cell>
        </row>
        <row r="1381">
          <cell r="A1381" t="str">
            <v>2247590</v>
          </cell>
          <cell r="B1381" t="str">
            <v>多喜爱（DOHIA）田园风家纺全棉双人床单四件套时尚床上用品套件1.5米床单款 蔷薇晨曲 203*229cm</v>
          </cell>
          <cell r="C1381" t="str">
            <v>多喜爱（Dohia）</v>
          </cell>
          <cell r="D1381" t="str">
            <v>四件套</v>
          </cell>
          <cell r="E1381" t="str">
            <v>否</v>
          </cell>
          <cell r="F1381" t="str">
            <v>下柜</v>
          </cell>
        </row>
        <row r="1382">
          <cell r="A1382" t="str">
            <v>2247608</v>
          </cell>
          <cell r="B1382" t="str">
            <v>多喜爱（DOHIA）时尚潮品全棉四件套家纺卡通风斜纹床品套件1.5米床单款 涂鸦日记 203*229cm</v>
          </cell>
          <cell r="C1382" t="str">
            <v>多喜爱（Dohia）</v>
          </cell>
          <cell r="D1382" t="str">
            <v>四件套</v>
          </cell>
          <cell r="E1382" t="str">
            <v>否</v>
          </cell>
          <cell r="F1382" t="str">
            <v>下柜</v>
          </cell>
        </row>
        <row r="1383">
          <cell r="A1383" t="str">
            <v>693557</v>
          </cell>
          <cell r="B1383" t="str">
            <v>多喜爱 家纺家饰 休闲绒毯双面绒毯子 玫瑰小鼠  135*175cm</v>
          </cell>
          <cell r="C1383" t="str">
            <v>多喜爱（Dohia）</v>
          </cell>
          <cell r="D1383" t="str">
            <v>毛毯</v>
          </cell>
          <cell r="E1383" t="str">
            <v>是</v>
          </cell>
          <cell r="F1383" t="str">
            <v>下柜</v>
          </cell>
        </row>
        <row r="1384">
          <cell r="A1384" t="str">
            <v>100000183512</v>
          </cell>
          <cell r="B1384" t="str">
            <v>多喜爱（Dohia）被子 磨毛印花羊毛被 亲肤柔软双人被芯 尼克  1.8/2米床 229*230cm</v>
          </cell>
          <cell r="C1384" t="str">
            <v>多喜爱（Dohia）</v>
          </cell>
          <cell r="D1384" t="str">
            <v>羊毛/驼毛被</v>
          </cell>
          <cell r="E1384" t="str">
            <v>是</v>
          </cell>
          <cell r="F1384" t="str">
            <v>下柜</v>
          </cell>
        </row>
        <row r="1385">
          <cell r="A1385" t="str">
            <v>100002238809</v>
          </cell>
          <cell r="B1385" t="str">
            <v>多喜爱（Dohia）被芯 纯棉色织水洗单人空调被 全棉夏被 薄被子 浅意雨巷 152*218cm</v>
          </cell>
          <cell r="C1385" t="str">
            <v>多喜爱（Dohia）</v>
          </cell>
          <cell r="D1385" t="str">
            <v>纤维被</v>
          </cell>
          <cell r="E1385" t="str">
            <v>是</v>
          </cell>
          <cell r="F1385" t="str">
            <v>下柜</v>
          </cell>
        </row>
        <row r="1386">
          <cell r="A1386" t="str">
            <v>100008393254</v>
          </cell>
          <cell r="B1386" t="str">
            <v>多喜爱（Dohia）床品套件 水洗棉北欧简约纯色全棉三件套 全棉床单被套 茵梦湖水蓝 1.2米床 152*218cm</v>
          </cell>
          <cell r="C1386" t="str">
            <v>多喜爱（Dohia）</v>
          </cell>
          <cell r="D1386" t="str">
            <v>四件套</v>
          </cell>
          <cell r="E1386" t="str">
            <v>是</v>
          </cell>
          <cell r="F1386" t="str">
            <v>可上柜</v>
          </cell>
        </row>
        <row r="1387">
          <cell r="A1387" t="str">
            <v>100015981656</v>
          </cell>
          <cell r="B1387" t="str">
            <v>多喜爱（Dohia）床垫/床褥 四季保暖软垫双人床保护垫 榻榻米床垫 希贝澳毛羊羔绒软垫 1.8米床 180*200cm</v>
          </cell>
          <cell r="C1387" t="str">
            <v>多喜爱（Dohia）</v>
          </cell>
          <cell r="D1387" t="str">
            <v>床垫/床褥</v>
          </cell>
          <cell r="E1387" t="str">
            <v>否</v>
          </cell>
          <cell r="F1387" t="str">
            <v>下柜</v>
          </cell>
        </row>
        <row r="1388">
          <cell r="A1388" t="str">
            <v>100017861252</v>
          </cell>
          <cell r="B1388" t="str">
            <v>多喜爱家纺 凉席空调席密藤席 清凉冰丝席 夏凉空调席子三件套 暮香 1.8米床 180*200cm</v>
          </cell>
          <cell r="C1388" t="str">
            <v>多喜爱（Dohia）</v>
          </cell>
          <cell r="D1388" t="str">
            <v>草席/藤席</v>
          </cell>
          <cell r="E1388" t="str">
            <v>否</v>
          </cell>
          <cell r="F1388" t="str">
            <v>上柜</v>
          </cell>
        </row>
        <row r="1389">
          <cell r="A1389" t="str">
            <v>1794001</v>
          </cell>
          <cell r="B1389" t="str">
            <v>多喜爱 DOHIA家纺 秋冬新品经典蚕丝羊毛子母被厚冬被蚕丝羊毛被子被芯1.5米</v>
          </cell>
          <cell r="C1389" t="str">
            <v>多喜爱（Dohia）</v>
          </cell>
          <cell r="D1389" t="str">
            <v>蚕丝被</v>
          </cell>
          <cell r="E1389" t="str">
            <v>是</v>
          </cell>
          <cell r="F1389" t="str">
            <v>下柜</v>
          </cell>
        </row>
        <row r="1390">
          <cell r="A1390" t="str">
            <v>3458626</v>
          </cell>
          <cell r="B1390" t="str">
            <v>多喜爱（Dohia）被子 樱桃小丸子保暖印花春秋被芯 美梦七孔被 1.2米床 152*218cm</v>
          </cell>
          <cell r="C1390" t="str">
            <v>多喜爱（Dohia）</v>
          </cell>
          <cell r="D1390" t="str">
            <v>纤维被</v>
          </cell>
          <cell r="E1390" t="str">
            <v>是</v>
          </cell>
          <cell r="F1390" t="str">
            <v>下柜</v>
          </cell>
        </row>
        <row r="1391">
          <cell r="A1391" t="str">
            <v>693058</v>
          </cell>
          <cell r="B1391" t="str">
            <v>多喜爱家纺 织梦抗菌活性印染磨毛双人床笠四件套1.5米床</v>
          </cell>
          <cell r="C1391" t="str">
            <v>多喜爱（Dohia）</v>
          </cell>
          <cell r="D1391" t="str">
            <v>四件套</v>
          </cell>
          <cell r="E1391" t="str">
            <v>是</v>
          </cell>
          <cell r="F1391" t="str">
            <v>下柜</v>
          </cell>
        </row>
        <row r="1392">
          <cell r="A1392" t="str">
            <v>693443</v>
          </cell>
          <cell r="B1392" t="str">
            <v>多喜爱家纺 蝶翩翩田园纯棉双人床笠四件套1.5米床</v>
          </cell>
          <cell r="C1392" t="str">
            <v>多喜爱（Dohia）</v>
          </cell>
          <cell r="D1392" t="str">
            <v>四件套</v>
          </cell>
          <cell r="E1392" t="str">
            <v>是</v>
          </cell>
          <cell r="F1392" t="str">
            <v>下柜</v>
          </cell>
        </row>
        <row r="1393">
          <cell r="A1393" t="str">
            <v>693560</v>
          </cell>
          <cell r="B1393" t="str">
            <v>多喜爱（Dohia）床品套件 田园纯棉四件套 床单款 花雨 双人 1.5米床 200*230cm</v>
          </cell>
          <cell r="C1393" t="str">
            <v>多喜爱（Dohia）</v>
          </cell>
          <cell r="D1393" t="str">
            <v>四件套</v>
          </cell>
          <cell r="E1393" t="str">
            <v>是</v>
          </cell>
          <cell r="F1393" t="str">
            <v>下柜</v>
          </cell>
        </row>
        <row r="1394">
          <cell r="A1394" t="str">
            <v>693579</v>
          </cell>
          <cell r="B1394" t="str">
            <v>多喜爱 家纺干杯爱情婚庆情侣床品纯棉双人六件套1.5米床  礼盒装</v>
          </cell>
          <cell r="C1394" t="str">
            <v>多喜爱（Dohia）</v>
          </cell>
          <cell r="D1394" t="str">
            <v>多件套</v>
          </cell>
          <cell r="E1394" t="str">
            <v>是</v>
          </cell>
          <cell r="F1394" t="str">
            <v>下柜</v>
          </cell>
        </row>
        <row r="1395">
          <cell r="A1395" t="str">
            <v>756872</v>
          </cell>
          <cell r="B1395" t="str">
            <v>多喜爱 床品家纺 红莓曲奇纯棉斜纹超大双人床单四件套1.8米床</v>
          </cell>
          <cell r="C1395" t="str">
            <v>多喜爱（Dohia）</v>
          </cell>
          <cell r="D1395" t="str">
            <v>四件套</v>
          </cell>
          <cell r="E1395" t="str">
            <v>是</v>
          </cell>
          <cell r="F1395" t="str">
            <v>下柜</v>
          </cell>
        </row>
        <row r="1396">
          <cell r="A1396" t="str">
            <v>8486280</v>
          </cell>
          <cell r="B1396" t="str">
            <v>多喜爱（Dohia）被子 全棉亲肤柔软加厚冬被 保暖被芯 卡罗琳 1.2米床 152*218cm</v>
          </cell>
          <cell r="C1396" t="str">
            <v>多喜爱（Dohia）</v>
          </cell>
          <cell r="D1396" t="str">
            <v>纤维被</v>
          </cell>
          <cell r="E1396" t="str">
            <v>是</v>
          </cell>
          <cell r="F1396" t="str">
            <v>下柜</v>
          </cell>
        </row>
        <row r="1397">
          <cell r="A1397" t="str">
            <v>100006425777</v>
          </cell>
          <cell r="B1397" t="str">
            <v>多喜爱（Dohia）被芯 抗菌保暖纯棉面料 舒适柔软双人床上用品 全棉简柔春秋被子 1.8米床 230*229cm</v>
          </cell>
          <cell r="C1397" t="str">
            <v>多喜爱（Dohia）</v>
          </cell>
          <cell r="D1397" t="str">
            <v>纤维被</v>
          </cell>
          <cell r="E1397" t="str">
            <v>是</v>
          </cell>
          <cell r="F1397" t="str">
            <v>下柜</v>
          </cell>
        </row>
        <row r="1398">
          <cell r="A1398" t="str">
            <v>100009042003</v>
          </cell>
          <cell r="B1398" t="str">
            <v>多喜爱（Dohia）四件套 全棉印花磨毛加厚纯棉套件 双人床上用品床单被套枕套 莎莉娅 1.8米床 229*230cm</v>
          </cell>
          <cell r="C1398" t="str">
            <v>多喜爱（Dohia）</v>
          </cell>
          <cell r="D1398" t="str">
            <v>四件套</v>
          </cell>
          <cell r="E1398" t="str">
            <v>否</v>
          </cell>
          <cell r="F1398" t="str">
            <v>下柜</v>
          </cell>
        </row>
        <row r="1399">
          <cell r="A1399" t="str">
            <v>100013365118</v>
          </cell>
          <cell r="B1399" t="str">
            <v>多喜爱家纺 空调被夏凉被子 可水洗可机洗双人印花夏被 晨雾花境1.8米床 230*229cm</v>
          </cell>
          <cell r="C1399" t="str">
            <v>多喜爱（Dohia）</v>
          </cell>
          <cell r="D1399" t="str">
            <v>纤维被</v>
          </cell>
          <cell r="E1399" t="str">
            <v>否</v>
          </cell>
          <cell r="F1399" t="str">
            <v>上柜</v>
          </cell>
        </row>
        <row r="1400">
          <cell r="A1400" t="str">
            <v>100014759684</v>
          </cell>
          <cell r="B1400" t="str">
            <v>多喜爱（Dohia）纤维被 大豆纤维春秋被子 保暖透气精致刺绣双人被芯 白色 1.8/2米 5斤 229*230cm</v>
          </cell>
          <cell r="C1400" t="str">
            <v>多喜爱（Dohia）</v>
          </cell>
          <cell r="D1400" t="str">
            <v>纤维被</v>
          </cell>
          <cell r="E1400" t="str">
            <v>否</v>
          </cell>
          <cell r="F1400" t="str">
            <v>上柜</v>
          </cell>
        </row>
        <row r="1401">
          <cell r="A1401" t="str">
            <v>100017861274</v>
          </cell>
          <cell r="B1401" t="str">
            <v>多喜爱家纺 夏凉被空调被夏被 素色简约几何可水洗机洗薄被子被芯 简格时光 1.5/1.8米床 203*229cm</v>
          </cell>
          <cell r="C1401" t="str">
            <v>多喜爱（Dohia）</v>
          </cell>
          <cell r="D1401" t="str">
            <v>纤维被</v>
          </cell>
          <cell r="E1401" t="str">
            <v>否</v>
          </cell>
          <cell r="F1401" t="str">
            <v>上柜</v>
          </cell>
        </row>
        <row r="1402">
          <cell r="A1402" t="str">
            <v>2248271</v>
          </cell>
          <cell r="B1402" t="str">
            <v>多喜爱（DOHIA）MMK全棉家纺床上用品民族风斜纹四件套床品套件1.8米床单款 巴塞罗那 230*229cm</v>
          </cell>
          <cell r="C1402" t="str">
            <v>多喜爱（Dohia）</v>
          </cell>
          <cell r="D1402" t="str">
            <v>四件套</v>
          </cell>
          <cell r="E1402" t="str">
            <v>否</v>
          </cell>
          <cell r="F1402" t="str">
            <v>下柜</v>
          </cell>
        </row>
        <row r="1403">
          <cell r="A1403" t="str">
            <v>693126</v>
          </cell>
          <cell r="B1403" t="str">
            <v>多喜爱家纺 甜甜圈时尚床品纯棉超大双人床单四件套1.8米床</v>
          </cell>
          <cell r="C1403" t="str">
            <v>多喜爱（Dohia）</v>
          </cell>
          <cell r="D1403" t="str">
            <v>四件套</v>
          </cell>
          <cell r="E1403" t="str">
            <v>是</v>
          </cell>
          <cell r="F1403" t="str">
            <v>下柜</v>
          </cell>
        </row>
        <row r="1404">
          <cell r="A1404" t="str">
            <v>693546</v>
          </cell>
          <cell r="B1404" t="str">
            <v>多喜爱家纺 花逸抗菌纯棉超大双人床笠 美国设计师四件套1.8米床</v>
          </cell>
          <cell r="C1404" t="str">
            <v>多喜爱（Dohia）</v>
          </cell>
          <cell r="D1404" t="str">
            <v>四件套</v>
          </cell>
          <cell r="E1404" t="str">
            <v>是</v>
          </cell>
          <cell r="F1404" t="str">
            <v>下柜</v>
          </cell>
        </row>
        <row r="1405">
          <cell r="A1405" t="str">
            <v>693548</v>
          </cell>
          <cell r="B1405" t="str">
            <v>多喜爱家纺 花逸抗菌纯棉双人床单 美国设计师四件套1.5米床</v>
          </cell>
          <cell r="C1405" t="str">
            <v>多喜爱（Dohia）</v>
          </cell>
          <cell r="D1405" t="str">
            <v>四件套</v>
          </cell>
          <cell r="E1405" t="str">
            <v>是</v>
          </cell>
          <cell r="F1405" t="str">
            <v>下柜</v>
          </cell>
        </row>
        <row r="1406">
          <cell r="A1406" t="str">
            <v>693574</v>
          </cell>
          <cell r="B1406" t="str">
            <v>多喜爱 家纺 我爱你抗菌婚庆纯棉超大双人床笠 礼盒装四件套1.8米床</v>
          </cell>
          <cell r="C1406" t="str">
            <v>多喜爱（Dohia）</v>
          </cell>
          <cell r="D1406" t="str">
            <v>四件套</v>
          </cell>
          <cell r="E1406" t="str">
            <v>是</v>
          </cell>
          <cell r="F1406" t="str">
            <v>下柜</v>
          </cell>
        </row>
        <row r="1407">
          <cell r="A1407" t="str">
            <v>927344</v>
          </cell>
          <cell r="B1407" t="str">
            <v>多喜爱 床品家纺 怡人香舍清新田园风高支高密纯棉斜纹超大双人床单款四件套1.8米床</v>
          </cell>
          <cell r="C1407" t="str">
            <v>多喜爱（Dohia）</v>
          </cell>
          <cell r="D1407" t="str">
            <v>四件套</v>
          </cell>
          <cell r="E1407" t="str">
            <v>是</v>
          </cell>
          <cell r="F1407" t="str">
            <v>下柜</v>
          </cell>
        </row>
        <row r="1408">
          <cell r="A1408" t="str">
            <v>100010168643</v>
          </cell>
          <cell r="B1408" t="str">
            <v>多喜爱家纺 夏凉被空调被夏被 素色简约几何可水洗机洗薄被子被芯 简格时光 1.8/2米床 230*229cm</v>
          </cell>
          <cell r="C1408" t="str">
            <v>多喜爱（Dohia）</v>
          </cell>
          <cell r="D1408" t="str">
            <v>纤维被</v>
          </cell>
          <cell r="E1408" t="str">
            <v>否</v>
          </cell>
          <cell r="F1408" t="str">
            <v>上柜</v>
          </cell>
        </row>
        <row r="1409">
          <cell r="A1409" t="str">
            <v>100012171030</v>
          </cell>
          <cell r="B1409" t="str">
            <v>多喜爱（Dohia）床品套件 水洗舒柔北欧简约纯色三件套床上用品 床单被套枕套浅蓝晨雾 1.2米床 152*218cm</v>
          </cell>
          <cell r="C1409" t="str">
            <v>多喜爱（Dohia）</v>
          </cell>
          <cell r="D1409" t="str">
            <v>四件套</v>
          </cell>
          <cell r="E1409" t="str">
            <v>是</v>
          </cell>
          <cell r="F1409" t="str">
            <v>下柜</v>
          </cell>
        </row>
        <row r="1410">
          <cell r="A1410" t="str">
            <v>100015981686</v>
          </cell>
          <cell r="B1410" t="str">
            <v>多喜爱（Dohia）床垫/床褥 可水洗防滑磨毛保护垫 硬质棉四季垫子 学生宿舍单人床垫 艾森 0.9米 90*200cm</v>
          </cell>
          <cell r="C1410" t="str">
            <v>多喜爱（Dohia）</v>
          </cell>
          <cell r="D1410" t="str">
            <v>床垫/床褥</v>
          </cell>
          <cell r="E1410" t="str">
            <v>否</v>
          </cell>
          <cell r="F1410" t="str">
            <v>下柜</v>
          </cell>
        </row>
        <row r="1411">
          <cell r="A1411" t="str">
            <v>1448301</v>
          </cell>
          <cell r="B1411" t="str">
            <v>多喜爱家纺 全棉空调被 单人夏凉被卡通全棉夏被穿靴子的猫夏薄被1.5米床</v>
          </cell>
          <cell r="C1411" t="str">
            <v>多喜爱（Dohia）</v>
          </cell>
          <cell r="D1411" t="str">
            <v>纤维被</v>
          </cell>
          <cell r="E1411" t="str">
            <v>是</v>
          </cell>
          <cell r="F1411" t="str">
            <v>下柜</v>
          </cell>
        </row>
        <row r="1412">
          <cell r="A1412" t="str">
            <v>1680702</v>
          </cell>
          <cell r="B1412" t="str">
            <v>多喜爱家纺嘉梦健康记忆枕单人枕头65x45CM</v>
          </cell>
          <cell r="C1412" t="str">
            <v>多喜爱（Dohia）</v>
          </cell>
          <cell r="D1412" t="str">
            <v>记忆枕</v>
          </cell>
          <cell r="E1412" t="str">
            <v>是</v>
          </cell>
          <cell r="F1412" t="str">
            <v>下柜</v>
          </cell>
        </row>
        <row r="1413">
          <cell r="A1413" t="str">
            <v>693400</v>
          </cell>
          <cell r="B1413" t="str">
            <v>多喜爱家纺 蔷薇晨曲田园纯棉超大双人床笠四件套1.8米床</v>
          </cell>
          <cell r="C1413" t="str">
            <v>多喜爱（Dohia）</v>
          </cell>
          <cell r="D1413" t="str">
            <v>四件套</v>
          </cell>
          <cell r="E1413" t="str">
            <v>是</v>
          </cell>
          <cell r="F1413" t="str">
            <v>下柜</v>
          </cell>
        </row>
        <row r="1414">
          <cell r="A1414" t="str">
            <v>826215</v>
          </cell>
          <cell r="B1414" t="str">
            <v>多喜爱（Dohia）床品套件 立体大提花婚庆四件套 床单款 醉月金朝 双人 礼盒装 200*230cm</v>
          </cell>
          <cell r="C1414" t="str">
            <v>多喜爱（Dohia）</v>
          </cell>
          <cell r="D1414" t="str">
            <v>四件套</v>
          </cell>
          <cell r="E1414" t="str">
            <v>是</v>
          </cell>
          <cell r="F1414" t="str">
            <v>下柜</v>
          </cell>
        </row>
        <row r="1415">
          <cell r="A1415" t="str">
            <v>100007257968</v>
          </cell>
          <cell r="B1415" t="str">
            <v>多喜爱（Dohia）被子 亲肤柔软透气大豆春秋被 四季被芯 海伦被 1.5/1.8米床 203*229cm</v>
          </cell>
          <cell r="C1415" t="str">
            <v>多喜爱（Dohia）</v>
          </cell>
          <cell r="D1415" t="str">
            <v>纤维被</v>
          </cell>
          <cell r="E1415" t="str">
            <v>否</v>
          </cell>
          <cell r="F1415" t="str">
            <v>下柜</v>
          </cell>
        </row>
        <row r="1416">
          <cell r="A1416" t="str">
            <v>100018536184</v>
          </cell>
          <cell r="B1416" t="str">
            <v>多喜爱家纺 竹席凉席冰丝席 双面两用折叠双人碳化竹藤席子凉席空调席子1.5米150*195cm 青雨叶(不含枕套)</v>
          </cell>
          <cell r="C1416" t="str">
            <v>多喜爱（Dohia）</v>
          </cell>
          <cell r="D1416" t="str">
            <v>竹席</v>
          </cell>
          <cell r="E1416" t="str">
            <v>否</v>
          </cell>
          <cell r="F1416" t="str">
            <v>上柜</v>
          </cell>
        </row>
        <row r="1417">
          <cell r="A1417" t="str">
            <v>2519616</v>
          </cell>
          <cell r="B1417" t="str">
            <v>多喜爱（Dohia）床品套件 全棉斜纹四件套 床笠款 慕格 双人 1.8米床 230*230cm</v>
          </cell>
          <cell r="C1417" t="str">
            <v>多喜爱（Dohia）</v>
          </cell>
          <cell r="D1417" t="str">
            <v>四件套</v>
          </cell>
          <cell r="E1417" t="str">
            <v>是</v>
          </cell>
          <cell r="F1417" t="str">
            <v>下柜</v>
          </cell>
        </row>
        <row r="1418">
          <cell r="A1418" t="str">
            <v>2620292</v>
          </cell>
          <cell r="B1418" t="str">
            <v>多喜爱（Dohia）蚊帐 三开门不锈钢落地帐夏凉床品 星空精灵米色 1.8米床 200*180*192cm</v>
          </cell>
          <cell r="C1418" t="str">
            <v>多喜爱（Dohia）</v>
          </cell>
          <cell r="D1418" t="str">
            <v>蚊帐</v>
          </cell>
          <cell r="E1418" t="str">
            <v>是</v>
          </cell>
          <cell r="F1418" t="str">
            <v>下柜</v>
          </cell>
        </row>
        <row r="1419">
          <cell r="A1419" t="str">
            <v>2957065</v>
          </cell>
          <cell r="B1419" t="str">
            <v>多喜爱（DOHIA）海洋风全棉四件套床上用品套件布列塔尼1.5米床单款 203*229cm</v>
          </cell>
          <cell r="C1419" t="str">
            <v>多喜爱（Dohia）</v>
          </cell>
          <cell r="D1419" t="str">
            <v>四件套</v>
          </cell>
          <cell r="E1419" t="str">
            <v>否</v>
          </cell>
          <cell r="F1419" t="str">
            <v>下柜</v>
          </cell>
        </row>
        <row r="1420">
          <cell r="A1420" t="str">
            <v>3178407</v>
          </cell>
          <cell r="B1420" t="str">
            <v>多喜爱（DOHIA）全棉四件套 时尚家纺简约床上用品斜纹套件旅行家 1.5米床单款 203*229cm</v>
          </cell>
          <cell r="C1420" t="str">
            <v>多喜爱（Dohia）</v>
          </cell>
          <cell r="D1420" t="str">
            <v>四件套</v>
          </cell>
          <cell r="E1420" t="str">
            <v>否</v>
          </cell>
          <cell r="F1420" t="str">
            <v>下柜</v>
          </cell>
        </row>
        <row r="1421">
          <cell r="A1421" t="str">
            <v>3948623</v>
          </cell>
          <cell r="B1421" t="str">
            <v>多喜爱(Dohia)床品件套 全棉卡通斜纹三件套1.2米床单款 快乐的小鸟 150x200cm</v>
          </cell>
          <cell r="C1421" t="str">
            <v>多喜爱（Dohia）</v>
          </cell>
          <cell r="D1421" t="str">
            <v>三件套</v>
          </cell>
          <cell r="E1421" t="str">
            <v>否</v>
          </cell>
          <cell r="F1421" t="str">
            <v>下柜</v>
          </cell>
        </row>
        <row r="1422">
          <cell r="A1422" t="str">
            <v>693017</v>
          </cell>
          <cell r="B1422" t="str">
            <v>多喜爱家纺 亚里士抗菌纯棉双人床笠 美国设计师四件套1.5米床</v>
          </cell>
          <cell r="C1422" t="str">
            <v>多喜爱（Dohia）</v>
          </cell>
          <cell r="D1422" t="str">
            <v>四件套</v>
          </cell>
          <cell r="E1422" t="str">
            <v>是</v>
          </cell>
          <cell r="F1422" t="str">
            <v>下柜</v>
          </cell>
        </row>
        <row r="1423">
          <cell r="A1423" t="str">
            <v>693172</v>
          </cell>
          <cell r="B1423" t="str">
            <v>多喜爱家纺 lili牛卡通纯棉双人床笠四件套1.5米床</v>
          </cell>
          <cell r="C1423" t="str">
            <v>多喜爱（Dohia）</v>
          </cell>
          <cell r="D1423" t="str">
            <v>四件套</v>
          </cell>
          <cell r="E1423" t="str">
            <v>是</v>
          </cell>
          <cell r="F1423" t="str">
            <v>下柜</v>
          </cell>
        </row>
        <row r="1424">
          <cell r="A1424" t="str">
            <v>693484</v>
          </cell>
          <cell r="B1424" t="str">
            <v>多喜爱家纺 飞扬的青春韩式床品纯棉超大双人床单四件套1.8米床</v>
          </cell>
          <cell r="C1424" t="str">
            <v>多喜爱（Dohia）</v>
          </cell>
          <cell r="D1424" t="str">
            <v>四件套</v>
          </cell>
          <cell r="E1424" t="str">
            <v>是</v>
          </cell>
          <cell r="F1424" t="str">
            <v>下柜</v>
          </cell>
        </row>
        <row r="1425">
          <cell r="A1425" t="str">
            <v>693554</v>
          </cell>
          <cell r="B1425" t="str">
            <v>多喜爱 家纺家饰 休闲绒毯双面绒毯子 疯狂美食家 175*135cm</v>
          </cell>
          <cell r="C1425" t="str">
            <v>多喜爱（Dohia）</v>
          </cell>
          <cell r="D1425" t="str">
            <v>毛毯</v>
          </cell>
          <cell r="E1425" t="str">
            <v>是</v>
          </cell>
          <cell r="F1425" t="str">
            <v>下柜</v>
          </cell>
        </row>
        <row r="1426">
          <cell r="A1426" t="str">
            <v>100002951488</v>
          </cell>
          <cell r="B1426" t="str">
            <v>多喜爱（Dohia）被芯 ins风印花清爽双人空调被 水洗绵柔夏被 薄被子 甜心菠萝 229*230cm</v>
          </cell>
          <cell r="C1426" t="str">
            <v>多喜爱（Dohia）</v>
          </cell>
          <cell r="D1426" t="str">
            <v>纤维被</v>
          </cell>
          <cell r="E1426" t="str">
            <v>是</v>
          </cell>
          <cell r="F1426" t="str">
            <v>下柜</v>
          </cell>
        </row>
        <row r="1427">
          <cell r="A1427" t="str">
            <v>100014895630</v>
          </cell>
          <cell r="B1427" t="str">
            <v>多喜爱（Dohia）床垫/床褥 舒适透气四季防滑磨毛软垫薄垫子 双人床保护垫 静谧时光 120*200cm</v>
          </cell>
          <cell r="C1427" t="str">
            <v>多喜爱（Dohia）</v>
          </cell>
          <cell r="D1427" t="str">
            <v>床垫/床褥</v>
          </cell>
          <cell r="E1427" t="str">
            <v>否</v>
          </cell>
          <cell r="F1427" t="str">
            <v>下柜</v>
          </cell>
        </row>
        <row r="1428">
          <cell r="A1428" t="str">
            <v>1074457</v>
          </cell>
          <cell r="B1428" t="str">
            <v>多喜爱（DOHIA） 床品家纺 经典卡通贡缎时尚三件套 熊之家 1.2米双人床笠款</v>
          </cell>
          <cell r="C1428" t="str">
            <v>多喜爱（Dohia）</v>
          </cell>
          <cell r="D1428" t="str">
            <v>三件套</v>
          </cell>
          <cell r="E1428" t="str">
            <v>是</v>
          </cell>
          <cell r="F1428" t="str">
            <v>下柜</v>
          </cell>
        </row>
        <row r="1429">
          <cell r="A1429" t="str">
            <v>1409382</v>
          </cell>
          <cell r="B1429" t="str">
            <v>多喜爱家纺 夏季床品 冰丝席两件套 可折叠空调夏凉席 花开富贵195x120cm</v>
          </cell>
          <cell r="C1429" t="str">
            <v>多喜爱（Dohia）</v>
          </cell>
          <cell r="D1429" t="str">
            <v>冰丝席</v>
          </cell>
          <cell r="E1429" t="str">
            <v>是</v>
          </cell>
          <cell r="F1429" t="str">
            <v>下柜</v>
          </cell>
        </row>
        <row r="1430">
          <cell r="A1430" t="str">
            <v>2519659</v>
          </cell>
          <cell r="B1430" t="str">
            <v>多喜爱（Dohia）凉席 新品冰丝空调凉席 三件套折叠双人席子 飘香月柳蓝 1.5米床 150*200cm</v>
          </cell>
          <cell r="C1430" t="str">
            <v>多喜爱（Dohia）</v>
          </cell>
          <cell r="D1430" t="str">
            <v>冰丝席</v>
          </cell>
          <cell r="E1430" t="str">
            <v>是</v>
          </cell>
          <cell r="F1430" t="str">
            <v>下柜</v>
          </cell>
        </row>
        <row r="1431">
          <cell r="A1431" t="str">
            <v>3948597</v>
          </cell>
          <cell r="B1431" t="str">
            <v>多喜爱（Dohia）床品套件 全棉斜纹四件套 床单款 冲浪假日 双人 1.8米床 230*230cm</v>
          </cell>
          <cell r="C1431" t="str">
            <v>多喜爱（Dohia）</v>
          </cell>
          <cell r="D1431" t="str">
            <v>四件套</v>
          </cell>
          <cell r="E1431" t="str">
            <v>是</v>
          </cell>
          <cell r="F1431" t="str">
            <v>下柜</v>
          </cell>
        </row>
        <row r="1432">
          <cell r="A1432" t="str">
            <v>4318202</v>
          </cell>
          <cell r="B1432" t="str">
            <v>多喜爱（Dohia）凉席 折叠清凉印花冰丝席三件套 花莘年华 1.5米床 150*200cm</v>
          </cell>
          <cell r="C1432" t="str">
            <v>多喜爱（Dohia）</v>
          </cell>
          <cell r="D1432" t="str">
            <v>冰丝席</v>
          </cell>
          <cell r="E1432" t="str">
            <v>否</v>
          </cell>
          <cell r="F1432" t="str">
            <v>下柜</v>
          </cell>
        </row>
        <row r="1433">
          <cell r="A1433" t="str">
            <v>693038</v>
          </cell>
          <cell r="B1433" t="str">
            <v>多喜爱家纺 遇见你韩式蕾丝纯棉双人床单四件套1.5米床</v>
          </cell>
          <cell r="C1433" t="str">
            <v>多喜爱（Dohia）</v>
          </cell>
          <cell r="D1433" t="str">
            <v>四件套</v>
          </cell>
          <cell r="E1433" t="str">
            <v>是</v>
          </cell>
          <cell r="F1433" t="str">
            <v>下柜</v>
          </cell>
        </row>
        <row r="1434">
          <cell r="A1434" t="str">
            <v>693500</v>
          </cell>
          <cell r="B1434" t="str">
            <v>多喜爱 家纺 炫彩1号纯棉贡缎超大双人床单 海棠红+宝石红 1.8米床</v>
          </cell>
          <cell r="C1434" t="str">
            <v>多喜爱（Dohia）</v>
          </cell>
          <cell r="D1434" t="str">
            <v>床单/床笠</v>
          </cell>
          <cell r="E1434" t="str">
            <v>是</v>
          </cell>
          <cell r="F1434" t="str">
            <v>下柜</v>
          </cell>
        </row>
        <row r="1435">
          <cell r="A1435" t="str">
            <v>756835</v>
          </cell>
          <cell r="B1435" t="str">
            <v>多喜爱 床品家纺 爱之蜜语纯棉缎纹超大双人床笠四件套1.8米床</v>
          </cell>
          <cell r="C1435" t="str">
            <v>多喜爱（Dohia）</v>
          </cell>
          <cell r="D1435" t="str">
            <v>四件套</v>
          </cell>
          <cell r="E1435" t="str">
            <v>是</v>
          </cell>
          <cell r="F1435" t="str">
            <v>下柜</v>
          </cell>
        </row>
        <row r="1436">
          <cell r="A1436" t="str">
            <v>756881</v>
          </cell>
          <cell r="B1436" t="str">
            <v>多喜爱（Dohia）床品套件 全棉斜纹双人四件套 全棉印花 床单款 烟萝 1.8米床 230*229cm</v>
          </cell>
          <cell r="C1436" t="str">
            <v>多喜爱（Dohia）</v>
          </cell>
          <cell r="D1436" t="str">
            <v>四件套</v>
          </cell>
          <cell r="E1436" t="str">
            <v>是</v>
          </cell>
          <cell r="F1436" t="str">
            <v>下柜</v>
          </cell>
        </row>
        <row r="1437">
          <cell r="A1437" t="str">
            <v>826301</v>
          </cell>
          <cell r="B1437" t="str">
            <v>多喜爱 床品家纺 樱花猜想纯棉斜纹双人清欣空调夏薄被1.5米床</v>
          </cell>
          <cell r="C1437" t="str">
            <v>多喜爱（Dohia）</v>
          </cell>
          <cell r="D1437" t="str">
            <v>纤维被</v>
          </cell>
          <cell r="E1437" t="str">
            <v>是</v>
          </cell>
          <cell r="F1437" t="str">
            <v>下柜</v>
          </cell>
        </row>
        <row r="1438">
          <cell r="A1438" t="str">
            <v>8486530</v>
          </cell>
          <cell r="B1438" t="str">
            <v>多喜爱（Dohia）床品套件 全棉ins风印花四件套 纯棉床单被套 幻境 1.8/2米床 229*230cm</v>
          </cell>
          <cell r="C1438" t="str">
            <v>多喜爱（Dohia）</v>
          </cell>
          <cell r="D1438" t="str">
            <v>四件套</v>
          </cell>
          <cell r="E1438" t="str">
            <v>否</v>
          </cell>
          <cell r="F1438" t="str">
            <v>上柜</v>
          </cell>
        </row>
        <row r="1439">
          <cell r="A1439" t="str">
            <v>100002238797</v>
          </cell>
          <cell r="B1439" t="str">
            <v>多喜爱（Dohia）凉席 可折叠竹藤 双面席 夏凉席子 沁雅 1.8米床 180*200cm</v>
          </cell>
          <cell r="C1439" t="str">
            <v>多喜爱（Dohia）</v>
          </cell>
          <cell r="D1439" t="str">
            <v>草席/藤席</v>
          </cell>
          <cell r="E1439" t="str">
            <v>是</v>
          </cell>
          <cell r="F1439" t="str">
            <v>下柜</v>
          </cell>
        </row>
        <row r="1440">
          <cell r="A1440" t="str">
            <v>100010142359</v>
          </cell>
          <cell r="B1440" t="str">
            <v>多喜爱家纺 纤维被 二合一拉链款子母被加厚保暖冬被大豆纤维单双人被芯 丽莎 约12.8斤 1.8/2米 229*230cm</v>
          </cell>
          <cell r="C1440" t="str">
            <v>多喜爱（Dohia）</v>
          </cell>
          <cell r="D1440" t="str">
            <v>纤维被</v>
          </cell>
          <cell r="E1440" t="str">
            <v>否</v>
          </cell>
          <cell r="F1440" t="str">
            <v>上柜</v>
          </cell>
        </row>
        <row r="1441">
          <cell r="A1441" t="str">
            <v>100015027826</v>
          </cell>
          <cell r="B1441" t="str">
            <v>多喜爱（Dohia）羽绒被 95%白鹅绒防钻绒冬被 保暖立体扭花工艺被芯 冬天双人被子被褥 1.5/1.8米 203*229cm</v>
          </cell>
          <cell r="C1441" t="str">
            <v>多喜爱（Dohia）</v>
          </cell>
          <cell r="D1441" t="str">
            <v>羽绒/羽毛被</v>
          </cell>
          <cell r="E1441" t="str">
            <v>否</v>
          </cell>
          <cell r="F1441" t="str">
            <v>下柜</v>
          </cell>
        </row>
        <row r="1442">
          <cell r="A1442" t="str">
            <v>1074449</v>
          </cell>
          <cell r="B1442" t="str">
            <v>多喜爱（DOHIA）床品家纺 全棉斜纹时尚四件套 缤纷摩卡 1.8米双人床单款</v>
          </cell>
          <cell r="C1442" t="str">
            <v>多喜爱（Dohia）</v>
          </cell>
          <cell r="D1442" t="str">
            <v>四件套</v>
          </cell>
          <cell r="E1442" t="str">
            <v>是</v>
          </cell>
          <cell r="F1442" t="str">
            <v>下柜</v>
          </cell>
        </row>
        <row r="1443">
          <cell r="A1443" t="str">
            <v>2174189</v>
          </cell>
          <cell r="B1443" t="str">
            <v>多喜爱（DOHIA）保暖冬被双人被芯被子全棉床上用品套被1.8米床 魔方七孔被 230*229cm</v>
          </cell>
          <cell r="C1443" t="str">
            <v>多喜爱（Dohia）</v>
          </cell>
          <cell r="D1443" t="str">
            <v>纤维被</v>
          </cell>
          <cell r="E1443" t="str">
            <v>否</v>
          </cell>
          <cell r="F1443" t="str">
            <v>下柜</v>
          </cell>
        </row>
        <row r="1444">
          <cell r="A1444" t="str">
            <v>692953</v>
          </cell>
          <cell r="B1444" t="str">
            <v>多喜爱家纺 甜心梦韩式纯棉双人床笠四件套1.5米床</v>
          </cell>
          <cell r="C1444" t="str">
            <v>多喜爱（Dohia）</v>
          </cell>
          <cell r="D1444" t="str">
            <v>四件套</v>
          </cell>
          <cell r="E1444" t="str">
            <v>是</v>
          </cell>
          <cell r="F1444" t="str">
            <v>下柜</v>
          </cell>
        </row>
        <row r="1445">
          <cell r="A1445" t="str">
            <v>693066</v>
          </cell>
          <cell r="B1445" t="str">
            <v>多喜爱家纺 雅士阁抗菌活性印染纯棉双人床笠 礼盒装四件套1.5米床</v>
          </cell>
          <cell r="C1445" t="str">
            <v>多喜爱（Dohia）</v>
          </cell>
          <cell r="D1445" t="str">
            <v>四件套</v>
          </cell>
          <cell r="E1445" t="str">
            <v>是</v>
          </cell>
          <cell r="F1445" t="str">
            <v>下柜</v>
          </cell>
        </row>
        <row r="1446">
          <cell r="A1446" t="str">
            <v>693180</v>
          </cell>
          <cell r="B1446" t="str">
            <v>多喜爱 家纺决明子保健枕头</v>
          </cell>
          <cell r="C1446" t="str">
            <v>多喜爱（Dohia）</v>
          </cell>
          <cell r="D1446" t="str">
            <v>纤维枕</v>
          </cell>
          <cell r="E1446" t="str">
            <v>是</v>
          </cell>
          <cell r="F1446" t="str">
            <v>下柜</v>
          </cell>
        </row>
        <row r="1447">
          <cell r="A1447" t="str">
            <v>693406</v>
          </cell>
          <cell r="B1447" t="str">
            <v>多喜爱 家纺纤研科技双人春秋被子 203*229CM</v>
          </cell>
          <cell r="C1447" t="str">
            <v>多喜爱（Dohia）</v>
          </cell>
          <cell r="D1447" t="str">
            <v>纤维被</v>
          </cell>
          <cell r="E1447" t="str">
            <v>是</v>
          </cell>
          <cell r="F1447" t="str">
            <v>下柜</v>
          </cell>
        </row>
        <row r="1448">
          <cell r="A1448" t="str">
            <v>693577</v>
          </cell>
          <cell r="B1448" t="str">
            <v>多喜爱 家纺 我爱你抗菌婚庆纯棉双人床笠 礼盒装四件套1.5米床</v>
          </cell>
          <cell r="C1448" t="str">
            <v>多喜爱（Dohia）</v>
          </cell>
          <cell r="D1448" t="str">
            <v>四件套</v>
          </cell>
          <cell r="E1448" t="str">
            <v>是</v>
          </cell>
          <cell r="F1448" t="str">
            <v>下柜</v>
          </cell>
        </row>
        <row r="1449">
          <cell r="A1449" t="str">
            <v>826324</v>
          </cell>
          <cell r="B1449" t="str">
            <v>多喜爱 床品家纺 温莎花语纯棉斜纹双人清凉空调夏薄被1.5米床</v>
          </cell>
          <cell r="C1449" t="str">
            <v>多喜爱（Dohia）</v>
          </cell>
          <cell r="D1449" t="str">
            <v>纤维被</v>
          </cell>
          <cell r="E1449" t="str">
            <v>是</v>
          </cell>
          <cell r="F1449" t="str">
            <v>下柜</v>
          </cell>
        </row>
        <row r="1450">
          <cell r="A1450" t="str">
            <v>8699299</v>
          </cell>
          <cell r="B1450" t="str">
            <v>多喜爱（Dohia）床垫子 舒适透气床护垫 床褥子 榻榻米保护垫 四季垫子 韶华粉 1.2米床 200*120cm</v>
          </cell>
          <cell r="C1450" t="str">
            <v>多喜爱（Dohia）</v>
          </cell>
          <cell r="D1450" t="str">
            <v>床垫/床褥</v>
          </cell>
          <cell r="E1450" t="str">
            <v>是</v>
          </cell>
          <cell r="F1450" t="str">
            <v>下柜</v>
          </cell>
        </row>
        <row r="1451">
          <cell r="A1451" t="str">
            <v>971506</v>
          </cell>
          <cell r="B1451" t="str">
            <v>多喜爱 床品家纺 纯棉双人床单四件套1.5米床 清扬假日</v>
          </cell>
          <cell r="C1451" t="str">
            <v>多喜爱（Dohia）</v>
          </cell>
          <cell r="D1451" t="str">
            <v>四件套</v>
          </cell>
          <cell r="E1451" t="str">
            <v>是</v>
          </cell>
          <cell r="F1451" t="str">
            <v>下柜</v>
          </cell>
        </row>
        <row r="1452">
          <cell r="A1452" t="str">
            <v>100008393780</v>
          </cell>
          <cell r="B1452" t="str">
            <v>多喜爱（Dohia）乳胶床垫 泰国进口乳胶原液 天然乳胶床垫 泰德乳胶垫 1.8米床 200*180*2cm</v>
          </cell>
          <cell r="C1452" t="str">
            <v>多喜爱（Dohia）</v>
          </cell>
          <cell r="D1452" t="str">
            <v>床垫/床褥</v>
          </cell>
          <cell r="E1452" t="str">
            <v>是</v>
          </cell>
          <cell r="F1452" t="str">
            <v>可上柜</v>
          </cell>
        </row>
        <row r="1453">
          <cell r="A1453" t="str">
            <v>100014710774</v>
          </cell>
          <cell r="B1453" t="str">
            <v>多喜爱（Dohia）四件套 纯棉水洗棉 双人素色床上用品全棉四件套床单被套枕套晨雾清水绿 1.5/1.8米203*229cm</v>
          </cell>
          <cell r="C1453" t="str">
            <v>多喜爱（Dohia）</v>
          </cell>
          <cell r="D1453" t="str">
            <v>四件套</v>
          </cell>
          <cell r="E1453" t="str">
            <v>是</v>
          </cell>
          <cell r="F1453" t="str">
            <v>下柜</v>
          </cell>
        </row>
        <row r="1454">
          <cell r="A1454" t="str">
            <v>100015981672</v>
          </cell>
          <cell r="B1454" t="str">
            <v>多喜爱（Dohia）床垫/床褥 可水洗防滑磨毛保护垫 硬质棉四季垫子 双人床上用品 1.5米床 艾森 150*200cm</v>
          </cell>
          <cell r="C1454" t="str">
            <v>多喜爱（Dohia）</v>
          </cell>
          <cell r="D1454" t="str">
            <v>床垫/床褥</v>
          </cell>
          <cell r="E1454" t="str">
            <v>否</v>
          </cell>
          <cell r="F1454" t="str">
            <v>上柜</v>
          </cell>
        </row>
        <row r="1455">
          <cell r="A1455" t="str">
            <v>2248147</v>
          </cell>
          <cell r="B1455" t="str">
            <v>多喜爱（DOHIA）时尚条格床上用品简约时尚家纺四件套蓝色经典床品套件1.5米床单款 暮蓝 203*229cm</v>
          </cell>
          <cell r="C1455" t="str">
            <v>多喜爱（Dohia）</v>
          </cell>
          <cell r="D1455" t="str">
            <v>四件套</v>
          </cell>
          <cell r="E1455" t="str">
            <v>否</v>
          </cell>
          <cell r="F1455" t="str">
            <v>下柜</v>
          </cell>
        </row>
        <row r="1456">
          <cell r="A1456" t="str">
            <v>2358189</v>
          </cell>
          <cell r="B1456" t="str">
            <v>多喜爱（Dohia）床品套件 全棉斜纹双人四件套 床单款 飞行梦 1.5/1.8米床 203*229cm</v>
          </cell>
          <cell r="C1456" t="str">
            <v>多喜爱（Dohia）</v>
          </cell>
          <cell r="D1456" t="str">
            <v>四件套</v>
          </cell>
          <cell r="E1456" t="str">
            <v>否</v>
          </cell>
          <cell r="F1456" t="str">
            <v>上柜</v>
          </cell>
        </row>
        <row r="1457">
          <cell r="A1457" t="str">
            <v>4593416</v>
          </cell>
          <cell r="B1457" t="str">
            <v>多喜爱（Dohia）床品套件 全棉斜纹清新花色四件套 床笠款 旋木花园 1.8米床 230*230cm</v>
          </cell>
          <cell r="C1457" t="str">
            <v>多喜爱（Dohia）</v>
          </cell>
          <cell r="D1457" t="str">
            <v>四件套</v>
          </cell>
          <cell r="E1457" t="str">
            <v>是</v>
          </cell>
          <cell r="F1457" t="str">
            <v>下柜</v>
          </cell>
        </row>
        <row r="1458">
          <cell r="A1458" t="str">
            <v>693135</v>
          </cell>
          <cell r="B1458" t="str">
            <v>多喜爱家纺 童年故事韩式纯棉超大双人床单四件套1.8米床</v>
          </cell>
          <cell r="C1458" t="str">
            <v>多喜爱（Dohia）</v>
          </cell>
          <cell r="D1458" t="str">
            <v>四件套</v>
          </cell>
          <cell r="E1458" t="str">
            <v>是</v>
          </cell>
          <cell r="F1458" t="str">
            <v>下柜</v>
          </cell>
        </row>
        <row r="1459">
          <cell r="A1459" t="str">
            <v>693361</v>
          </cell>
          <cell r="B1459" t="str">
            <v>多喜爱家纺 漂亮女孩抗菌纯棉超大双人床笠四件套1.8米床</v>
          </cell>
          <cell r="C1459" t="str">
            <v>多喜爱（Dohia）</v>
          </cell>
          <cell r="D1459" t="str">
            <v>四件套</v>
          </cell>
          <cell r="E1459" t="str">
            <v>是</v>
          </cell>
          <cell r="F1459" t="str">
            <v>下柜</v>
          </cell>
        </row>
        <row r="1460">
          <cell r="A1460" t="str">
            <v>756813</v>
          </cell>
          <cell r="B1460" t="str">
            <v>多喜爱 床品家纺 西关明月纯棉斜纹双人床笠四件套1.5米床</v>
          </cell>
          <cell r="C1460" t="str">
            <v>多喜爱（Dohia）</v>
          </cell>
          <cell r="D1460" t="str">
            <v>四件套</v>
          </cell>
          <cell r="E1460" t="str">
            <v>是</v>
          </cell>
          <cell r="F1460" t="str">
            <v>下柜</v>
          </cell>
        </row>
        <row r="1461">
          <cell r="A1461" t="str">
            <v>100004169362</v>
          </cell>
          <cell r="B1461" t="str">
            <v>多喜爱（Dohia）被芯 可水洗简约印花七孔空调被 夏凉被 薄被子 格温德 粉色 229*230cm</v>
          </cell>
          <cell r="C1461" t="str">
            <v>多喜爱（Dohia）</v>
          </cell>
          <cell r="D1461" t="str">
            <v>纤维被</v>
          </cell>
          <cell r="E1461" t="str">
            <v>否</v>
          </cell>
          <cell r="F1461" t="str">
            <v>下柜</v>
          </cell>
        </row>
        <row r="1462">
          <cell r="A1462" t="str">
            <v>100010168641</v>
          </cell>
          <cell r="B1462" t="str">
            <v>多喜爱家纺 全棉空调被夏被 简约时尚单双人可水洗机洗纯棉夏凉被子薄被芯 烟灰流光1.5/1.8米床 203*229cm</v>
          </cell>
          <cell r="C1462" t="str">
            <v>多喜爱（Dohia）</v>
          </cell>
          <cell r="D1462" t="str">
            <v>纤维被</v>
          </cell>
          <cell r="E1462" t="str">
            <v>否</v>
          </cell>
          <cell r="F1462" t="str">
            <v>上柜</v>
          </cell>
        </row>
        <row r="1463">
          <cell r="A1463" t="str">
            <v>100011649418</v>
          </cell>
          <cell r="B1463" t="str">
            <v>多喜爱（Dohia）床品套件 全棉清新简约印花四件套 纯棉床单被套枕套 雾雨森林 1.5米床 203*229cm</v>
          </cell>
          <cell r="C1463" t="str">
            <v>多喜爱（Dohia）</v>
          </cell>
          <cell r="D1463" t="str">
            <v>四件套</v>
          </cell>
          <cell r="E1463" t="str">
            <v>否</v>
          </cell>
          <cell r="F1463" t="str">
            <v>下柜</v>
          </cell>
        </row>
        <row r="1464">
          <cell r="A1464" t="str">
            <v>2247612</v>
          </cell>
          <cell r="B1464" t="str">
            <v>多喜爱（DOHIA）碎花田园家纺四件套全棉斜纹床品套件1.8米床单款 安妮之歌 230*229cm</v>
          </cell>
          <cell r="C1464" t="str">
            <v>多喜爱（Dohia）</v>
          </cell>
          <cell r="D1464" t="str">
            <v>四件套</v>
          </cell>
          <cell r="E1464" t="str">
            <v>否</v>
          </cell>
          <cell r="F1464" t="str">
            <v>下柜</v>
          </cell>
        </row>
        <row r="1465">
          <cell r="A1465" t="str">
            <v>2353848</v>
          </cell>
          <cell r="B1465" t="str">
            <v>多喜爱（Dohia）蚊帐 不锈钢加粗支架蒙古包蚊帐 一帘幽梦米色 1.8米床 198*180*148cm</v>
          </cell>
          <cell r="C1465" t="str">
            <v>多喜爱（Dohia）</v>
          </cell>
          <cell r="D1465" t="str">
            <v>蚊帐</v>
          </cell>
          <cell r="E1465" t="str">
            <v>否</v>
          </cell>
          <cell r="F1465" t="str">
            <v>下柜</v>
          </cell>
        </row>
        <row r="1466">
          <cell r="A1466" t="str">
            <v>2519651</v>
          </cell>
          <cell r="B1466" t="str">
            <v>多喜爱（Dohia）床品套件 婚庆提花四件套 床单款 玫瑰情丝 双人 1.5米床 203*229cm</v>
          </cell>
          <cell r="C1466" t="str">
            <v>多喜爱（Dohia）</v>
          </cell>
          <cell r="D1466" t="str">
            <v>四件套</v>
          </cell>
          <cell r="E1466" t="str">
            <v>是</v>
          </cell>
          <cell r="F1466" t="str">
            <v>可上柜</v>
          </cell>
        </row>
        <row r="1467">
          <cell r="A1467" t="str">
            <v>3214914</v>
          </cell>
          <cell r="B1467" t="str">
            <v>多喜爱（DOHIA）MMK家纺 午后玫瑰园盖被 全棉空调被夏凉被芯 203cm*229cm</v>
          </cell>
          <cell r="C1467" t="str">
            <v>多喜爱（Dohia）</v>
          </cell>
          <cell r="D1467" t="str">
            <v>纤维被</v>
          </cell>
          <cell r="E1467" t="str">
            <v>否</v>
          </cell>
          <cell r="F1467" t="str">
            <v>下柜</v>
          </cell>
        </row>
        <row r="1468">
          <cell r="A1468" t="str">
            <v>692931</v>
          </cell>
          <cell r="B1468" t="str">
            <v>多喜爱家纺 苏格兰湖畔田园床品纯棉双人床单四件套1.5米床</v>
          </cell>
          <cell r="C1468" t="str">
            <v>多喜爱（Dohia）</v>
          </cell>
          <cell r="D1468" t="str">
            <v>四件套</v>
          </cell>
          <cell r="E1468" t="str">
            <v>是</v>
          </cell>
          <cell r="F1468" t="str">
            <v>下柜</v>
          </cell>
        </row>
        <row r="1469">
          <cell r="A1469" t="str">
            <v>756914</v>
          </cell>
          <cell r="B1469" t="str">
            <v>多喜爱 床品家纺 梅里达纯棉斜纹双人床笠四件套1.5米床</v>
          </cell>
          <cell r="C1469" t="str">
            <v>多喜爱（Dohia）</v>
          </cell>
          <cell r="D1469" t="str">
            <v>四件套</v>
          </cell>
          <cell r="E1469" t="str">
            <v>是</v>
          </cell>
          <cell r="F1469" t="str">
            <v>下柜</v>
          </cell>
        </row>
        <row r="1470">
          <cell r="A1470" t="str">
            <v>100011471489</v>
          </cell>
          <cell r="B1470" t="str">
            <v>多喜爱家纺 空调被纯棉夏凉被 水果清新简约双人 全棉夏被 薄被子被芯 橘色晨光 1.5米床 203*229cm</v>
          </cell>
          <cell r="C1470" t="str">
            <v>多喜爱（Dohia）</v>
          </cell>
          <cell r="D1470" t="str">
            <v>纤维被</v>
          </cell>
          <cell r="E1470" t="str">
            <v>否</v>
          </cell>
          <cell r="F1470" t="str">
            <v>上柜</v>
          </cell>
        </row>
        <row r="1471">
          <cell r="A1471" t="str">
            <v>100014680282</v>
          </cell>
          <cell r="B1471" t="str">
            <v>多喜爱（Dohia）纤维被 四季被子被芯 保暖透气宿舍单人被 特里亚抗菌七孔春秋被 梨花白 1.2米 152*218cm</v>
          </cell>
          <cell r="C1471" t="str">
            <v>多喜爱（Dohia）</v>
          </cell>
          <cell r="D1471" t="str">
            <v>纤维被</v>
          </cell>
          <cell r="E1471" t="str">
            <v>否</v>
          </cell>
          <cell r="F1471" t="str">
            <v>上柜</v>
          </cell>
        </row>
        <row r="1472">
          <cell r="A1472" t="str">
            <v>3223232</v>
          </cell>
          <cell r="B1472" t="str">
            <v>多喜爱（Dohia）凉席 印花冰丝空调凉席 可折叠席子 三件套 郁郁沁香 1.8米床 180*200cm</v>
          </cell>
          <cell r="C1472" t="str">
            <v>多喜爱（Dohia）</v>
          </cell>
          <cell r="D1472" t="str">
            <v>冰丝席</v>
          </cell>
          <cell r="E1472" t="str">
            <v>是</v>
          </cell>
          <cell r="F1472" t="str">
            <v>下柜</v>
          </cell>
        </row>
        <row r="1473">
          <cell r="A1473" t="str">
            <v>693151</v>
          </cell>
          <cell r="B1473" t="str">
            <v>多喜爱家纺 温莎花语田园纯棉超大双人床笠四件套1.8米床</v>
          </cell>
          <cell r="C1473" t="str">
            <v>多喜爱（Dohia）</v>
          </cell>
          <cell r="D1473" t="str">
            <v>四件套</v>
          </cell>
          <cell r="E1473" t="str">
            <v>是</v>
          </cell>
          <cell r="F1473" t="str">
            <v>下柜</v>
          </cell>
        </row>
        <row r="1474">
          <cell r="A1474" t="str">
            <v>693162</v>
          </cell>
          <cell r="B1474" t="str">
            <v>多喜爱家纺 lili牛卡通纯棉超大双人床笠四件套1.8米床</v>
          </cell>
          <cell r="C1474" t="str">
            <v>多喜爱（Dohia）</v>
          </cell>
          <cell r="D1474" t="str">
            <v>四件套</v>
          </cell>
          <cell r="E1474" t="str">
            <v>是</v>
          </cell>
          <cell r="F1474" t="str">
            <v>下柜</v>
          </cell>
        </row>
        <row r="1475">
          <cell r="A1475" t="str">
            <v>756875</v>
          </cell>
          <cell r="B1475" t="str">
            <v>多喜爱（Dohia）床品套件 全棉条纹双人四件套 全棉中性 床单款 西雅图之旅 1.5米床 203*229cm</v>
          </cell>
          <cell r="C1475" t="str">
            <v>多喜爱（Dohia）</v>
          </cell>
          <cell r="D1475" t="str">
            <v>四件套</v>
          </cell>
          <cell r="E1475" t="str">
            <v>是</v>
          </cell>
          <cell r="F1475" t="str">
            <v>下柜</v>
          </cell>
        </row>
        <row r="1476">
          <cell r="A1476" t="str">
            <v>100006648157</v>
          </cell>
          <cell r="B1476" t="str">
            <v>多喜爱（Dohia）床单 全棉田园清新风印花床单 纯棉床单 倾城夏日 单件 1.8米床 230*250cm</v>
          </cell>
          <cell r="C1476" t="str">
            <v>多喜爱（Dohia）</v>
          </cell>
          <cell r="D1476" t="str">
            <v>床单/床笠</v>
          </cell>
          <cell r="E1476" t="str">
            <v>否</v>
          </cell>
          <cell r="F1476" t="str">
            <v>上柜</v>
          </cell>
        </row>
        <row r="1477">
          <cell r="A1477" t="str">
            <v>100008198589</v>
          </cell>
          <cell r="B1477" t="str">
            <v>多喜爱（Dohia）枕芯 泰国进口天然乳胶枕 波浪乳胶枕头 健康透气枕芯 泰熙波浪乳胶单枕 尊享款 60*40cm</v>
          </cell>
          <cell r="C1477" t="str">
            <v>多喜爱（Dohia）</v>
          </cell>
          <cell r="D1477" t="str">
            <v>乳胶枕</v>
          </cell>
          <cell r="E1477" t="str">
            <v>否</v>
          </cell>
          <cell r="F1477" t="str">
            <v>上柜</v>
          </cell>
        </row>
        <row r="1478">
          <cell r="A1478" t="str">
            <v>2174042</v>
          </cell>
          <cell r="B1478" t="str">
            <v>多喜爱（DOHIA）性感豹纹珊瑚绒毯双人春秋毛毯子 珊瑚绒毯（豹纹） 150*200cm</v>
          </cell>
          <cell r="C1478" t="str">
            <v>多喜爱（Dohia）</v>
          </cell>
          <cell r="D1478" t="str">
            <v>毛毯</v>
          </cell>
          <cell r="E1478" t="str">
            <v>否</v>
          </cell>
          <cell r="F1478" t="str">
            <v>下柜</v>
          </cell>
        </row>
        <row r="1479">
          <cell r="A1479" t="str">
            <v>3589152</v>
          </cell>
          <cell r="B1479" t="str">
            <v>多喜爱（Dohia）床品套件 全棉斜纹四件套 床单款 兰韵 双人 1.5米床 203*229cm</v>
          </cell>
          <cell r="C1479" t="str">
            <v>多喜爱（Dohia）</v>
          </cell>
          <cell r="D1479" t="str">
            <v>四件套</v>
          </cell>
          <cell r="E1479" t="str">
            <v>是</v>
          </cell>
          <cell r="F1479" t="str">
            <v>下柜</v>
          </cell>
        </row>
        <row r="1480">
          <cell r="A1480" t="str">
            <v>4593452</v>
          </cell>
          <cell r="B1480" t="str">
            <v>多喜爱（Dohia）床品套件 全棉斜纹双人四件套 床笠款 摩卡庄园 1.8米床 230*229cm</v>
          </cell>
          <cell r="C1480" t="str">
            <v>多喜爱（Dohia）</v>
          </cell>
          <cell r="D1480" t="str">
            <v>四件套</v>
          </cell>
          <cell r="E1480" t="str">
            <v>是</v>
          </cell>
          <cell r="F1480" t="str">
            <v>下柜</v>
          </cell>
        </row>
        <row r="1481">
          <cell r="A1481" t="str">
            <v>692928</v>
          </cell>
          <cell r="B1481" t="str">
            <v>多喜爱家纺 双重奏条纹撞色纯棉双人床笠四件套1.5米床</v>
          </cell>
          <cell r="C1481" t="str">
            <v>多喜爱（Dohia）</v>
          </cell>
          <cell r="D1481" t="str">
            <v>四件套</v>
          </cell>
          <cell r="E1481" t="str">
            <v>是</v>
          </cell>
          <cell r="F1481" t="str">
            <v>下柜</v>
          </cell>
        </row>
        <row r="1482">
          <cell r="A1482" t="str">
            <v>692932</v>
          </cell>
          <cell r="B1482" t="str">
            <v>多喜爱家纺 苏格兰湖畔田园床品纯棉双人床笠四件套1.5米床</v>
          </cell>
          <cell r="C1482" t="str">
            <v>多喜爱（Dohia）</v>
          </cell>
          <cell r="D1482" t="str">
            <v>四件套</v>
          </cell>
          <cell r="E1482" t="str">
            <v>是</v>
          </cell>
          <cell r="F1482" t="str">
            <v>下柜</v>
          </cell>
        </row>
        <row r="1483">
          <cell r="A1483" t="str">
            <v>693234</v>
          </cell>
          <cell r="B1483" t="str">
            <v>多喜爱家纺 你的微笑韩式波点纯棉超大双人床单四件套1.8米床</v>
          </cell>
          <cell r="C1483" t="str">
            <v>多喜爱（Dohia）</v>
          </cell>
          <cell r="D1483" t="str">
            <v>四件套</v>
          </cell>
          <cell r="E1483" t="str">
            <v>是</v>
          </cell>
          <cell r="F1483" t="str">
            <v>下柜</v>
          </cell>
        </row>
        <row r="1484">
          <cell r="A1484" t="str">
            <v>737688</v>
          </cell>
          <cell r="B1484" t="str">
            <v>多喜爱 床品家纺 蓬松柔软子母二合一超大双人四季被子 230*229cm</v>
          </cell>
          <cell r="C1484" t="str">
            <v>多喜爱（Dohia）</v>
          </cell>
          <cell r="D1484" t="str">
            <v>纤维被</v>
          </cell>
          <cell r="E1484" t="str">
            <v>是</v>
          </cell>
          <cell r="F1484" t="str">
            <v>下柜</v>
          </cell>
        </row>
        <row r="1485">
          <cell r="A1485" t="str">
            <v>756819</v>
          </cell>
          <cell r="B1485" t="str">
            <v>多喜爱 床品家纺 熊猫达人纯棉斜纹超大双人床单四件套1.8米床</v>
          </cell>
          <cell r="C1485" t="str">
            <v>多喜爱（Dohia）</v>
          </cell>
          <cell r="D1485" t="str">
            <v>四件套</v>
          </cell>
          <cell r="E1485" t="str">
            <v>是</v>
          </cell>
          <cell r="F1485" t="str">
            <v>下柜</v>
          </cell>
        </row>
        <row r="1486">
          <cell r="A1486" t="str">
            <v>100011649410</v>
          </cell>
          <cell r="B1486" t="str">
            <v>多喜爱（Dohia）凉席 可折叠清凉冰丝席 防滑绑带夏凉空调席子 三件套 月露银灰 1.5米床 150*200cm</v>
          </cell>
          <cell r="C1486" t="str">
            <v>多喜爱（Dohia）</v>
          </cell>
          <cell r="D1486" t="str">
            <v>草席/藤席</v>
          </cell>
          <cell r="E1486" t="str">
            <v>否</v>
          </cell>
          <cell r="F1486" t="str">
            <v>可上柜</v>
          </cell>
        </row>
        <row r="1487">
          <cell r="A1487" t="str">
            <v>2247512</v>
          </cell>
          <cell r="B1487" t="str">
            <v>多喜爱（DOHIA）田园风时尚家纺床品套件全棉斜纹床上用品四件套1.8米床笠款 缤纷摩卡 230*229cm</v>
          </cell>
          <cell r="C1487" t="str">
            <v>多喜爱（Dohia）</v>
          </cell>
          <cell r="D1487" t="str">
            <v>四件套</v>
          </cell>
          <cell r="E1487" t="str">
            <v>否</v>
          </cell>
          <cell r="F1487" t="str">
            <v>下柜</v>
          </cell>
        </row>
        <row r="1488">
          <cell r="A1488" t="str">
            <v>3214870</v>
          </cell>
          <cell r="B1488" t="str">
            <v>多喜爱（DOHIA）全棉四件套田园床上用品家纺全棉床品套件初心1.8米床单款 230*229cm</v>
          </cell>
          <cell r="C1488" t="str">
            <v>多喜爱（Dohia）</v>
          </cell>
          <cell r="D1488" t="str">
            <v>四件套</v>
          </cell>
          <cell r="E1488" t="str">
            <v>否</v>
          </cell>
          <cell r="F1488" t="str">
            <v>下柜</v>
          </cell>
        </row>
        <row r="1489">
          <cell r="A1489" t="str">
            <v>3810613</v>
          </cell>
          <cell r="B1489" t="str">
            <v>多喜爱（Dohia）被芯 ins风印花清爽双人空调被 水洗舒柔夏被 薄被子 抹茶牛油果 1.5米床 203*229cm</v>
          </cell>
          <cell r="C1489" t="str">
            <v>多喜爱（Dohia）</v>
          </cell>
          <cell r="D1489" t="str">
            <v>纤维被</v>
          </cell>
          <cell r="E1489" t="str">
            <v>否</v>
          </cell>
          <cell r="F1489" t="str">
            <v>下柜</v>
          </cell>
        </row>
        <row r="1490">
          <cell r="A1490" t="str">
            <v>693149</v>
          </cell>
          <cell r="B1490" t="str">
            <v>多喜爱家纺 空谷幽兰抗菌纯棉双人床单四件套1.5米床</v>
          </cell>
          <cell r="C1490" t="str">
            <v>多喜爱（Dohia）</v>
          </cell>
          <cell r="D1490" t="str">
            <v>四件套</v>
          </cell>
          <cell r="E1490" t="str">
            <v>是</v>
          </cell>
          <cell r="F1490" t="str">
            <v>下柜</v>
          </cell>
        </row>
        <row r="1491">
          <cell r="A1491" t="str">
            <v>693322</v>
          </cell>
          <cell r="B1491" t="str">
            <v>多喜爱 家纺雪绒棉花舒适护颈枕头</v>
          </cell>
          <cell r="C1491" t="str">
            <v>多喜爱（Dohia）</v>
          </cell>
          <cell r="D1491" t="str">
            <v>纤维枕</v>
          </cell>
          <cell r="E1491" t="str">
            <v>是</v>
          </cell>
          <cell r="F1491" t="str">
            <v>下柜</v>
          </cell>
        </row>
        <row r="1492">
          <cell r="A1492" t="str">
            <v>756905</v>
          </cell>
          <cell r="B1492" t="str">
            <v>多喜爱 床品家纺 木兰花开纯棉斜纹超大双人床单四件套1.8米床</v>
          </cell>
          <cell r="C1492" t="str">
            <v>多喜爱（Dohia）</v>
          </cell>
          <cell r="D1492" t="str">
            <v>四件套</v>
          </cell>
          <cell r="E1492" t="str">
            <v>是</v>
          </cell>
          <cell r="F1492" t="str">
            <v>下柜</v>
          </cell>
        </row>
        <row r="1493">
          <cell r="A1493" t="str">
            <v>100006686967</v>
          </cell>
          <cell r="B1493" t="str">
            <v>多喜爱（Dohia）凉席 提花空调冰丝席 二件套折叠单人席子 草莓点点 1.2米床 120*195cm</v>
          </cell>
          <cell r="C1493" t="str">
            <v>多喜爱（Dohia）</v>
          </cell>
          <cell r="D1493" t="str">
            <v>冰丝席</v>
          </cell>
          <cell r="E1493" t="str">
            <v>否</v>
          </cell>
          <cell r="F1493" t="str">
            <v>可上柜</v>
          </cell>
        </row>
        <row r="1494">
          <cell r="A1494" t="str">
            <v>100011108764</v>
          </cell>
          <cell r="B1494" t="str">
            <v>多喜爱（Dohia）被子 甄柔磨绒水洗加厚被芯 保暖舒适柔软双人床上用品 珍珠白色被子 1.5米床 203*229cm</v>
          </cell>
          <cell r="C1494" t="str">
            <v>多喜爱（Dohia）</v>
          </cell>
          <cell r="D1494" t="str">
            <v>纤维被</v>
          </cell>
          <cell r="E1494" t="str">
            <v>是</v>
          </cell>
          <cell r="F1494" t="str">
            <v>下柜</v>
          </cell>
        </row>
        <row r="1495">
          <cell r="A1495" t="str">
            <v>1799061</v>
          </cell>
          <cell r="B1495" t="str">
            <v>多喜爱（Dohia）被子 亲肤柔软贴身驼毛被芯 冬被 洛卡 1.8/2米床 229*230cm</v>
          </cell>
          <cell r="C1495" t="str">
            <v>多喜爱（Dohia）</v>
          </cell>
          <cell r="D1495" t="str">
            <v>羊毛/驼毛被</v>
          </cell>
          <cell r="E1495" t="str">
            <v>否</v>
          </cell>
          <cell r="F1495" t="str">
            <v>下柜</v>
          </cell>
        </row>
        <row r="1496">
          <cell r="A1496" t="str">
            <v>1799087</v>
          </cell>
          <cell r="B1496" t="str">
            <v>多喜爱（Dohia）床品套件 全棉加厚磨毛床上用品四件套 床单款 芳香醉人 双人 1.5米床 203*229cm</v>
          </cell>
          <cell r="C1496" t="str">
            <v>多喜爱（Dohia）</v>
          </cell>
          <cell r="D1496" t="str">
            <v>四件套</v>
          </cell>
          <cell r="E1496" t="str">
            <v>否</v>
          </cell>
          <cell r="F1496" t="str">
            <v>下柜</v>
          </cell>
        </row>
        <row r="1497">
          <cell r="A1497" t="str">
            <v>2431656</v>
          </cell>
          <cell r="B1497" t="str">
            <v>多喜爱（DOHIA）双面天丝四件套 欧式印花床品田园套件 1.5米床单款 芸香花蓉 203*229cm</v>
          </cell>
          <cell r="C1497" t="str">
            <v>多喜爱（Dohia）</v>
          </cell>
          <cell r="D1497" t="str">
            <v>四件套</v>
          </cell>
          <cell r="E1497" t="str">
            <v>否</v>
          </cell>
          <cell r="F1497" t="str">
            <v>下柜</v>
          </cell>
        </row>
        <row r="1498">
          <cell r="A1498" t="str">
            <v>2519657</v>
          </cell>
          <cell r="B1498" t="str">
            <v>多喜爱（Dohia）凉席 新品冰丝空调凉席 二件套可折叠防滑绑带单人席子甜草莓 1.2米床 120*195cm</v>
          </cell>
          <cell r="C1498" t="str">
            <v>多喜爱（Dohia）</v>
          </cell>
          <cell r="D1498" t="str">
            <v>冰丝席</v>
          </cell>
          <cell r="E1498" t="str">
            <v>否</v>
          </cell>
          <cell r="F1498" t="str">
            <v>下柜</v>
          </cell>
        </row>
        <row r="1499">
          <cell r="A1499" t="str">
            <v>3222560</v>
          </cell>
          <cell r="B1499" t="str">
            <v>多喜爱（DOHIA）全棉四件套田园风床上用品格拉斯香水玫瑰1.8米床单款 230*229cm</v>
          </cell>
          <cell r="C1499" t="str">
            <v>多喜爱（Dohia）</v>
          </cell>
          <cell r="D1499" t="str">
            <v>四件套</v>
          </cell>
          <cell r="E1499" t="str">
            <v>否</v>
          </cell>
          <cell r="F1499" t="str">
            <v>下柜</v>
          </cell>
        </row>
        <row r="1500">
          <cell r="A1500" t="str">
            <v>3458572</v>
          </cell>
          <cell r="B1500" t="str">
            <v>多喜爱（Dohia）床品套件 樱桃小丸子纯棉卡通四件套 床单款 友谊万万岁 1.5米床 203*229cm</v>
          </cell>
          <cell r="C1500" t="str">
            <v>多喜爱（Dohia）</v>
          </cell>
          <cell r="D1500" t="str">
            <v>四件套</v>
          </cell>
          <cell r="E1500" t="str">
            <v>是</v>
          </cell>
          <cell r="F1500" t="str">
            <v>下柜</v>
          </cell>
        </row>
        <row r="1501">
          <cell r="A1501" t="str">
            <v>692966</v>
          </cell>
          <cell r="B1501" t="str">
            <v>多喜爱家纺 雅彩3号(金咖)纯棉提花双人床单 礼盒装四件套1.5米床</v>
          </cell>
          <cell r="C1501" t="str">
            <v>多喜爱（Dohia）</v>
          </cell>
          <cell r="D1501" t="str">
            <v>四件套</v>
          </cell>
          <cell r="E1501" t="str">
            <v>是</v>
          </cell>
          <cell r="F1501" t="str">
            <v>下柜</v>
          </cell>
        </row>
        <row r="1502">
          <cell r="A1502" t="str">
            <v>826336</v>
          </cell>
          <cell r="B1502" t="str">
            <v>多喜爱 床品家纺 魔法时刻纯棉斜纹双人清凉空调夏薄被1.8米床 </v>
          </cell>
          <cell r="C1502" t="str">
            <v>多喜爱（Dohia）</v>
          </cell>
          <cell r="D1502" t="str">
            <v>纤维被</v>
          </cell>
          <cell r="E1502" t="str">
            <v>是</v>
          </cell>
          <cell r="F1502" t="str">
            <v>下柜</v>
          </cell>
        </row>
        <row r="1503">
          <cell r="A1503" t="str">
            <v>100007258010</v>
          </cell>
          <cell r="B1503" t="str">
            <v>多喜爱（Dohia）床品套件 ins风水洗舒柔印花三件套 床单款 甜心菠萝 1.2米床 152*218cm</v>
          </cell>
          <cell r="C1503" t="str">
            <v>多喜爱（Dohia）</v>
          </cell>
          <cell r="D1503" t="str">
            <v>四件套</v>
          </cell>
          <cell r="E1503" t="str">
            <v>是</v>
          </cell>
          <cell r="F1503" t="str">
            <v>下柜</v>
          </cell>
        </row>
        <row r="1504">
          <cell r="A1504" t="str">
            <v>100010142363</v>
          </cell>
          <cell r="B1504" t="str">
            <v>多喜爱家纺 全棉四套件 纯棉田园风床上用品双人四件套 双人床单被套 叶镜1.8/2米床 229*230cm</v>
          </cell>
          <cell r="C1504" t="str">
            <v>多喜爱（Dohia）</v>
          </cell>
          <cell r="D1504" t="str">
            <v>四件套</v>
          </cell>
          <cell r="E1504" t="str">
            <v>否</v>
          </cell>
          <cell r="F1504" t="str">
            <v>上柜</v>
          </cell>
        </row>
        <row r="1505">
          <cell r="A1505" t="str">
            <v>100017861276</v>
          </cell>
          <cell r="B1505" t="str">
            <v>多喜爱家纺 夏被 条纹简约夏凉被空调被夏被 可水洗机洗双人夏天薄被子被芯 灰色 152*218cm</v>
          </cell>
          <cell r="C1505" t="str">
            <v>多喜爱（Dohia）</v>
          </cell>
          <cell r="D1505" t="str">
            <v>纤维被</v>
          </cell>
          <cell r="E1505" t="str">
            <v>否</v>
          </cell>
          <cell r="F1505" t="str">
            <v>可上柜</v>
          </cell>
        </row>
        <row r="1506">
          <cell r="A1506" t="str">
            <v>100018536170</v>
          </cell>
          <cell r="B1506" t="str">
            <v>多喜爱家纺 凉席三件套 冰丝提花空调凉席 可折叠弹力绑带亲肤柔软席子1.5米150*200cm 海梦冰蓝提花冰丝席</v>
          </cell>
          <cell r="C1506" t="str">
            <v>多喜爱（Dohia）</v>
          </cell>
          <cell r="D1506" t="str">
            <v>冰丝席</v>
          </cell>
          <cell r="E1506" t="str">
            <v>否</v>
          </cell>
          <cell r="F1506" t="str">
            <v>上柜</v>
          </cell>
        </row>
        <row r="1507">
          <cell r="A1507" t="str">
            <v>2519547</v>
          </cell>
          <cell r="B1507" t="str">
            <v>多喜爱（Dohia）床品套件 全棉斜纹四件套 床笠款 伊梦若兰 双人 1.5米床 203*229cm</v>
          </cell>
          <cell r="C1507" t="str">
            <v>多喜爱（Dohia）</v>
          </cell>
          <cell r="D1507" t="str">
            <v>四件套</v>
          </cell>
          <cell r="E1507" t="str">
            <v>是</v>
          </cell>
          <cell r="F1507" t="str">
            <v>下柜</v>
          </cell>
        </row>
        <row r="1508">
          <cell r="A1508" t="str">
            <v>693161</v>
          </cell>
          <cell r="B1508" t="str">
            <v>多喜爱家纺 香蕉达人时尚抗菌纯棉双人床笠四件套1.8米床</v>
          </cell>
          <cell r="C1508" t="str">
            <v>多喜爱（Dohia）</v>
          </cell>
          <cell r="D1508" t="str">
            <v>四件套</v>
          </cell>
          <cell r="E1508" t="str">
            <v>是</v>
          </cell>
          <cell r="F1508" t="str">
            <v>下柜</v>
          </cell>
        </row>
        <row r="1509">
          <cell r="A1509" t="str">
            <v>693222</v>
          </cell>
          <cell r="B1509" t="str">
            <v>多喜爱 家纺和煦保暖透气单人冬被子152*218CM</v>
          </cell>
          <cell r="C1509" t="str">
            <v>多喜爱（Dohia）</v>
          </cell>
          <cell r="D1509" t="str">
            <v>纤维被</v>
          </cell>
          <cell r="E1509" t="str">
            <v>是</v>
          </cell>
          <cell r="F1509" t="str">
            <v>下柜</v>
          </cell>
        </row>
        <row r="1510">
          <cell r="A1510" t="str">
            <v>756865</v>
          </cell>
          <cell r="B1510" t="str">
            <v>多喜爱（Dohia）床品家纺 米拉之城纯棉斜纹四件套 床笠款 双人 1.5米床</v>
          </cell>
          <cell r="C1510" t="str">
            <v>多喜爱（Dohia）</v>
          </cell>
          <cell r="D1510" t="str">
            <v>四件套</v>
          </cell>
          <cell r="E1510" t="str">
            <v>是</v>
          </cell>
          <cell r="F1510" t="str">
            <v>下柜</v>
          </cell>
        </row>
        <row r="1511">
          <cell r="A1511" t="str">
            <v>756894</v>
          </cell>
          <cell r="B1511" t="str">
            <v>多喜爱 床品家纺 蓝晨依梦纯棉斜纹超大双人床单四件套1.8米床</v>
          </cell>
          <cell r="C1511" t="str">
            <v>多喜爱（Dohia）</v>
          </cell>
          <cell r="D1511" t="str">
            <v>四件套</v>
          </cell>
          <cell r="E1511" t="str">
            <v>是</v>
          </cell>
          <cell r="F1511" t="str">
            <v>下柜</v>
          </cell>
        </row>
        <row r="1512">
          <cell r="A1512" t="str">
            <v>8486250</v>
          </cell>
          <cell r="B1512" t="str">
            <v>多喜爱（Dohia）床垫子 舒适透气床护垫 床褥子 榻榻米保护垫 四季垫子 韶华粉 1.8米床 200*180cm</v>
          </cell>
          <cell r="C1512" t="str">
            <v>多喜爱（Dohia）</v>
          </cell>
          <cell r="D1512" t="str">
            <v>床垫/床褥</v>
          </cell>
          <cell r="E1512" t="str">
            <v>是</v>
          </cell>
          <cell r="F1512" t="str">
            <v>下柜</v>
          </cell>
        </row>
        <row r="1513">
          <cell r="A1513" t="str">
            <v>100002810988</v>
          </cell>
          <cell r="B1513" t="str">
            <v>多喜爱（Dohia）床品套件 全棉ins风印花四件套 纯棉床单被套 粉红假期 1.5/1.8米床 203*229cm</v>
          </cell>
          <cell r="C1513" t="str">
            <v>多喜爱（Dohia）</v>
          </cell>
          <cell r="D1513" t="str">
            <v>四件套</v>
          </cell>
          <cell r="E1513" t="str">
            <v>否</v>
          </cell>
          <cell r="F1513" t="str">
            <v>上柜</v>
          </cell>
        </row>
        <row r="1514">
          <cell r="A1514" t="str">
            <v>2358201</v>
          </cell>
          <cell r="B1514" t="str">
            <v>多喜爱（Dohia）床品套件 全棉斜纹双人四件套 床笠款 梦幻 1.5/1.8米床 203*229cm</v>
          </cell>
          <cell r="C1514" t="str">
            <v>多喜爱（Dohia）</v>
          </cell>
          <cell r="D1514" t="str">
            <v>四件套</v>
          </cell>
          <cell r="E1514" t="str">
            <v>是</v>
          </cell>
          <cell r="F1514" t="str">
            <v>下柜</v>
          </cell>
        </row>
        <row r="1515">
          <cell r="A1515" t="str">
            <v>2432431</v>
          </cell>
          <cell r="B1515" t="str">
            <v>多喜爱（Dohia）凉席 印花冰丝空调凉席 可折叠席子 三件套 郁郁沁香 1.5米床 150*200cm</v>
          </cell>
          <cell r="C1515" t="str">
            <v>多喜爱（Dohia）</v>
          </cell>
          <cell r="D1515" t="str">
            <v>冰丝席</v>
          </cell>
          <cell r="E1515" t="str">
            <v>是</v>
          </cell>
          <cell r="F1515" t="str">
            <v>下柜</v>
          </cell>
        </row>
        <row r="1516">
          <cell r="A1516" t="str">
            <v>4318216</v>
          </cell>
          <cell r="B1516" t="str">
            <v>多喜爱（Dohia）被子 水洗色织空调夏薄被 洛伊 咖色 1.5米床 200*230cm</v>
          </cell>
          <cell r="C1516" t="str">
            <v>多喜爱（Dohia）</v>
          </cell>
          <cell r="D1516" t="str">
            <v>纤维被</v>
          </cell>
          <cell r="E1516" t="str">
            <v>否</v>
          </cell>
          <cell r="F1516" t="str">
            <v>下柜</v>
          </cell>
        </row>
        <row r="1517">
          <cell r="A1517" t="str">
            <v>693118</v>
          </cell>
          <cell r="B1517" t="str">
            <v>多喜爱家纺 甜蜜假期条纹纯棉超大双人床单四件套1.8米床</v>
          </cell>
          <cell r="C1517" t="str">
            <v>多喜爱（Dohia）</v>
          </cell>
          <cell r="D1517" t="str">
            <v>四件套</v>
          </cell>
          <cell r="E1517" t="str">
            <v>是</v>
          </cell>
          <cell r="F1517" t="str">
            <v>下柜</v>
          </cell>
        </row>
        <row r="1518">
          <cell r="A1518" t="str">
            <v>8486514</v>
          </cell>
          <cell r="B1518" t="str">
            <v>多喜爱（Dohia）儿童套件 正版小丸子 全棉印花三件套 纯棉卡通 床单款 甜甜樱桃子 1.2米床 152*218cm</v>
          </cell>
          <cell r="C1518" t="str">
            <v>多喜爱（Dohia）</v>
          </cell>
          <cell r="D1518" t="str">
            <v>三件套</v>
          </cell>
          <cell r="E1518" t="str">
            <v>是</v>
          </cell>
          <cell r="F1518" t="str">
            <v>下柜</v>
          </cell>
        </row>
        <row r="1519">
          <cell r="A1519" t="str">
            <v>100002070132</v>
          </cell>
          <cell r="B1519" t="str">
            <v>多喜爱（Dohia）床品套件 全棉印花四件套 纯棉简约床单被套 晨雾弥光 1.8米床 229*230cm</v>
          </cell>
          <cell r="C1519" t="str">
            <v>多喜爱（Dohia）</v>
          </cell>
          <cell r="D1519" t="str">
            <v>四件套</v>
          </cell>
          <cell r="E1519" t="str">
            <v>是</v>
          </cell>
          <cell r="F1519" t="str">
            <v>下柜</v>
          </cell>
        </row>
        <row r="1520">
          <cell r="A1520" t="str">
            <v>100002238829</v>
          </cell>
          <cell r="B1520" t="str">
            <v>多喜爱（Dohia）床品套件 水洗棉色织简约条纹四件套 纯棉床单被套 浅意溪草 1.8米床 229*230cm</v>
          </cell>
          <cell r="C1520" t="str">
            <v>多喜爱（Dohia）</v>
          </cell>
          <cell r="D1520" t="str">
            <v>四件套</v>
          </cell>
          <cell r="E1520" t="str">
            <v>是</v>
          </cell>
          <cell r="F1520" t="str">
            <v>下柜</v>
          </cell>
        </row>
        <row r="1521">
          <cell r="A1521" t="str">
            <v>1448313</v>
          </cell>
          <cell r="B1521" t="str">
            <v>多喜爱家纺 全棉夏凉被 全棉空调被双人卡通床品夏薄被新品lily牛1.8米床</v>
          </cell>
          <cell r="C1521" t="str">
            <v>多喜爱（Dohia）</v>
          </cell>
          <cell r="D1521" t="str">
            <v>纤维被</v>
          </cell>
          <cell r="E1521" t="str">
            <v>是</v>
          </cell>
          <cell r="F1521" t="str">
            <v>下柜</v>
          </cell>
        </row>
        <row r="1522">
          <cell r="A1522" t="str">
            <v>2519634</v>
          </cell>
          <cell r="B1522" t="str">
            <v>多喜爱（Dohia）床品件套 婚庆提花双人六件套 婚庆床品 床单款 深情密码 1.5米床</v>
          </cell>
          <cell r="C1522" t="str">
            <v>多喜爱（Dohia）</v>
          </cell>
          <cell r="D1522" t="str">
            <v>多件套</v>
          </cell>
          <cell r="E1522" t="str">
            <v>是</v>
          </cell>
          <cell r="F1522" t="str">
            <v>下柜</v>
          </cell>
        </row>
        <row r="1523">
          <cell r="A1523" t="str">
            <v>2620319</v>
          </cell>
          <cell r="B1523" t="str">
            <v>多喜爱（Dohia）被子 全棉提花羽丝绒春秋被 保暖被芯 梦娜白色 1.5米床 203*229cm</v>
          </cell>
          <cell r="C1523" t="str">
            <v>多喜爱（Dohia）</v>
          </cell>
          <cell r="D1523" t="str">
            <v>纤维被</v>
          </cell>
          <cell r="E1523" t="str">
            <v>是</v>
          </cell>
          <cell r="F1523" t="str">
            <v>下柜</v>
          </cell>
        </row>
        <row r="1524">
          <cell r="A1524" t="str">
            <v>693102</v>
          </cell>
          <cell r="B1524" t="str">
            <v>多喜爱家纺 台北午后田园纯棉双人床单四件套1.8米床</v>
          </cell>
          <cell r="C1524" t="str">
            <v>多喜爱（Dohia）</v>
          </cell>
          <cell r="D1524" t="str">
            <v>四件套</v>
          </cell>
          <cell r="E1524" t="str">
            <v>是</v>
          </cell>
          <cell r="F1524" t="str">
            <v>下柜</v>
          </cell>
        </row>
        <row r="1525">
          <cell r="A1525" t="str">
            <v>693566</v>
          </cell>
          <cell r="B1525" t="str">
            <v>多喜爱家纺 裙角飞扬韩式床品纯棉超大双人床笠四件套1.8米床</v>
          </cell>
          <cell r="C1525" t="str">
            <v>多喜爱（Dohia）</v>
          </cell>
          <cell r="D1525" t="str">
            <v>四件套</v>
          </cell>
          <cell r="E1525" t="str">
            <v>是</v>
          </cell>
          <cell r="F1525" t="str">
            <v>下柜</v>
          </cell>
        </row>
        <row r="1526">
          <cell r="A1526" t="str">
            <v>693620</v>
          </cell>
          <cell r="B1526" t="str">
            <v>多喜爱 家纺 莱卡风尚条纹抗菌纯棉超大双人床笠四件套1.8米床  礼盒装</v>
          </cell>
          <cell r="C1526" t="str">
            <v>多喜爱（Dohia）</v>
          </cell>
          <cell r="D1526" t="str">
            <v>四件套</v>
          </cell>
          <cell r="E1526" t="str">
            <v>是</v>
          </cell>
          <cell r="F1526" t="str">
            <v>下柜</v>
          </cell>
        </row>
        <row r="1527">
          <cell r="A1527" t="str">
            <v>826232</v>
          </cell>
          <cell r="B1527" t="str">
            <v>多喜爱 床品家纺 恋爱通告提花压框夹花边双人床单礼盒装六件套1.5米床</v>
          </cell>
          <cell r="C1527" t="str">
            <v>多喜爱（Dohia）</v>
          </cell>
          <cell r="D1527" t="str">
            <v>多件套</v>
          </cell>
          <cell r="E1527" t="str">
            <v>是</v>
          </cell>
          <cell r="F1527" t="str">
            <v>下柜</v>
          </cell>
        </row>
        <row r="1528">
          <cell r="A1528" t="str">
            <v>826261</v>
          </cell>
          <cell r="B1528" t="str">
            <v>多喜爱 床品家纺 烟花的季节纯棉斜纹超大双人清怡空调夏薄被1.8米床</v>
          </cell>
          <cell r="C1528" t="str">
            <v>多喜爱（Dohia）</v>
          </cell>
          <cell r="D1528" t="str">
            <v>纤维被</v>
          </cell>
          <cell r="E1528" t="str">
            <v>是</v>
          </cell>
          <cell r="F1528" t="str">
            <v>下柜</v>
          </cell>
        </row>
        <row r="1529">
          <cell r="A1529" t="str">
            <v>826305</v>
          </cell>
          <cell r="B1529" t="str">
            <v>多喜爱 床品家纺 快乐糖果纯棉斜纹超大双人清欣空调夏薄被1.8米床</v>
          </cell>
          <cell r="C1529" t="str">
            <v>多喜爱（Dohia）</v>
          </cell>
          <cell r="D1529" t="str">
            <v>纤维被</v>
          </cell>
          <cell r="E1529" t="str">
            <v>是</v>
          </cell>
          <cell r="F1529" t="str">
            <v>下柜</v>
          </cell>
        </row>
        <row r="1530">
          <cell r="A1530" t="str">
            <v>100002069473</v>
          </cell>
          <cell r="B1530" t="str">
            <v>多喜爱（Dohia）被芯 纯棉可水洗条纹单人空调被 全棉夏被 薄被子 浅时光 152*218cm</v>
          </cell>
          <cell r="C1530" t="str">
            <v>多喜爱（Dohia）</v>
          </cell>
          <cell r="D1530" t="str">
            <v>纤维被</v>
          </cell>
          <cell r="E1530" t="str">
            <v>是</v>
          </cell>
          <cell r="F1530" t="str">
            <v>下柜</v>
          </cell>
        </row>
        <row r="1531">
          <cell r="A1531" t="str">
            <v>100003293346</v>
          </cell>
          <cell r="B1531" t="str">
            <v>多喜爱（Dohia）被芯 海底小纵队纯棉卡通儿童单人空调被 全棉夏被 薄被子 探险记  152*218cm</v>
          </cell>
          <cell r="C1531" t="str">
            <v>多喜爱（Dohia）</v>
          </cell>
          <cell r="D1531" t="str">
            <v>纤维被</v>
          </cell>
          <cell r="E1531" t="str">
            <v>是</v>
          </cell>
          <cell r="F1531" t="str">
            <v>下柜</v>
          </cell>
        </row>
        <row r="1532">
          <cell r="A1532" t="str">
            <v>100003293374</v>
          </cell>
          <cell r="B1532" t="str">
            <v>多喜爱（Dohia）床品套件 水洗棉色织简约条纹四件套 纯棉床单被套 浅意雨巷 1.5米床 203*229cm</v>
          </cell>
          <cell r="C1532" t="str">
            <v>多喜爱（Dohia）</v>
          </cell>
          <cell r="D1532" t="str">
            <v>四件套</v>
          </cell>
          <cell r="E1532" t="str">
            <v>是</v>
          </cell>
          <cell r="F1532" t="str">
            <v>下柜</v>
          </cell>
        </row>
        <row r="1533">
          <cell r="A1533" t="str">
            <v>100004169366</v>
          </cell>
          <cell r="B1533" t="str">
            <v>多喜爱（Dohia）被子 磨毛印花七孔春秋被 柔软亲肤被芯 格温德 1.2米床 152*218cm</v>
          </cell>
          <cell r="C1533" t="str">
            <v>多喜爱（Dohia）</v>
          </cell>
          <cell r="D1533" t="str">
            <v>纤维被</v>
          </cell>
          <cell r="E1533" t="str">
            <v>否</v>
          </cell>
          <cell r="F1533" t="str">
            <v>可上柜</v>
          </cell>
        </row>
        <row r="1534">
          <cell r="A1534" t="str">
            <v>100004224167</v>
          </cell>
          <cell r="B1534" t="str">
            <v>多喜爱（Dohia）床品套件 全棉ins甜美少女风四件套 纯棉床单被套 暖暖 1.5米床 203*229cm</v>
          </cell>
          <cell r="C1534" t="str">
            <v>多喜爱（Dohia）</v>
          </cell>
          <cell r="D1534" t="str">
            <v>四件套</v>
          </cell>
          <cell r="E1534" t="str">
            <v>是</v>
          </cell>
          <cell r="F1534" t="str">
            <v>下柜</v>
          </cell>
        </row>
        <row r="1535">
          <cell r="A1535" t="str">
            <v>100007257996</v>
          </cell>
          <cell r="B1535" t="str">
            <v>多喜爱（Dohia）床品套件 全棉清新印花田园风四件套 纯棉床单被套 雨墨蓝宵 1.5/1.8米床 203*229cm</v>
          </cell>
          <cell r="C1535" t="str">
            <v>多喜爱（Dohia）</v>
          </cell>
          <cell r="D1535" t="str">
            <v>四件套</v>
          </cell>
          <cell r="E1535" t="str">
            <v>是</v>
          </cell>
          <cell r="F1535" t="str">
            <v>下柜</v>
          </cell>
        </row>
        <row r="1536">
          <cell r="A1536" t="str">
            <v>100014680270</v>
          </cell>
          <cell r="B1536" t="str">
            <v>多喜爱（Dohia）四件套 纯棉印花清新床上用品四件套 全棉双人床单被套枕套 叶青 1.5/1.8米床 203*229cm</v>
          </cell>
          <cell r="C1536" t="str">
            <v>多喜爱（Dohia）</v>
          </cell>
          <cell r="D1536" t="str">
            <v>四件套</v>
          </cell>
          <cell r="E1536" t="str">
            <v>是</v>
          </cell>
          <cell r="F1536" t="str">
            <v>下柜</v>
          </cell>
        </row>
        <row r="1537">
          <cell r="A1537" t="str">
            <v>1799077</v>
          </cell>
          <cell r="B1537" t="str">
            <v>多喜爱 DOHIA 新品全棉磨毛床上用品纯棉床品套件四件套图亚格1.5米床</v>
          </cell>
          <cell r="C1537" t="str">
            <v>多喜爱（Dohia）</v>
          </cell>
          <cell r="D1537" t="str">
            <v>四件套</v>
          </cell>
          <cell r="E1537" t="str">
            <v>是</v>
          </cell>
          <cell r="F1537" t="str">
            <v>下柜</v>
          </cell>
        </row>
        <row r="1538">
          <cell r="A1538" t="str">
            <v>2338508</v>
          </cell>
          <cell r="B1538" t="str">
            <v>多喜爱（Dohia）床品套件 全棉印花简约风四件套 床单款 花香四溢 双人 1.5米床 203*229cm</v>
          </cell>
          <cell r="C1538" t="str">
            <v>多喜爱（Dohia）</v>
          </cell>
          <cell r="D1538" t="str">
            <v>四件套</v>
          </cell>
          <cell r="E1538" t="str">
            <v>是</v>
          </cell>
          <cell r="F1538" t="str">
            <v>下柜</v>
          </cell>
        </row>
        <row r="1539">
          <cell r="A1539" t="str">
            <v>2431660</v>
          </cell>
          <cell r="B1539" t="str">
            <v>多喜爱（DOHIA）MMK家纺 新品空调被全棉夏凉被双人夏薄被水洗夏被1.5米床 阳光之旅 203*229cm</v>
          </cell>
          <cell r="C1539" t="str">
            <v>多喜爱（Dohia）</v>
          </cell>
          <cell r="D1539" t="str">
            <v>纤维被</v>
          </cell>
          <cell r="E1539" t="str">
            <v>否</v>
          </cell>
          <cell r="F1539" t="str">
            <v>下柜</v>
          </cell>
        </row>
        <row r="1540">
          <cell r="A1540" t="str">
            <v>693252</v>
          </cell>
          <cell r="B1540" t="str">
            <v>多喜爱家纺 牛仔风情抗菌纯棉双人床笠四件套1.5米床</v>
          </cell>
          <cell r="C1540" t="str">
            <v>多喜爱（Dohia）</v>
          </cell>
          <cell r="D1540" t="str">
            <v>四件套</v>
          </cell>
          <cell r="E1540" t="str">
            <v>是</v>
          </cell>
          <cell r="F1540" t="str">
            <v>下柜</v>
          </cell>
        </row>
        <row r="1541">
          <cell r="A1541" t="str">
            <v>8699301</v>
          </cell>
          <cell r="B1541" t="str">
            <v>多喜爱（Dohia）被子 澳洲羊毛被 蓬松贴身透气春秋被芯 暖暖绒 1.8米床 229*230cm</v>
          </cell>
          <cell r="C1541" t="str">
            <v>多喜爱（Dohia）</v>
          </cell>
          <cell r="D1541" t="str">
            <v>羊毛/驼毛被</v>
          </cell>
          <cell r="E1541" t="str">
            <v>是</v>
          </cell>
          <cell r="F1541" t="str">
            <v>可上柜</v>
          </cell>
        </row>
        <row r="1542">
          <cell r="A1542" t="str">
            <v>100000165800</v>
          </cell>
          <cell r="B1542" t="str">
            <v>多喜爱（Dohia）纤维被 加厚保暖冬被被褥 双人冬天被子被芯 织语 1.8/2米床 7斤 229*230cm</v>
          </cell>
          <cell r="C1542" t="str">
            <v>多喜爱（Dohia）</v>
          </cell>
          <cell r="D1542" t="str">
            <v>纤维被</v>
          </cell>
          <cell r="E1542" t="str">
            <v>否</v>
          </cell>
          <cell r="F1542" t="str">
            <v>下柜</v>
          </cell>
        </row>
        <row r="1543">
          <cell r="A1543" t="str">
            <v>100002951476</v>
          </cell>
          <cell r="B1543" t="str">
            <v>多喜爱家纺 空调被纯棉夏凉被 清新田园单人空调被 全棉夏被 薄被子被芯 花溪 1.2米床 152*218cm</v>
          </cell>
          <cell r="C1543" t="str">
            <v>多喜爱（Dohia）</v>
          </cell>
          <cell r="D1543" t="str">
            <v>纤维被</v>
          </cell>
          <cell r="E1543" t="str">
            <v>否</v>
          </cell>
          <cell r="F1543" t="str">
            <v>上柜</v>
          </cell>
        </row>
        <row r="1544">
          <cell r="A1544" t="str">
            <v>100008393252</v>
          </cell>
          <cell r="B1544" t="str">
            <v>多喜爱（Dohia）床品套件 100支品质长绒棉四件套 高支高密 全棉床单被套 素色 1.5/1.8米床 203*229cm</v>
          </cell>
          <cell r="C1544" t="str">
            <v>多喜爱（Dohia）</v>
          </cell>
          <cell r="D1544" t="str">
            <v>四件套</v>
          </cell>
          <cell r="E1544" t="str">
            <v>否</v>
          </cell>
          <cell r="F1544" t="str">
            <v>上柜</v>
          </cell>
        </row>
        <row r="1545">
          <cell r="A1545" t="str">
            <v>100011108762</v>
          </cell>
          <cell r="B1545" t="str">
            <v>多喜爱（Dohia）床褥床垫 澳德莱四季羊毛软垫 抗菌面料榻榻米床护垫 1.5米床 200*150cm</v>
          </cell>
          <cell r="C1545" t="str">
            <v>多喜爱（Dohia）</v>
          </cell>
          <cell r="D1545" t="str">
            <v>床垫/床褥</v>
          </cell>
          <cell r="E1545" t="str">
            <v>是</v>
          </cell>
          <cell r="F1545" t="str">
            <v>下柜</v>
          </cell>
        </row>
        <row r="1546">
          <cell r="A1546" t="str">
            <v>1074422</v>
          </cell>
          <cell r="B1546" t="str">
            <v>多喜爱（DOHIA） 床品家纺  水洗棉单件被套  慢调生活（浅绿） 1米床床笠定制款</v>
          </cell>
          <cell r="C1546" t="str">
            <v>多喜爱（Dohia）</v>
          </cell>
          <cell r="D1546" t="str">
            <v>被套</v>
          </cell>
          <cell r="E1546" t="str">
            <v>否</v>
          </cell>
          <cell r="F1546" t="str">
            <v>下柜</v>
          </cell>
        </row>
        <row r="1547">
          <cell r="A1547" t="str">
            <v>1074430</v>
          </cell>
          <cell r="B1547" t="str">
            <v>多喜爱（DOHIA）床品家纺 贡缎婚庆六件套 玫瑰恋人II 1.8米双人床单款</v>
          </cell>
          <cell r="C1547" t="str">
            <v>多喜爱（Dohia）</v>
          </cell>
          <cell r="D1547" t="str">
            <v>多件套</v>
          </cell>
          <cell r="E1547" t="str">
            <v>是</v>
          </cell>
          <cell r="F1547" t="str">
            <v>下柜</v>
          </cell>
        </row>
        <row r="1548">
          <cell r="A1548" t="str">
            <v>2519626</v>
          </cell>
          <cell r="B1548" t="str">
            <v>多喜爱家纺 空调被纯棉夏凉被 水果清新简约双人 全棉夏被 薄被子被芯 甜草莓 1.8/2米床 230*229cm</v>
          </cell>
          <cell r="C1548" t="str">
            <v>多喜爱（Dohia）</v>
          </cell>
          <cell r="D1548" t="str">
            <v>纤维被</v>
          </cell>
          <cell r="E1548" t="str">
            <v>否</v>
          </cell>
          <cell r="F1548" t="str">
            <v>上柜</v>
          </cell>
        </row>
        <row r="1549">
          <cell r="A1549" t="str">
            <v>3214890</v>
          </cell>
          <cell r="B1549" t="str">
            <v>多喜爱（DOHIA）单人枕芯 全棉面料长方形枕头 可水洗成人枕 74*48CM</v>
          </cell>
          <cell r="C1549" t="str">
            <v>多喜爱（Dohia）</v>
          </cell>
          <cell r="D1549" t="str">
            <v>纤维枕</v>
          </cell>
          <cell r="E1549" t="str">
            <v>是</v>
          </cell>
          <cell r="F1549" t="str">
            <v>下柜</v>
          </cell>
        </row>
        <row r="1550">
          <cell r="A1550" t="str">
            <v>4593394</v>
          </cell>
          <cell r="B1550" t="str">
            <v>多喜爱（Dohia）床品套件 全棉斜纹双人四件套 床单款 摩卡庄园 1.5米床 203*229cm</v>
          </cell>
          <cell r="C1550" t="str">
            <v>多喜爱（Dohia）</v>
          </cell>
          <cell r="D1550" t="str">
            <v>四件套</v>
          </cell>
          <cell r="E1550" t="str">
            <v>是</v>
          </cell>
          <cell r="F1550" t="str">
            <v>下柜</v>
          </cell>
        </row>
        <row r="1551">
          <cell r="A1551" t="str">
            <v>693055</v>
          </cell>
          <cell r="B1551" t="str">
            <v>多喜爱家纺 雅士阁抗菌活性印染纯棉超大双人床单 礼盒装四件套1.8米床</v>
          </cell>
          <cell r="C1551" t="str">
            <v>多喜爱（Dohia）</v>
          </cell>
          <cell r="D1551" t="str">
            <v>四件套</v>
          </cell>
          <cell r="E1551" t="str">
            <v>是</v>
          </cell>
          <cell r="F1551" t="str">
            <v>下柜</v>
          </cell>
        </row>
        <row r="1552">
          <cell r="A1552" t="str">
            <v>826383</v>
          </cell>
          <cell r="B1552" t="str">
            <v>多喜爱 床品家纺 丝动赛藤席超大单人1.2米床</v>
          </cell>
          <cell r="C1552" t="str">
            <v>多喜爱（Dohia）</v>
          </cell>
          <cell r="D1552" t="str">
            <v>草席/藤席</v>
          </cell>
          <cell r="E1552" t="str">
            <v>是</v>
          </cell>
          <cell r="F1552" t="str">
            <v>下柜</v>
          </cell>
        </row>
        <row r="1553">
          <cell r="A1553" t="str">
            <v>100002069457</v>
          </cell>
          <cell r="B1553" t="str">
            <v>多喜爱（Dohia）蚊帐 小猪佩奇蒙古包蚊帐 三开门双人家用免安装蚊帐 1.8米床</v>
          </cell>
          <cell r="C1553" t="str">
            <v>多喜爱（Dohia）</v>
          </cell>
          <cell r="D1553" t="str">
            <v>蚊帐</v>
          </cell>
          <cell r="E1553" t="str">
            <v>是</v>
          </cell>
          <cell r="F1553" t="str">
            <v>下柜</v>
          </cell>
        </row>
        <row r="1554">
          <cell r="A1554" t="str">
            <v>100011649444</v>
          </cell>
          <cell r="B1554" t="str">
            <v>多喜爱（Dohia）床品套件 四件套水洗舒柔简约ins风双人床上用品 床单被套枕套 甜莓布丁 1.5米床 203*229cm</v>
          </cell>
          <cell r="C1554" t="str">
            <v>多喜爱（Dohia）</v>
          </cell>
          <cell r="D1554" t="str">
            <v>四件套</v>
          </cell>
          <cell r="E1554" t="str">
            <v>否</v>
          </cell>
          <cell r="F1554" t="str">
            <v>下柜</v>
          </cell>
        </row>
        <row r="1555">
          <cell r="A1555" t="str">
            <v>100015981670</v>
          </cell>
          <cell r="B1555" t="str">
            <v>多喜爱（Dohia）床垫/床褥 四季软垫学生宿舍单人保暖透气褥子 希贝澳毛羊羔绒软垫 0.9米床 90*195cm</v>
          </cell>
          <cell r="C1555" t="str">
            <v>多喜爱（Dohia）</v>
          </cell>
          <cell r="D1555" t="str">
            <v>床垫/床褥</v>
          </cell>
          <cell r="E1555" t="str">
            <v>否</v>
          </cell>
          <cell r="F1555" t="str">
            <v>下柜</v>
          </cell>
        </row>
        <row r="1556">
          <cell r="A1556" t="str">
            <v>100021765448</v>
          </cell>
          <cell r="B1556" t="str">
            <v>多喜爱家纺 竹藤席双面凉席子 夏季可折叠空调席咖色单件不含枕席 玉润亲肤1.8米床200*180cm</v>
          </cell>
          <cell r="C1556" t="str">
            <v>多喜爱（Dohia）</v>
          </cell>
          <cell r="D1556" t="str">
            <v>竹席</v>
          </cell>
          <cell r="E1556" t="str">
            <v>否</v>
          </cell>
          <cell r="F1556" t="str">
            <v>上柜</v>
          </cell>
        </row>
        <row r="1557">
          <cell r="A1557" t="str">
            <v>2732302</v>
          </cell>
          <cell r="B1557" t="str">
            <v>多喜爱（DOHIA）全棉空调被夏凉被卡通夏被床品 旅行家盖被 1.2米床 152*218cm</v>
          </cell>
          <cell r="C1557" t="str">
            <v>多喜爱（Dohia）</v>
          </cell>
          <cell r="D1557" t="str">
            <v>纤维被</v>
          </cell>
          <cell r="E1557" t="str">
            <v>否</v>
          </cell>
          <cell r="F1557" t="str">
            <v>下柜</v>
          </cell>
        </row>
        <row r="1558">
          <cell r="A1558" t="str">
            <v>3178487</v>
          </cell>
          <cell r="B1558" t="str">
            <v>多喜爱（DOHIA）春秋被芯保暖被子被芯 安德鲁暖绒被 1.8米床 230*229cm</v>
          </cell>
          <cell r="C1558" t="str">
            <v>多喜爱（Dohia）</v>
          </cell>
          <cell r="D1558" t="str">
            <v>纤维被</v>
          </cell>
          <cell r="E1558" t="str">
            <v>否</v>
          </cell>
          <cell r="F1558" t="str">
            <v>下柜</v>
          </cell>
        </row>
        <row r="1559">
          <cell r="A1559" t="str">
            <v>693145</v>
          </cell>
          <cell r="B1559" t="str">
            <v>多喜爱家纺 玩味生活韩式卡通纯棉超大双人床单四件套1.8米床</v>
          </cell>
          <cell r="C1559" t="str">
            <v>多喜爱（Dohia）</v>
          </cell>
          <cell r="D1559" t="str">
            <v>四件套</v>
          </cell>
          <cell r="E1559" t="str">
            <v>是</v>
          </cell>
          <cell r="F1559" t="str">
            <v>下柜</v>
          </cell>
        </row>
        <row r="1560">
          <cell r="A1560" t="str">
            <v>693298</v>
          </cell>
          <cell r="B1560" t="str">
            <v>多喜爱家纺 牛仔酷时尚床品纯棉双人床单四件套1.5米床</v>
          </cell>
          <cell r="C1560" t="str">
            <v>多喜爱（Dohia）</v>
          </cell>
          <cell r="D1560" t="str">
            <v>四件套</v>
          </cell>
          <cell r="E1560" t="str">
            <v>是</v>
          </cell>
          <cell r="F1560" t="str">
            <v>下柜</v>
          </cell>
        </row>
        <row r="1561">
          <cell r="A1561" t="str">
            <v>693491</v>
          </cell>
          <cell r="B1561" t="str">
            <v>多喜爱家纺 塞丽娅风情纯棉双人床笠四件套1.5米床</v>
          </cell>
          <cell r="C1561" t="str">
            <v>多喜爱（Dohia）</v>
          </cell>
          <cell r="D1561" t="str">
            <v>四件套</v>
          </cell>
          <cell r="E1561" t="str">
            <v>是</v>
          </cell>
          <cell r="F1561" t="str">
            <v>下柜</v>
          </cell>
        </row>
        <row r="1562">
          <cell r="A1562" t="str">
            <v>693636</v>
          </cell>
          <cell r="B1562" t="str">
            <v>多喜爱 家纺 洛城时光抗菌活性印染贡缎双人床笠 礼盒装四件套1.5米床</v>
          </cell>
          <cell r="C1562" t="str">
            <v>多喜爱（Dohia）</v>
          </cell>
          <cell r="D1562" t="str">
            <v>四件套</v>
          </cell>
          <cell r="E1562" t="str">
            <v>是</v>
          </cell>
          <cell r="F1562" t="str">
            <v>下柜</v>
          </cell>
        </row>
        <row r="1563">
          <cell r="A1563" t="str">
            <v>8486230</v>
          </cell>
          <cell r="B1563" t="str">
            <v>多喜爱（Dohia）床垫子 舒适透气床护垫 床褥子 榻榻米保护垫 四季垫子 韶华粉 1.5米床 200*150cm</v>
          </cell>
          <cell r="C1563" t="str">
            <v>多喜爱（Dohia）</v>
          </cell>
          <cell r="D1563" t="str">
            <v>床垫/床褥</v>
          </cell>
          <cell r="E1563" t="str">
            <v>是</v>
          </cell>
          <cell r="F1563" t="str">
            <v>下柜</v>
          </cell>
        </row>
        <row r="1564">
          <cell r="A1564" t="str">
            <v>100004253607</v>
          </cell>
          <cell r="B1564" t="str">
            <v>多喜爱（Dohia）枕芯 高回弹透气枕头芯 亲肤羽丝绒枕 云梦舒眠枕 74*48cm</v>
          </cell>
          <cell r="C1564" t="str">
            <v>多喜爱（Dohia）</v>
          </cell>
          <cell r="D1564" t="str">
            <v>纤维枕</v>
          </cell>
          <cell r="E1564" t="str">
            <v>否</v>
          </cell>
          <cell r="F1564" t="str">
            <v>下柜</v>
          </cell>
        </row>
        <row r="1565">
          <cell r="A1565" t="str">
            <v>100014710848</v>
          </cell>
          <cell r="B1565" t="str">
            <v>多喜爱（Dohia）床单/床笠 全棉纯棉简约ins风 可水洗席梦思床罩单件 甜草莓 1.2米 200*120*28cm</v>
          </cell>
          <cell r="C1565" t="str">
            <v>多喜爱（Dohia）</v>
          </cell>
          <cell r="D1565" t="str">
            <v>床单/床笠</v>
          </cell>
          <cell r="E1565" t="str">
            <v>否</v>
          </cell>
          <cell r="F1565" t="str">
            <v>下柜</v>
          </cell>
        </row>
        <row r="1566">
          <cell r="A1566" t="str">
            <v>2173988</v>
          </cell>
          <cell r="B1566" t="str">
            <v>多喜爱（DOHIA）保暖被子春秋被磨毛压花双人加厚被芯床上用品1.8米床 富丽暖绒七孔被 230*229cm</v>
          </cell>
          <cell r="C1566" t="str">
            <v>多喜爱（Dohia）</v>
          </cell>
          <cell r="D1566" t="str">
            <v>纤维被</v>
          </cell>
          <cell r="E1566" t="str">
            <v>否</v>
          </cell>
          <cell r="F1566" t="str">
            <v>下柜</v>
          </cell>
        </row>
        <row r="1567">
          <cell r="A1567" t="str">
            <v>2620305</v>
          </cell>
          <cell r="B1567" t="str">
            <v>多喜爱（Dohia）蚊帐 三开门不锈钢落地帐夏凉床品 星空精灵米色 1.5米床 200*150*192cm</v>
          </cell>
          <cell r="C1567" t="str">
            <v>多喜爱（Dohia）</v>
          </cell>
          <cell r="D1567" t="str">
            <v>蚊帐</v>
          </cell>
          <cell r="E1567" t="str">
            <v>是</v>
          </cell>
          <cell r="F1567" t="str">
            <v>下柜</v>
          </cell>
        </row>
        <row r="1568">
          <cell r="A1568" t="str">
            <v>2719462</v>
          </cell>
          <cell r="B1568" t="str">
            <v>多喜爱（DOHIA）儿童盖被全棉被子被芯空调被 星座趴多用被 120*150cm</v>
          </cell>
          <cell r="C1568" t="str">
            <v>多喜爱（Dohia）</v>
          </cell>
          <cell r="D1568" t="str">
            <v>纤维被</v>
          </cell>
          <cell r="E1568" t="str">
            <v>否</v>
          </cell>
          <cell r="F1568" t="str">
            <v>下柜</v>
          </cell>
        </row>
        <row r="1569">
          <cell r="A1569" t="str">
            <v>4593396</v>
          </cell>
          <cell r="B1569" t="str">
            <v>多喜爱（Dohia）床品套件 双面天丝印花四件套 床单款 爱芳逸 双人 1.8米床 230*229cm</v>
          </cell>
          <cell r="C1569" t="str">
            <v>多喜爱（Dohia）</v>
          </cell>
          <cell r="D1569" t="str">
            <v>四件套</v>
          </cell>
          <cell r="E1569" t="str">
            <v>是</v>
          </cell>
          <cell r="F1569" t="str">
            <v>下柜</v>
          </cell>
        </row>
        <row r="1570">
          <cell r="A1570" t="str">
            <v>693232</v>
          </cell>
          <cell r="B1570" t="str">
            <v>多喜爱家纺 魔法时刻韩式纯棉双人床笠四件套1.5米床</v>
          </cell>
          <cell r="C1570" t="str">
            <v>多喜爱（Dohia）</v>
          </cell>
          <cell r="D1570" t="str">
            <v>四件套</v>
          </cell>
          <cell r="E1570" t="str">
            <v>是</v>
          </cell>
          <cell r="F1570" t="str">
            <v>下柜</v>
          </cell>
        </row>
        <row r="1571">
          <cell r="A1571" t="str">
            <v>826265</v>
          </cell>
          <cell r="B1571" t="str">
            <v>多喜爱 床品家纺 烟花的季节纯棉斜纹超大单人清怡空调夏薄被1.2米床</v>
          </cell>
          <cell r="C1571" t="str">
            <v>多喜爱（Dohia）</v>
          </cell>
          <cell r="D1571" t="str">
            <v>纤维被</v>
          </cell>
          <cell r="E1571" t="str">
            <v>是</v>
          </cell>
          <cell r="F1571" t="str">
            <v>下柜</v>
          </cell>
        </row>
        <row r="1572">
          <cell r="A1572" t="str">
            <v>8486512</v>
          </cell>
          <cell r="B1572" t="str">
            <v>多喜爱（Dohia）床品套件 全棉ins风印花三件套 纯棉床单被套 幻境 1.2米床 152*218cm</v>
          </cell>
          <cell r="C1572" t="str">
            <v>多喜爱（Dohia）</v>
          </cell>
          <cell r="D1572" t="str">
            <v>四件套</v>
          </cell>
          <cell r="E1572" t="str">
            <v>否</v>
          </cell>
          <cell r="F1572" t="str">
            <v>上柜</v>
          </cell>
        </row>
        <row r="1573">
          <cell r="A1573" t="str">
            <v>8699533</v>
          </cell>
          <cell r="B1573" t="str">
            <v>多喜爱（Dohia）床品套件 水洗棉色织四件套 全棉床单被套 简色 凯特伊 1.8米床 229*230cm</v>
          </cell>
          <cell r="C1573" t="str">
            <v>多喜爱（Dohia）</v>
          </cell>
          <cell r="D1573" t="str">
            <v>四件套</v>
          </cell>
          <cell r="E1573" t="str">
            <v>是</v>
          </cell>
          <cell r="F1573" t="str">
            <v>下柜</v>
          </cell>
        </row>
        <row r="1574">
          <cell r="A1574" t="str">
            <v>100004917210</v>
          </cell>
          <cell r="B1574" t="str">
            <v>多喜爱（Dohia）被芯 100%桑蚕丝被子 夏被 薄被子 赛琳娜  1.2米床 152*218cm</v>
          </cell>
          <cell r="C1574" t="str">
            <v>多喜爱（Dohia）</v>
          </cell>
          <cell r="D1574" t="str">
            <v>蚕丝被</v>
          </cell>
          <cell r="E1574" t="str">
            <v>是</v>
          </cell>
          <cell r="F1574" t="str">
            <v>下柜</v>
          </cell>
        </row>
        <row r="1575">
          <cell r="A1575" t="str">
            <v>1470010</v>
          </cell>
          <cell r="B1575" t="str">
            <v>多喜爱全棉四件套 全棉家纺斜纹套件 田园风时尚床上用品花田假日1.5米床单款</v>
          </cell>
          <cell r="C1575" t="str">
            <v>多喜爱（Dohia）</v>
          </cell>
          <cell r="D1575" t="str">
            <v>四件套</v>
          </cell>
          <cell r="E1575" t="str">
            <v>是</v>
          </cell>
          <cell r="F1575" t="str">
            <v>下柜</v>
          </cell>
        </row>
        <row r="1576">
          <cell r="A1576" t="str">
            <v>692978</v>
          </cell>
          <cell r="B1576" t="str">
            <v>多喜爱家纺 香蕉达人时尚抗菌纯棉双人床单四件套1.5米床</v>
          </cell>
          <cell r="C1576" t="str">
            <v>多喜爱（Dohia）</v>
          </cell>
          <cell r="D1576" t="str">
            <v>四件套</v>
          </cell>
          <cell r="E1576" t="str">
            <v>是</v>
          </cell>
          <cell r="F1576" t="str">
            <v>下柜</v>
          </cell>
        </row>
        <row r="1577">
          <cell r="A1577" t="str">
            <v>693165</v>
          </cell>
          <cell r="B1577" t="str">
            <v>多喜爱 家纺舒逸缎纹珍珠棉枕头</v>
          </cell>
          <cell r="C1577" t="str">
            <v>多喜爱（Dohia）</v>
          </cell>
          <cell r="D1577" t="str">
            <v>纤维枕</v>
          </cell>
          <cell r="E1577" t="str">
            <v>是</v>
          </cell>
          <cell r="F1577" t="str">
            <v>下柜</v>
          </cell>
        </row>
        <row r="1578">
          <cell r="A1578" t="str">
            <v>693286</v>
          </cell>
          <cell r="B1578" t="str">
            <v>多喜爱家纺 牛仔酷时尚床品纯棉超大单人床笠三件套1.2米床</v>
          </cell>
          <cell r="C1578" t="str">
            <v>多喜爱（Dohia）</v>
          </cell>
          <cell r="D1578" t="str">
            <v>三件套</v>
          </cell>
          <cell r="E1578" t="str">
            <v>是</v>
          </cell>
          <cell r="F1578" t="str">
            <v>下柜</v>
          </cell>
        </row>
        <row r="1579">
          <cell r="A1579" t="str">
            <v>693428</v>
          </cell>
          <cell r="B1579" t="str">
            <v>多喜爱家纺 清逸中国风纯棉双人床单四件套1.5米床</v>
          </cell>
          <cell r="C1579" t="str">
            <v>多喜爱（Dohia）</v>
          </cell>
          <cell r="D1579" t="str">
            <v>四件套</v>
          </cell>
          <cell r="E1579" t="str">
            <v>是</v>
          </cell>
          <cell r="F1579" t="str">
            <v>下柜</v>
          </cell>
        </row>
        <row r="1580">
          <cell r="A1580" t="str">
            <v>756879</v>
          </cell>
          <cell r="B1580" t="str">
            <v>多喜爱 床品家纺 开到荼靡纯棉斜纹超大双人床单四件套1.8米床</v>
          </cell>
          <cell r="C1580" t="str">
            <v>多喜爱（Dohia）</v>
          </cell>
          <cell r="D1580" t="str">
            <v>四件套</v>
          </cell>
          <cell r="E1580" t="str">
            <v>是</v>
          </cell>
          <cell r="F1580" t="str">
            <v>下柜</v>
          </cell>
        </row>
        <row r="1581">
          <cell r="A1581" t="str">
            <v>826306</v>
          </cell>
          <cell r="B1581" t="str">
            <v>多喜爱 床品家纺 快乐糖果纯棉斜纹双人清欣空调夏薄被1.5米床</v>
          </cell>
          <cell r="C1581" t="str">
            <v>多喜爱（Dohia）</v>
          </cell>
          <cell r="D1581" t="str">
            <v>纤维被</v>
          </cell>
          <cell r="E1581" t="str">
            <v>是</v>
          </cell>
          <cell r="F1581" t="str">
            <v>下柜</v>
          </cell>
        </row>
        <row r="1582">
          <cell r="A1582" t="str">
            <v>100004224189</v>
          </cell>
          <cell r="B1582" t="str">
            <v>多喜爱（Dohia）床品套件 全棉清新印花田园风三件套 纯棉床单被套 雨墨蓝宵 1.2米床 152*218cm</v>
          </cell>
          <cell r="C1582" t="str">
            <v>多喜爱（Dohia）</v>
          </cell>
          <cell r="D1582" t="str">
            <v>四件套</v>
          </cell>
          <cell r="E1582" t="str">
            <v>是</v>
          </cell>
          <cell r="F1582" t="str">
            <v>下柜</v>
          </cell>
        </row>
        <row r="1583">
          <cell r="A1583" t="str">
            <v>100010142353</v>
          </cell>
          <cell r="B1583" t="str">
            <v>多喜爱家纺 全棉四件套 纯棉套件心形图案床上用品 双人床单被套枕套 心恋 1.5/1.8米 203*229cm</v>
          </cell>
          <cell r="C1583" t="str">
            <v>多喜爱（Dohia）</v>
          </cell>
          <cell r="D1583" t="str">
            <v>四件套</v>
          </cell>
          <cell r="E1583" t="str">
            <v>否</v>
          </cell>
          <cell r="F1583" t="str">
            <v>上柜</v>
          </cell>
        </row>
        <row r="1584">
          <cell r="A1584" t="str">
            <v>1409377</v>
          </cell>
          <cell r="B1584" t="str">
            <v>多喜爱（Dohia）凉席 新品提花空调冰丝席 三件套折叠双人席子 约翰斯顿 1.8米床 180*200cm</v>
          </cell>
          <cell r="C1584" t="str">
            <v>多喜爱（Dohia）</v>
          </cell>
          <cell r="D1584" t="str">
            <v>冰丝席</v>
          </cell>
          <cell r="E1584" t="str">
            <v>是</v>
          </cell>
          <cell r="F1584" t="str">
            <v>下柜</v>
          </cell>
        </row>
        <row r="1585">
          <cell r="A1585" t="str">
            <v>2174197</v>
          </cell>
          <cell r="B1585" t="str">
            <v>多喜爱（DOHIA）MMK家纺田园床品四件套全棉床上用品套件1.8米床单款 杜伊勒丽 230*229cm</v>
          </cell>
          <cell r="C1585" t="str">
            <v>多喜爱（Dohia）</v>
          </cell>
          <cell r="D1585" t="str">
            <v>四件套</v>
          </cell>
          <cell r="E1585" t="str">
            <v>否</v>
          </cell>
          <cell r="F1585" t="str">
            <v>下柜</v>
          </cell>
        </row>
        <row r="1586">
          <cell r="A1586" t="str">
            <v>4888671</v>
          </cell>
          <cell r="B1586" t="str">
            <v>多喜爱（Dohia）被子 全棉加厚保暖羽绒子母被 冬被 羽绒被 艾利特 1.8米床 230*230cm</v>
          </cell>
          <cell r="C1586" t="str">
            <v>多喜爱（Dohia）</v>
          </cell>
          <cell r="D1586" t="str">
            <v>羽绒/羽毛被</v>
          </cell>
          <cell r="E1586" t="str">
            <v>是</v>
          </cell>
          <cell r="F1586" t="str">
            <v>下柜</v>
          </cell>
        </row>
        <row r="1587">
          <cell r="A1587" t="str">
            <v>693015</v>
          </cell>
          <cell r="B1587" t="str">
            <v>多喜爱（Dohia）床品套件 全棉舒适双人四件套 全棉中性 床单款 律动青春 1.8米床 230*229cm</v>
          </cell>
          <cell r="C1587" t="str">
            <v>多喜爱（Dohia）</v>
          </cell>
          <cell r="D1587" t="str">
            <v>四件套</v>
          </cell>
          <cell r="E1587" t="str">
            <v>是</v>
          </cell>
          <cell r="F1587" t="str">
            <v>下柜</v>
          </cell>
        </row>
        <row r="1588">
          <cell r="A1588" t="str">
            <v>693163</v>
          </cell>
          <cell r="B1588" t="str">
            <v>多喜爱家纺 小步舞曲婚庆纯棉双人床单四件套1.8米床</v>
          </cell>
          <cell r="C1588" t="str">
            <v>多喜爱（Dohia）</v>
          </cell>
          <cell r="D1588" t="str">
            <v>四件套</v>
          </cell>
          <cell r="E1588" t="str">
            <v>是</v>
          </cell>
          <cell r="F1588" t="str">
            <v>下柜</v>
          </cell>
        </row>
        <row r="1589">
          <cell r="A1589" t="str">
            <v>756794</v>
          </cell>
          <cell r="B1589" t="str">
            <v>多喜爱 床品家纺 约翰纯棉平纹超大双人床笠四件套礼盒装1.8米床</v>
          </cell>
          <cell r="C1589" t="str">
            <v>多喜爱（Dohia）</v>
          </cell>
          <cell r="D1589" t="str">
            <v>四件套</v>
          </cell>
          <cell r="E1589" t="str">
            <v>是</v>
          </cell>
          <cell r="F1589" t="str">
            <v>下柜</v>
          </cell>
        </row>
        <row r="1590">
          <cell r="A1590" t="str">
            <v>756900</v>
          </cell>
          <cell r="B1590" t="str">
            <v>多喜爱（Dohia）床品套件 纯棉平纹四件套 床单款 暮蓝 双人 1.5米床 200*230cm</v>
          </cell>
          <cell r="C1590" t="str">
            <v>多喜爱（Dohia）</v>
          </cell>
          <cell r="D1590" t="str">
            <v>四件套</v>
          </cell>
          <cell r="E1590" t="str">
            <v>是</v>
          </cell>
          <cell r="F1590" t="str">
            <v>下柜</v>
          </cell>
        </row>
        <row r="1591">
          <cell r="A1591" t="str">
            <v>100000165798</v>
          </cell>
          <cell r="B1591" t="str">
            <v>多喜爱（Dohia）纤维被 亲肤柔软被芯 保暖双人春秋被被子 织语 1.8/2米床 约5斤 229*230cm</v>
          </cell>
          <cell r="C1591" t="str">
            <v>多喜爱（Dohia）</v>
          </cell>
          <cell r="D1591" t="str">
            <v>纤维被</v>
          </cell>
          <cell r="E1591" t="str">
            <v>否</v>
          </cell>
          <cell r="F1591" t="str">
            <v>下柜</v>
          </cell>
        </row>
        <row r="1592">
          <cell r="A1592" t="str">
            <v>100006686975</v>
          </cell>
          <cell r="B1592" t="str">
            <v>多喜爱（Dohia）被芯 纯棉清新印花简约单人空调被 全棉夏被 薄被子 寻梦花 1.2米床 152*218cm</v>
          </cell>
          <cell r="C1592" t="str">
            <v>多喜爱（Dohia）</v>
          </cell>
          <cell r="D1592" t="str">
            <v>纤维被</v>
          </cell>
          <cell r="E1592" t="str">
            <v>否</v>
          </cell>
          <cell r="F1592" t="str">
            <v>可上柜</v>
          </cell>
        </row>
        <row r="1593">
          <cell r="A1593" t="str">
            <v>100010168647</v>
          </cell>
          <cell r="B1593" t="str">
            <v>多喜爱家纺 全棉空调被夏被 简约时尚单双人可水洗机洗纯棉夏凉被子薄被芯 烟灰流光1.8/2米床 229*230cm</v>
          </cell>
          <cell r="C1593" t="str">
            <v>多喜爱（Dohia）</v>
          </cell>
          <cell r="D1593" t="str">
            <v>纤维被</v>
          </cell>
          <cell r="E1593" t="str">
            <v>否</v>
          </cell>
          <cell r="F1593" t="str">
            <v>上柜</v>
          </cell>
        </row>
        <row r="1594">
          <cell r="A1594" t="str">
            <v>100012171018</v>
          </cell>
          <cell r="B1594" t="str">
            <v>多喜爱（Dohia）床品套件 水洗北欧简约纯色四件套床上用品 床单被套枕套浅蓝晨雾 1.8/2米床 229*230cm</v>
          </cell>
          <cell r="C1594" t="str">
            <v>多喜爱（Dohia）</v>
          </cell>
          <cell r="D1594" t="str">
            <v>四件套</v>
          </cell>
          <cell r="E1594" t="str">
            <v>否</v>
          </cell>
          <cell r="F1594" t="str">
            <v>下柜</v>
          </cell>
        </row>
        <row r="1595">
          <cell r="A1595" t="str">
            <v>100012887992</v>
          </cell>
          <cell r="B1595" t="str">
            <v>多喜爱（Dohia）被芯 纯棉水果清新简约单人空调被 全棉夏被 薄被子 橘色晨光 1.2米床 152*218cm</v>
          </cell>
          <cell r="C1595" t="str">
            <v>多喜爱（Dohia）</v>
          </cell>
          <cell r="D1595" t="str">
            <v>纤维被</v>
          </cell>
          <cell r="E1595" t="str">
            <v>是</v>
          </cell>
          <cell r="F1595" t="str">
            <v>可上柜</v>
          </cell>
        </row>
        <row r="1596">
          <cell r="A1596" t="str">
            <v>100014710846</v>
          </cell>
          <cell r="B1596" t="str">
            <v>多喜爱（Dohia）床单/床笠 全棉纯棉简约ins风 可水洗席梦思床罩单件 甜草莓 1.8米 200*180*28cm</v>
          </cell>
          <cell r="C1596" t="str">
            <v>多喜爱（Dohia）</v>
          </cell>
          <cell r="D1596" t="str">
            <v>床单/床笠</v>
          </cell>
          <cell r="E1596" t="str">
            <v>否</v>
          </cell>
          <cell r="F1596" t="str">
            <v>下柜</v>
          </cell>
        </row>
        <row r="1597">
          <cell r="A1597" t="str">
            <v>100015027808</v>
          </cell>
          <cell r="B1597" t="str">
            <v>多喜爱（Dohia）羽绒被 95%白鹅绒防钻绒冬被 保暖立体扭花工艺被芯 冬天双人被子被褥 1.8/2米 229*230cm</v>
          </cell>
          <cell r="C1597" t="str">
            <v>多喜爱（Dohia）</v>
          </cell>
          <cell r="D1597" t="str">
            <v>羽绒/羽毛被</v>
          </cell>
          <cell r="E1597" t="str">
            <v>否</v>
          </cell>
          <cell r="F1597" t="str">
            <v>下柜</v>
          </cell>
        </row>
        <row r="1598">
          <cell r="A1598" t="str">
            <v>100015089466</v>
          </cell>
          <cell r="B1598" t="str">
            <v>多喜爱（Dohia）床垫/床褥 泰勒乳胶复合抑菌床垫 高回弹耐压软垫 双人床垫加厚榻榻米垫 1.5米 200*150cm</v>
          </cell>
          <cell r="C1598" t="str">
            <v>多喜爱（Dohia）</v>
          </cell>
          <cell r="D1598" t="str">
            <v>床垫/床褥</v>
          </cell>
          <cell r="E1598" t="str">
            <v>是</v>
          </cell>
          <cell r="F1598" t="str">
            <v>可上柜</v>
          </cell>
        </row>
        <row r="1599">
          <cell r="A1599" t="str">
            <v>100017861236</v>
          </cell>
          <cell r="B1599" t="str">
            <v>多喜爱家纺 凉席空调席密藤席 清凉冰丝席 夏凉空调席子三件套 暮香 1.5米床 150*200cm</v>
          </cell>
          <cell r="C1599" t="str">
            <v>多喜爱（Dohia）</v>
          </cell>
          <cell r="D1599" t="str">
            <v>草席/藤席</v>
          </cell>
          <cell r="E1599" t="str">
            <v>否</v>
          </cell>
          <cell r="F1599" t="str">
            <v>上柜</v>
          </cell>
        </row>
        <row r="1600">
          <cell r="A1600" t="str">
            <v>2432457</v>
          </cell>
          <cell r="B1600" t="str">
            <v>多喜爱（DOHIA）法兰绒毯 加厚毯子午休盖毯 休闲毯 小小赛车手 150*200cm</v>
          </cell>
          <cell r="C1600" t="str">
            <v>多喜爱（Dohia）</v>
          </cell>
          <cell r="D1600" t="str">
            <v>毛毯</v>
          </cell>
          <cell r="E1600" t="str">
            <v>否</v>
          </cell>
          <cell r="F1600" t="str">
            <v>下柜</v>
          </cell>
        </row>
        <row r="1601">
          <cell r="A1601" t="str">
            <v>2519599</v>
          </cell>
          <cell r="B1601" t="str">
            <v>多喜爱（Dohia）床品套件 全棉斜纹四件套 床单款 慕格 双人 1.5米床 203*229cm</v>
          </cell>
          <cell r="C1601" t="str">
            <v>多喜爱（Dohia）</v>
          </cell>
          <cell r="D1601" t="str">
            <v>四件套</v>
          </cell>
          <cell r="E1601" t="str">
            <v>是</v>
          </cell>
          <cell r="F1601" t="str">
            <v>下柜</v>
          </cell>
        </row>
        <row r="1602">
          <cell r="A1602" t="str">
            <v>2620296</v>
          </cell>
          <cell r="B1602" t="str">
            <v>多喜爱（Dohia）被子 全棉提花羽丝绒被芯 冬被 梦娜粉色 1.5米床 200*230cm</v>
          </cell>
          <cell r="C1602" t="str">
            <v>多喜爱（Dohia）</v>
          </cell>
          <cell r="D1602" t="str">
            <v>纤维被</v>
          </cell>
          <cell r="E1602" t="str">
            <v>是</v>
          </cell>
          <cell r="F1602" t="str">
            <v>下柜</v>
          </cell>
        </row>
        <row r="1603">
          <cell r="A1603" t="str">
            <v>2956745</v>
          </cell>
          <cell r="B1603" t="str">
            <v>多喜爱（DOHIA）可水洗儿童枕 小孩枕芯儿童枕头单人儿童枕头芯 50*30CM</v>
          </cell>
          <cell r="C1603" t="str">
            <v>多喜爱（Dohia）</v>
          </cell>
          <cell r="D1603" t="str">
            <v>纤维枕</v>
          </cell>
          <cell r="E1603" t="str">
            <v>否</v>
          </cell>
          <cell r="F1603" t="str">
            <v>下柜</v>
          </cell>
        </row>
        <row r="1604">
          <cell r="A1604" t="str">
            <v>4318184</v>
          </cell>
          <cell r="B1604" t="str">
            <v>多喜爱（Dohia）凉席 冰丝空调凉席 三件套可折叠防滑绑带双人席子甜草莓 1.8米床 180*200cm</v>
          </cell>
          <cell r="C1604" t="str">
            <v>多喜爱（Dohia）</v>
          </cell>
          <cell r="D1604" t="str">
            <v>冰丝席</v>
          </cell>
          <cell r="E1604" t="str">
            <v>否</v>
          </cell>
          <cell r="F1604" t="str">
            <v>上柜</v>
          </cell>
        </row>
        <row r="1605">
          <cell r="A1605" t="str">
            <v>693143</v>
          </cell>
          <cell r="B1605" t="str">
            <v>多喜爱（Dohia）床品套件 天丝印花双人加大四件套 床单款 亚伯多尔 1.5米床 203*229cm</v>
          </cell>
          <cell r="C1605" t="str">
            <v>多喜爱（Dohia）</v>
          </cell>
          <cell r="D1605" t="str">
            <v>四件套</v>
          </cell>
          <cell r="E1605" t="str">
            <v>是</v>
          </cell>
          <cell r="F1605" t="str">
            <v>下柜</v>
          </cell>
        </row>
        <row r="1606">
          <cell r="A1606" t="str">
            <v>693154</v>
          </cell>
          <cell r="B1606" t="str">
            <v>多喜爱家纺 夏天的微笑田园床品纯棉超大双人床单四件套1.8米床</v>
          </cell>
          <cell r="C1606" t="str">
            <v>多喜爱（Dohia）</v>
          </cell>
          <cell r="D1606" t="str">
            <v>四件套</v>
          </cell>
          <cell r="E1606" t="str">
            <v>是</v>
          </cell>
          <cell r="F1606" t="str">
            <v>下柜</v>
          </cell>
        </row>
        <row r="1607">
          <cell r="A1607" t="str">
            <v>756786</v>
          </cell>
          <cell r="B1607" t="str">
            <v>多喜爱 床品家纺 超大双人寐语复合羊毛冬被230*229CM</v>
          </cell>
          <cell r="C1607" t="str">
            <v>多喜爱（Dohia）</v>
          </cell>
          <cell r="D1607" t="str">
            <v>羊毛/驼毛被</v>
          </cell>
          <cell r="E1607" t="str">
            <v>是</v>
          </cell>
          <cell r="F1607" t="str">
            <v>下柜</v>
          </cell>
        </row>
        <row r="1608">
          <cell r="A1608" t="str">
            <v>100002951484</v>
          </cell>
          <cell r="B1608" t="str">
            <v>多喜爱（Dohia）被芯 纯棉ins风印花单人空调被 全棉夏被 薄被子 粉红假期 152*218cm</v>
          </cell>
          <cell r="C1608" t="str">
            <v>多喜爱（Dohia）</v>
          </cell>
          <cell r="D1608" t="str">
            <v>纤维被</v>
          </cell>
          <cell r="E1608" t="str">
            <v>是</v>
          </cell>
          <cell r="F1608" t="str">
            <v>下柜</v>
          </cell>
        </row>
        <row r="1609">
          <cell r="A1609" t="str">
            <v>100017783184</v>
          </cell>
          <cell r="B1609" t="str">
            <v>多喜爱家纺 全棉四件套 纯棉水洗棉 双人素色床上用品 床单被套枕套 雾色烟波灰 1.5/1.8米 203*229cm</v>
          </cell>
          <cell r="C1609" t="str">
            <v>多喜爱（Dohia）</v>
          </cell>
          <cell r="D1609" t="str">
            <v>四件套</v>
          </cell>
          <cell r="E1609" t="str">
            <v>否</v>
          </cell>
          <cell r="F1609" t="str">
            <v>上柜</v>
          </cell>
        </row>
        <row r="1610">
          <cell r="A1610" t="str">
            <v>100020975776</v>
          </cell>
          <cell r="B1610" t="str">
            <v>多喜爱家纺 夏凉被空调被夏被 小猪佩奇可机洗可爱儿童卡通全棉夏薄被子 1.2米床 152*218cm</v>
          </cell>
          <cell r="C1610" t="str">
            <v>多喜爱（Dohia）</v>
          </cell>
          <cell r="D1610" t="str">
            <v>纤维被</v>
          </cell>
          <cell r="E1610" t="str">
            <v>否</v>
          </cell>
          <cell r="F1610" t="str">
            <v>上柜</v>
          </cell>
        </row>
        <row r="1611">
          <cell r="A1611" t="str">
            <v>100021765442</v>
          </cell>
          <cell r="B1611" t="str">
            <v>多喜爱家纺 空调被纯棉夏被芯 全棉夏薄被可水洗机洗卡通夏凉被子被芯儿童  小小霸王 1.8米床 229*230cm</v>
          </cell>
          <cell r="C1611" t="str">
            <v>多喜爱（Dohia）</v>
          </cell>
          <cell r="D1611" t="str">
            <v>纤维被</v>
          </cell>
          <cell r="E1611" t="str">
            <v>否</v>
          </cell>
          <cell r="F1611" t="str">
            <v>上柜</v>
          </cell>
        </row>
        <row r="1612">
          <cell r="A1612" t="str">
            <v>3223054</v>
          </cell>
          <cell r="B1612" t="str">
            <v>多喜爱（DOHIA）家纺枕头枕芯全棉成人枕柠檬香茅黄荆子枕 74*48CM</v>
          </cell>
          <cell r="C1612" t="str">
            <v>多喜爱（Dohia）</v>
          </cell>
          <cell r="D1612" t="str">
            <v>纤维枕</v>
          </cell>
          <cell r="E1612" t="str">
            <v>否</v>
          </cell>
          <cell r="F1612" t="str">
            <v>下柜</v>
          </cell>
        </row>
        <row r="1613">
          <cell r="A1613" t="str">
            <v>693367</v>
          </cell>
          <cell r="B1613" t="str">
            <v>多喜爱家纺 漂亮女孩抗菌纯棉双人床单四件套1.5米床</v>
          </cell>
          <cell r="C1613" t="str">
            <v>多喜爱（Dohia）</v>
          </cell>
          <cell r="D1613" t="str">
            <v>四件套</v>
          </cell>
          <cell r="E1613" t="str">
            <v>是</v>
          </cell>
          <cell r="F1613" t="str">
            <v>下柜</v>
          </cell>
        </row>
        <row r="1614">
          <cell r="A1614" t="str">
            <v>693505</v>
          </cell>
          <cell r="B1614" t="str">
            <v>多喜爱家纺 风雅田园纯棉超大双人床单四件套1.8米床</v>
          </cell>
          <cell r="C1614" t="str">
            <v>多喜爱（Dohia）</v>
          </cell>
          <cell r="D1614" t="str">
            <v>四件套</v>
          </cell>
          <cell r="E1614" t="str">
            <v>是</v>
          </cell>
          <cell r="F1614" t="str">
            <v>下柜</v>
          </cell>
        </row>
        <row r="1615">
          <cell r="A1615" t="str">
            <v>756773</v>
          </cell>
          <cell r="B1615" t="str">
            <v>多喜爱 床品家纺 超大双人絮暖羽绒被230*229CM</v>
          </cell>
          <cell r="C1615" t="str">
            <v>多喜爱（Dohia）</v>
          </cell>
          <cell r="D1615" t="str">
            <v>羽绒/羽毛被</v>
          </cell>
          <cell r="E1615" t="str">
            <v>是</v>
          </cell>
          <cell r="F1615" t="str">
            <v>下柜</v>
          </cell>
        </row>
        <row r="1616">
          <cell r="A1616" t="str">
            <v>826380</v>
          </cell>
          <cell r="B1616" t="str">
            <v>多喜爱 床品家纺 丝动赛藤席双人1.5米床</v>
          </cell>
          <cell r="C1616" t="str">
            <v>多喜爱（Dohia）</v>
          </cell>
          <cell r="D1616" t="str">
            <v>草席/藤席</v>
          </cell>
          <cell r="E1616" t="str">
            <v>是</v>
          </cell>
          <cell r="F1616" t="str">
            <v>下柜</v>
          </cell>
        </row>
        <row r="1617">
          <cell r="A1617" t="str">
            <v>927379</v>
          </cell>
          <cell r="B1617" t="str">
            <v>多喜爱 床品家纺 炫迷彩粉灰时尚贡缎双人床笠款四件套1.5米床</v>
          </cell>
          <cell r="C1617" t="str">
            <v>多喜爱（Dohia）</v>
          </cell>
          <cell r="D1617" t="str">
            <v>四件套</v>
          </cell>
          <cell r="E1617" t="str">
            <v>是</v>
          </cell>
          <cell r="F1617" t="str">
            <v>下柜</v>
          </cell>
        </row>
        <row r="1618">
          <cell r="A1618" t="str">
            <v>100003293328</v>
          </cell>
          <cell r="B1618" t="str">
            <v>多喜爱（Dohia）凉席 可折叠清凉仿藤席 夏凉席子 三件套 清风徐来 1.5米床 150*200cm</v>
          </cell>
          <cell r="C1618" t="str">
            <v>多喜爱（Dohia）</v>
          </cell>
          <cell r="D1618" t="str">
            <v>草席/藤席</v>
          </cell>
          <cell r="E1618" t="str">
            <v>是</v>
          </cell>
          <cell r="F1618" t="str">
            <v>下柜</v>
          </cell>
        </row>
        <row r="1619">
          <cell r="A1619" t="str">
            <v>100004792613</v>
          </cell>
          <cell r="B1619" t="str">
            <v>多喜爱（Dohia）床品套件 ins风全棉少女泫雅风四件套 全棉床单被套 清新甜花园 1.8米床 230*229cm</v>
          </cell>
          <cell r="C1619" t="str">
            <v>多喜爱（Dohia）</v>
          </cell>
          <cell r="D1619" t="str">
            <v>四件套</v>
          </cell>
          <cell r="E1619" t="str">
            <v>否</v>
          </cell>
          <cell r="F1619" t="str">
            <v>下柜</v>
          </cell>
        </row>
        <row r="1620">
          <cell r="A1620" t="str">
            <v>100010393187</v>
          </cell>
          <cell r="B1620" t="str">
            <v>多喜爱家纺 四件套 纯棉大红色刺绣婚庆四件套 结婚全棉长绒棉双人床上用品  龙凤嫁衣 1.8/2米床 229*230cm</v>
          </cell>
          <cell r="C1620" t="str">
            <v>多喜爱（Dohia）</v>
          </cell>
          <cell r="D1620" t="str">
            <v>四件套</v>
          </cell>
          <cell r="E1620" t="str">
            <v>否</v>
          </cell>
          <cell r="F1620" t="str">
            <v>上柜</v>
          </cell>
        </row>
        <row r="1621">
          <cell r="A1621" t="str">
            <v>100011108758</v>
          </cell>
          <cell r="B1621" t="str">
            <v>多喜爱（Dohia）枕芯 决明子纤维磁石枕头 全棉亲肤面料 沁心舒眠枕2只装  对枕 74*48cm</v>
          </cell>
          <cell r="C1621" t="str">
            <v>多喜爱（Dohia）</v>
          </cell>
          <cell r="D1621" t="str">
            <v>纤维枕</v>
          </cell>
          <cell r="E1621" t="str">
            <v>否</v>
          </cell>
          <cell r="F1621" t="str">
            <v>上柜</v>
          </cell>
        </row>
        <row r="1622">
          <cell r="A1622" t="str">
            <v>100017861328</v>
          </cell>
          <cell r="B1622" t="str">
            <v>多喜爱家纺  凉席冰丝席子空调席 简约双人夏季席子 水漾云杉  1.5米床 150*200cm</v>
          </cell>
          <cell r="C1622" t="str">
            <v>多喜爱（Dohia）</v>
          </cell>
          <cell r="D1622" t="str">
            <v>冰丝席</v>
          </cell>
          <cell r="E1622" t="str">
            <v>否</v>
          </cell>
          <cell r="F1622" t="str">
            <v>上柜</v>
          </cell>
        </row>
        <row r="1623">
          <cell r="A1623" t="str">
            <v>100021765424</v>
          </cell>
          <cell r="B1623" t="str">
            <v>多喜爱家纺 密藤席凉席 折叠清凉密藤席空调席子三件套床笠款 一抹清晨 1.8米床 180*200cm</v>
          </cell>
          <cell r="C1623" t="str">
            <v>多喜爱（Dohia）</v>
          </cell>
          <cell r="D1623" t="str">
            <v>草席/藤席</v>
          </cell>
          <cell r="E1623" t="str">
            <v>否</v>
          </cell>
          <cell r="F1623" t="str">
            <v>上柜</v>
          </cell>
        </row>
        <row r="1624">
          <cell r="A1624" t="str">
            <v>2174191</v>
          </cell>
          <cell r="B1624" t="str">
            <v>多喜爱（DOHIA）全棉四件套床上用品欧美条纹家纺床品套件1.5米床单款 洛卡卡 203*229cm</v>
          </cell>
          <cell r="C1624" t="str">
            <v>多喜爱（Dohia）</v>
          </cell>
          <cell r="D1624" t="str">
            <v>四件套</v>
          </cell>
          <cell r="E1624" t="str">
            <v>否</v>
          </cell>
          <cell r="F1624" t="str">
            <v>下柜</v>
          </cell>
        </row>
        <row r="1625">
          <cell r="A1625" t="str">
            <v>2583117</v>
          </cell>
          <cell r="B1625" t="str">
            <v>多喜爱（Dohia）床品套件 全棉斜纹四件套 床单款 蕙兰心语 双人 1.5米床 200*230cm</v>
          </cell>
          <cell r="C1625" t="str">
            <v>多喜爱（Dohia）</v>
          </cell>
          <cell r="D1625" t="str">
            <v>四件套</v>
          </cell>
          <cell r="E1625" t="str">
            <v>是</v>
          </cell>
          <cell r="F1625" t="str">
            <v>下柜</v>
          </cell>
        </row>
        <row r="1626">
          <cell r="A1626" t="str">
            <v>756907</v>
          </cell>
          <cell r="B1626" t="str">
            <v>多喜爱 床品家纺 木兰花开纯棉斜纹超大双人床笠四件套1.8米床</v>
          </cell>
          <cell r="C1626" t="str">
            <v>多喜爱（Dohia）</v>
          </cell>
          <cell r="D1626" t="str">
            <v>四件套</v>
          </cell>
          <cell r="E1626" t="str">
            <v>是</v>
          </cell>
          <cell r="F1626" t="str">
            <v>下柜</v>
          </cell>
        </row>
        <row r="1627">
          <cell r="A1627" t="str">
            <v>8699333</v>
          </cell>
          <cell r="B1627" t="str">
            <v>多喜爱（Dohia）床品套件 全棉磨毛四件套 纯棉印花床单被套 迷情苏格兰 1.8米床 229*230cm</v>
          </cell>
          <cell r="C1627" t="str">
            <v>多喜爱（Dohia）</v>
          </cell>
          <cell r="D1627" t="str">
            <v>四件套</v>
          </cell>
          <cell r="E1627" t="str">
            <v>是</v>
          </cell>
          <cell r="F1627" t="str">
            <v>下柜</v>
          </cell>
        </row>
        <row r="1628">
          <cell r="A1628" t="str">
            <v>100013453238</v>
          </cell>
          <cell r="B1628" t="str">
            <v>多喜爱（Dohia）凉席竹席 双面折叠双人竹藤席子碳化清凉竹席0.9米90*195cm 微风怡人竹藤双面席(不含枕套)</v>
          </cell>
          <cell r="C1628" t="str">
            <v>多喜爱（Dohia）</v>
          </cell>
          <cell r="D1628" t="str">
            <v>竹席</v>
          </cell>
          <cell r="E1628" t="str">
            <v>否</v>
          </cell>
          <cell r="F1628" t="str">
            <v>下柜</v>
          </cell>
        </row>
        <row r="1629">
          <cell r="A1629" t="str">
            <v>100015981704</v>
          </cell>
          <cell r="B1629" t="str">
            <v>多喜爱（Dohia）四件套 全棉60支素色简约纯棉套件 双人床上用品床单被套枕套 宁静月光蓝 1.5米床 203*229cm</v>
          </cell>
          <cell r="C1629" t="str">
            <v>多喜爱（Dohia）</v>
          </cell>
          <cell r="D1629" t="str">
            <v>四件套</v>
          </cell>
          <cell r="E1629" t="str">
            <v>否</v>
          </cell>
          <cell r="F1629" t="str">
            <v>下柜</v>
          </cell>
        </row>
        <row r="1630">
          <cell r="A1630" t="str">
            <v>2519540</v>
          </cell>
          <cell r="B1630" t="str">
            <v>多喜爱（Dohia）床品套件 全棉斜纹双人四件套 床笠款 斯莱特 1.8米床 230*230cm</v>
          </cell>
          <cell r="C1630" t="str">
            <v>多喜爱（Dohia）</v>
          </cell>
          <cell r="D1630" t="str">
            <v>四件套</v>
          </cell>
          <cell r="E1630" t="str">
            <v>是</v>
          </cell>
          <cell r="F1630" t="str">
            <v>下柜</v>
          </cell>
        </row>
        <row r="1631">
          <cell r="A1631" t="str">
            <v>4593420</v>
          </cell>
          <cell r="B1631" t="str">
            <v>多喜爱（Dohia）被子 樱桃小丸子全棉卡通空调被夏薄被 友谊万万岁 1.2米床 150*210cm</v>
          </cell>
          <cell r="C1631" t="str">
            <v>多喜爱（Dohia）</v>
          </cell>
          <cell r="D1631" t="str">
            <v>纤维被</v>
          </cell>
          <cell r="E1631" t="str">
            <v>否</v>
          </cell>
          <cell r="F1631" t="str">
            <v>下柜</v>
          </cell>
        </row>
        <row r="1632">
          <cell r="A1632" t="str">
            <v>693302</v>
          </cell>
          <cell r="B1632" t="str">
            <v>多喜爱 家纺单人皇爵保暖蓬松春秋被子150*218CM</v>
          </cell>
          <cell r="C1632" t="str">
            <v>多喜爱（Dohia）</v>
          </cell>
          <cell r="D1632" t="str">
            <v>纤维被</v>
          </cell>
          <cell r="E1632" t="str">
            <v>是</v>
          </cell>
          <cell r="F1632" t="str">
            <v>下柜</v>
          </cell>
        </row>
        <row r="1633">
          <cell r="A1633" t="str">
            <v>693565</v>
          </cell>
          <cell r="B1633" t="str">
            <v>多喜爱家纺 裙角飞扬韩式床品纯棉超大双人床单四件套1.8米床</v>
          </cell>
          <cell r="C1633" t="str">
            <v>多喜爱（Dohia）</v>
          </cell>
          <cell r="D1633" t="str">
            <v>四件套</v>
          </cell>
          <cell r="E1633" t="str">
            <v>是</v>
          </cell>
          <cell r="F1633" t="str">
            <v>下柜</v>
          </cell>
        </row>
        <row r="1634">
          <cell r="A1634" t="str">
            <v>693567</v>
          </cell>
          <cell r="B1634" t="str">
            <v>多喜爱家纺 飞扬的青春韩式床品纯棉双人床单四件套1.5米床</v>
          </cell>
          <cell r="C1634" t="str">
            <v>多喜爱（Dohia）</v>
          </cell>
          <cell r="D1634" t="str">
            <v>四件套</v>
          </cell>
          <cell r="E1634" t="str">
            <v>是</v>
          </cell>
          <cell r="F1634" t="str">
            <v>下柜</v>
          </cell>
        </row>
        <row r="1635">
          <cell r="A1635" t="str">
            <v>693590</v>
          </cell>
          <cell r="B1635" t="str">
            <v>多喜爱 家纺 凡尔赛之夜活性印染贡缎超大双人床笠四件套1.8米床</v>
          </cell>
          <cell r="C1635" t="str">
            <v>多喜爱（Dohia）</v>
          </cell>
          <cell r="D1635" t="str">
            <v>四件套</v>
          </cell>
          <cell r="E1635" t="str">
            <v>是</v>
          </cell>
          <cell r="F1635" t="str">
            <v>下柜</v>
          </cell>
        </row>
        <row r="1636">
          <cell r="A1636" t="str">
            <v>737701</v>
          </cell>
          <cell r="B1636" t="str">
            <v>多喜爱家纺 高科技复合羊毛被芯双人被子 203*229cm</v>
          </cell>
          <cell r="C1636" t="str">
            <v>多喜爱（Dohia）</v>
          </cell>
          <cell r="D1636" t="str">
            <v>羊毛/驼毛被</v>
          </cell>
          <cell r="E1636" t="str">
            <v>是</v>
          </cell>
          <cell r="F1636" t="str">
            <v>下柜</v>
          </cell>
        </row>
        <row r="1637">
          <cell r="A1637" t="str">
            <v>756778</v>
          </cell>
          <cell r="B1637" t="str">
            <v>多喜爱 床品家纺 超大双人暖康羊毛被230*229CM</v>
          </cell>
          <cell r="C1637" t="str">
            <v>多喜爱（Dohia）</v>
          </cell>
          <cell r="D1637" t="str">
            <v>羊毛/驼毛被</v>
          </cell>
          <cell r="E1637" t="str">
            <v>是</v>
          </cell>
          <cell r="F1637" t="str">
            <v>下柜</v>
          </cell>
        </row>
        <row r="1638">
          <cell r="A1638" t="str">
            <v>8699561</v>
          </cell>
          <cell r="B1638" t="str">
            <v>多喜爱（Dohia）儿童套件 正版小丸子 全棉印花四件套 纯棉卡通 床单款 甜甜樱桃子 1.5米床 203*229cm</v>
          </cell>
          <cell r="C1638" t="str">
            <v>多喜爱（Dohia）</v>
          </cell>
          <cell r="D1638" t="str">
            <v>四件套</v>
          </cell>
          <cell r="E1638" t="str">
            <v>否</v>
          </cell>
          <cell r="F1638" t="str">
            <v>下柜</v>
          </cell>
        </row>
        <row r="1639">
          <cell r="A1639" t="str">
            <v>100008602238</v>
          </cell>
          <cell r="B1639" t="str">
            <v>多喜爱（Dohia）毯子 多用保暖毛毯 法兰绒毯子 盖毯 休闲毯沙发毯 樱桃初语 1.2米床 200*150cm</v>
          </cell>
          <cell r="C1639" t="str">
            <v>多喜爱（Dohia）</v>
          </cell>
          <cell r="D1639" t="str">
            <v>毛毯</v>
          </cell>
          <cell r="E1639" t="str">
            <v>是</v>
          </cell>
          <cell r="F1639" t="str">
            <v>可上柜</v>
          </cell>
        </row>
        <row r="1640">
          <cell r="A1640" t="str">
            <v>100011108760</v>
          </cell>
          <cell r="B1640" t="str">
            <v>多喜爱（Dohia）被子 甄柔磨绒水洗加厚被芯 保暖舒适柔软双人人床上用品 豆沙粉色被子 1.5米床 203*229cm</v>
          </cell>
          <cell r="C1640" t="str">
            <v>多喜爱（Dohia）</v>
          </cell>
          <cell r="D1640" t="str">
            <v>纤维被</v>
          </cell>
          <cell r="E1640" t="str">
            <v>是</v>
          </cell>
          <cell r="F1640" t="str">
            <v>下柜</v>
          </cell>
        </row>
        <row r="1641">
          <cell r="A1641" t="str">
            <v>100012887994</v>
          </cell>
          <cell r="B1641" t="str">
            <v>多喜爱（Dohia）被芯 纯棉水果清新简约双人空调被 全棉夏被 薄被子 橘色晨光 1.5米床 203*229cm</v>
          </cell>
          <cell r="C1641" t="str">
            <v>多喜爱（Dohia）</v>
          </cell>
          <cell r="D1641" t="str">
            <v>纤维被</v>
          </cell>
          <cell r="E1641" t="str">
            <v>是</v>
          </cell>
          <cell r="F1641" t="str">
            <v>可上柜</v>
          </cell>
        </row>
        <row r="1642">
          <cell r="A1642" t="str">
            <v>100017783188</v>
          </cell>
          <cell r="B1642" t="str">
            <v>多喜爱家纺 床垫/床褥 可水洗防滑磨毛毛笠保护垫 硬质棉四季垫子 双人床上用品1.8米床 艾森 180*200cm</v>
          </cell>
          <cell r="C1642" t="str">
            <v>多喜爱（Dohia）</v>
          </cell>
          <cell r="D1642" t="str">
            <v>床垫/床褥</v>
          </cell>
          <cell r="E1642" t="str">
            <v>否</v>
          </cell>
          <cell r="F1642" t="str">
            <v>上柜</v>
          </cell>
        </row>
        <row r="1643">
          <cell r="A1643" t="str">
            <v>2174012</v>
          </cell>
          <cell r="B1643" t="str">
            <v>多喜爱（DOHIA）时尚简约家纺四件套全棉贡缎床上用品套件1.8米床单款 时尚圈 230*229cm</v>
          </cell>
          <cell r="C1643" t="str">
            <v>多喜爱（Dohia）</v>
          </cell>
          <cell r="D1643" t="str">
            <v>四件套</v>
          </cell>
          <cell r="E1643" t="str">
            <v>否</v>
          </cell>
          <cell r="F1643" t="str">
            <v>下柜</v>
          </cell>
        </row>
        <row r="1644">
          <cell r="A1644" t="str">
            <v>2174072</v>
          </cell>
          <cell r="B1644" t="str">
            <v>多喜爱（DOHIA）全棉斜纹时尚家纺四件套简约条纹床上用品套件1.8米床单款 米卡萨拉 230*229cm</v>
          </cell>
          <cell r="C1644" t="str">
            <v>多喜爱（Dohia）</v>
          </cell>
          <cell r="D1644" t="str">
            <v>四件套</v>
          </cell>
          <cell r="E1644" t="str">
            <v>否</v>
          </cell>
          <cell r="F1644" t="str">
            <v>下柜</v>
          </cell>
        </row>
        <row r="1645">
          <cell r="A1645" t="str">
            <v>2583246</v>
          </cell>
          <cell r="B1645" t="str">
            <v>多喜爱（Dohia）被子 清爽空调天丝夏薄被 芸香花蓉 203*229cm</v>
          </cell>
          <cell r="C1645" t="str">
            <v>多喜爱（Dohia）</v>
          </cell>
          <cell r="D1645" t="str">
            <v>纤维被</v>
          </cell>
          <cell r="E1645" t="str">
            <v>是</v>
          </cell>
          <cell r="F1645" t="str">
            <v>下柜</v>
          </cell>
        </row>
        <row r="1646">
          <cell r="A1646" t="str">
            <v>3189071</v>
          </cell>
          <cell r="B1646" t="str">
            <v>多喜爱（DOHIA）全棉斜纹卡通四件套儿童套件企鹅特工队 1.8米床单款 230*229cm</v>
          </cell>
          <cell r="C1646" t="str">
            <v>多喜爱（Dohia）</v>
          </cell>
          <cell r="D1646" t="str">
            <v>四件套</v>
          </cell>
          <cell r="E1646" t="str">
            <v>否</v>
          </cell>
          <cell r="F1646" t="str">
            <v>下柜</v>
          </cell>
        </row>
        <row r="1647">
          <cell r="A1647" t="str">
            <v>692947</v>
          </cell>
          <cell r="B1647" t="str">
            <v>多喜爱（Dohia）床品家纺 甜蜜假期条纹纯棉四件套 床笠款 双人 1.5米床</v>
          </cell>
          <cell r="C1647" t="str">
            <v>多喜爱（Dohia）</v>
          </cell>
          <cell r="D1647" t="str">
            <v>四件套</v>
          </cell>
          <cell r="E1647" t="str">
            <v>是</v>
          </cell>
          <cell r="F1647" t="str">
            <v>下柜</v>
          </cell>
        </row>
        <row r="1648">
          <cell r="A1648" t="str">
            <v>693422</v>
          </cell>
          <cell r="B1648" t="str">
            <v>多喜爱家纺 清逸中国风纯棉超大双人床单四件套1.8米床</v>
          </cell>
          <cell r="C1648" t="str">
            <v>多喜爱（Dohia）</v>
          </cell>
          <cell r="D1648" t="str">
            <v>四件套</v>
          </cell>
          <cell r="E1648" t="str">
            <v>是</v>
          </cell>
          <cell r="F1648" t="str">
            <v>下柜</v>
          </cell>
        </row>
        <row r="1649">
          <cell r="A1649" t="str">
            <v>693504</v>
          </cell>
          <cell r="B1649" t="str">
            <v>多喜爱 家纺 炫彩1号纯棉贡缎双人床单 海棠红+宝石红 1.5米床</v>
          </cell>
          <cell r="C1649" t="str">
            <v>多喜爱（Dohia）</v>
          </cell>
          <cell r="D1649" t="str">
            <v>床单/床笠</v>
          </cell>
          <cell r="E1649" t="str">
            <v>是</v>
          </cell>
          <cell r="F1649" t="str">
            <v>下柜</v>
          </cell>
        </row>
        <row r="1650">
          <cell r="A1650" t="str">
            <v>826398</v>
          </cell>
          <cell r="B1650" t="str">
            <v>多喜爱（Dohia）凉席 新品冰丝空调凉席 三件套折叠双人席子 蓓蕾初开米 1.8米床 180*200cm</v>
          </cell>
          <cell r="C1650" t="str">
            <v>多喜爱（Dohia）</v>
          </cell>
          <cell r="D1650" t="str">
            <v>冰丝席</v>
          </cell>
          <cell r="E1650" t="str">
            <v>是</v>
          </cell>
          <cell r="F1650" t="str">
            <v>下柜</v>
          </cell>
        </row>
        <row r="1651">
          <cell r="A1651" t="str">
            <v>100002951492</v>
          </cell>
          <cell r="B1651" t="str">
            <v>多喜爱（Dohia）床品套件 全棉ins风印花四件套 纯棉床单被套 倾城夏日 1.8/2米床 229*230cm</v>
          </cell>
          <cell r="C1651" t="str">
            <v>多喜爱（Dohia）</v>
          </cell>
          <cell r="D1651" t="str">
            <v>四件套</v>
          </cell>
          <cell r="E1651" t="str">
            <v>否</v>
          </cell>
          <cell r="F1651" t="str">
            <v>上柜</v>
          </cell>
        </row>
        <row r="1652">
          <cell r="A1652" t="str">
            <v>1803011</v>
          </cell>
          <cell r="B1652" t="str">
            <v>多喜爱（Dohia）被子 全棉加厚双人至暖羽绒被芯 冬被 1.8米床 230*230cm</v>
          </cell>
          <cell r="C1652" t="str">
            <v>多喜爱（Dohia）</v>
          </cell>
          <cell r="D1652" t="str">
            <v>羽绒/羽毛被</v>
          </cell>
          <cell r="E1652" t="str">
            <v>是</v>
          </cell>
          <cell r="F1652" t="str">
            <v>下柜</v>
          </cell>
        </row>
        <row r="1653">
          <cell r="A1653" t="str">
            <v>2173964</v>
          </cell>
          <cell r="B1653" t="str">
            <v>多喜爱（DOHIA）保暖被子春秋被单人加厚被芯床上用品1.2米床 绝色佳人七孔被 152*218cm</v>
          </cell>
          <cell r="C1653" t="str">
            <v>多喜爱（Dohia）</v>
          </cell>
          <cell r="D1653" t="str">
            <v>纤维被</v>
          </cell>
          <cell r="E1653" t="str">
            <v>否</v>
          </cell>
          <cell r="F1653" t="str">
            <v>下柜</v>
          </cell>
        </row>
        <row r="1654">
          <cell r="A1654" t="str">
            <v>693300</v>
          </cell>
          <cell r="B1654" t="str">
            <v>多喜爱 家纺双人皇爵保暖蓬松春秋被子203*229CM</v>
          </cell>
          <cell r="C1654" t="str">
            <v>多喜爱（Dohia）</v>
          </cell>
          <cell r="D1654" t="str">
            <v>纤维被</v>
          </cell>
          <cell r="E1654" t="str">
            <v>是</v>
          </cell>
          <cell r="F1654" t="str">
            <v>下柜</v>
          </cell>
        </row>
        <row r="1655">
          <cell r="A1655" t="str">
            <v>100000183562</v>
          </cell>
          <cell r="B1655" t="str">
            <v>多喜爱（Dohia）被子 磨毛印花羊毛被 亲肤柔软双人被芯 尼克  1.5/1.8米床 203*229cm</v>
          </cell>
          <cell r="C1655" t="str">
            <v>多喜爱（Dohia）</v>
          </cell>
          <cell r="D1655" t="str">
            <v>羊毛/驼毛被</v>
          </cell>
          <cell r="E1655" t="str">
            <v>否</v>
          </cell>
          <cell r="F1655" t="str">
            <v>下柜</v>
          </cell>
        </row>
        <row r="1656">
          <cell r="A1656" t="str">
            <v>100001657463</v>
          </cell>
          <cell r="B1656" t="str">
            <v>多喜爱（Dohia）枕芯 舒适高弹枕头 甜梦舒睡对枕 全棉面料 2只装  48*74cm</v>
          </cell>
          <cell r="C1656" t="str">
            <v>多喜爱（Dohia）</v>
          </cell>
          <cell r="D1656" t="str">
            <v>纤维枕</v>
          </cell>
          <cell r="E1656" t="str">
            <v>否</v>
          </cell>
          <cell r="F1656" t="str">
            <v>上柜</v>
          </cell>
        </row>
        <row r="1657">
          <cell r="A1657" t="str">
            <v>100003293326</v>
          </cell>
          <cell r="B1657" t="str">
            <v>多喜爱（Dohia）凉席 可折叠竹藤 双面席 夏凉席子 沁雅 0.9米床 90*195cm</v>
          </cell>
          <cell r="C1657" t="str">
            <v>多喜爱（Dohia）</v>
          </cell>
          <cell r="D1657" t="str">
            <v>草席/藤席</v>
          </cell>
          <cell r="E1657" t="str">
            <v>是</v>
          </cell>
          <cell r="F1657" t="str">
            <v>下柜</v>
          </cell>
        </row>
        <row r="1658">
          <cell r="A1658" t="str">
            <v>100006686979</v>
          </cell>
          <cell r="B1658" t="str">
            <v>多喜爱家纺 空调被纯棉夏凉被 水果清新简约双人 全棉夏被 薄被子被芯 蜜柚初夏 1.5/1.8米床 203*229cm</v>
          </cell>
          <cell r="C1658" t="str">
            <v>多喜爱（Dohia）</v>
          </cell>
          <cell r="D1658" t="str">
            <v>纤维被</v>
          </cell>
          <cell r="E1658" t="str">
            <v>否</v>
          </cell>
          <cell r="F1658" t="str">
            <v>上柜</v>
          </cell>
        </row>
        <row r="1659">
          <cell r="A1659" t="str">
            <v>100008409731</v>
          </cell>
          <cell r="B1659" t="str">
            <v>多喜爱（Dohia）毛毯 法兰绒加厚毛毯被 午睡空调毯毛巾被盖毯 冬季床上床单 果香物语 150*200cm</v>
          </cell>
          <cell r="C1659" t="str">
            <v>多喜爱（Dohia）</v>
          </cell>
          <cell r="D1659" t="str">
            <v>毛毯</v>
          </cell>
          <cell r="E1659" t="str">
            <v>否</v>
          </cell>
          <cell r="F1659" t="str">
            <v>下柜</v>
          </cell>
        </row>
        <row r="1660">
          <cell r="A1660" t="str">
            <v>100014895646</v>
          </cell>
          <cell r="B1660" t="str">
            <v>多喜爱（Dohia）纤维被 加厚保暖舒适冬被 抗菌发热被芯 冬天双人被子被褥 1.5/1.8米 约6斤 203*229cm</v>
          </cell>
          <cell r="C1660" t="str">
            <v>多喜爱（Dohia）</v>
          </cell>
          <cell r="D1660" t="str">
            <v>纤维被</v>
          </cell>
          <cell r="E1660" t="str">
            <v>否</v>
          </cell>
          <cell r="F1660" t="str">
            <v>下柜</v>
          </cell>
        </row>
        <row r="1661">
          <cell r="A1661" t="str">
            <v>100017783180</v>
          </cell>
          <cell r="B1661" t="str">
            <v>多喜爱家纺 全棉四件套 纯棉田园风床上用品加大四件套 双人床单被套 叶镜 1.5/1.8米床 203*229cm</v>
          </cell>
          <cell r="C1661" t="str">
            <v>多喜爱（Dohia）</v>
          </cell>
          <cell r="D1661" t="str">
            <v>四件套</v>
          </cell>
          <cell r="E1661" t="str">
            <v>否</v>
          </cell>
          <cell r="F1661" t="str">
            <v>上柜</v>
          </cell>
        </row>
        <row r="1662">
          <cell r="A1662" t="str">
            <v>100021765400</v>
          </cell>
          <cell r="B1662" t="str">
            <v>多喜爱家纺 凉席空调席密藤席 清凉冰丝席 夏凉空调席子三件套床笠款 暮香 1.8米床 180*200cm</v>
          </cell>
          <cell r="C1662" t="str">
            <v>多喜爱（Dohia）</v>
          </cell>
          <cell r="D1662" t="str">
            <v>草席/藤席</v>
          </cell>
          <cell r="E1662" t="str">
            <v>否</v>
          </cell>
          <cell r="F1662" t="str">
            <v>上柜</v>
          </cell>
        </row>
        <row r="1663">
          <cell r="A1663" t="str">
            <v>2174173</v>
          </cell>
          <cell r="B1663" t="str">
            <v>多喜爱（DOHIA）磨毛四件套全棉床上用品田园家纺床品套件1.8米床单款 陌上繁花 230*229cm</v>
          </cell>
          <cell r="C1663" t="str">
            <v>多喜爱（Dohia）</v>
          </cell>
          <cell r="D1663" t="str">
            <v>四件套</v>
          </cell>
          <cell r="E1663" t="str">
            <v>否</v>
          </cell>
          <cell r="F1663" t="str">
            <v>下柜</v>
          </cell>
        </row>
        <row r="1664">
          <cell r="A1664" t="str">
            <v>2174225</v>
          </cell>
          <cell r="B1664" t="str">
            <v>多喜爱（DOHIA）全棉斜纹时尚家纺四件套简约条纹床上用品套件1.5米床笠款 米卡萨拉 203*229cm</v>
          </cell>
          <cell r="C1664" t="str">
            <v>多喜爱（Dohia）</v>
          </cell>
          <cell r="D1664" t="str">
            <v>四件套</v>
          </cell>
          <cell r="E1664" t="str">
            <v>否</v>
          </cell>
          <cell r="F1664" t="str">
            <v>下柜</v>
          </cell>
        </row>
        <row r="1665">
          <cell r="A1665" t="str">
            <v>756877</v>
          </cell>
          <cell r="B1665" t="str">
            <v>多喜爱 床品家纺 开到荼靡纯棉斜纹超大双人床笠四件套1.8米床</v>
          </cell>
          <cell r="C1665" t="str">
            <v>多喜爱（Dohia）</v>
          </cell>
          <cell r="D1665" t="str">
            <v>四件套</v>
          </cell>
          <cell r="E1665" t="str">
            <v>是</v>
          </cell>
          <cell r="F1665" t="str">
            <v>下柜</v>
          </cell>
        </row>
        <row r="1666">
          <cell r="A1666" t="str">
            <v>100002238799</v>
          </cell>
          <cell r="B1666" t="str">
            <v>多喜爱（Dohia）凉席 可折叠清凉仿藤席 夏凉席子 三件套 惠风和畅 1.5米床 150*200cm</v>
          </cell>
          <cell r="C1666" t="str">
            <v>多喜爱（Dohia）</v>
          </cell>
          <cell r="D1666" t="str">
            <v>草席/藤席</v>
          </cell>
          <cell r="E1666" t="str">
            <v>是</v>
          </cell>
          <cell r="F1666" t="str">
            <v>下柜</v>
          </cell>
        </row>
        <row r="1667">
          <cell r="A1667" t="str">
            <v>100004169364</v>
          </cell>
          <cell r="B1667" t="str">
            <v>多喜爱（Dohia）被芯 可水洗简约印花七孔空调被 夏凉被 薄被子 格温德 粉色 203*229cm</v>
          </cell>
          <cell r="C1667" t="str">
            <v>多喜爱（Dohia）</v>
          </cell>
          <cell r="D1667" t="str">
            <v>纤维被</v>
          </cell>
          <cell r="E1667" t="str">
            <v>否</v>
          </cell>
          <cell r="F1667" t="str">
            <v>下柜</v>
          </cell>
        </row>
        <row r="1668">
          <cell r="A1668" t="str">
            <v>100010168635</v>
          </cell>
          <cell r="B1668" t="str">
            <v>多喜爱家纺 空调被纯棉夏被芯 全棉夏薄被可水洗机洗卡通夏凉被子被芯儿童  小小霸王 1.2米床 152*218cm</v>
          </cell>
          <cell r="C1668" t="str">
            <v>多喜爱（Dohia）</v>
          </cell>
          <cell r="D1668" t="str">
            <v>纤维被</v>
          </cell>
          <cell r="E1668" t="str">
            <v>否</v>
          </cell>
          <cell r="F1668" t="str">
            <v>上柜</v>
          </cell>
        </row>
        <row r="1669">
          <cell r="A1669" t="str">
            <v>100012887754</v>
          </cell>
          <cell r="B1669" t="str">
            <v>多喜爱（Dohia）被芯 60支长绒棉 纯棉素色双人空调被 全棉夏被 薄被子 细雨粉沫蓝 1.8米床 230*229cm</v>
          </cell>
          <cell r="C1669" t="str">
            <v>多喜爱（Dohia）</v>
          </cell>
          <cell r="D1669" t="str">
            <v>纤维被</v>
          </cell>
          <cell r="E1669" t="str">
            <v>是</v>
          </cell>
          <cell r="F1669" t="str">
            <v>下柜</v>
          </cell>
        </row>
        <row r="1670">
          <cell r="A1670" t="str">
            <v>100014895592</v>
          </cell>
          <cell r="B1670" t="str">
            <v>多喜爱（Dohia）四件套 卡通纯棉床上用品全棉 双人床单被套枕套 恐龙们的狂欢派对 1.5/1.8米床 203*229cm</v>
          </cell>
          <cell r="C1670" t="str">
            <v>多喜爱（Dohia）</v>
          </cell>
          <cell r="D1670" t="str">
            <v>四件套</v>
          </cell>
          <cell r="E1670" t="str">
            <v>否</v>
          </cell>
          <cell r="F1670" t="str">
            <v>上柜</v>
          </cell>
        </row>
        <row r="1671">
          <cell r="A1671" t="str">
            <v>100017861240</v>
          </cell>
          <cell r="B1671" t="str">
            <v>多喜爱家纺 凉席空调席密藤席 清凉冰丝席 夏凉空调席子三件套 艾里慕斯 1.5米床 150*200cm</v>
          </cell>
          <cell r="C1671" t="str">
            <v>多喜爱（Dohia）</v>
          </cell>
          <cell r="D1671" t="str">
            <v>草席/藤席</v>
          </cell>
          <cell r="E1671" t="str">
            <v>否</v>
          </cell>
          <cell r="F1671" t="str">
            <v>上柜</v>
          </cell>
        </row>
        <row r="1672">
          <cell r="A1672" t="str">
            <v>100020975812</v>
          </cell>
          <cell r="B1672" t="str">
            <v>多喜爱家纺 夏凉被空调被夏被 小猪佩奇可机洗可爱儿童卡通全棉夏薄被子1.5米床 203*229cm</v>
          </cell>
          <cell r="C1672" t="str">
            <v>多喜爱（Dohia）</v>
          </cell>
          <cell r="D1672" t="str">
            <v>纤维被</v>
          </cell>
          <cell r="E1672" t="str">
            <v>否</v>
          </cell>
          <cell r="F1672" t="str">
            <v>上柜</v>
          </cell>
        </row>
        <row r="1673">
          <cell r="A1673" t="str">
            <v>2248115</v>
          </cell>
          <cell r="B1673" t="str">
            <v>多喜爱（DOHIA）田园风时尚床品家纺四件套全棉双人床上用品套件1.5米床单款 苏格兰湖畔(灰) 203*229cm</v>
          </cell>
          <cell r="C1673" t="str">
            <v>多喜爱（Dohia）</v>
          </cell>
          <cell r="D1673" t="str">
            <v>四件套</v>
          </cell>
          <cell r="E1673" t="str">
            <v>否</v>
          </cell>
          <cell r="F1673" t="str">
            <v>下柜</v>
          </cell>
        </row>
        <row r="1674">
          <cell r="A1674" t="str">
            <v>2519518</v>
          </cell>
          <cell r="B1674" t="str">
            <v>多喜爱（Dohia）枕芯家纺 大颗粒按摩乳胶枕头 西尔维亚</v>
          </cell>
          <cell r="C1674" t="str">
            <v>多喜爱（Dohia）</v>
          </cell>
          <cell r="D1674" t="str">
            <v>乳胶枕</v>
          </cell>
          <cell r="E1674" t="str">
            <v>是</v>
          </cell>
          <cell r="F1674" t="str">
            <v>下柜</v>
          </cell>
        </row>
        <row r="1675">
          <cell r="A1675" t="str">
            <v>3223050</v>
          </cell>
          <cell r="B1675" t="str">
            <v>多喜爱（DOHIA）全棉卡通盖被儿童多用被 妙想世界 150*120CM</v>
          </cell>
          <cell r="C1675" t="str">
            <v>多喜爱（Dohia）</v>
          </cell>
          <cell r="D1675" t="str">
            <v>纤维被</v>
          </cell>
          <cell r="E1675" t="str">
            <v>否</v>
          </cell>
          <cell r="F1675" t="str">
            <v>下柜</v>
          </cell>
        </row>
        <row r="1676">
          <cell r="A1676" t="str">
            <v>4318176</v>
          </cell>
          <cell r="B1676" t="str">
            <v>多喜爱（Dohia）床品套件 提花四件套 床单款 晨芙 双人 1.8米床 230*229cm</v>
          </cell>
          <cell r="C1676" t="str">
            <v>多喜爱（Dohia）</v>
          </cell>
          <cell r="D1676" t="str">
            <v>四件套</v>
          </cell>
          <cell r="E1676" t="str">
            <v>是</v>
          </cell>
          <cell r="F1676" t="str">
            <v>下柜</v>
          </cell>
        </row>
        <row r="1677">
          <cell r="A1677" t="str">
            <v>693532</v>
          </cell>
          <cell r="B1677" t="str">
            <v>多喜爱家纺 哈尼的信时尚床品纯棉超大双人床笠四件套1.8米床</v>
          </cell>
          <cell r="C1677" t="str">
            <v>多喜爱（Dohia）</v>
          </cell>
          <cell r="D1677" t="str">
            <v>四件套</v>
          </cell>
          <cell r="E1677" t="str">
            <v>是</v>
          </cell>
          <cell r="F1677" t="str">
            <v>下柜</v>
          </cell>
        </row>
        <row r="1678">
          <cell r="A1678" t="str">
            <v>756833</v>
          </cell>
          <cell r="B1678" t="str">
            <v>多喜爱家纺 我的梦花园纯棉斜纹超大双人床单六件套1.8米床 喜玫瑰礼盒装</v>
          </cell>
          <cell r="C1678" t="str">
            <v>多喜爱（Dohia）</v>
          </cell>
          <cell r="D1678" t="str">
            <v>多件套</v>
          </cell>
          <cell r="E1678" t="str">
            <v>是</v>
          </cell>
          <cell r="F1678" t="str">
            <v>下柜</v>
          </cell>
        </row>
        <row r="1679">
          <cell r="A1679" t="str">
            <v>826282</v>
          </cell>
          <cell r="B1679" t="str">
            <v>多喜爱 床品家纺 清扬假日纯棉斜纹超大单人清怡空调夏薄被1.2米床</v>
          </cell>
          <cell r="C1679" t="str">
            <v>多喜爱（Dohia）</v>
          </cell>
          <cell r="D1679" t="str">
            <v>纤维被</v>
          </cell>
          <cell r="E1679" t="str">
            <v>是</v>
          </cell>
          <cell r="F1679" t="str">
            <v>下柜</v>
          </cell>
        </row>
        <row r="1680">
          <cell r="A1680" t="str">
            <v>100004952035</v>
          </cell>
          <cell r="B1680" t="str">
            <v>多喜爱（Dohia）冬天被子 羽绒被 复合白鹅绒被芯 保暖加厚双人 灰色 1.8米床 230*229cm</v>
          </cell>
          <cell r="C1680" t="str">
            <v>多喜爱（Dohia）</v>
          </cell>
          <cell r="D1680" t="str">
            <v>羽绒/羽毛被</v>
          </cell>
          <cell r="E1680" t="str">
            <v>是</v>
          </cell>
          <cell r="F1680" t="str">
            <v>下柜</v>
          </cell>
        </row>
        <row r="1681">
          <cell r="A1681" t="str">
            <v>100008322069</v>
          </cell>
          <cell r="B1681" t="str">
            <v>多喜爱（Dohia）四件套 纯棉大红色刺绣婚庆 结婚全棉长绒棉双人床上用品  龙跃凤鸣 1.8米床 229*230cm</v>
          </cell>
          <cell r="C1681" t="str">
            <v>多喜爱（Dohia）</v>
          </cell>
          <cell r="D1681" t="str">
            <v>四件套</v>
          </cell>
          <cell r="E1681" t="str">
            <v>否</v>
          </cell>
          <cell r="F1681" t="str">
            <v>下柜</v>
          </cell>
        </row>
        <row r="1682">
          <cell r="A1682" t="str">
            <v>100015981666</v>
          </cell>
          <cell r="B1682" t="str">
            <v>多喜爱（Dohia）床品套件 四件套水洗舒柔简约ins风双人床上用品 床单被套枕套 甜莓布丁 1.8米床 230*229cm</v>
          </cell>
          <cell r="C1682" t="str">
            <v>多喜爱（Dohia）</v>
          </cell>
          <cell r="D1682" t="str">
            <v>四件套</v>
          </cell>
          <cell r="E1682" t="str">
            <v>否</v>
          </cell>
          <cell r="F1682" t="str">
            <v>下柜</v>
          </cell>
        </row>
        <row r="1683">
          <cell r="A1683" t="str">
            <v>1799028</v>
          </cell>
          <cell r="B1683" t="str">
            <v>多喜爱（Dohia）床褥床垫 保暖床垫床褥保护垫 加厚 床品床护垫 1.2米床 195*120cm</v>
          </cell>
          <cell r="C1683" t="str">
            <v>多喜爱（Dohia）</v>
          </cell>
          <cell r="D1683" t="str">
            <v>床垫/床褥</v>
          </cell>
          <cell r="E1683" t="str">
            <v>是</v>
          </cell>
          <cell r="F1683" t="str">
            <v>下柜</v>
          </cell>
        </row>
        <row r="1684">
          <cell r="A1684" t="str">
            <v>2431694</v>
          </cell>
          <cell r="B1684" t="str">
            <v>多喜爱（Dohia）床品套件 全棉条格简约双人加大四件套 床笠款 英伦时光 1.8米床 229*230cm</v>
          </cell>
          <cell r="C1684" t="str">
            <v>多喜爱（Dohia）</v>
          </cell>
          <cell r="D1684" t="str">
            <v>四件套</v>
          </cell>
          <cell r="E1684" t="str">
            <v>是</v>
          </cell>
          <cell r="F1684" t="str">
            <v>下柜</v>
          </cell>
        </row>
        <row r="1685">
          <cell r="A1685" t="str">
            <v>3223928</v>
          </cell>
          <cell r="B1685" t="str">
            <v>多喜爱（DOHIA）双面天丝面料空调被 芸香花蓉天丝夏被1.5米床 203*229cm</v>
          </cell>
          <cell r="C1685" t="str">
            <v>多喜爱（Dohia）</v>
          </cell>
          <cell r="D1685" t="str">
            <v>纤维被</v>
          </cell>
          <cell r="E1685" t="str">
            <v>否</v>
          </cell>
          <cell r="F1685" t="str">
            <v>下柜</v>
          </cell>
        </row>
        <row r="1686">
          <cell r="A1686" t="str">
            <v>4318198</v>
          </cell>
          <cell r="B1686" t="str">
            <v>多喜爱（Dohia）床品套件 全棉斜纹印花四件套 床单款 霞光木槿 1.5米床 203*229cm</v>
          </cell>
          <cell r="C1686" t="str">
            <v>多喜爱（Dohia）</v>
          </cell>
          <cell r="D1686" t="str">
            <v>四件套</v>
          </cell>
          <cell r="E1686" t="str">
            <v>是</v>
          </cell>
          <cell r="F1686" t="str">
            <v>下柜</v>
          </cell>
        </row>
        <row r="1687">
          <cell r="A1687" t="str">
            <v>692980</v>
          </cell>
          <cell r="B1687" t="str">
            <v>多喜爱家纺 雅彩5号(黛绿)纯棉提花超大双人床单 礼盒装四件套1.8米床</v>
          </cell>
          <cell r="C1687" t="str">
            <v>多喜爱（Dohia）</v>
          </cell>
          <cell r="D1687" t="str">
            <v>四件套</v>
          </cell>
          <cell r="E1687" t="str">
            <v>是</v>
          </cell>
          <cell r="F1687" t="str">
            <v>下柜</v>
          </cell>
        </row>
        <row r="1688">
          <cell r="A1688" t="str">
            <v>692992</v>
          </cell>
          <cell r="B1688" t="str">
            <v>多喜爱家纺 幸福猪猪卡通床品纯棉双人床单四件套1.5米床</v>
          </cell>
          <cell r="C1688" t="str">
            <v>多喜爱（Dohia）</v>
          </cell>
          <cell r="D1688" t="str">
            <v>四件套</v>
          </cell>
          <cell r="E1688" t="str">
            <v>是</v>
          </cell>
          <cell r="F1688" t="str">
            <v>下柜</v>
          </cell>
        </row>
        <row r="1689">
          <cell r="A1689" t="str">
            <v>737685</v>
          </cell>
          <cell r="B1689" t="str">
            <v>多喜爱（Dohia）被芯 清爽天丝空调被 夏被 薄被子 百合芙语  230*229cm</v>
          </cell>
          <cell r="C1689" t="str">
            <v>多喜爱（Dohia）</v>
          </cell>
          <cell r="D1689" t="str">
            <v>纤维被</v>
          </cell>
          <cell r="E1689" t="str">
            <v>是</v>
          </cell>
          <cell r="F1689" t="str">
            <v>下柜</v>
          </cell>
        </row>
        <row r="1690">
          <cell r="A1690" t="str">
            <v>756883</v>
          </cell>
          <cell r="B1690" t="str">
            <v>多喜爱 床品家纺 梅里达纯棉斜纹超大双人床单四件套1.8米床</v>
          </cell>
          <cell r="C1690" t="str">
            <v>多喜爱（Dohia）</v>
          </cell>
          <cell r="D1690" t="str">
            <v>四件套</v>
          </cell>
          <cell r="E1690" t="str">
            <v>是</v>
          </cell>
          <cell r="F1690" t="str">
            <v>下柜</v>
          </cell>
        </row>
        <row r="1691">
          <cell r="A1691" t="str">
            <v>100003293330</v>
          </cell>
          <cell r="B1691" t="str">
            <v>多喜爱（Dohia）凉席 可折叠清凉仿藤席 夏凉席子 三件套 惠风和畅 1.8米床 180*200cm</v>
          </cell>
          <cell r="C1691" t="str">
            <v>多喜爱（Dohia）</v>
          </cell>
          <cell r="D1691" t="str">
            <v>草席/藤席</v>
          </cell>
          <cell r="E1691" t="str">
            <v>是</v>
          </cell>
          <cell r="F1691" t="str">
            <v>下柜</v>
          </cell>
        </row>
        <row r="1692">
          <cell r="A1692" t="str">
            <v>100003293342</v>
          </cell>
          <cell r="B1692" t="str">
            <v>多喜爱（Dohia）被芯 海底小纵队纯棉卡通儿童双人空调被 全棉夏被 薄被子 探险记  229*230cm</v>
          </cell>
          <cell r="C1692" t="str">
            <v>多喜爱（Dohia）</v>
          </cell>
          <cell r="D1692" t="str">
            <v>纤维被</v>
          </cell>
          <cell r="E1692" t="str">
            <v>是</v>
          </cell>
          <cell r="F1692" t="str">
            <v>下柜</v>
          </cell>
        </row>
        <row r="1693">
          <cell r="A1693" t="str">
            <v>100011696936</v>
          </cell>
          <cell r="B1693" t="str">
            <v>多喜爱（Dohia）蚊帐 简约素色蒙古包蚊帐 双开门双人家用免安装蚊帐 雅梦 1.5米床</v>
          </cell>
          <cell r="C1693" t="str">
            <v>多喜爱（Dohia）</v>
          </cell>
          <cell r="D1693" t="str">
            <v>蚊帐</v>
          </cell>
          <cell r="E1693" t="str">
            <v>否</v>
          </cell>
          <cell r="F1693" t="str">
            <v>可上柜</v>
          </cell>
        </row>
        <row r="1694">
          <cell r="A1694" t="str">
            <v>100015027790</v>
          </cell>
          <cell r="B1694" t="str">
            <v>多喜爱（Dohia）床垫/床褥 保暖透气四季软垫双人床保护垫 榻榻米床垫 羊羔软糯暖绒垫 150*200cm</v>
          </cell>
          <cell r="C1694" t="str">
            <v>多喜爱（Dohia）</v>
          </cell>
          <cell r="D1694" t="str">
            <v>床垫/床褥</v>
          </cell>
          <cell r="E1694" t="str">
            <v>否</v>
          </cell>
          <cell r="F1694" t="str">
            <v>下柜</v>
          </cell>
        </row>
        <row r="1695">
          <cell r="A1695" t="str">
            <v>2431674</v>
          </cell>
          <cell r="B1695" t="str">
            <v>多喜爱（DOHIA）全棉夏凉被家纺全棉双人卡通空调被夏薄被1.5米床 欢乐兔 203*229cm</v>
          </cell>
          <cell r="C1695" t="str">
            <v>多喜爱（Dohia）</v>
          </cell>
          <cell r="D1695" t="str">
            <v>纤维被</v>
          </cell>
          <cell r="E1695" t="str">
            <v>否</v>
          </cell>
          <cell r="F1695" t="str">
            <v>下柜</v>
          </cell>
        </row>
        <row r="1696">
          <cell r="A1696" t="str">
            <v>2620315</v>
          </cell>
          <cell r="B1696" t="str">
            <v>多喜爱（Dohia）蚊帐 三开门不锈钢落地帐夏凉床品 星空精灵玉色 1.8米床 200*180*192cm</v>
          </cell>
          <cell r="C1696" t="str">
            <v>多喜爱（Dohia）</v>
          </cell>
          <cell r="D1696" t="str">
            <v>蚊帐</v>
          </cell>
          <cell r="E1696" t="str">
            <v>是</v>
          </cell>
          <cell r="F1696" t="str">
            <v>下柜</v>
          </cell>
        </row>
        <row r="1697">
          <cell r="A1697" t="str">
            <v>693190</v>
          </cell>
          <cell r="B1697" t="str">
            <v>多喜爱（Dohia）床品套件 时尚床品全棉四件套 床单款 音乐驿站 1.8米床 230*229cm</v>
          </cell>
          <cell r="C1697" t="str">
            <v>多喜爱（Dohia）</v>
          </cell>
          <cell r="D1697" t="str">
            <v>四件套</v>
          </cell>
          <cell r="E1697" t="str">
            <v>是</v>
          </cell>
          <cell r="F1697" t="str">
            <v>下柜</v>
          </cell>
        </row>
        <row r="1698">
          <cell r="A1698" t="str">
            <v>756845</v>
          </cell>
          <cell r="B1698" t="str">
            <v>多喜爱 床品家纺 美妙时刻纯棉平纹超大双人床笠四件套1.8米床</v>
          </cell>
          <cell r="C1698" t="str">
            <v>多喜爱（Dohia）</v>
          </cell>
          <cell r="D1698" t="str">
            <v>四件套</v>
          </cell>
          <cell r="E1698" t="str">
            <v>是</v>
          </cell>
          <cell r="F1698" t="str">
            <v>下柜</v>
          </cell>
        </row>
        <row r="1699">
          <cell r="A1699" t="str">
            <v>756910</v>
          </cell>
          <cell r="B1699" t="str">
            <v>多喜爱 床品家纺 开到荼靡纯棉斜纹双人床笠四件套1.5米床</v>
          </cell>
          <cell r="C1699" t="str">
            <v>多喜爱（Dohia）</v>
          </cell>
          <cell r="D1699" t="str">
            <v>四件套</v>
          </cell>
          <cell r="E1699" t="str">
            <v>是</v>
          </cell>
          <cell r="F1699" t="str">
            <v>下柜</v>
          </cell>
        </row>
        <row r="1700">
          <cell r="A1700" t="str">
            <v>8486288</v>
          </cell>
          <cell r="B1700" t="str">
            <v>多喜爱（Dohia）床品套件 水洗棉色织四件套 全棉床单被套 简色 凯特伊 1.5米床 203*229cm</v>
          </cell>
          <cell r="C1700" t="str">
            <v>多喜爱（Dohia）</v>
          </cell>
          <cell r="D1700" t="str">
            <v>四件套</v>
          </cell>
          <cell r="E1700" t="str">
            <v>是</v>
          </cell>
          <cell r="F1700" t="str">
            <v>下柜</v>
          </cell>
        </row>
        <row r="1701">
          <cell r="A1701" t="str">
            <v>1074448</v>
          </cell>
          <cell r="B1701" t="str">
            <v>多喜爱（DOHIA）床品家纺 全棉斜纹时尚四件套 缤纷摩卡 1.8米双人床笠款</v>
          </cell>
          <cell r="C1701" t="str">
            <v>多喜爱（Dohia）</v>
          </cell>
          <cell r="D1701" t="str">
            <v>四件套</v>
          </cell>
          <cell r="E1701" t="str">
            <v>是</v>
          </cell>
          <cell r="F1701" t="str">
            <v>下柜</v>
          </cell>
        </row>
        <row r="1702">
          <cell r="A1702" t="str">
            <v>1363041</v>
          </cell>
          <cell r="B1702" t="str">
            <v>多喜爱（Dohia）床褥床垫 克里斯汀舒适保护垫 四季垫子 床护垫 1.5米床 200*150cm</v>
          </cell>
          <cell r="C1702" t="str">
            <v>多喜爱（Dohia）</v>
          </cell>
          <cell r="D1702" t="str">
            <v>床垫/床褥</v>
          </cell>
          <cell r="E1702" t="str">
            <v>是</v>
          </cell>
          <cell r="F1702" t="str">
            <v>下柜</v>
          </cell>
        </row>
        <row r="1703">
          <cell r="A1703" t="str">
            <v>2248279</v>
          </cell>
          <cell r="B1703" t="str">
            <v>多喜爱（DOHIA）浪漫婚庆家纺提花结婚床上用品四件套大红床品套件1.5米床单款 漫天心语 203*229cm</v>
          </cell>
          <cell r="C1703" t="str">
            <v>多喜爱（Dohia）</v>
          </cell>
          <cell r="D1703" t="str">
            <v>四件套</v>
          </cell>
          <cell r="E1703" t="str">
            <v>否</v>
          </cell>
          <cell r="F1703" t="str">
            <v>下柜</v>
          </cell>
        </row>
        <row r="1704">
          <cell r="A1704" t="str">
            <v>2519672</v>
          </cell>
          <cell r="B1704" t="str">
            <v>多喜爱(Dohia)家纺凉席 折叠清凉仿藤席-花好月圆 150x200cm</v>
          </cell>
          <cell r="C1704" t="str">
            <v>多喜爱（Dohia）</v>
          </cell>
          <cell r="D1704" t="str">
            <v>冰丝席</v>
          </cell>
          <cell r="E1704" t="str">
            <v>是</v>
          </cell>
          <cell r="F1704" t="str">
            <v>下柜</v>
          </cell>
        </row>
        <row r="1705">
          <cell r="A1705" t="str">
            <v>3458560</v>
          </cell>
          <cell r="B1705" t="str">
            <v>多喜爱（Dohia）床褥床垫 全棉舒适加厚榻榻米床垫子 床护垫 1.5米床 150*200cm</v>
          </cell>
          <cell r="C1705" t="str">
            <v>多喜爱（Dohia）</v>
          </cell>
          <cell r="D1705" t="str">
            <v>床垫/床褥</v>
          </cell>
          <cell r="E1705" t="str">
            <v>是</v>
          </cell>
          <cell r="F1705" t="str">
            <v>下柜</v>
          </cell>
        </row>
        <row r="1706">
          <cell r="A1706" t="str">
            <v>693549</v>
          </cell>
          <cell r="B1706" t="str">
            <v>多喜爱家纺 花逸抗菌纯棉双人床笠 美国设计师四件套1.5米床</v>
          </cell>
          <cell r="C1706" t="str">
            <v>多喜爱（Dohia）</v>
          </cell>
          <cell r="D1706" t="str">
            <v>四件套</v>
          </cell>
          <cell r="E1706" t="str">
            <v>是</v>
          </cell>
          <cell r="F1706" t="str">
            <v>下柜</v>
          </cell>
        </row>
        <row r="1707">
          <cell r="A1707" t="str">
            <v>8486268</v>
          </cell>
          <cell r="B1707" t="str">
            <v>多喜爱（Dohia）床品套件 水洗棉色织四件套 全棉床单被套 简色 珀黎尼 1.8米床 229*230cm</v>
          </cell>
          <cell r="C1707" t="str">
            <v>多喜爱（Dohia）</v>
          </cell>
          <cell r="D1707" t="str">
            <v>四件套</v>
          </cell>
          <cell r="E1707" t="str">
            <v>是</v>
          </cell>
          <cell r="F1707" t="str">
            <v>下柜</v>
          </cell>
        </row>
        <row r="1708">
          <cell r="A1708" t="str">
            <v>100002069469</v>
          </cell>
          <cell r="B1708" t="str">
            <v>多喜爱（Dohia）被芯 纯棉可水洗条纹双人空调被 全棉夏被 薄被子 浅时光 203*229cm</v>
          </cell>
          <cell r="C1708" t="str">
            <v>多喜爱（Dohia）</v>
          </cell>
          <cell r="D1708" t="str">
            <v>纤维被</v>
          </cell>
          <cell r="E1708" t="str">
            <v>是</v>
          </cell>
          <cell r="F1708" t="str">
            <v>下柜</v>
          </cell>
        </row>
        <row r="1709">
          <cell r="A1709" t="str">
            <v>100004253599</v>
          </cell>
          <cell r="B1709" t="str">
            <v>多喜爱（Dohia）床褥床垫 四季适用床垫子 榻榻米床保护垫 可折叠薄垫子 粉红弗洛拉 1.5米床 200*150cm</v>
          </cell>
          <cell r="C1709" t="str">
            <v>多喜爱（Dohia）</v>
          </cell>
          <cell r="D1709" t="str">
            <v>床垫/床褥</v>
          </cell>
          <cell r="E1709" t="str">
            <v>是</v>
          </cell>
          <cell r="F1709" t="str">
            <v>下柜</v>
          </cell>
        </row>
        <row r="1710">
          <cell r="A1710" t="str">
            <v>100006425783</v>
          </cell>
          <cell r="B1710" t="str">
            <v>多喜爱（Dohia）床品套件 三件套水洗舒柔简约ins风单人床上用品 床单被套枕套 甜莓布丁 1.2米床 152*218cm</v>
          </cell>
          <cell r="C1710" t="str">
            <v>多喜爱（Dohia）</v>
          </cell>
          <cell r="D1710" t="str">
            <v>四件套</v>
          </cell>
          <cell r="E1710" t="str">
            <v>否</v>
          </cell>
          <cell r="F1710" t="str">
            <v>下柜</v>
          </cell>
        </row>
        <row r="1711">
          <cell r="A1711" t="str">
            <v>1799092</v>
          </cell>
          <cell r="B1711" t="str">
            <v>多喜爱（Dohia）床品套件 全棉加厚磨毛床上用品四件套 床单款 芳香醉人 双人 1.8/2米床 229*230cm</v>
          </cell>
          <cell r="C1711" t="str">
            <v>多喜爱（Dohia）</v>
          </cell>
          <cell r="D1711" t="str">
            <v>四件套</v>
          </cell>
          <cell r="E1711" t="str">
            <v>是</v>
          </cell>
          <cell r="F1711" t="str">
            <v>下柜</v>
          </cell>
        </row>
        <row r="1712">
          <cell r="A1712" t="str">
            <v>2248149</v>
          </cell>
          <cell r="B1712" t="str">
            <v>多喜爱（DOHIA）全棉家纺四件套时尚床品印花套件1.5米床单款 花未央 203*229cm</v>
          </cell>
          <cell r="C1712" t="str">
            <v>多喜爱（Dohia）</v>
          </cell>
          <cell r="D1712" t="str">
            <v>四件套</v>
          </cell>
          <cell r="E1712" t="str">
            <v>否</v>
          </cell>
          <cell r="F1712" t="str">
            <v>下柜</v>
          </cell>
        </row>
        <row r="1713">
          <cell r="A1713" t="str">
            <v>3589172</v>
          </cell>
          <cell r="B1713" t="str">
            <v>多喜爱（Dohia）床品套件 全棉印花简约风四件套 床单款 淡香伊人 双人 1.8/2米床 229*230cm</v>
          </cell>
          <cell r="C1713" t="str">
            <v>多喜爱（Dohia）</v>
          </cell>
          <cell r="D1713" t="str">
            <v>四件套</v>
          </cell>
          <cell r="E1713" t="str">
            <v>否</v>
          </cell>
          <cell r="F1713" t="str">
            <v>上柜</v>
          </cell>
        </row>
        <row r="1714">
          <cell r="A1714" t="str">
            <v>693201</v>
          </cell>
          <cell r="B1714" t="str">
            <v>多喜爱家纺 遇见你韩式蕾丝纯棉超大双人床单四件套1.8米床</v>
          </cell>
          <cell r="C1714" t="str">
            <v>多喜爱（Dohia）</v>
          </cell>
          <cell r="D1714" t="str">
            <v>四件套</v>
          </cell>
          <cell r="E1714" t="str">
            <v>是</v>
          </cell>
          <cell r="F1714" t="str">
            <v>下柜</v>
          </cell>
        </row>
        <row r="1715">
          <cell r="A1715" t="str">
            <v>693397</v>
          </cell>
          <cell r="B1715" t="str">
            <v>多喜爱 家纺纤研科技超大双人春秋被子 230*229CM</v>
          </cell>
          <cell r="C1715" t="str">
            <v>多喜爱（Dohia）</v>
          </cell>
          <cell r="D1715" t="str">
            <v>纤维被</v>
          </cell>
          <cell r="E1715" t="str">
            <v>是</v>
          </cell>
          <cell r="F1715" t="str">
            <v>下柜</v>
          </cell>
        </row>
        <row r="1716">
          <cell r="A1716" t="str">
            <v>737668</v>
          </cell>
          <cell r="B1716" t="str">
            <v>多喜爱 床品家纺 多重保护超大双人柔软床垫 230*229cm</v>
          </cell>
          <cell r="C1716" t="str">
            <v>多喜爱（Dohia）</v>
          </cell>
          <cell r="D1716" t="str">
            <v>床垫/床褥</v>
          </cell>
          <cell r="E1716" t="str">
            <v>是</v>
          </cell>
          <cell r="F1716" t="str">
            <v>下柜</v>
          </cell>
        </row>
        <row r="1717">
          <cell r="A1717" t="str">
            <v>756797</v>
          </cell>
          <cell r="B1717" t="str">
            <v>多喜爱 床品家纺 约翰纯棉平纹双人床笠四件套 礼盒装1.5米床</v>
          </cell>
          <cell r="C1717" t="str">
            <v>多喜爱（Dohia）</v>
          </cell>
          <cell r="D1717" t="str">
            <v>四件套</v>
          </cell>
          <cell r="E1717" t="str">
            <v>是</v>
          </cell>
          <cell r="F1717" t="str">
            <v>下柜</v>
          </cell>
        </row>
        <row r="1718">
          <cell r="A1718" t="str">
            <v>756849</v>
          </cell>
          <cell r="B1718" t="str">
            <v>多喜爱家纺 甜品生活纯棉斜纹单人床单三件套1.2米床</v>
          </cell>
          <cell r="C1718" t="str">
            <v>多喜爱（Dohia）</v>
          </cell>
          <cell r="D1718" t="str">
            <v>三件套</v>
          </cell>
          <cell r="E1718" t="str">
            <v>是</v>
          </cell>
          <cell r="F1718" t="str">
            <v>下柜</v>
          </cell>
        </row>
        <row r="1719">
          <cell r="A1719" t="str">
            <v>100012887756</v>
          </cell>
          <cell r="B1719" t="str">
            <v>多喜爱（Dohia）被芯 100%蚕丝被子提花被 夏薄被 空调被 赫拉 1.2米床 152*218cm</v>
          </cell>
          <cell r="C1719" t="str">
            <v>多喜爱（Dohia）</v>
          </cell>
          <cell r="D1719" t="str">
            <v>纤维被</v>
          </cell>
          <cell r="E1719" t="str">
            <v>否</v>
          </cell>
          <cell r="F1719" t="str">
            <v>可上柜</v>
          </cell>
        </row>
        <row r="1720">
          <cell r="A1720" t="str">
            <v>4359524</v>
          </cell>
          <cell r="B1720" t="str">
            <v>多喜爱（Dohia）床品套件 全棉斜纹印花四件套 床单款 图尔花园 1.5米床 203*229cm</v>
          </cell>
          <cell r="C1720" t="str">
            <v>多喜爱（Dohia）</v>
          </cell>
          <cell r="D1720" t="str">
            <v>四件套</v>
          </cell>
          <cell r="E1720" t="str">
            <v>是</v>
          </cell>
          <cell r="F1720" t="str">
            <v>下柜</v>
          </cell>
        </row>
        <row r="1721">
          <cell r="A1721" t="str">
            <v>692941</v>
          </cell>
          <cell r="B1721" t="str">
            <v>多喜爱家纺 色彩狂想抗菌贡缎双人床单四件套1.5米床  礼盒装</v>
          </cell>
          <cell r="C1721" t="str">
            <v>多喜爱（Dohia）</v>
          </cell>
          <cell r="D1721" t="str">
            <v>四件套</v>
          </cell>
          <cell r="E1721" t="str">
            <v>是</v>
          </cell>
          <cell r="F1721" t="str">
            <v>下柜</v>
          </cell>
        </row>
        <row r="1722">
          <cell r="A1722" t="str">
            <v>693115</v>
          </cell>
          <cell r="B1722" t="str">
            <v>多喜爱家纺 相亲相爱婚庆情侣床品纯棉超大双人六件套1.8米床 礼盒装</v>
          </cell>
          <cell r="C1722" t="str">
            <v>多喜爱（Dohia）</v>
          </cell>
          <cell r="D1722" t="str">
            <v>多件套</v>
          </cell>
          <cell r="E1722" t="str">
            <v>是</v>
          </cell>
          <cell r="F1722" t="str">
            <v>下柜</v>
          </cell>
        </row>
        <row r="1723">
          <cell r="A1723" t="str">
            <v>693138</v>
          </cell>
          <cell r="B1723" t="str">
            <v>多喜爱家纺 激情色彩纯棉双人床笠四件套1.5米床</v>
          </cell>
          <cell r="C1723" t="str">
            <v>多喜爱（Dohia）</v>
          </cell>
          <cell r="D1723" t="str">
            <v>四件套</v>
          </cell>
          <cell r="E1723" t="str">
            <v>是</v>
          </cell>
          <cell r="F1723" t="str">
            <v>下柜</v>
          </cell>
        </row>
        <row r="1724">
          <cell r="A1724" t="str">
            <v>693488</v>
          </cell>
          <cell r="B1724" t="str">
            <v>多喜爱家纺 塞丽娅风情纯棉双人床单四件套1.5米床</v>
          </cell>
          <cell r="C1724" t="str">
            <v>多喜爱（Dohia）</v>
          </cell>
          <cell r="D1724" t="str">
            <v>四件套</v>
          </cell>
          <cell r="E1724" t="str">
            <v>是</v>
          </cell>
          <cell r="F1724" t="str">
            <v>下柜</v>
          </cell>
        </row>
        <row r="1725">
          <cell r="A1725" t="str">
            <v>826349</v>
          </cell>
          <cell r="B1725" t="str">
            <v>多喜爱 床品家纺 清香毛巾薄被白色双人空调被1.5米床</v>
          </cell>
          <cell r="C1725" t="str">
            <v>多喜爱（Dohia）</v>
          </cell>
          <cell r="D1725" t="str">
            <v>纤维被</v>
          </cell>
          <cell r="E1725" t="str">
            <v>是</v>
          </cell>
          <cell r="F1725" t="str">
            <v>下柜</v>
          </cell>
        </row>
        <row r="1726">
          <cell r="A1726" t="str">
            <v>8699283</v>
          </cell>
          <cell r="B1726" t="str">
            <v>多喜爱（Dohia）床垫子 贝加尔软绒床护垫 床褥子 榻榻米保护垫 四季垫子 1.5米床 200*150cm</v>
          </cell>
          <cell r="C1726" t="str">
            <v>多喜爱（Dohia）</v>
          </cell>
          <cell r="D1726" t="str">
            <v>床垫/床褥</v>
          </cell>
          <cell r="E1726" t="str">
            <v>是</v>
          </cell>
          <cell r="F1726" t="str">
            <v>下柜</v>
          </cell>
        </row>
        <row r="1727">
          <cell r="A1727" t="str">
            <v>100010142367</v>
          </cell>
          <cell r="B1727" t="str">
            <v>多喜爱家纺 床垫/床褥 可水洗防滑磨毛笠围保护垫 硬质棉四季垫子 双人床上用品 1.5米床 艾森 150*200cm</v>
          </cell>
          <cell r="C1727" t="str">
            <v>多喜爱（Dohia）</v>
          </cell>
          <cell r="D1727" t="str">
            <v>床垫/床褥</v>
          </cell>
          <cell r="E1727" t="str">
            <v>否</v>
          </cell>
          <cell r="F1727" t="str">
            <v>上柜</v>
          </cell>
        </row>
        <row r="1728">
          <cell r="A1728" t="str">
            <v>100011108790</v>
          </cell>
          <cell r="B1728" t="str">
            <v>多喜爱（Dohia）床品套件 四件套纯棉简约双人床上用品 全棉床单被套枕套 甜草莓 1.5/1.8米床 203*229cm</v>
          </cell>
          <cell r="C1728" t="str">
            <v>多喜爱（Dohia）</v>
          </cell>
          <cell r="D1728" t="str">
            <v>四件套</v>
          </cell>
          <cell r="E1728" t="str">
            <v>否</v>
          </cell>
          <cell r="F1728" t="str">
            <v>上柜</v>
          </cell>
        </row>
        <row r="1729">
          <cell r="A1729" t="str">
            <v>100014895642</v>
          </cell>
          <cell r="B1729" t="str">
            <v>多喜爱（Dohia）纤维被冬被加厚保暖磨绒冬被 冬天双人被子被芯 抗菌七孔冬被 梨花白 1.8/2米 229*230cm</v>
          </cell>
          <cell r="C1729" t="str">
            <v>多喜爱（Dohia）</v>
          </cell>
          <cell r="D1729" t="str">
            <v>纤维被</v>
          </cell>
          <cell r="E1729" t="str">
            <v>否</v>
          </cell>
          <cell r="F1729" t="str">
            <v>下柜</v>
          </cell>
        </row>
        <row r="1730">
          <cell r="A1730" t="str">
            <v>100017354142</v>
          </cell>
          <cell r="B1730" t="str">
            <v>多喜爱（Dohia）法兰绒三件套 加绒加厚床上用品 学生宿舍珊瑚绒单人套件 元气暖橘 1.2米床 152*218cm</v>
          </cell>
          <cell r="C1730" t="str">
            <v>多喜爱（Dohia）</v>
          </cell>
          <cell r="D1730" t="str">
            <v>四件套</v>
          </cell>
          <cell r="E1730" t="str">
            <v>否</v>
          </cell>
          <cell r="F1730" t="str">
            <v>下柜</v>
          </cell>
        </row>
        <row r="1731">
          <cell r="A1731" t="str">
            <v>1074434</v>
          </cell>
          <cell r="B1731" t="str">
            <v>多喜爱（DOHIA） 床品家纺 贡缎全棉四件套 璀璨星夜 1.8米双人床单款</v>
          </cell>
          <cell r="C1731" t="str">
            <v>多喜爱（Dohia）</v>
          </cell>
          <cell r="D1731" t="str">
            <v>四件套</v>
          </cell>
          <cell r="E1731" t="str">
            <v>是</v>
          </cell>
          <cell r="F1731" t="str">
            <v>下柜</v>
          </cell>
        </row>
        <row r="1732">
          <cell r="A1732" t="str">
            <v>2432441</v>
          </cell>
          <cell r="B1732" t="str">
            <v>多喜爱（DOHIA）婚庆六件套结婚床上用品提花套件1.5米床单款 薇丽雅 203*229cm</v>
          </cell>
          <cell r="C1732" t="str">
            <v>多喜爱（Dohia）</v>
          </cell>
          <cell r="D1732" t="str">
            <v>多件套</v>
          </cell>
          <cell r="E1732" t="str">
            <v>否</v>
          </cell>
          <cell r="F1732" t="str">
            <v>下柜</v>
          </cell>
        </row>
        <row r="1733">
          <cell r="A1733" t="str">
            <v>2519535</v>
          </cell>
          <cell r="B1733" t="str">
            <v>多喜爱（Dohia）床品套件 全棉斜纹三件套 床单款 伊梦若兰 1.2米床 150*200cm</v>
          </cell>
          <cell r="C1733" t="str">
            <v>多喜爱（Dohia）</v>
          </cell>
          <cell r="D1733" t="str">
            <v>三件套</v>
          </cell>
          <cell r="E1733" t="str">
            <v>是</v>
          </cell>
          <cell r="F1733" t="str">
            <v>下柜</v>
          </cell>
        </row>
        <row r="1734">
          <cell r="A1734" t="str">
            <v>2736226</v>
          </cell>
          <cell r="B1734" t="str">
            <v>多喜爱（Dohia）被芯 纯棉清新田园双人空调被 全棉夏被 薄被子 夕雾娆蝶  203*229cm</v>
          </cell>
          <cell r="C1734" t="str">
            <v>多喜爱（Dohia）</v>
          </cell>
          <cell r="D1734" t="str">
            <v>纤维被</v>
          </cell>
          <cell r="E1734" t="str">
            <v>是</v>
          </cell>
          <cell r="F1734" t="str">
            <v>下柜</v>
          </cell>
        </row>
        <row r="1735">
          <cell r="A1735" t="str">
            <v>3810615</v>
          </cell>
          <cell r="B1735" t="str">
            <v>多喜爱（Dohia）被芯 ins风印花清爽双人空调被 水洗舒柔夏被 薄被子 抹茶牛油果 1.8米床 230*229cm</v>
          </cell>
          <cell r="C1735" t="str">
            <v>多喜爱（Dohia）</v>
          </cell>
          <cell r="D1735" t="str">
            <v>纤维被</v>
          </cell>
          <cell r="E1735" t="str">
            <v>否</v>
          </cell>
          <cell r="F1735" t="str">
            <v>下柜</v>
          </cell>
        </row>
        <row r="1736">
          <cell r="A1736" t="str">
            <v>693170</v>
          </cell>
          <cell r="B1736" t="str">
            <v>多喜爱 家纺玉石大豆纤维保健护颈枕头</v>
          </cell>
          <cell r="C1736" t="str">
            <v>多喜爱（Dohia）</v>
          </cell>
          <cell r="D1736" t="str">
            <v>纤维枕</v>
          </cell>
          <cell r="E1736" t="str">
            <v>是</v>
          </cell>
          <cell r="F1736" t="str">
            <v>下柜</v>
          </cell>
        </row>
        <row r="1737">
          <cell r="A1737" t="str">
            <v>693563</v>
          </cell>
          <cell r="B1737" t="str">
            <v>多喜爱家纺 裙角飞扬韩式床品纯棉双人床笠四件套1.5米床</v>
          </cell>
          <cell r="C1737" t="str">
            <v>多喜爱（Dohia）</v>
          </cell>
          <cell r="D1737" t="str">
            <v>四件套</v>
          </cell>
          <cell r="E1737" t="str">
            <v>是</v>
          </cell>
          <cell r="F1737" t="str">
            <v>下柜</v>
          </cell>
        </row>
        <row r="1738">
          <cell r="A1738" t="str">
            <v>756781</v>
          </cell>
          <cell r="B1738" t="str">
            <v>多喜爱 床品家纺 双人魔方七孔被203*229CM</v>
          </cell>
          <cell r="C1738" t="str">
            <v>多喜爱（Dohia）</v>
          </cell>
          <cell r="D1738" t="str">
            <v>纤维被</v>
          </cell>
          <cell r="E1738" t="str">
            <v>是</v>
          </cell>
          <cell r="F1738" t="str">
            <v>下柜</v>
          </cell>
        </row>
        <row r="1739">
          <cell r="A1739" t="str">
            <v>756821</v>
          </cell>
          <cell r="B1739" t="str">
            <v>多喜爱 床品家纺 花叶物语磨毛双人床笠四件套1.5米床礼盒装</v>
          </cell>
          <cell r="C1739" t="str">
            <v>多喜爱（Dohia）</v>
          </cell>
          <cell r="D1739" t="str">
            <v>四件套</v>
          </cell>
          <cell r="E1739" t="str">
            <v>是</v>
          </cell>
          <cell r="F1739" t="str">
            <v>下柜</v>
          </cell>
        </row>
        <row r="1740">
          <cell r="A1740" t="str">
            <v>100000165856</v>
          </cell>
          <cell r="B1740" t="str">
            <v>多喜爱（Dohia）纤维被 加厚保暖冬被被褥 双人冬天被子被芯 织语 1.5/1.8米床 约6.5斤 203*229cm</v>
          </cell>
          <cell r="C1740" t="str">
            <v>多喜爱（Dohia）</v>
          </cell>
          <cell r="D1740" t="str">
            <v>纤维被</v>
          </cell>
          <cell r="E1740" t="str">
            <v>否</v>
          </cell>
          <cell r="F1740" t="str">
            <v>下柜</v>
          </cell>
        </row>
        <row r="1741">
          <cell r="A1741" t="str">
            <v>100006686963</v>
          </cell>
          <cell r="B1741" t="str">
            <v>多喜爱（Dohia）床品套件 水洗北欧简约纯色四件套床上用品 床单被套枕套浅蓝晨雾 1.5/1.8米床 203*229cm</v>
          </cell>
          <cell r="C1741" t="str">
            <v>多喜爱（Dohia）</v>
          </cell>
          <cell r="D1741" t="str">
            <v>四件套</v>
          </cell>
          <cell r="E1741" t="str">
            <v>是</v>
          </cell>
          <cell r="F1741" t="str">
            <v>下柜</v>
          </cell>
        </row>
        <row r="1742">
          <cell r="A1742" t="str">
            <v>100008322057</v>
          </cell>
          <cell r="B1742" t="str">
            <v>多喜爱（Dohia）四件套 水果纯棉加厚磨毛床上用品全棉 双人床单被套枕套 觅桃日记 1.8/2米床 229*230cm</v>
          </cell>
          <cell r="C1742" t="str">
            <v>多喜爱（Dohia）</v>
          </cell>
          <cell r="D1742" t="str">
            <v>四件套</v>
          </cell>
          <cell r="E1742" t="str">
            <v>否</v>
          </cell>
          <cell r="F1742" t="str">
            <v>下柜</v>
          </cell>
        </row>
        <row r="1743">
          <cell r="A1743" t="str">
            <v>100008602214</v>
          </cell>
          <cell r="B1743" t="str">
            <v>多喜爱（Dohia）床品套件 全棉加厚磨毛四件套 纯棉秋冬床单被套 幽暮蓝 1.8米床 230*229cm</v>
          </cell>
          <cell r="C1743" t="str">
            <v>多喜爱（Dohia）</v>
          </cell>
          <cell r="D1743" t="str">
            <v>四件套</v>
          </cell>
          <cell r="E1743" t="str">
            <v>是</v>
          </cell>
          <cell r="F1743" t="str">
            <v>下柜</v>
          </cell>
        </row>
        <row r="1744">
          <cell r="A1744" t="str">
            <v>100008602216</v>
          </cell>
          <cell r="B1744" t="str">
            <v>多喜爱（Dohia）床品套件 60支长绒棉纯棉四件套 全棉床单被套 爱恋樱草粉 1.8/2米床 230*229cm</v>
          </cell>
          <cell r="C1744" t="str">
            <v>多喜爱（Dohia）</v>
          </cell>
          <cell r="D1744" t="str">
            <v>四件套</v>
          </cell>
          <cell r="E1744" t="str">
            <v>否</v>
          </cell>
          <cell r="F1744" t="str">
            <v>上柜</v>
          </cell>
        </row>
        <row r="1745">
          <cell r="A1745" t="str">
            <v>100017783204</v>
          </cell>
          <cell r="B1745" t="str">
            <v>多喜爱家纺 纤维被 二合一拉链款子母被加厚保暖冬被大豆纤维单双人被芯 丽莎 约11.2斤 1.5/1.8米 203*229cm</v>
          </cell>
          <cell r="C1745" t="str">
            <v>多喜爱（Dohia）</v>
          </cell>
          <cell r="D1745" t="str">
            <v>纤维被</v>
          </cell>
          <cell r="E1745" t="str">
            <v>否</v>
          </cell>
          <cell r="F1745" t="str">
            <v>上柜</v>
          </cell>
        </row>
        <row r="1746">
          <cell r="A1746" t="str">
            <v>1680685</v>
          </cell>
          <cell r="B1746" t="str">
            <v>多喜爱家纺沉香蝶形记忆枕舒眠枕头56×34CM</v>
          </cell>
          <cell r="C1746" t="str">
            <v>多喜爱（Dohia）</v>
          </cell>
          <cell r="D1746" t="str">
            <v>记忆枕</v>
          </cell>
          <cell r="E1746" t="str">
            <v>是</v>
          </cell>
          <cell r="F1746" t="str">
            <v>下柜</v>
          </cell>
        </row>
        <row r="1747">
          <cell r="A1747" t="str">
            <v>1794115</v>
          </cell>
          <cell r="B1747" t="str">
            <v>多喜爱（DOHIA）新品全棉床上用品全棉床品套件四件套航海日记1.8米床</v>
          </cell>
          <cell r="C1747" t="str">
            <v>多喜爱（Dohia）</v>
          </cell>
          <cell r="D1747" t="str">
            <v>四件套</v>
          </cell>
          <cell r="E1747" t="str">
            <v>是</v>
          </cell>
          <cell r="F1747" t="str">
            <v>下柜</v>
          </cell>
        </row>
        <row r="1748">
          <cell r="A1748" t="str">
            <v>2247672</v>
          </cell>
          <cell r="B1748" t="str">
            <v>多喜爱（DOHIA）婚庆家纺提花婚庆床品六件套礼盒装 大红时尚结婚床上用品1.5米床单款 恋爱通告 203*229cm</v>
          </cell>
          <cell r="C1748" t="str">
            <v>多喜爱（Dohia）</v>
          </cell>
          <cell r="D1748" t="str">
            <v>多件套</v>
          </cell>
          <cell r="E1748" t="str">
            <v>否</v>
          </cell>
          <cell r="F1748" t="str">
            <v>下柜</v>
          </cell>
        </row>
        <row r="1749">
          <cell r="A1749" t="str">
            <v>693177</v>
          </cell>
          <cell r="B1749" t="str">
            <v>多喜爱（Dohia）床品套件 全棉双人四件套 全棉田园风 床单款 木子花开 1.8米床 230*229cm</v>
          </cell>
          <cell r="C1749" t="str">
            <v>多喜爱（Dohia）</v>
          </cell>
          <cell r="D1749" t="str">
            <v>四件套</v>
          </cell>
          <cell r="E1749" t="str">
            <v>是</v>
          </cell>
          <cell r="F1749" t="str">
            <v>下柜</v>
          </cell>
        </row>
        <row r="1750">
          <cell r="A1750" t="str">
            <v>693332</v>
          </cell>
          <cell r="B1750" t="str">
            <v>多喜爱家纺 女生梦想韩式床品纯棉双人床单四件套1.8米床</v>
          </cell>
          <cell r="C1750" t="str">
            <v>多喜爱（Dohia）</v>
          </cell>
          <cell r="D1750" t="str">
            <v>四件套</v>
          </cell>
          <cell r="E1750" t="str">
            <v>是</v>
          </cell>
          <cell r="F1750" t="str">
            <v>下柜</v>
          </cell>
        </row>
        <row r="1751">
          <cell r="A1751" t="str">
            <v>693346</v>
          </cell>
          <cell r="B1751" t="str">
            <v>多喜爱 家纺 特惠多用芯麂皮绒午睡春秋被子 灰色 140*140CM</v>
          </cell>
          <cell r="C1751" t="str">
            <v>多喜爱（Dohia）</v>
          </cell>
          <cell r="D1751" t="str">
            <v>纤维被</v>
          </cell>
          <cell r="E1751" t="str">
            <v>是</v>
          </cell>
          <cell r="F1751" t="str">
            <v>下柜</v>
          </cell>
        </row>
        <row r="1752">
          <cell r="A1752" t="str">
            <v>1470005</v>
          </cell>
          <cell r="B1752" t="str">
            <v>多喜爱(Dohia)被子 MMK全棉空调被双人水洗夏凉被-泰恩1.8米规格 229*230cm</v>
          </cell>
          <cell r="C1752" t="str">
            <v>多喜爱（Dohia）</v>
          </cell>
          <cell r="D1752" t="str">
            <v>纤维被</v>
          </cell>
          <cell r="E1752" t="str">
            <v>是</v>
          </cell>
          <cell r="F1752" t="str">
            <v>下柜</v>
          </cell>
        </row>
        <row r="1753">
          <cell r="A1753" t="str">
            <v>1470012</v>
          </cell>
          <cell r="B1753" t="str">
            <v>多喜爱全棉四件套 全棉家纺斜纹套件 田园风时尚床上用品花田假日1.8米床单款</v>
          </cell>
          <cell r="C1753" t="str">
            <v>多喜爱（Dohia）</v>
          </cell>
          <cell r="D1753" t="str">
            <v>四件套</v>
          </cell>
          <cell r="E1753" t="str">
            <v>是</v>
          </cell>
          <cell r="F1753" t="str">
            <v>下柜</v>
          </cell>
        </row>
        <row r="1754">
          <cell r="A1754" t="str">
            <v>2357234</v>
          </cell>
          <cell r="B1754" t="str">
            <v>多喜爱（Dohia）床品套件 全棉斜纹双人三件套 床笠款 飞行梦 1.2米床 152*218cm</v>
          </cell>
          <cell r="C1754" t="str">
            <v>多喜爱（Dohia）</v>
          </cell>
          <cell r="D1754" t="str">
            <v>四件套</v>
          </cell>
          <cell r="E1754" t="str">
            <v>否</v>
          </cell>
          <cell r="F1754" t="str">
            <v>下柜</v>
          </cell>
        </row>
        <row r="1755">
          <cell r="A1755" t="str">
            <v>3458562</v>
          </cell>
          <cell r="B1755" t="str">
            <v>多喜爱（Dohia）床褥床垫 全棉舒适加厚榻榻米床垫子 床护垫 1.8米床 200*180cm</v>
          </cell>
          <cell r="C1755" t="str">
            <v>多喜爱（Dohia）</v>
          </cell>
          <cell r="D1755" t="str">
            <v>床垫/床褥</v>
          </cell>
          <cell r="E1755" t="str">
            <v>是</v>
          </cell>
          <cell r="F1755" t="str">
            <v>下柜</v>
          </cell>
        </row>
        <row r="1756">
          <cell r="A1756" t="str">
            <v>693193</v>
          </cell>
          <cell r="B1756" t="str">
            <v>多喜爱家纺 音乐驿站时尚床品纯棉超大双人床笠四件套1.8米床</v>
          </cell>
          <cell r="C1756" t="str">
            <v>多喜爱（Dohia）</v>
          </cell>
          <cell r="D1756" t="str">
            <v>四件套</v>
          </cell>
          <cell r="E1756" t="str">
            <v>是</v>
          </cell>
          <cell r="F1756" t="str">
            <v>下柜</v>
          </cell>
        </row>
        <row r="1757">
          <cell r="A1757" t="str">
            <v>693275</v>
          </cell>
          <cell r="B1757" t="str">
            <v>多喜爱 家纺单人蓬松舒适冬被子152*218CM 红色</v>
          </cell>
          <cell r="C1757" t="str">
            <v>多喜爱（Dohia）</v>
          </cell>
          <cell r="D1757" t="str">
            <v>纤维被</v>
          </cell>
          <cell r="E1757" t="str">
            <v>是</v>
          </cell>
          <cell r="F1757" t="str">
            <v>下柜</v>
          </cell>
        </row>
        <row r="1758">
          <cell r="A1758" t="str">
            <v>927396</v>
          </cell>
          <cell r="B1758" t="str">
            <v>多喜爱（Dohia）毯子家纺 美好时光蓝色波点豹纹毛毯 珊瑚绒毯 美好时光 1.5米 200*150cm</v>
          </cell>
          <cell r="C1758" t="str">
            <v>多喜爱（Dohia）</v>
          </cell>
          <cell r="D1758" t="str">
            <v>毛毯</v>
          </cell>
          <cell r="E1758" t="str">
            <v>是</v>
          </cell>
          <cell r="F1758" t="str">
            <v>下柜</v>
          </cell>
        </row>
        <row r="1759">
          <cell r="A1759" t="str">
            <v>100017861260</v>
          </cell>
          <cell r="B1759" t="str">
            <v>多喜爱家纺 夏被 条纹简约夏凉被空调被夏被 可水洗机洗双人夏天薄被子被芯 蓝色 203*229cm</v>
          </cell>
          <cell r="C1759" t="str">
            <v>多喜爱（Dohia）</v>
          </cell>
          <cell r="D1759" t="str">
            <v>纤维被</v>
          </cell>
          <cell r="E1759" t="str">
            <v>否</v>
          </cell>
          <cell r="F1759" t="str">
            <v>可上柜</v>
          </cell>
        </row>
        <row r="1760">
          <cell r="A1760" t="str">
            <v>1448297</v>
          </cell>
          <cell r="B1760" t="str">
            <v>多喜爱家纺 全棉空调被 单人夏凉被卡通全棉夏被穿靴子的猫夏薄被1.8米床</v>
          </cell>
          <cell r="C1760" t="str">
            <v>多喜爱（Dohia）</v>
          </cell>
          <cell r="D1760" t="str">
            <v>纤维被</v>
          </cell>
          <cell r="E1760" t="str">
            <v>是</v>
          </cell>
          <cell r="F1760" t="str">
            <v>下柜</v>
          </cell>
        </row>
        <row r="1761">
          <cell r="A1761" t="str">
            <v>2248259</v>
          </cell>
          <cell r="B1761" t="str">
            <v>多喜爱（DOHIA）全棉四件套卡通床上用品儿童家纺床品套件1.8米床单款 熊猫达人 230*229cm</v>
          </cell>
          <cell r="C1761" t="str">
            <v>多喜爱（Dohia）</v>
          </cell>
          <cell r="D1761" t="str">
            <v>四件套</v>
          </cell>
          <cell r="E1761" t="str">
            <v>否</v>
          </cell>
          <cell r="F1761" t="str">
            <v>下柜</v>
          </cell>
        </row>
        <row r="1762">
          <cell r="A1762" t="str">
            <v>2432445</v>
          </cell>
          <cell r="B1762" t="str">
            <v>多喜爱（DOHIA）提花六件套床上用品欧美床品婚庆六件套件 1.8米床单款 洛卡斯 230*229cm</v>
          </cell>
          <cell r="C1762" t="str">
            <v>多喜爱（Dohia）</v>
          </cell>
          <cell r="D1762" t="str">
            <v>多件套</v>
          </cell>
          <cell r="E1762" t="str">
            <v>否</v>
          </cell>
          <cell r="F1762" t="str">
            <v>下柜</v>
          </cell>
        </row>
        <row r="1763">
          <cell r="A1763" t="str">
            <v>2736232</v>
          </cell>
          <cell r="B1763" t="str">
            <v>多喜爱（DOHIA）全棉空调被 水洗夏凉被空调被 梦想启航盖被 1.8米床 230*229cm</v>
          </cell>
          <cell r="C1763" t="str">
            <v>多喜爱（Dohia）</v>
          </cell>
          <cell r="D1763" t="str">
            <v>纤维被</v>
          </cell>
          <cell r="E1763" t="str">
            <v>否</v>
          </cell>
          <cell r="F1763" t="str">
            <v>下柜</v>
          </cell>
        </row>
        <row r="1764">
          <cell r="A1764" t="str">
            <v>692938</v>
          </cell>
          <cell r="B1764" t="str">
            <v>多喜爱家纺 糖果布拉格韩式条纹床品纯棉双人床单四件套1.5米床</v>
          </cell>
          <cell r="C1764" t="str">
            <v>多喜爱（Dohia）</v>
          </cell>
          <cell r="D1764" t="str">
            <v>四件套</v>
          </cell>
          <cell r="E1764" t="str">
            <v>是</v>
          </cell>
          <cell r="F1764" t="str">
            <v>下柜</v>
          </cell>
        </row>
        <row r="1765">
          <cell r="A1765" t="str">
            <v>692995</v>
          </cell>
          <cell r="B1765" t="str">
            <v>多喜爱家纺 花之色韩式纯棉双人床笠四件套1.5米床</v>
          </cell>
          <cell r="C1765" t="str">
            <v>多喜爱（Dohia）</v>
          </cell>
          <cell r="D1765" t="str">
            <v>四件套</v>
          </cell>
          <cell r="E1765" t="str">
            <v>是</v>
          </cell>
          <cell r="F1765" t="str">
            <v>下柜</v>
          </cell>
        </row>
        <row r="1766">
          <cell r="A1766" t="str">
            <v>692996</v>
          </cell>
          <cell r="B1766" t="str">
            <v>多喜爱家纺 絮花香田园纯棉双人床单四件套1.5米床</v>
          </cell>
          <cell r="C1766" t="str">
            <v>多喜爱（Dohia）</v>
          </cell>
          <cell r="D1766" t="str">
            <v>四件套</v>
          </cell>
          <cell r="E1766" t="str">
            <v>是</v>
          </cell>
          <cell r="F1766" t="str">
            <v>下柜</v>
          </cell>
        </row>
        <row r="1767">
          <cell r="A1767" t="str">
            <v>693077</v>
          </cell>
          <cell r="B1767" t="str">
            <v>多喜爱家纺 糖果布拉格韩式条纹床品纯棉超大单人床笠三件套1.2米床</v>
          </cell>
          <cell r="C1767" t="str">
            <v>多喜爱（Dohia）</v>
          </cell>
          <cell r="D1767" t="str">
            <v>三件套</v>
          </cell>
          <cell r="E1767" t="str">
            <v>是</v>
          </cell>
          <cell r="F1767" t="str">
            <v>下柜</v>
          </cell>
        </row>
        <row r="1768">
          <cell r="A1768" t="str">
            <v>100008177775</v>
          </cell>
          <cell r="B1768" t="str">
            <v>多喜爱（Dohia）四件套 纯棉简约水果全棉四件套 双人床上用品 樱斐梦语 1.5/1.8米床 203*229cm</v>
          </cell>
          <cell r="C1768" t="str">
            <v>多喜爱（Dohia）</v>
          </cell>
          <cell r="D1768" t="str">
            <v>四件套</v>
          </cell>
          <cell r="E1768" t="str">
            <v>否</v>
          </cell>
          <cell r="F1768" t="str">
            <v>上柜</v>
          </cell>
        </row>
        <row r="1769">
          <cell r="A1769" t="str">
            <v>1799027</v>
          </cell>
          <cell r="B1769" t="str">
            <v>多喜爱（Dohia）床褥床垫 保暖床垫床褥保护垫 加厚 床品床护垫 1.5米床 150*200cm</v>
          </cell>
          <cell r="C1769" t="str">
            <v>多喜爱（Dohia）</v>
          </cell>
          <cell r="D1769" t="str">
            <v>床垫/床褥</v>
          </cell>
          <cell r="E1769" t="str">
            <v>是</v>
          </cell>
          <cell r="F1769" t="str">
            <v>下柜</v>
          </cell>
        </row>
        <row r="1770">
          <cell r="A1770" t="str">
            <v>2172596</v>
          </cell>
          <cell r="B1770" t="str">
            <v>多喜爱（DOHIA）赛贝决明子儿童枕枕芯全棉单人枕头小孩枕头 45*28cm</v>
          </cell>
          <cell r="C1770" t="str">
            <v>多喜爱（Dohia）</v>
          </cell>
          <cell r="D1770" t="str">
            <v>纤维枕</v>
          </cell>
          <cell r="E1770" t="str">
            <v>否</v>
          </cell>
          <cell r="F1770" t="str">
            <v>可上柜</v>
          </cell>
        </row>
        <row r="1771">
          <cell r="A1771" t="str">
            <v>2248363</v>
          </cell>
          <cell r="B1771" t="str">
            <v>多喜爱（DOHIA）双人被子保暖冬被白鸭绒被轻盈保暖冬1.8米床 至暖羽绒被 230*229cm</v>
          </cell>
          <cell r="C1771" t="str">
            <v>多喜爱（Dohia）</v>
          </cell>
          <cell r="D1771" t="str">
            <v>羽绒/羽毛被</v>
          </cell>
          <cell r="E1771" t="str">
            <v>否</v>
          </cell>
          <cell r="F1771" t="str">
            <v>下柜</v>
          </cell>
        </row>
        <row r="1772">
          <cell r="A1772" t="str">
            <v>2432423</v>
          </cell>
          <cell r="B1772" t="str">
            <v>多喜爱（DOHIA）全棉夏凉被空调被家纺双人卡通床品夏薄被1.5米床 丽丽牛 203*229cm</v>
          </cell>
          <cell r="C1772" t="str">
            <v>多喜爱（Dohia）</v>
          </cell>
          <cell r="D1772" t="str">
            <v>纤维被</v>
          </cell>
          <cell r="E1772" t="str">
            <v>否</v>
          </cell>
          <cell r="F1772" t="str">
            <v>下柜</v>
          </cell>
        </row>
        <row r="1773">
          <cell r="A1773" t="str">
            <v>2432427</v>
          </cell>
          <cell r="B1773" t="str">
            <v>多喜爱家纺 空调被纯棉夏凉被 儿童卡通亲肤透气单人全棉夏被 夏天薄被子被芯 飞行梦 1.2米床 152*218cm</v>
          </cell>
          <cell r="C1773" t="str">
            <v>多喜爱（Dohia）</v>
          </cell>
          <cell r="D1773" t="str">
            <v>纤维被</v>
          </cell>
          <cell r="E1773" t="str">
            <v>否</v>
          </cell>
          <cell r="F1773" t="str">
            <v>上柜</v>
          </cell>
        </row>
        <row r="1774">
          <cell r="A1774" t="str">
            <v>3222584</v>
          </cell>
          <cell r="B1774" t="str">
            <v>多喜爱（DOHIA）全棉儿童四件套家纺卡通床品套件小火车的奇幻之旅1.8米床单款 230*229cm</v>
          </cell>
          <cell r="C1774" t="str">
            <v>多喜爱（Dohia）</v>
          </cell>
          <cell r="D1774" t="str">
            <v>四件套</v>
          </cell>
          <cell r="E1774" t="str">
            <v>否</v>
          </cell>
          <cell r="F1774" t="str">
            <v>下柜</v>
          </cell>
        </row>
        <row r="1775">
          <cell r="A1775" t="str">
            <v>693228</v>
          </cell>
          <cell r="B1775" t="str">
            <v>多喜爱 家纺轻适双人春秋被子203*229CM</v>
          </cell>
          <cell r="C1775" t="str">
            <v>多喜爱（Dohia）</v>
          </cell>
          <cell r="D1775" t="str">
            <v>纤维被</v>
          </cell>
          <cell r="E1775" t="str">
            <v>是</v>
          </cell>
          <cell r="F1775" t="str">
            <v>下柜</v>
          </cell>
        </row>
        <row r="1776">
          <cell r="A1776" t="str">
            <v>693327</v>
          </cell>
          <cell r="B1776" t="str">
            <v>多喜爱（Dohia）家纺 特惠多用抱枕芯 麂皮绒午睡春秋被子 紫色 140*140cm</v>
          </cell>
          <cell r="C1776" t="str">
            <v>多喜爱（Dohia）</v>
          </cell>
          <cell r="D1776" t="str">
            <v>纤维被</v>
          </cell>
          <cell r="E1776" t="str">
            <v>是</v>
          </cell>
          <cell r="F1776" t="str">
            <v>下柜</v>
          </cell>
        </row>
        <row r="1777">
          <cell r="A1777" t="str">
            <v>693412</v>
          </cell>
          <cell r="B1777" t="str">
            <v>多喜爱 家纺超大单人纤研科技春秋被子 152*218CM</v>
          </cell>
          <cell r="C1777" t="str">
            <v>多喜爱（Dohia）</v>
          </cell>
          <cell r="D1777" t="str">
            <v>纤维被</v>
          </cell>
          <cell r="E1777" t="str">
            <v>是</v>
          </cell>
          <cell r="F1777" t="str">
            <v>下柜</v>
          </cell>
        </row>
        <row r="1778">
          <cell r="A1778" t="str">
            <v>693446</v>
          </cell>
          <cell r="B1778" t="str">
            <v>多喜爱家纺 情歌诗人条纹纯棉双人床单四件套1.5米床</v>
          </cell>
          <cell r="C1778" t="str">
            <v>多喜爱（Dohia）</v>
          </cell>
          <cell r="D1778" t="str">
            <v>四件套</v>
          </cell>
          <cell r="E1778" t="str">
            <v>是</v>
          </cell>
          <cell r="F1778" t="str">
            <v>下柜</v>
          </cell>
        </row>
        <row r="1779">
          <cell r="A1779" t="str">
            <v>693514</v>
          </cell>
          <cell r="B1779" t="str">
            <v>多喜爱 家纺 炫彩2号纯棉超大双人被袋被套 香橙+杏黄 1.8米床</v>
          </cell>
          <cell r="C1779" t="str">
            <v>多喜爱（Dohia）</v>
          </cell>
          <cell r="D1779" t="str">
            <v>床单/床笠</v>
          </cell>
          <cell r="E1779" t="str">
            <v>是</v>
          </cell>
          <cell r="F1779" t="str">
            <v>下柜</v>
          </cell>
        </row>
        <row r="1780">
          <cell r="A1780" t="str">
            <v>756843</v>
          </cell>
          <cell r="B1780" t="str">
            <v>多喜爱 床品家纺 蓝玫之夜纯棉斜纹超大双人床单四件套1.8米床</v>
          </cell>
          <cell r="C1780" t="str">
            <v>多喜爱（Dohia）</v>
          </cell>
          <cell r="D1780" t="str">
            <v>四件套</v>
          </cell>
          <cell r="E1780" t="str">
            <v>是</v>
          </cell>
          <cell r="F1780" t="str">
            <v>下柜</v>
          </cell>
        </row>
        <row r="1781">
          <cell r="A1781" t="str">
            <v>8486258</v>
          </cell>
          <cell r="B1781" t="str">
            <v>多喜爱（Dohia）被子 全棉亲肤保暖被芯 斯卡芙奢柔春秋被 1.8米床 229*230cm</v>
          </cell>
          <cell r="C1781" t="str">
            <v>多喜爱（Dohia）</v>
          </cell>
          <cell r="D1781" t="str">
            <v>纤维被</v>
          </cell>
          <cell r="E1781" t="str">
            <v>是</v>
          </cell>
          <cell r="F1781" t="str">
            <v>下柜</v>
          </cell>
        </row>
        <row r="1782">
          <cell r="A1782" t="str">
            <v>8486266</v>
          </cell>
          <cell r="B1782" t="str">
            <v>多喜爱（Dohia）床品套件 水洗棉色织四件套 全棉床单被套 简色 珀黎尼 1.5米床 203*229cm</v>
          </cell>
          <cell r="C1782" t="str">
            <v>多喜爱（Dohia）</v>
          </cell>
          <cell r="D1782" t="str">
            <v>四件套</v>
          </cell>
          <cell r="E1782" t="str">
            <v>是</v>
          </cell>
          <cell r="F1782" t="str">
            <v>下柜</v>
          </cell>
        </row>
        <row r="1783">
          <cell r="A1783" t="str">
            <v>100002238803</v>
          </cell>
          <cell r="B1783" t="str">
            <v>多喜爱（Dohia）凉席 可折叠卡通印花冰丝席 三件套 夏凉席子 乔治的运动之旅 1.5米床 150*200cm</v>
          </cell>
          <cell r="C1783" t="str">
            <v>多喜爱（Dohia）</v>
          </cell>
          <cell r="D1783" t="str">
            <v>冰丝席</v>
          </cell>
          <cell r="E1783" t="str">
            <v>是</v>
          </cell>
          <cell r="F1783" t="str">
            <v>下柜</v>
          </cell>
        </row>
        <row r="1784">
          <cell r="A1784" t="str">
            <v>100003293334</v>
          </cell>
          <cell r="B1784" t="str">
            <v>多喜爱（Dohia）凉席 提花空调冰丝席 三件套折叠双人席子 枝花梦 1.8米床 180*200cm</v>
          </cell>
          <cell r="C1784" t="str">
            <v>多喜爱（Dohia）</v>
          </cell>
          <cell r="D1784" t="str">
            <v>冰丝席</v>
          </cell>
          <cell r="E1784" t="str">
            <v>是</v>
          </cell>
          <cell r="F1784" t="str">
            <v>下柜</v>
          </cell>
        </row>
        <row r="1785">
          <cell r="A1785" t="str">
            <v>100004580225</v>
          </cell>
          <cell r="B1785" t="str">
            <v>多喜爱（Dohia）被子 亲肤柔软大豆冬被 春秋被 保暖透气被芯 海伦被 1.5/1.8米床 203*229cm</v>
          </cell>
          <cell r="C1785" t="str">
            <v>多喜爱（Dohia）</v>
          </cell>
          <cell r="D1785" t="str">
            <v>纤维被</v>
          </cell>
          <cell r="E1785" t="str">
            <v>否</v>
          </cell>
          <cell r="F1785" t="str">
            <v>下柜</v>
          </cell>
        </row>
        <row r="1786">
          <cell r="A1786" t="str">
            <v>2174028</v>
          </cell>
          <cell r="B1786" t="str">
            <v>多喜爱（Dohia）床品套件 欧式田园风全棉四件套 床单款 玫瑰的故事 1.8米床 229*230cm</v>
          </cell>
          <cell r="C1786" t="str">
            <v>多喜爱（Dohia）</v>
          </cell>
          <cell r="D1786" t="str">
            <v>四件套</v>
          </cell>
          <cell r="E1786" t="str">
            <v>是</v>
          </cell>
          <cell r="F1786" t="str">
            <v>下柜</v>
          </cell>
        </row>
        <row r="1787">
          <cell r="A1787" t="str">
            <v>2174070</v>
          </cell>
          <cell r="B1787" t="str">
            <v>多喜爱（DOHIA）全棉床上用品套件田园风床单床品家纺四件套1.5米床单款 馨香玫园 203*229cm</v>
          </cell>
          <cell r="C1787" t="str">
            <v>多喜爱（Dohia）</v>
          </cell>
          <cell r="D1787" t="str">
            <v>四件套</v>
          </cell>
          <cell r="E1787" t="str">
            <v>否</v>
          </cell>
          <cell r="F1787" t="str">
            <v>下柜</v>
          </cell>
        </row>
        <row r="1788">
          <cell r="A1788" t="str">
            <v>3222552</v>
          </cell>
          <cell r="B1788" t="str">
            <v>多喜爱（DOHIA）全棉四件套儿童床品套件卡通四件套床上用品太空漫步1.8米床单款 230*229cm</v>
          </cell>
          <cell r="C1788" t="str">
            <v>多喜爱（Dohia）</v>
          </cell>
          <cell r="D1788" t="str">
            <v>四件套</v>
          </cell>
          <cell r="E1788" t="str">
            <v>否</v>
          </cell>
          <cell r="F1788" t="str">
            <v>下柜</v>
          </cell>
        </row>
        <row r="1789">
          <cell r="A1789" t="str">
            <v>4888673</v>
          </cell>
          <cell r="B1789" t="str">
            <v>多喜爱（Dohia）床品套件 提花典雅四件套 床单款 罗德斯 1.5米床 203*229cm</v>
          </cell>
          <cell r="C1789" t="str">
            <v>多喜爱（Dohia）</v>
          </cell>
          <cell r="D1789" t="str">
            <v>四件套</v>
          </cell>
          <cell r="E1789" t="str">
            <v>是</v>
          </cell>
          <cell r="F1789" t="str">
            <v>下柜</v>
          </cell>
        </row>
        <row r="1790">
          <cell r="A1790" t="str">
            <v>693319</v>
          </cell>
          <cell r="B1790" t="str">
            <v>多喜爱家纺 女生梦想韩式床品纯棉单人床笠三件套1.2米床</v>
          </cell>
          <cell r="C1790" t="str">
            <v>多喜爱（Dohia）</v>
          </cell>
          <cell r="D1790" t="str">
            <v>三件套</v>
          </cell>
          <cell r="E1790" t="str">
            <v>是</v>
          </cell>
          <cell r="F1790" t="str">
            <v>下柜</v>
          </cell>
        </row>
        <row r="1791">
          <cell r="A1791" t="str">
            <v>693461</v>
          </cell>
          <cell r="B1791" t="str">
            <v>多喜爱 家纺 炫彩1号纯棉贡缎双人被袋被套 海棠红+宝石红</v>
          </cell>
          <cell r="C1791" t="str">
            <v>多喜爱（Dohia）</v>
          </cell>
          <cell r="D1791" t="str">
            <v>床单/床笠</v>
          </cell>
          <cell r="E1791" t="str">
            <v>是</v>
          </cell>
          <cell r="F1791" t="str">
            <v>下柜</v>
          </cell>
        </row>
        <row r="1792">
          <cell r="A1792" t="str">
            <v>737686</v>
          </cell>
          <cell r="B1792" t="str">
            <v>多喜爱（Dohia）被芯 清爽天丝空调被 夏被 薄被子 微香 229*230cm</v>
          </cell>
          <cell r="C1792" t="str">
            <v>多喜爱（Dohia）</v>
          </cell>
          <cell r="D1792" t="str">
            <v>纤维被</v>
          </cell>
          <cell r="E1792" t="str">
            <v>是</v>
          </cell>
          <cell r="F1792" t="str">
            <v>下柜</v>
          </cell>
        </row>
        <row r="1793">
          <cell r="A1793" t="str">
            <v>756793</v>
          </cell>
          <cell r="B1793" t="str">
            <v>多喜爱 床品家纺 约翰纯棉平纹超大双人床单四件套 礼盒装1.8米床</v>
          </cell>
          <cell r="C1793" t="str">
            <v>多喜爱（Dohia）</v>
          </cell>
          <cell r="D1793" t="str">
            <v>四件套</v>
          </cell>
          <cell r="E1793" t="str">
            <v>是</v>
          </cell>
          <cell r="F1793" t="str">
            <v>下柜</v>
          </cell>
        </row>
        <row r="1794">
          <cell r="A1794" t="str">
            <v>100007257970</v>
          </cell>
          <cell r="B1794" t="str">
            <v>多喜爱（Dohia）被子 舒适柔软水洗棉被芯 舒弹棉春秋被 采用杜邦SORONA纤维 1.8米床 230*229cm</v>
          </cell>
          <cell r="C1794" t="str">
            <v>多喜爱（Dohia）</v>
          </cell>
          <cell r="D1794" t="str">
            <v>纤维被</v>
          </cell>
          <cell r="E1794" t="str">
            <v>否</v>
          </cell>
          <cell r="F1794" t="str">
            <v>下柜</v>
          </cell>
        </row>
        <row r="1795">
          <cell r="A1795" t="str">
            <v>100007257972</v>
          </cell>
          <cell r="B1795" t="str">
            <v>多喜爱（Dohia) 枕芯 泰国原液进口乳胶 颗粒按摩枕头 克鲁乳胶枕 灵秀款 50*30cm</v>
          </cell>
          <cell r="C1795" t="str">
            <v>多喜爱（Dohia）</v>
          </cell>
          <cell r="D1795" t="str">
            <v>乳胶枕</v>
          </cell>
          <cell r="E1795" t="str">
            <v>否</v>
          </cell>
          <cell r="F1795" t="str">
            <v>下柜</v>
          </cell>
        </row>
        <row r="1796">
          <cell r="A1796" t="str">
            <v>100014759666</v>
          </cell>
          <cell r="B1796" t="str">
            <v>多喜爱（Dohia）床品套件 全棉纯棉水洗棉 学生宿舍单人床上三件套 床单被套枕套 蔷薇沙粉 1.2米 152*218cm</v>
          </cell>
          <cell r="C1796" t="str">
            <v>多喜爱（Dohia）</v>
          </cell>
          <cell r="D1796" t="str">
            <v>四件套</v>
          </cell>
          <cell r="E1796" t="str">
            <v>是</v>
          </cell>
          <cell r="F1796" t="str">
            <v>可上柜</v>
          </cell>
        </row>
        <row r="1797">
          <cell r="A1797" t="str">
            <v>1448318</v>
          </cell>
          <cell r="B1797" t="str">
            <v>多喜爱新品 全棉床品四件套 全棉床单套件 田园风床上用品 恋花1.8米床单款</v>
          </cell>
          <cell r="C1797" t="str">
            <v>多喜爱（Dohia）</v>
          </cell>
          <cell r="D1797" t="str">
            <v>四件套</v>
          </cell>
          <cell r="E1797" t="str">
            <v>是</v>
          </cell>
          <cell r="F1797" t="str">
            <v>下柜</v>
          </cell>
        </row>
        <row r="1798">
          <cell r="A1798" t="str">
            <v>2583119</v>
          </cell>
          <cell r="B1798" t="str">
            <v>多喜爱（Dohia）被子 全棉清爽空调夏薄被 森林精灵203*229cm</v>
          </cell>
          <cell r="C1798" t="str">
            <v>多喜爱（Dohia）</v>
          </cell>
          <cell r="D1798" t="str">
            <v>纤维被</v>
          </cell>
          <cell r="E1798" t="str">
            <v>否</v>
          </cell>
          <cell r="F1798" t="str">
            <v>下柜</v>
          </cell>
        </row>
        <row r="1799">
          <cell r="A1799" t="str">
            <v>3214808</v>
          </cell>
          <cell r="B1799" t="str">
            <v>多喜爱（Dohia）被芯 100%蚕丝被子 夏被 薄被子 佛罗伦萨  229*230cm</v>
          </cell>
          <cell r="C1799" t="str">
            <v>多喜爱（Dohia）</v>
          </cell>
          <cell r="D1799" t="str">
            <v>蚕丝被</v>
          </cell>
          <cell r="E1799" t="str">
            <v>是</v>
          </cell>
          <cell r="F1799" t="str">
            <v>下柜</v>
          </cell>
        </row>
        <row r="1800">
          <cell r="A1800" t="str">
            <v>692945</v>
          </cell>
          <cell r="B1800" t="str">
            <v>多喜爱家纺 色彩狂想抗菌贡缎双人床笠四件套1.5米床  礼盒装</v>
          </cell>
          <cell r="C1800" t="str">
            <v>多喜爱（Dohia）</v>
          </cell>
          <cell r="D1800" t="str">
            <v>四件套</v>
          </cell>
          <cell r="E1800" t="str">
            <v>是</v>
          </cell>
          <cell r="F1800" t="str">
            <v>下柜</v>
          </cell>
        </row>
        <row r="1801">
          <cell r="A1801" t="str">
            <v>692990</v>
          </cell>
          <cell r="B1801" t="str">
            <v>多喜爱（Dohia）床品套件 小步舞曲婚庆纯棉四件套 婚庆床品 床笠款 双人 1.5米床</v>
          </cell>
          <cell r="C1801" t="str">
            <v>多喜爱（Dohia）</v>
          </cell>
          <cell r="D1801" t="str">
            <v>四件套</v>
          </cell>
          <cell r="E1801" t="str">
            <v>是</v>
          </cell>
          <cell r="F1801" t="str">
            <v>下柜</v>
          </cell>
        </row>
        <row r="1802">
          <cell r="A1802" t="str">
            <v>693183</v>
          </cell>
          <cell r="B1802" t="str">
            <v>多喜爱（Dohia）枕芯家纺 全棉面料 喜丽 二合一多功能枕头 74*48cm</v>
          </cell>
          <cell r="C1802" t="str">
            <v>多喜爱（Dohia）</v>
          </cell>
          <cell r="D1802" t="str">
            <v>纤维枕</v>
          </cell>
          <cell r="E1802" t="str">
            <v>是</v>
          </cell>
          <cell r="F1802" t="str">
            <v>下柜</v>
          </cell>
        </row>
        <row r="1803">
          <cell r="A1803" t="str">
            <v>826330</v>
          </cell>
          <cell r="B1803" t="str">
            <v>多喜爱 床品家纺 欢乐兔纯棉斜纹超大单人清凉空调夏薄被1.2米床</v>
          </cell>
          <cell r="C1803" t="str">
            <v>多喜爱（Dohia）</v>
          </cell>
          <cell r="D1803" t="str">
            <v>纤维被</v>
          </cell>
          <cell r="E1803" t="str">
            <v>是</v>
          </cell>
          <cell r="F1803" t="str">
            <v>下柜</v>
          </cell>
        </row>
        <row r="1804">
          <cell r="A1804" t="str">
            <v>100015034678</v>
          </cell>
          <cell r="B1804" t="str">
            <v>多喜爱（Dohia）床垫/床褥 泰勒乳胶复合抑菌床垫 高回弹耐压软垫 学生宿舍单人床垫加厚 0.9米 195*90cm</v>
          </cell>
          <cell r="C1804" t="str">
            <v>多喜爱（Dohia）</v>
          </cell>
          <cell r="D1804" t="str">
            <v>床垫/床褥</v>
          </cell>
          <cell r="E1804" t="str">
            <v>否</v>
          </cell>
          <cell r="F1804" t="str">
            <v>上柜</v>
          </cell>
        </row>
        <row r="1805">
          <cell r="A1805" t="str">
            <v>2174024</v>
          </cell>
          <cell r="B1805" t="str">
            <v>多喜爱（DOHIA）全棉提花冬被桑蚕丝被芯保暖被子冬1.8米床 馨雅蚕丝被 230*229cm</v>
          </cell>
          <cell r="C1805" t="str">
            <v>多喜爱（Dohia）</v>
          </cell>
          <cell r="D1805" t="str">
            <v>蚕丝被</v>
          </cell>
          <cell r="E1805" t="str">
            <v>否</v>
          </cell>
          <cell r="F1805" t="str">
            <v>下柜</v>
          </cell>
        </row>
        <row r="1806">
          <cell r="A1806" t="str">
            <v>2174032</v>
          </cell>
          <cell r="B1806" t="str">
            <v>多喜爱（DOHIA）韩版家纺全棉斜纹三件套床上用品套件1.2米床单款 梦想启航 152*218cm</v>
          </cell>
          <cell r="C1806" t="str">
            <v>多喜爱（Dohia）</v>
          </cell>
          <cell r="D1806" t="str">
            <v>三件套</v>
          </cell>
          <cell r="E1806" t="str">
            <v>否</v>
          </cell>
          <cell r="F1806" t="str">
            <v>下柜</v>
          </cell>
        </row>
        <row r="1807">
          <cell r="A1807" t="str">
            <v>2949717</v>
          </cell>
          <cell r="B1807" t="str">
            <v>多喜爱（DOHIA）全棉四件套 田园风床上用品 斜纹床品套件欢乐丛林1.5米床单款 203*229cm</v>
          </cell>
          <cell r="C1807" t="str">
            <v>多喜爱（Dohia）</v>
          </cell>
          <cell r="D1807" t="str">
            <v>四件套</v>
          </cell>
          <cell r="E1807" t="str">
            <v>否</v>
          </cell>
          <cell r="F1807" t="str">
            <v>下柜</v>
          </cell>
        </row>
        <row r="1808">
          <cell r="A1808" t="str">
            <v>3608088</v>
          </cell>
          <cell r="B1808" t="str">
            <v>多喜爱（DOHIA）全棉斜纹卡通四件套儿童套件森林精灵 1.5米床单款 203*229cm</v>
          </cell>
          <cell r="C1808" t="str">
            <v>多喜爱（Dohia）</v>
          </cell>
          <cell r="D1808" t="str">
            <v>四件套</v>
          </cell>
          <cell r="E1808" t="str">
            <v>否</v>
          </cell>
          <cell r="F1808" t="str">
            <v>下柜</v>
          </cell>
        </row>
        <row r="1809">
          <cell r="A1809" t="str">
            <v>756878</v>
          </cell>
          <cell r="B1809" t="str">
            <v>多喜爱 床品家纺 暮光纯棉缎纹面料超大双人床单四件套1.8米床礼盒装</v>
          </cell>
          <cell r="C1809" t="str">
            <v>多喜爱（Dohia）</v>
          </cell>
          <cell r="D1809" t="str">
            <v>四件套</v>
          </cell>
          <cell r="E1809" t="str">
            <v>是</v>
          </cell>
          <cell r="F1809" t="str">
            <v>下柜</v>
          </cell>
        </row>
        <row r="1810">
          <cell r="A1810" t="str">
            <v>826223</v>
          </cell>
          <cell r="B1810" t="str">
            <v>多喜爱 床品家纺 虞美人纯棉斜纹超大双人床单四件套1.8米床</v>
          </cell>
          <cell r="C1810" t="str">
            <v>多喜爱（Dohia）</v>
          </cell>
          <cell r="D1810" t="str">
            <v>四件套</v>
          </cell>
          <cell r="E1810" t="str">
            <v>是</v>
          </cell>
          <cell r="F1810" t="str">
            <v>下柜</v>
          </cell>
        </row>
        <row r="1811">
          <cell r="A1811" t="str">
            <v>927335</v>
          </cell>
          <cell r="B1811" t="str">
            <v>多喜爱 床品家纺 欢乐圣诞红色雪花系列纯棉双人床单款四件套1.5米床</v>
          </cell>
          <cell r="C1811" t="str">
            <v>多喜爱（Dohia）</v>
          </cell>
          <cell r="D1811" t="str">
            <v>四件套</v>
          </cell>
          <cell r="E1811" t="str">
            <v>是</v>
          </cell>
          <cell r="F1811" t="str">
            <v>下柜</v>
          </cell>
        </row>
        <row r="1812">
          <cell r="A1812" t="str">
            <v>100003293366</v>
          </cell>
          <cell r="B1812" t="str">
            <v>多喜爱（Dohia）被芯 100%桑蚕丝被子 春秋被 四季盖被 赛琳娜 1.5米床 203*229cm</v>
          </cell>
          <cell r="C1812" t="str">
            <v>多喜爱（Dohia）</v>
          </cell>
          <cell r="D1812" t="str">
            <v>蚕丝被</v>
          </cell>
          <cell r="E1812" t="str">
            <v>是</v>
          </cell>
          <cell r="F1812" t="str">
            <v>下柜</v>
          </cell>
        </row>
        <row r="1813">
          <cell r="A1813" t="str">
            <v>100004169368</v>
          </cell>
          <cell r="B1813" t="str">
            <v>多喜爱（Dohia）床品套件 婚庆提花六件套 锦绣良缘 结婚床品 床单款 1.8米床 229*230cm</v>
          </cell>
          <cell r="C1813" t="str">
            <v>多喜爱（Dohia）</v>
          </cell>
          <cell r="D1813" t="str">
            <v>多件套</v>
          </cell>
          <cell r="E1813" t="str">
            <v>否</v>
          </cell>
          <cell r="F1813" t="str">
            <v>下柜</v>
          </cell>
        </row>
        <row r="1814">
          <cell r="A1814" t="str">
            <v>100008393796</v>
          </cell>
          <cell r="B1814" t="str">
            <v>多喜爱（Dohia）床品套件 ins风全棉少女泫雅风三件套 全棉床单被套 清新甜花园 1.2米床 152*218cm</v>
          </cell>
          <cell r="C1814" t="str">
            <v>多喜爱（Dohia）</v>
          </cell>
          <cell r="D1814" t="str">
            <v>四件套</v>
          </cell>
          <cell r="E1814" t="str">
            <v>是</v>
          </cell>
          <cell r="F1814" t="str">
            <v>下柜</v>
          </cell>
        </row>
        <row r="1815">
          <cell r="A1815" t="str">
            <v>2356175</v>
          </cell>
          <cell r="B1815" t="str">
            <v>多喜爱（Dohia）凉席 冰丝空调凉席 三件套折叠席子 花团锦簇 紫色 1.5米床 150*200cm</v>
          </cell>
          <cell r="C1815" t="str">
            <v>多喜爱（Dohia）</v>
          </cell>
          <cell r="D1815" t="str">
            <v>冰丝席</v>
          </cell>
          <cell r="E1815" t="str">
            <v>是</v>
          </cell>
          <cell r="F1815" t="str">
            <v>下柜</v>
          </cell>
        </row>
        <row r="1816">
          <cell r="A1816" t="str">
            <v>2519521</v>
          </cell>
          <cell r="B1816" t="str">
            <v>多喜爱（Dohia）枕芯家纺 大颗粒按摩乳胶枕头 诺尔</v>
          </cell>
          <cell r="C1816" t="str">
            <v>多喜爱（Dohia）</v>
          </cell>
          <cell r="D1816" t="str">
            <v>乳胶枕</v>
          </cell>
          <cell r="E1816" t="str">
            <v>是</v>
          </cell>
          <cell r="F1816" t="str">
            <v>下柜</v>
          </cell>
        </row>
        <row r="1817">
          <cell r="A1817" t="str">
            <v>2519541</v>
          </cell>
          <cell r="B1817" t="str">
            <v>多喜爱（Dohia）床品套件 全棉斜纹四件套 床单款 伊梦若兰 双人 1.8米床 230*230cm</v>
          </cell>
          <cell r="C1817" t="str">
            <v>多喜爱（Dohia）</v>
          </cell>
          <cell r="D1817" t="str">
            <v>四件套</v>
          </cell>
          <cell r="E1817" t="str">
            <v>是</v>
          </cell>
          <cell r="F1817" t="str">
            <v>下柜</v>
          </cell>
        </row>
        <row r="1818">
          <cell r="A1818" t="str">
            <v>3222678</v>
          </cell>
          <cell r="B1818" t="str">
            <v>多喜爱（Dohia）凉席 印花冰丝空调凉席 可折叠席子 三件套 清水芙蓉 1.5米床 150*200cm</v>
          </cell>
          <cell r="C1818" t="str">
            <v>多喜爱（Dohia）</v>
          </cell>
          <cell r="D1818" t="str">
            <v>冰丝席</v>
          </cell>
          <cell r="E1818" t="str">
            <v>是</v>
          </cell>
          <cell r="F1818" t="str">
            <v>下柜</v>
          </cell>
        </row>
        <row r="1819">
          <cell r="A1819" t="str">
            <v>693511</v>
          </cell>
          <cell r="B1819" t="str">
            <v>多喜爱家纺 风雅田园纯棉超大双人床笠四件套1.8米床</v>
          </cell>
          <cell r="C1819" t="str">
            <v>多喜爱（Dohia）</v>
          </cell>
          <cell r="D1819" t="str">
            <v>四件套</v>
          </cell>
          <cell r="E1819" t="str">
            <v>是</v>
          </cell>
          <cell r="F1819" t="str">
            <v>下柜</v>
          </cell>
        </row>
        <row r="1820">
          <cell r="A1820" t="str">
            <v>693517</v>
          </cell>
          <cell r="B1820" t="str">
            <v>多喜爱家纺 风雅田园纯棉双人床单四件套1.5米床</v>
          </cell>
          <cell r="C1820" t="str">
            <v>多喜爱（Dohia）</v>
          </cell>
          <cell r="D1820" t="str">
            <v>四件套</v>
          </cell>
          <cell r="E1820" t="str">
            <v>是</v>
          </cell>
          <cell r="F1820" t="str">
            <v>下柜</v>
          </cell>
        </row>
        <row r="1821">
          <cell r="A1821" t="str">
            <v>100003293356</v>
          </cell>
          <cell r="B1821" t="str">
            <v>多喜爱（Dohia）床品套件 素色水洗棉四件套 纯棉床单被套 素语恬茵 1.8米床 229*230cm</v>
          </cell>
          <cell r="C1821" t="str">
            <v>多喜爱（Dohia）</v>
          </cell>
          <cell r="D1821" t="str">
            <v>四件套</v>
          </cell>
          <cell r="E1821" t="str">
            <v>是</v>
          </cell>
          <cell r="F1821" t="str">
            <v>下柜</v>
          </cell>
        </row>
        <row r="1822">
          <cell r="A1822" t="str">
            <v>100008322033</v>
          </cell>
          <cell r="B1822" t="str">
            <v>多喜爱（Dohia）三件套 卡通动物纯棉床上用品全棉床品 学生宿舍床单被套枕套 萌小喵 1.2米床 152*218cm</v>
          </cell>
          <cell r="C1822" t="str">
            <v>多喜爱（Dohia）</v>
          </cell>
          <cell r="D1822" t="str">
            <v>四件套</v>
          </cell>
          <cell r="E1822" t="str">
            <v>是</v>
          </cell>
          <cell r="F1822" t="str">
            <v>下柜</v>
          </cell>
        </row>
        <row r="1823">
          <cell r="A1823" t="str">
            <v>1196923</v>
          </cell>
          <cell r="B1823" t="str">
            <v>多喜爱家纺 全棉磨毛四件套 香克林庄园 加厚磨毛套件床笠款1.8米 床上用品</v>
          </cell>
          <cell r="C1823" t="str">
            <v>多喜爱（Dohia）</v>
          </cell>
          <cell r="D1823" t="str">
            <v>四件套</v>
          </cell>
          <cell r="E1823" t="str">
            <v>是</v>
          </cell>
          <cell r="F1823" t="str">
            <v>下柜</v>
          </cell>
        </row>
        <row r="1824">
          <cell r="A1824" t="str">
            <v>2172598</v>
          </cell>
          <cell r="B1824" t="str">
            <v>多喜爱（DOHIA）韩版田园公主四件套家纺全棉斜纹床品套件1.8米床单款 绿野风情 230*229cm</v>
          </cell>
          <cell r="C1824" t="str">
            <v>多喜爱（Dohia）</v>
          </cell>
          <cell r="D1824" t="str">
            <v>四件套</v>
          </cell>
          <cell r="E1824" t="str">
            <v>否</v>
          </cell>
          <cell r="F1824" t="str">
            <v>下柜</v>
          </cell>
        </row>
        <row r="1825">
          <cell r="A1825" t="str">
            <v>3178341</v>
          </cell>
          <cell r="B1825" t="str">
            <v>多喜爱（DOHIA）磨毛四件套全棉套件简约时尚床品得克萨斯 1.5米床单款 203*229cm</v>
          </cell>
          <cell r="C1825" t="str">
            <v>多喜爱（Dohia）</v>
          </cell>
          <cell r="D1825" t="str">
            <v>四件套</v>
          </cell>
          <cell r="E1825" t="str">
            <v>否</v>
          </cell>
          <cell r="F1825" t="str">
            <v>下柜</v>
          </cell>
        </row>
        <row r="1826">
          <cell r="A1826" t="str">
            <v>756896</v>
          </cell>
          <cell r="B1826" t="str">
            <v>多喜爱 床品家纺 木槿花音纯棉斜纹超大双人床笠四件套1.8米床</v>
          </cell>
          <cell r="C1826" t="str">
            <v>多喜爱（Dohia）</v>
          </cell>
          <cell r="D1826" t="str">
            <v>四件套</v>
          </cell>
          <cell r="E1826" t="str">
            <v>是</v>
          </cell>
          <cell r="F1826" t="str">
            <v>下柜</v>
          </cell>
        </row>
        <row r="1827">
          <cell r="A1827" t="str">
            <v>100003690105</v>
          </cell>
          <cell r="B1827" t="str">
            <v>多喜爱（Dohia）凉席 ins风印花冰丝空调凉席 可折叠席子 二件套 云朵  0.9米床 195*90cm</v>
          </cell>
          <cell r="C1827" t="str">
            <v>多喜爱（Dohia）</v>
          </cell>
          <cell r="D1827" t="str">
            <v>冰丝席</v>
          </cell>
          <cell r="E1827" t="str">
            <v>否</v>
          </cell>
          <cell r="F1827" t="str">
            <v>下柜</v>
          </cell>
        </row>
        <row r="1828">
          <cell r="A1828" t="str">
            <v>100015027812</v>
          </cell>
          <cell r="B1828" t="str">
            <v>多喜爱（Dohia）被子 柞蚕丝中长丝澳洲羊毛填充 二合一子母被 春秋被冬被芯 1.2米 约6.5斤152*218cm</v>
          </cell>
          <cell r="C1828" t="str">
            <v>多喜爱（Dohia）</v>
          </cell>
          <cell r="D1828" t="str">
            <v>羊毛/驼毛被</v>
          </cell>
          <cell r="E1828" t="str">
            <v>否</v>
          </cell>
          <cell r="F1828" t="str">
            <v>下柜</v>
          </cell>
        </row>
        <row r="1829">
          <cell r="A1829" t="str">
            <v>2353838</v>
          </cell>
          <cell r="B1829" t="str">
            <v>多喜爱（Dohia）蚊帐 不锈钢加粗支架蒙古包蚊帐 一帘幽梦米色 1.5米床 198*150*143cm</v>
          </cell>
          <cell r="C1829" t="str">
            <v>多喜爱（Dohia）</v>
          </cell>
          <cell r="D1829" t="str">
            <v>蚊帐</v>
          </cell>
          <cell r="E1829" t="str">
            <v>否</v>
          </cell>
          <cell r="F1829" t="str">
            <v>下柜</v>
          </cell>
        </row>
        <row r="1830">
          <cell r="A1830" t="str">
            <v>2519604</v>
          </cell>
          <cell r="B1830" t="str">
            <v>多喜爱（Dohia）床品套件 全棉斜纹四件套 床笠款 玫瑰庄园 双人 1.8米床 230*230cm</v>
          </cell>
          <cell r="C1830" t="str">
            <v>多喜爱（Dohia）</v>
          </cell>
          <cell r="D1830" t="str">
            <v>四件套</v>
          </cell>
          <cell r="E1830" t="str">
            <v>是</v>
          </cell>
          <cell r="F1830" t="str">
            <v>下柜</v>
          </cell>
        </row>
        <row r="1831">
          <cell r="A1831" t="str">
            <v>693148</v>
          </cell>
          <cell r="B1831" t="str">
            <v>多喜爱家纺 温莎花语田园纯棉超大双人床单四件套1.8米床</v>
          </cell>
          <cell r="C1831" t="str">
            <v>多喜爱（Dohia）</v>
          </cell>
          <cell r="D1831" t="str">
            <v>四件套</v>
          </cell>
          <cell r="E1831" t="str">
            <v>是</v>
          </cell>
          <cell r="F1831" t="str">
            <v>下柜</v>
          </cell>
        </row>
        <row r="1832">
          <cell r="A1832" t="str">
            <v>693615</v>
          </cell>
          <cell r="B1832" t="str">
            <v>多喜爱 家纺 空山新雨抗菌纯棉双人床笠 礼盒装四件套1.5米床</v>
          </cell>
          <cell r="C1832" t="str">
            <v>多喜爱（Dohia）</v>
          </cell>
          <cell r="D1832" t="str">
            <v>四件套</v>
          </cell>
          <cell r="E1832" t="str">
            <v>是</v>
          </cell>
          <cell r="F1832" t="str">
            <v>下柜</v>
          </cell>
        </row>
        <row r="1833">
          <cell r="A1833" t="str">
            <v>756839</v>
          </cell>
          <cell r="B1833" t="str">
            <v>多喜爱 床品家纺 爱之蜜语纯棉缎纹超大双人床单四件套1.8米床</v>
          </cell>
          <cell r="C1833" t="str">
            <v>多喜爱（Dohia）</v>
          </cell>
          <cell r="D1833" t="str">
            <v>四件套</v>
          </cell>
          <cell r="E1833" t="str">
            <v>是</v>
          </cell>
          <cell r="F1833" t="str">
            <v>下柜</v>
          </cell>
        </row>
        <row r="1834">
          <cell r="A1834" t="str">
            <v>100003293350</v>
          </cell>
          <cell r="B1834" t="str">
            <v>多喜爱（Dohia）床品套件 素色水洗棉四件套 纯棉床单被套 素语粉黛 1.8米床 229*230cm</v>
          </cell>
          <cell r="C1834" t="str">
            <v>多喜爱（Dohia）</v>
          </cell>
          <cell r="D1834" t="str">
            <v>四件套</v>
          </cell>
          <cell r="E1834" t="str">
            <v>是</v>
          </cell>
          <cell r="F1834" t="str">
            <v>下柜</v>
          </cell>
        </row>
        <row r="1835">
          <cell r="A1835" t="str">
            <v>100004580241</v>
          </cell>
          <cell r="B1835" t="str">
            <v>多喜爱（Dohia）被子 澳洲羊毛绵柔二合一子母被 四季通用 保暖羊毛被芯 2条装 1.8米床 230*229cm</v>
          </cell>
          <cell r="C1835" t="str">
            <v>多喜爱（Dohia）</v>
          </cell>
          <cell r="D1835" t="str">
            <v>羊毛/驼毛被</v>
          </cell>
          <cell r="E1835" t="str">
            <v>是</v>
          </cell>
          <cell r="F1835" t="str">
            <v>可上柜</v>
          </cell>
        </row>
        <row r="1836">
          <cell r="A1836" t="str">
            <v>100008322067</v>
          </cell>
          <cell r="B1836" t="str">
            <v>多喜爱（Dohia）纤维被 舒适透气春秋被 抗菌发热被被芯 学生宿舍单人被子 1.2米 152*218cm</v>
          </cell>
          <cell r="C1836" t="str">
            <v>多喜爱（Dohia）</v>
          </cell>
          <cell r="D1836" t="str">
            <v>纤维被</v>
          </cell>
          <cell r="E1836" t="str">
            <v>是</v>
          </cell>
          <cell r="F1836" t="str">
            <v>可上柜</v>
          </cell>
        </row>
        <row r="1837">
          <cell r="A1837" t="str">
            <v>100010142357</v>
          </cell>
          <cell r="B1837" t="str">
            <v>多喜爱家纺  全棉四件套 简约几何元素纯棉床上用品 双人床单被套 心彩 1.8/2米 229*230cm</v>
          </cell>
          <cell r="C1837" t="str">
            <v>多喜爱（Dohia）</v>
          </cell>
          <cell r="D1837" t="str">
            <v>四件套</v>
          </cell>
          <cell r="E1837" t="str">
            <v>否</v>
          </cell>
          <cell r="F1837" t="str">
            <v>上柜</v>
          </cell>
        </row>
        <row r="1838">
          <cell r="A1838" t="str">
            <v>100014710806</v>
          </cell>
          <cell r="B1838" t="str">
            <v>多喜爱（Dohia）床单/床笠 全棉纯棉简约ins风 可水洗席梦思床罩单件 甜草莓 1.5米 200*150*28cm</v>
          </cell>
          <cell r="C1838" t="str">
            <v>多喜爱（Dohia）</v>
          </cell>
          <cell r="D1838" t="str">
            <v>床单/床笠</v>
          </cell>
          <cell r="E1838" t="str">
            <v>否</v>
          </cell>
          <cell r="F1838" t="str">
            <v>下柜</v>
          </cell>
        </row>
        <row r="1839">
          <cell r="A1839" t="str">
            <v>100021765398</v>
          </cell>
          <cell r="B1839" t="str">
            <v>多喜爱家纺  凉席冰丝席子空调席  水果双人夏季席子三件套床笠款 樱桃朵朵  1.5米床 150*200cm</v>
          </cell>
          <cell r="C1839" t="str">
            <v>多喜爱（Dohia）</v>
          </cell>
          <cell r="D1839" t="str">
            <v>冰丝席</v>
          </cell>
          <cell r="E1839" t="str">
            <v>否</v>
          </cell>
          <cell r="F1839" t="str">
            <v>上柜</v>
          </cell>
        </row>
        <row r="1840">
          <cell r="A1840" t="str">
            <v>3178365</v>
          </cell>
          <cell r="B1840" t="str">
            <v>多喜爱（DOHIA）磨毛四件套全棉套件简约时尚床品得克萨斯 1.8米床单款 230*229cm</v>
          </cell>
          <cell r="C1840" t="str">
            <v>多喜爱（Dohia）</v>
          </cell>
          <cell r="D1840" t="str">
            <v>四件套</v>
          </cell>
          <cell r="E1840" t="str">
            <v>否</v>
          </cell>
          <cell r="F1840" t="str">
            <v>下柜</v>
          </cell>
        </row>
        <row r="1841">
          <cell r="A1841" t="str">
            <v>693113</v>
          </cell>
          <cell r="B1841" t="str">
            <v>多喜爱（Dohia）床品套件 糖果盒子韩式纯棉四件套 床单款 1.8米床</v>
          </cell>
          <cell r="C1841" t="str">
            <v>多喜爱（Dohia）</v>
          </cell>
          <cell r="D1841" t="str">
            <v>四件套</v>
          </cell>
          <cell r="E1841" t="str">
            <v>是</v>
          </cell>
          <cell r="F1841" t="str">
            <v>下柜</v>
          </cell>
        </row>
        <row r="1842">
          <cell r="A1842" t="str">
            <v>100004580239</v>
          </cell>
          <cell r="B1842" t="str">
            <v>多喜爱（Dohia）被子 加厚羊毛被芯 磨毛亲肤面料 萌小羊羊毛被 双人 1.5米床 203*229cm</v>
          </cell>
          <cell r="C1842" t="str">
            <v>多喜爱（Dohia）</v>
          </cell>
          <cell r="D1842" t="str">
            <v>羊毛/驼毛被</v>
          </cell>
          <cell r="E1842" t="str">
            <v>是</v>
          </cell>
          <cell r="F1842" t="str">
            <v>下柜</v>
          </cell>
        </row>
        <row r="1843">
          <cell r="A1843" t="str">
            <v>100011649416</v>
          </cell>
          <cell r="B1843" t="str">
            <v>多喜爱（Dohia）床品套件 全棉清新简约印花四件套 纯棉床单被套枕套 雾雨森林 1.8/2米床 229*230cm</v>
          </cell>
          <cell r="C1843" t="str">
            <v>多喜爱（Dohia）</v>
          </cell>
          <cell r="D1843" t="str">
            <v>四件套</v>
          </cell>
          <cell r="E1843" t="str">
            <v>是</v>
          </cell>
          <cell r="F1843" t="str">
            <v>下柜</v>
          </cell>
        </row>
        <row r="1844">
          <cell r="A1844" t="str">
            <v>2247528</v>
          </cell>
          <cell r="B1844" t="str">
            <v>多喜爱（DOHIA）全棉家纺四件套韩版卡通床上用品套件1.5米床单款 甜品生活 203*229cm</v>
          </cell>
          <cell r="C1844" t="str">
            <v>多喜爱（Dohia）</v>
          </cell>
          <cell r="D1844" t="str">
            <v>四件套</v>
          </cell>
          <cell r="E1844" t="str">
            <v>否</v>
          </cell>
          <cell r="F1844" t="str">
            <v>下柜</v>
          </cell>
        </row>
        <row r="1845">
          <cell r="A1845" t="str">
            <v>3458534</v>
          </cell>
          <cell r="B1845" t="str">
            <v>多喜爱（Dohia）床品套件 全棉加厚磨毛条格四件套 床单款 韵律 双人 1.8米床 230*229cm</v>
          </cell>
          <cell r="C1845" t="str">
            <v>多喜爱（Dohia）</v>
          </cell>
          <cell r="D1845" t="str">
            <v>四件套</v>
          </cell>
          <cell r="E1845" t="str">
            <v>是</v>
          </cell>
          <cell r="F1845" t="str">
            <v>下柜</v>
          </cell>
        </row>
        <row r="1846">
          <cell r="A1846" t="str">
            <v>693448</v>
          </cell>
          <cell r="B1846" t="str">
            <v>多喜爱家纺 町香十里田园纯棉超大双人床单四件套1.8米床</v>
          </cell>
          <cell r="C1846" t="str">
            <v>多喜爱（Dohia）</v>
          </cell>
          <cell r="D1846" t="str">
            <v>四件套</v>
          </cell>
          <cell r="E1846" t="str">
            <v>是</v>
          </cell>
          <cell r="F1846" t="str">
            <v>下柜</v>
          </cell>
        </row>
        <row r="1847">
          <cell r="A1847" t="str">
            <v>693588</v>
          </cell>
          <cell r="B1847" t="str">
            <v>多喜爱 家纺 凡尔赛之夜活性印染贡缎超大双人床单四件套1.8米床</v>
          </cell>
          <cell r="C1847" t="str">
            <v>多喜爱（Dohia）</v>
          </cell>
          <cell r="D1847" t="str">
            <v>四件套</v>
          </cell>
          <cell r="E1847" t="str">
            <v>是</v>
          </cell>
          <cell r="F1847" t="str">
            <v>下柜</v>
          </cell>
        </row>
        <row r="1848">
          <cell r="A1848" t="str">
            <v>737705</v>
          </cell>
          <cell r="B1848" t="str">
            <v>多喜爱家纺 创意日历印花被芯双人被子 203*229cm</v>
          </cell>
          <cell r="C1848" t="str">
            <v>多喜爱（Dohia）</v>
          </cell>
          <cell r="D1848" t="str">
            <v>纤维被</v>
          </cell>
          <cell r="E1848" t="str">
            <v>是</v>
          </cell>
          <cell r="F1848" t="str">
            <v>下柜</v>
          </cell>
        </row>
        <row r="1849">
          <cell r="A1849" t="str">
            <v>756899</v>
          </cell>
          <cell r="B1849" t="str">
            <v>多喜爱（Dohia）床品套件 全棉清新田园风双人加大四件套 床单款 夕雾娆蝶 1.5米床 203*229cm</v>
          </cell>
          <cell r="C1849" t="str">
            <v>多喜爱（Dohia）</v>
          </cell>
          <cell r="D1849" t="str">
            <v>四件套</v>
          </cell>
          <cell r="E1849" t="str">
            <v>是</v>
          </cell>
          <cell r="F1849" t="str">
            <v>下柜</v>
          </cell>
        </row>
        <row r="1850">
          <cell r="A1850" t="str">
            <v>100008409719</v>
          </cell>
          <cell r="B1850" t="str">
            <v>多喜爱（Dohia）四件套 双面绒加厚保暖法兰绒床上用品 双人床单被套枕套 浅浅小苍兰 1.5/1.8米床 203*229cm</v>
          </cell>
          <cell r="C1850" t="str">
            <v>多喜爱（Dohia）</v>
          </cell>
          <cell r="D1850" t="str">
            <v>四件套</v>
          </cell>
          <cell r="E1850" t="str">
            <v>否</v>
          </cell>
          <cell r="F1850" t="str">
            <v>下柜</v>
          </cell>
        </row>
        <row r="1851">
          <cell r="A1851" t="str">
            <v>100010142355</v>
          </cell>
          <cell r="B1851" t="str">
            <v>多喜爱家纺 全棉四件套 纯棉水洗棉 双人素色床上用品 床单被套枕套 雾色烟波灰 1.8/2米 229*230cm</v>
          </cell>
          <cell r="C1851" t="str">
            <v>多喜爱（Dohia）</v>
          </cell>
          <cell r="D1851" t="str">
            <v>四件套</v>
          </cell>
          <cell r="E1851" t="str">
            <v>否</v>
          </cell>
          <cell r="F1851" t="str">
            <v>上柜</v>
          </cell>
        </row>
        <row r="1852">
          <cell r="A1852" t="str">
            <v>100011649414</v>
          </cell>
          <cell r="B1852" t="str">
            <v>多喜爱（Dohia）凉席 清凉冰丝席空调凉席 三件套可折叠防滑绑带双人软席子 橘色晨光 1.5米床150*200cm</v>
          </cell>
          <cell r="C1852" t="str">
            <v>多喜爱（Dohia）</v>
          </cell>
          <cell r="D1852" t="str">
            <v>冰丝席</v>
          </cell>
          <cell r="E1852" t="str">
            <v>否</v>
          </cell>
          <cell r="F1852" t="str">
            <v>上柜</v>
          </cell>
        </row>
        <row r="1853">
          <cell r="A1853" t="str">
            <v>2172781</v>
          </cell>
          <cell r="B1853" t="str">
            <v>多喜爱（DOHIA）婚庆床上用品套件时尚家纺全棉四件套1.8米床单款 甜蜜之约 230*229cm</v>
          </cell>
          <cell r="C1853" t="str">
            <v>多喜爱（Dohia）</v>
          </cell>
          <cell r="D1853" t="str">
            <v>四件套</v>
          </cell>
          <cell r="E1853" t="str">
            <v>否</v>
          </cell>
          <cell r="F1853" t="str">
            <v>下柜</v>
          </cell>
        </row>
        <row r="1854">
          <cell r="A1854" t="str">
            <v>2358197</v>
          </cell>
          <cell r="B1854" t="str">
            <v>多喜爱（Dohia）床品套件 全棉斜纹双人四件套 床笠款 飞行梦 1.8/2米床 229*230cm</v>
          </cell>
          <cell r="C1854" t="str">
            <v>多喜爱（Dohia）</v>
          </cell>
          <cell r="D1854" t="str">
            <v>四件套</v>
          </cell>
          <cell r="E1854" t="str">
            <v>否</v>
          </cell>
          <cell r="F1854" t="str">
            <v>下柜</v>
          </cell>
        </row>
        <row r="1855">
          <cell r="A1855" t="str">
            <v>2432433</v>
          </cell>
          <cell r="B1855" t="str">
            <v>多喜爱（DOHIA）提花床品四件套 印花床上用品家纺欧美风床品套件 1.5米床单款 桑尼 203*229cm</v>
          </cell>
          <cell r="C1855" t="str">
            <v>多喜爱（Dohia）</v>
          </cell>
          <cell r="D1855" t="str">
            <v>四件套</v>
          </cell>
          <cell r="E1855" t="str">
            <v>否</v>
          </cell>
          <cell r="F1855" t="str">
            <v>下柜</v>
          </cell>
        </row>
        <row r="1856">
          <cell r="A1856" t="str">
            <v>2519593</v>
          </cell>
          <cell r="B1856" t="str">
            <v>多喜爱（Dohia）被芯 纯棉水果清新简约双人空调被 全棉夏被 薄被子 甜草莓 1.5/1.8米床 203*229cm</v>
          </cell>
          <cell r="C1856" t="str">
            <v>多喜爱（Dohia）</v>
          </cell>
          <cell r="D1856" t="str">
            <v>纤维被</v>
          </cell>
          <cell r="E1856" t="str">
            <v>否</v>
          </cell>
          <cell r="F1856" t="str">
            <v>上柜</v>
          </cell>
        </row>
        <row r="1857">
          <cell r="A1857" t="str">
            <v>4593482</v>
          </cell>
          <cell r="B1857" t="str">
            <v>多喜爱(Dohia)床品件套 全棉卡通斜纹四件套1.8米床笠款 快乐的小鸟 230×230cm</v>
          </cell>
          <cell r="C1857" t="str">
            <v>多喜爱（Dohia）</v>
          </cell>
          <cell r="D1857" t="str">
            <v>四件套</v>
          </cell>
          <cell r="E1857" t="str">
            <v>否</v>
          </cell>
          <cell r="F1857" t="str">
            <v>下柜</v>
          </cell>
        </row>
        <row r="1858">
          <cell r="A1858" t="str">
            <v>693125</v>
          </cell>
          <cell r="B1858" t="str">
            <v>多喜爱家纺 欢乐夏天韩式纯棉双人床笠四件套1.5米床</v>
          </cell>
          <cell r="C1858" t="str">
            <v>多喜爱（Dohia）</v>
          </cell>
          <cell r="D1858" t="str">
            <v>四件套</v>
          </cell>
          <cell r="E1858" t="str">
            <v>是</v>
          </cell>
          <cell r="F1858" t="str">
            <v>下柜</v>
          </cell>
        </row>
        <row r="1859">
          <cell r="A1859" t="str">
            <v>693246</v>
          </cell>
          <cell r="B1859" t="str">
            <v>多喜爱（Dohia）床品套件 全棉双人四件套 全棉田园风 床单款 木子花开 1.5米床 203*229cm</v>
          </cell>
          <cell r="C1859" t="str">
            <v>多喜爱（Dohia）</v>
          </cell>
          <cell r="D1859" t="str">
            <v>四件套</v>
          </cell>
          <cell r="E1859" t="str">
            <v>是</v>
          </cell>
          <cell r="F1859" t="str">
            <v>下柜</v>
          </cell>
        </row>
        <row r="1860">
          <cell r="A1860" t="str">
            <v>756827</v>
          </cell>
          <cell r="B1860" t="str">
            <v>多喜爱 床品家纺 绿野风情Ⅱ纯棉斜纹超大双人床单四件套1.8米床</v>
          </cell>
          <cell r="C1860" t="str">
            <v>多喜爱（Dohia）</v>
          </cell>
          <cell r="D1860" t="str">
            <v>四件套</v>
          </cell>
          <cell r="E1860" t="str">
            <v>是</v>
          </cell>
          <cell r="F1860" t="str">
            <v>下柜</v>
          </cell>
        </row>
        <row r="1861">
          <cell r="A1861" t="str">
            <v>756869</v>
          </cell>
          <cell r="B1861" t="str">
            <v>多喜爱家纺 米拉之城纯棉斜纹面料双人床单四件套1.8米床</v>
          </cell>
          <cell r="C1861" t="str">
            <v>多喜爱（Dohia）</v>
          </cell>
          <cell r="D1861" t="str">
            <v>四件套</v>
          </cell>
          <cell r="E1861" t="str">
            <v>是</v>
          </cell>
          <cell r="F1861" t="str">
            <v>下柜</v>
          </cell>
        </row>
        <row r="1862">
          <cell r="A1862" t="str">
            <v>756917</v>
          </cell>
          <cell r="B1862" t="str">
            <v>多喜爱 床品家纺 多面伊人纯棉斜纹双人床笠四件套1.5米床</v>
          </cell>
          <cell r="C1862" t="str">
            <v>多喜爱（Dohia）</v>
          </cell>
          <cell r="D1862" t="str">
            <v>四件套</v>
          </cell>
          <cell r="E1862" t="str">
            <v>是</v>
          </cell>
          <cell r="F1862" t="str">
            <v>下柜</v>
          </cell>
        </row>
        <row r="1863">
          <cell r="A1863" t="str">
            <v>8699557</v>
          </cell>
          <cell r="B1863" t="str">
            <v>多喜爱（Dohia）床品套件 全棉雅致条纹印花四件套 纯棉床单被套 海屿传说 1.8米床 229*230cm</v>
          </cell>
          <cell r="C1863" t="str">
            <v>多喜爱（Dohia）</v>
          </cell>
          <cell r="D1863" t="str">
            <v>四件套</v>
          </cell>
          <cell r="E1863" t="str">
            <v>是</v>
          </cell>
          <cell r="F1863" t="str">
            <v>下柜</v>
          </cell>
        </row>
        <row r="1864">
          <cell r="A1864" t="str">
            <v>100002951502</v>
          </cell>
          <cell r="B1864" t="str">
            <v>多喜爱（Dohia）被芯 可水洗清新ins风印花双人空调被 绵柔夏被 薄被子 竹羽-蓝 203*229cm</v>
          </cell>
          <cell r="C1864" t="str">
            <v>多喜爱（Dohia）</v>
          </cell>
          <cell r="D1864" t="str">
            <v>纤维被</v>
          </cell>
          <cell r="E1864" t="str">
            <v>是</v>
          </cell>
          <cell r="F1864" t="str">
            <v>下柜</v>
          </cell>
        </row>
        <row r="1865">
          <cell r="A1865" t="str">
            <v>2431670</v>
          </cell>
          <cell r="B1865" t="str">
            <v>多喜爱（Dohia）被芯 简约印花清爽双人空调被 水洗舒柔夏凉被 薄被子 知微花影 1.5米床 203*229cm</v>
          </cell>
          <cell r="C1865" t="str">
            <v>多喜爱（Dohia）</v>
          </cell>
          <cell r="D1865" t="str">
            <v>纤维被</v>
          </cell>
          <cell r="E1865" t="str">
            <v>否</v>
          </cell>
          <cell r="F1865" t="str">
            <v>可上柜</v>
          </cell>
        </row>
        <row r="1866">
          <cell r="A1866" t="str">
            <v>2956683</v>
          </cell>
          <cell r="B1866" t="str">
            <v>多喜爱（DOHIA）家纺枕头枕芯 贝康儿童羽丝绒枕长方形枕头 60*40CM</v>
          </cell>
          <cell r="C1866" t="str">
            <v>多喜爱（Dohia）</v>
          </cell>
          <cell r="D1866" t="str">
            <v>纤维枕</v>
          </cell>
          <cell r="E1866" t="str">
            <v>否</v>
          </cell>
          <cell r="F1866" t="str">
            <v>下柜</v>
          </cell>
        </row>
        <row r="1867">
          <cell r="A1867" t="str">
            <v>692933</v>
          </cell>
          <cell r="B1867" t="str">
            <v>多喜爱家纺 台北午后田园纯棉双人床单四件套1.5米床</v>
          </cell>
          <cell r="C1867" t="str">
            <v>多喜爱（Dohia）</v>
          </cell>
          <cell r="D1867" t="str">
            <v>四件套</v>
          </cell>
          <cell r="E1867" t="str">
            <v>是</v>
          </cell>
          <cell r="F1867" t="str">
            <v>下柜</v>
          </cell>
        </row>
        <row r="1868">
          <cell r="A1868" t="str">
            <v>693583</v>
          </cell>
          <cell r="B1868" t="str">
            <v>多喜爱 家纺 纯真年代纯棉双人床单四件套1.5米床  礼盒装</v>
          </cell>
          <cell r="C1868" t="str">
            <v>多喜爱（Dohia）</v>
          </cell>
          <cell r="D1868" t="str">
            <v>四件套</v>
          </cell>
          <cell r="E1868" t="str">
            <v>是</v>
          </cell>
          <cell r="F1868" t="str">
            <v>下柜</v>
          </cell>
        </row>
        <row r="1869">
          <cell r="A1869" t="str">
            <v>100007316886</v>
          </cell>
          <cell r="B1869" t="str">
            <v>多喜爱（Dohia）床单 全棉ins风印花床单 纯棉床单 幻境 单件 1.5米床 230*220cm</v>
          </cell>
          <cell r="C1869" t="str">
            <v>多喜爱（Dohia）</v>
          </cell>
          <cell r="D1869" t="str">
            <v>床单/床笠</v>
          </cell>
          <cell r="E1869" t="str">
            <v>是</v>
          </cell>
          <cell r="F1869" t="str">
            <v>下柜</v>
          </cell>
        </row>
        <row r="1870">
          <cell r="A1870" t="str">
            <v>100008409709</v>
          </cell>
          <cell r="B1870" t="str">
            <v>多喜爱（Dohia）羽绒被 95%白鹅绒防钻绒冬被 保暖立体扭花工艺被芯 学生宿舍单人被子 1.2米 152*218cm</v>
          </cell>
          <cell r="C1870" t="str">
            <v>多喜爱（Dohia）</v>
          </cell>
          <cell r="D1870" t="str">
            <v>羽绒/羽毛被</v>
          </cell>
          <cell r="E1870" t="str">
            <v>否</v>
          </cell>
          <cell r="F1870" t="str">
            <v>下柜</v>
          </cell>
        </row>
        <row r="1871">
          <cell r="A1871" t="str">
            <v>2173956</v>
          </cell>
          <cell r="B1871" t="str">
            <v>多喜爱（DOHIA）精致贡缎婚庆六件套时尚家纺全棉结婚床上用品套件1.5米床单款 玫瑰恋人 203*229cm</v>
          </cell>
          <cell r="C1871" t="str">
            <v>多喜爱（Dohia）</v>
          </cell>
          <cell r="D1871" t="str">
            <v>多件套</v>
          </cell>
          <cell r="E1871" t="str">
            <v>否</v>
          </cell>
          <cell r="F1871" t="str">
            <v>下柜</v>
          </cell>
        </row>
        <row r="1872">
          <cell r="A1872" t="str">
            <v>2174038</v>
          </cell>
          <cell r="B1872" t="str">
            <v>多喜爱（DOHIA）全棉被子棉花冬被双人加厚保暖被芯1.5米床 棉花被203*229cm</v>
          </cell>
          <cell r="C1872" t="str">
            <v>多喜爱（Dohia）</v>
          </cell>
          <cell r="D1872" t="str">
            <v>纤维被</v>
          </cell>
          <cell r="E1872" t="str">
            <v>否</v>
          </cell>
          <cell r="F1872" t="str">
            <v>下柜</v>
          </cell>
        </row>
        <row r="1873">
          <cell r="A1873" t="str">
            <v>2339249</v>
          </cell>
          <cell r="B1873" t="str">
            <v>多喜爱（ Dohia）床品套件 全棉斜纹双人床笠四件套-苏菲花园1.8米床</v>
          </cell>
          <cell r="C1873" t="str">
            <v>多喜爱（Dohia）</v>
          </cell>
          <cell r="D1873" t="str">
            <v>四件套</v>
          </cell>
          <cell r="E1873" t="str">
            <v>是</v>
          </cell>
          <cell r="F1873" t="str">
            <v>下柜</v>
          </cell>
        </row>
        <row r="1874">
          <cell r="A1874" t="str">
            <v>100002238815</v>
          </cell>
          <cell r="B1874" t="str">
            <v>多喜爱家纺 空调被纯棉夏凉被 ins风印花清爽单人全棉夏被 薄被子被芯 倾城夏日1.2米床 152*218cm</v>
          </cell>
          <cell r="C1874" t="str">
            <v>多喜爱（Dohia）</v>
          </cell>
          <cell r="D1874" t="str">
            <v>纤维被</v>
          </cell>
          <cell r="E1874" t="str">
            <v>否</v>
          </cell>
          <cell r="F1874" t="str">
            <v>上柜</v>
          </cell>
        </row>
        <row r="1875">
          <cell r="A1875" t="str">
            <v>100004224171</v>
          </cell>
          <cell r="B1875" t="str">
            <v>多喜爱（Dohia）枕芯  泰国原液进口乳胶 颗粒按摩枕头 克鲁乳胶枕 尊享款 60*40cm</v>
          </cell>
          <cell r="C1875" t="str">
            <v>多喜爱（Dohia）</v>
          </cell>
          <cell r="D1875" t="str">
            <v>乳胶枕</v>
          </cell>
          <cell r="E1875" t="str">
            <v>否</v>
          </cell>
          <cell r="F1875" t="str">
            <v>上柜</v>
          </cell>
        </row>
        <row r="1876">
          <cell r="A1876" t="str">
            <v>100006686981</v>
          </cell>
          <cell r="B1876" t="str">
            <v>多喜爱（Dohia）被芯 纯棉水果清新简约单人空调被 全棉夏被 薄被子 蜜柚初夏 1.2米床 152*218cm</v>
          </cell>
          <cell r="C1876" t="str">
            <v>多喜爱（Dohia）</v>
          </cell>
          <cell r="D1876" t="str">
            <v>纤维被</v>
          </cell>
          <cell r="E1876" t="str">
            <v>否</v>
          </cell>
          <cell r="F1876" t="str">
            <v>可上柜</v>
          </cell>
        </row>
        <row r="1877">
          <cell r="A1877" t="str">
            <v>100007968224</v>
          </cell>
          <cell r="B1877" t="str">
            <v>多喜爱（Dohia）被子 大豆二合一子母被 四季通用 亲肤大豆被芯 2条装 海伦被 1.8/2米床约 9.7斤 230*229cm</v>
          </cell>
          <cell r="C1877" t="str">
            <v>多喜爱（Dohia）</v>
          </cell>
          <cell r="D1877" t="str">
            <v>纤维被</v>
          </cell>
          <cell r="E1877" t="str">
            <v>否</v>
          </cell>
          <cell r="F1877" t="str">
            <v>下柜</v>
          </cell>
        </row>
        <row r="1878">
          <cell r="A1878" t="str">
            <v>100008428472</v>
          </cell>
          <cell r="B1878" t="str">
            <v>多喜爱（Dohia）被子 加厚蓬松透气新疆棉花被 保暖亲肤双人冬被 全棉被芯 1.8米床 230*229cm</v>
          </cell>
          <cell r="C1878" t="str">
            <v>多喜爱（Dohia）</v>
          </cell>
          <cell r="D1878" t="str">
            <v>棉花被</v>
          </cell>
          <cell r="E1878" t="str">
            <v>否</v>
          </cell>
          <cell r="F1878" t="str">
            <v>下柜</v>
          </cell>
        </row>
        <row r="1879">
          <cell r="A1879" t="str">
            <v>100015981668</v>
          </cell>
          <cell r="B1879" t="str">
            <v>多喜爱（Dohia）床垫/床褥 四季保暖软垫双人床保护垫 榻榻米床垫 希贝澳毛羊羔绒软垫 1.5米床 150*200cm</v>
          </cell>
          <cell r="C1879" t="str">
            <v>多喜爱（Dohia）</v>
          </cell>
          <cell r="D1879" t="str">
            <v>床垫/床褥</v>
          </cell>
          <cell r="E1879" t="str">
            <v>是</v>
          </cell>
          <cell r="F1879" t="str">
            <v>下柜</v>
          </cell>
        </row>
        <row r="1880">
          <cell r="A1880" t="str">
            <v>1349201</v>
          </cell>
          <cell r="B1880" t="str">
            <v>多喜爱（Dohia）床褥床垫 克里斯汀舒适保护垫 四季垫子 床护垫 1.2米床 195*120cm</v>
          </cell>
          <cell r="C1880" t="str">
            <v>多喜爱（Dohia）</v>
          </cell>
          <cell r="D1880" t="str">
            <v>床垫/床褥</v>
          </cell>
          <cell r="E1880" t="str">
            <v>是</v>
          </cell>
          <cell r="F1880" t="str">
            <v>下柜</v>
          </cell>
        </row>
        <row r="1881">
          <cell r="A1881" t="str">
            <v>2247526</v>
          </cell>
          <cell r="B1881" t="str">
            <v>多喜爱（DOHIA）全棉印花四件套斜纹家纺床上用品套件1.8米床单款 唯野之蔓 230*229cm</v>
          </cell>
          <cell r="C1881" t="str">
            <v>多喜爱（Dohia）</v>
          </cell>
          <cell r="D1881" t="str">
            <v>四件套</v>
          </cell>
          <cell r="E1881" t="str">
            <v>否</v>
          </cell>
          <cell r="F1881" t="str">
            <v>下柜</v>
          </cell>
        </row>
        <row r="1882">
          <cell r="A1882" t="str">
            <v>693242</v>
          </cell>
          <cell r="B1882" t="str">
            <v>多喜爱（Dohia）被芯 清爽空调被 夏被 薄被子 天丝坊面料 夜来沁香  230*229cm</v>
          </cell>
          <cell r="C1882" t="str">
            <v>多喜爱（Dohia）</v>
          </cell>
          <cell r="D1882" t="str">
            <v>纤维被</v>
          </cell>
          <cell r="E1882" t="str">
            <v>是</v>
          </cell>
          <cell r="F1882" t="str">
            <v>下柜</v>
          </cell>
        </row>
        <row r="1883">
          <cell r="A1883" t="str">
            <v>693521</v>
          </cell>
          <cell r="B1883" t="str">
            <v>多喜爱家纺 风雅田园纯棉双人床笠四件套1.5米床</v>
          </cell>
          <cell r="C1883" t="str">
            <v>多喜爱（Dohia）</v>
          </cell>
          <cell r="D1883" t="str">
            <v>四件套</v>
          </cell>
          <cell r="E1883" t="str">
            <v>是</v>
          </cell>
          <cell r="F1883" t="str">
            <v>下柜</v>
          </cell>
        </row>
        <row r="1884">
          <cell r="A1884" t="str">
            <v>693550</v>
          </cell>
          <cell r="B1884" t="str">
            <v>多喜爱 家纺家饰 休闲绒毯双面绒毯子 好朋友 175*135cm</v>
          </cell>
          <cell r="C1884" t="str">
            <v>多喜爱（Dohia）</v>
          </cell>
          <cell r="D1884" t="str">
            <v>毛毯</v>
          </cell>
          <cell r="E1884" t="str">
            <v>是</v>
          </cell>
          <cell r="F1884" t="str">
            <v>下柜</v>
          </cell>
        </row>
        <row r="1885">
          <cell r="A1885" t="str">
            <v>756817</v>
          </cell>
          <cell r="B1885" t="str">
            <v>多喜爱 床品家纺 夏之岚纯棉斜纹双人床笠四件套1.5米床</v>
          </cell>
          <cell r="C1885" t="str">
            <v>多喜爱（Dohia）</v>
          </cell>
          <cell r="D1885" t="str">
            <v>四件套</v>
          </cell>
          <cell r="E1885" t="str">
            <v>是</v>
          </cell>
          <cell r="F1885" t="str">
            <v>下柜</v>
          </cell>
        </row>
        <row r="1886">
          <cell r="A1886" t="str">
            <v>826303</v>
          </cell>
          <cell r="B1886" t="str">
            <v>多喜爱 床品家纺 樱花猜想纯棉斜纹超大单人清欣空调夏薄被1.2米床</v>
          </cell>
          <cell r="C1886" t="str">
            <v>多喜爱（Dohia）</v>
          </cell>
          <cell r="D1886" t="str">
            <v>纤维被</v>
          </cell>
          <cell r="E1886" t="str">
            <v>是</v>
          </cell>
          <cell r="F1886" t="str">
            <v>下柜</v>
          </cell>
        </row>
        <row r="1887">
          <cell r="A1887" t="str">
            <v>8699313</v>
          </cell>
          <cell r="B1887" t="str">
            <v>多喜爱（Dohia）床品套件 全棉加厚磨毛四件套 纯棉保暖床单被套 花漾春妆 1.8米床 229*230cm</v>
          </cell>
          <cell r="C1887" t="str">
            <v>多喜爱（Dohia）</v>
          </cell>
          <cell r="D1887" t="str">
            <v>四件套</v>
          </cell>
          <cell r="E1887" t="str">
            <v>是</v>
          </cell>
          <cell r="F1887" t="str">
            <v>下柜</v>
          </cell>
        </row>
        <row r="1888">
          <cell r="A1888" t="str">
            <v>100014895624</v>
          </cell>
          <cell r="B1888" t="str">
            <v>多喜爱（Dohia）四件套 卡通动物纯棉床上用品全棉床品 双人床单被套枕套 萌小喵 1.5/1.8米床 203*229cm</v>
          </cell>
          <cell r="C1888" t="str">
            <v>多喜爱（Dohia）</v>
          </cell>
          <cell r="D1888" t="str">
            <v>四件套</v>
          </cell>
          <cell r="E1888" t="str">
            <v>是</v>
          </cell>
          <cell r="F1888" t="str">
            <v>下柜</v>
          </cell>
        </row>
        <row r="1889">
          <cell r="A1889" t="str">
            <v>100015027834</v>
          </cell>
          <cell r="B1889" t="str">
            <v>多喜爱（Dohia）三件套 双面绒加厚保暖法兰绒床上用品 学生宿舍床单被套枕套 浅浅小苍兰 1.2米床 152*218cm</v>
          </cell>
          <cell r="C1889" t="str">
            <v>多喜爱（Dohia）</v>
          </cell>
          <cell r="D1889" t="str">
            <v>四件套</v>
          </cell>
          <cell r="E1889" t="str">
            <v>否</v>
          </cell>
          <cell r="F1889" t="str">
            <v>下柜</v>
          </cell>
        </row>
        <row r="1890">
          <cell r="A1890" t="str">
            <v>2173990</v>
          </cell>
          <cell r="B1890" t="str">
            <v>多喜爱（DOHIA）加厚保暖被芯床上用品磨毛压花双人冬被子羊毛被1.5米床 暖阳七孔羊毛被 203*229cm</v>
          </cell>
          <cell r="C1890" t="str">
            <v>多喜爱（Dohia）</v>
          </cell>
          <cell r="D1890" t="str">
            <v>羊毛/驼毛被</v>
          </cell>
          <cell r="E1890" t="str">
            <v>否</v>
          </cell>
          <cell r="F1890" t="str">
            <v>下柜</v>
          </cell>
        </row>
        <row r="1891">
          <cell r="A1891" t="str">
            <v>2174151</v>
          </cell>
          <cell r="B1891" t="str">
            <v>多喜爱（DOHIA）MMK家纺田园风全棉斜纹四件套床上用品床品套件1.8米床单款 午后玫瑰园 230*229cm</v>
          </cell>
          <cell r="C1891" t="str">
            <v>多喜爱（Dohia）</v>
          </cell>
          <cell r="D1891" t="str">
            <v>四件套</v>
          </cell>
          <cell r="E1891" t="str">
            <v>否</v>
          </cell>
          <cell r="F1891" t="str">
            <v>下柜</v>
          </cell>
        </row>
        <row r="1892">
          <cell r="A1892" t="str">
            <v>2583250</v>
          </cell>
          <cell r="B1892" t="str">
            <v>多喜爱（Dohia）床品套件 全棉斜纹四件套 床笠款 蕙兰心语 双人 1.8米床 230*230cm</v>
          </cell>
          <cell r="C1892" t="str">
            <v>多喜爱（Dohia）</v>
          </cell>
          <cell r="D1892" t="str">
            <v>四件套</v>
          </cell>
          <cell r="E1892" t="str">
            <v>是</v>
          </cell>
          <cell r="F1892" t="str">
            <v>下柜</v>
          </cell>
        </row>
        <row r="1893">
          <cell r="A1893" t="str">
            <v>693629</v>
          </cell>
          <cell r="B1893" t="str">
            <v>多喜爱 家纺 洛城时光抗菌活性印染贡缎超大双人床单 礼盒装四件套1.8米床</v>
          </cell>
          <cell r="C1893" t="str">
            <v>多喜爱（Dohia）</v>
          </cell>
          <cell r="D1893" t="str">
            <v>四件套</v>
          </cell>
          <cell r="E1893" t="str">
            <v>是</v>
          </cell>
          <cell r="F1893" t="str">
            <v>下柜</v>
          </cell>
        </row>
        <row r="1894">
          <cell r="A1894" t="str">
            <v>737747</v>
          </cell>
          <cell r="B1894" t="str">
            <v>多喜爱 床品家纺 科技复合羊毛枕芯舒适蓬松枕头</v>
          </cell>
          <cell r="C1894" t="str">
            <v>多喜爱（Dohia）</v>
          </cell>
          <cell r="D1894" t="str">
            <v>纤维枕</v>
          </cell>
          <cell r="E1894" t="str">
            <v>是</v>
          </cell>
          <cell r="F1894" t="str">
            <v>下柜</v>
          </cell>
        </row>
        <row r="1895">
          <cell r="A1895" t="str">
            <v>826389</v>
          </cell>
          <cell r="B1895" t="str">
            <v>多喜爱 床品家纺 芬芳雨休闲蚊帐超大双人1.8米床</v>
          </cell>
          <cell r="C1895" t="str">
            <v>多喜爱（Dohia）</v>
          </cell>
          <cell r="D1895" t="str">
            <v>蚊帐</v>
          </cell>
          <cell r="E1895" t="str">
            <v>是</v>
          </cell>
          <cell r="F1895" t="str">
            <v>下柜</v>
          </cell>
        </row>
        <row r="1896">
          <cell r="A1896" t="str">
            <v>100007968222</v>
          </cell>
          <cell r="B1896" t="str">
            <v>多喜爱（Dohia）被子 亲肤柔软大豆冬被 春秋被 保暖透气被芯 海伦被 1.8/2米床 230*229cm</v>
          </cell>
          <cell r="C1896" t="str">
            <v>多喜爱（Dohia）</v>
          </cell>
          <cell r="D1896" t="str">
            <v>纤维被</v>
          </cell>
          <cell r="E1896" t="str">
            <v>否</v>
          </cell>
          <cell r="F1896" t="str">
            <v>下柜</v>
          </cell>
        </row>
        <row r="1897">
          <cell r="A1897" t="str">
            <v>100014895654</v>
          </cell>
          <cell r="B1897" t="str">
            <v>多喜爱（Dohia）四件套 纯棉大红色刺绣婚庆 结婚全棉长绒棉双人床上用品  龙跃凤鸣 1.5/1.8米床203*229cm</v>
          </cell>
          <cell r="C1897" t="str">
            <v>多喜爱（Dohia）</v>
          </cell>
          <cell r="D1897" t="str">
            <v>四件套</v>
          </cell>
          <cell r="E1897" t="str">
            <v>否</v>
          </cell>
          <cell r="F1897" t="str">
            <v>下柜</v>
          </cell>
        </row>
        <row r="1898">
          <cell r="A1898" t="str">
            <v>1799093</v>
          </cell>
          <cell r="B1898" t="str">
            <v>多喜爱（Dohia）床品套件 精致提花四件套 欧美床品套件 诗情画意 双人 1.5米床 200*230cm</v>
          </cell>
          <cell r="C1898" t="str">
            <v>多喜爱（Dohia）</v>
          </cell>
          <cell r="D1898" t="str">
            <v>四件套</v>
          </cell>
          <cell r="E1898" t="str">
            <v>是</v>
          </cell>
          <cell r="F1898" t="str">
            <v>下柜</v>
          </cell>
        </row>
        <row r="1899">
          <cell r="A1899" t="str">
            <v>3178151</v>
          </cell>
          <cell r="B1899" t="str">
            <v>多喜爱（DOHIA）被子加厚保暖春秋被家纺单双人被芯 柔情蜜语大豆被（粉色）1.5米床 203*229cm</v>
          </cell>
          <cell r="C1899" t="str">
            <v>多喜爱（Dohia）</v>
          </cell>
          <cell r="D1899" t="str">
            <v>纤维被</v>
          </cell>
          <cell r="E1899" t="str">
            <v>否</v>
          </cell>
          <cell r="F1899" t="str">
            <v>下柜</v>
          </cell>
        </row>
        <row r="1900">
          <cell r="A1900" t="str">
            <v>3607966</v>
          </cell>
          <cell r="B1900" t="str">
            <v>多喜爱（Dohia）被芯 纯棉清新文艺双人空调被 全棉夏被 薄被子 花意天成  230*229cm</v>
          </cell>
          <cell r="C1900" t="str">
            <v>多喜爱（Dohia）</v>
          </cell>
          <cell r="D1900" t="str">
            <v>纤维被</v>
          </cell>
          <cell r="E1900" t="str">
            <v>是</v>
          </cell>
          <cell r="F1900" t="str">
            <v>下柜</v>
          </cell>
        </row>
        <row r="1901">
          <cell r="A1901" t="str">
            <v>693555</v>
          </cell>
          <cell r="B1901" t="str">
            <v>多喜爱家纺 花影如风田园纯棉双人床笠四件套1.5米床</v>
          </cell>
          <cell r="C1901" t="str">
            <v>多喜爱（Dohia）</v>
          </cell>
          <cell r="D1901" t="str">
            <v>四件套</v>
          </cell>
          <cell r="E1901" t="str">
            <v>是</v>
          </cell>
          <cell r="F1901" t="str">
            <v>下柜</v>
          </cell>
        </row>
        <row r="1902">
          <cell r="A1902" t="str">
            <v>756863</v>
          </cell>
          <cell r="B1902" t="str">
            <v>多喜爱 床品家纺 米拉之城纯棉斜纹面料超大双人床笠四件套1.8米床</v>
          </cell>
          <cell r="C1902" t="str">
            <v>多喜爱（Dohia）</v>
          </cell>
          <cell r="D1902" t="str">
            <v>四件套</v>
          </cell>
          <cell r="E1902" t="str">
            <v>是</v>
          </cell>
          <cell r="F1902" t="str">
            <v>下柜</v>
          </cell>
        </row>
        <row r="1903">
          <cell r="A1903" t="str">
            <v>826220</v>
          </cell>
          <cell r="B1903" t="str">
            <v>多喜爱 床品家纺 雨林水郡纯棉斜纹超大双人床单四件套1.8米床</v>
          </cell>
          <cell r="C1903" t="str">
            <v>多喜爱（Dohia）</v>
          </cell>
          <cell r="D1903" t="str">
            <v>四件套</v>
          </cell>
          <cell r="E1903" t="str">
            <v>是</v>
          </cell>
          <cell r="F1903" t="str">
            <v>下柜</v>
          </cell>
        </row>
        <row r="1904">
          <cell r="A1904" t="str">
            <v>100008198599</v>
          </cell>
          <cell r="B1904" t="str">
            <v>多喜爱（Dohia）纤维被 二合一子母被 舒适透气保暖双人被子 抗菌七孔子母被 梨花白 1.8米 约8斤 229*230cm</v>
          </cell>
          <cell r="C1904" t="str">
            <v>多喜爱（Dohia）</v>
          </cell>
          <cell r="D1904" t="str">
            <v>纤维被</v>
          </cell>
          <cell r="E1904" t="str">
            <v>是</v>
          </cell>
          <cell r="F1904" t="str">
            <v>可上柜</v>
          </cell>
        </row>
        <row r="1905">
          <cell r="A1905" t="str">
            <v>1074424</v>
          </cell>
          <cell r="B1905" t="str">
            <v>多喜爱（DOHIA） 床品家纺  水洗棉单件床笠   美好的年华  1.2米床床笠定制款</v>
          </cell>
          <cell r="C1905" t="str">
            <v>多喜爱（Dohia）</v>
          </cell>
          <cell r="D1905" t="str">
            <v>床单/床笠</v>
          </cell>
          <cell r="E1905" t="str">
            <v>否</v>
          </cell>
          <cell r="F1905" t="str">
            <v>下柜</v>
          </cell>
        </row>
        <row r="1906">
          <cell r="A1906" t="str">
            <v>1794072</v>
          </cell>
          <cell r="B1906" t="str">
            <v>多喜爱 DOHIA 新品全棉床上用品全棉套件四件套航海日记1.5米床</v>
          </cell>
          <cell r="C1906" t="str">
            <v>多喜爱（Dohia）</v>
          </cell>
          <cell r="D1906" t="str">
            <v>四件套</v>
          </cell>
          <cell r="E1906" t="str">
            <v>是</v>
          </cell>
          <cell r="F1906" t="str">
            <v>下柜</v>
          </cell>
        </row>
        <row r="1907">
          <cell r="A1907" t="str">
            <v>2248377</v>
          </cell>
          <cell r="B1907" t="str">
            <v>多喜爱（DOHIA）加厚被芯羊毛冬被子全棉保暖双人羊毛被1.8米床 1+1羊毛被 230*229cm</v>
          </cell>
          <cell r="C1907" t="str">
            <v>多喜爱（Dohia）</v>
          </cell>
          <cell r="D1907" t="str">
            <v>羊毛/驼毛被</v>
          </cell>
          <cell r="E1907" t="str">
            <v>否</v>
          </cell>
          <cell r="F1907" t="str">
            <v>下柜</v>
          </cell>
        </row>
        <row r="1908">
          <cell r="A1908" t="str">
            <v>2356173</v>
          </cell>
          <cell r="B1908" t="str">
            <v>多喜爱（Dohia）凉席 冰丝空调凉席 两件套折叠席子 花团锦簇 紫色 1.2米床 120*195cm</v>
          </cell>
          <cell r="C1908" t="str">
            <v>多喜爱（Dohia）</v>
          </cell>
          <cell r="D1908" t="str">
            <v>冰丝席</v>
          </cell>
          <cell r="E1908" t="str">
            <v>是</v>
          </cell>
          <cell r="F1908" t="str">
            <v>下柜</v>
          </cell>
        </row>
        <row r="1909">
          <cell r="A1909" t="str">
            <v>3077257</v>
          </cell>
          <cell r="B1909" t="str">
            <v>多喜爱（Dohia）被子 樱桃小丸子保暖印花春秋被芯 美梦七孔被 1.5米床 203*229cm</v>
          </cell>
          <cell r="C1909" t="str">
            <v>多喜爱（Dohia）</v>
          </cell>
          <cell r="D1909" t="str">
            <v>纤维被</v>
          </cell>
          <cell r="E1909" t="str">
            <v>是</v>
          </cell>
          <cell r="F1909" t="str">
            <v>下柜</v>
          </cell>
        </row>
        <row r="1910">
          <cell r="A1910" t="str">
            <v>693194</v>
          </cell>
          <cell r="B1910" t="str">
            <v>多喜爱家纺 半夏微光韩式卡通纯棉超大单人床单三件套1.2米床</v>
          </cell>
          <cell r="C1910" t="str">
            <v>多喜爱（Dohia）</v>
          </cell>
          <cell r="D1910" t="str">
            <v>三件套</v>
          </cell>
          <cell r="E1910" t="str">
            <v>是</v>
          </cell>
          <cell r="F1910" t="str">
            <v>下柜</v>
          </cell>
        </row>
        <row r="1911">
          <cell r="A1911" t="str">
            <v>693526</v>
          </cell>
          <cell r="B1911" t="str">
            <v>多喜爱家纺 奢华恋抗菌活性印染纯棉双人床笠四件套1.5米床</v>
          </cell>
          <cell r="C1911" t="str">
            <v>多喜爱（Dohia）</v>
          </cell>
          <cell r="D1911" t="str">
            <v>四件套</v>
          </cell>
          <cell r="E1911" t="str">
            <v>是</v>
          </cell>
          <cell r="F1911" t="str">
            <v>下柜</v>
          </cell>
        </row>
        <row r="1912">
          <cell r="A1912" t="str">
            <v>737746</v>
          </cell>
          <cell r="B1912" t="str">
            <v>多喜爱（Dohia）被芯 清爽天丝空调被 夏被 薄被子 微香  203*229cm</v>
          </cell>
          <cell r="C1912" t="str">
            <v>多喜爱（Dohia）</v>
          </cell>
          <cell r="D1912" t="str">
            <v>纤维被</v>
          </cell>
          <cell r="E1912" t="str">
            <v>是</v>
          </cell>
          <cell r="F1912" t="str">
            <v>下柜</v>
          </cell>
        </row>
        <row r="1913">
          <cell r="A1913" t="str">
            <v>756906</v>
          </cell>
          <cell r="B1913" t="str">
            <v>多喜爱 床品家纺 简单爱纯棉斜纹双人床笠四件套1.5米床</v>
          </cell>
          <cell r="C1913" t="str">
            <v>多喜爱（Dohia）</v>
          </cell>
          <cell r="D1913" t="str">
            <v>四件套</v>
          </cell>
          <cell r="E1913" t="str">
            <v>是</v>
          </cell>
          <cell r="F1913" t="str">
            <v>下柜</v>
          </cell>
        </row>
        <row r="1914">
          <cell r="A1914" t="str">
            <v>826238</v>
          </cell>
          <cell r="B1914" t="str">
            <v>多喜爱 床品家纺 花逸芳心纯棉斜纹双人床单四件套1.8米床 </v>
          </cell>
          <cell r="C1914" t="str">
            <v>多喜爱（Dohia）</v>
          </cell>
          <cell r="D1914" t="str">
            <v>四件套</v>
          </cell>
          <cell r="E1914" t="str">
            <v>是</v>
          </cell>
          <cell r="F1914" t="str">
            <v>下柜</v>
          </cell>
        </row>
        <row r="1915">
          <cell r="A1915" t="str">
            <v>8699311</v>
          </cell>
          <cell r="B1915" t="str">
            <v>多喜爱（Dohia）床品套件 全棉加厚磨毛四件套 纯棉保暖床单被套 摩洛维亚 1.8米床 229*230cm</v>
          </cell>
          <cell r="C1915" t="str">
            <v>多喜爱（Dohia）</v>
          </cell>
          <cell r="D1915" t="str">
            <v>四件套</v>
          </cell>
          <cell r="E1915" t="str">
            <v>是</v>
          </cell>
          <cell r="F1915" t="str">
            <v>下柜</v>
          </cell>
        </row>
        <row r="1916">
          <cell r="A1916" t="str">
            <v>100002951458</v>
          </cell>
          <cell r="B1916" t="str">
            <v>多喜爱（Dohia）被芯 纯棉卡通双人空调被 全棉夏被 薄被子 空蓝星梦 1.8米床 229*230cm</v>
          </cell>
          <cell r="C1916" t="str">
            <v>多喜爱（Dohia）</v>
          </cell>
          <cell r="D1916" t="str">
            <v>纤维被</v>
          </cell>
          <cell r="E1916" t="str">
            <v>是</v>
          </cell>
          <cell r="F1916" t="str">
            <v>下柜</v>
          </cell>
        </row>
        <row r="1917">
          <cell r="A1917" t="str">
            <v>100002951494</v>
          </cell>
          <cell r="B1917" t="str">
            <v>多喜爱（Dohia）床品套件 ins风全棉印花极简四件套 全棉床单被套 微蓝之恋 1.8/2米床 230*229cm</v>
          </cell>
          <cell r="C1917" t="str">
            <v>多喜爱（Dohia）</v>
          </cell>
          <cell r="D1917" t="str">
            <v>四件套</v>
          </cell>
          <cell r="E1917" t="str">
            <v>是</v>
          </cell>
          <cell r="F1917" t="str">
            <v>下柜</v>
          </cell>
        </row>
        <row r="1918">
          <cell r="A1918" t="str">
            <v>100006154241</v>
          </cell>
          <cell r="B1918" t="str">
            <v>多喜爱（Dohia）被子 甄柔磨绒水洗春秋被芯 保暖舒适柔软双人床上用品 豆沙粉色被子 1.5米床 203*229cm</v>
          </cell>
          <cell r="C1918" t="str">
            <v>多喜爱（Dohia）</v>
          </cell>
          <cell r="D1918" t="str">
            <v>纤维被</v>
          </cell>
          <cell r="E1918" t="str">
            <v>是</v>
          </cell>
          <cell r="F1918" t="str">
            <v>下柜</v>
          </cell>
        </row>
        <row r="1919">
          <cell r="A1919" t="str">
            <v>100008409733</v>
          </cell>
          <cell r="B1919" t="str">
            <v>多喜爱（Dohia）毛毯 法兰绒加厚毛毯被 午睡空调毯沙发办公室毛巾被盖毯 果香物语 120*200cm</v>
          </cell>
          <cell r="C1919" t="str">
            <v>多喜爱（Dohia）</v>
          </cell>
          <cell r="D1919" t="str">
            <v>毛毯</v>
          </cell>
          <cell r="E1919" t="str">
            <v>否</v>
          </cell>
          <cell r="F1919" t="str">
            <v>下柜</v>
          </cell>
        </row>
        <row r="1920">
          <cell r="A1920" t="str">
            <v>2248261</v>
          </cell>
          <cell r="B1920" t="str">
            <v>多喜爱（DOHIA）全棉四件套卡通床上用品儿童家纺床品套件1.5米床单款 熊猫达人 203*229cm</v>
          </cell>
          <cell r="C1920" t="str">
            <v>多喜爱（Dohia）</v>
          </cell>
          <cell r="D1920" t="str">
            <v>四件套</v>
          </cell>
          <cell r="E1920" t="str">
            <v>否</v>
          </cell>
          <cell r="F1920" t="str">
            <v>下柜</v>
          </cell>
        </row>
        <row r="1921">
          <cell r="A1921" t="str">
            <v>4318192</v>
          </cell>
          <cell r="B1921" t="str">
            <v>多喜爱（Dohia）被子 清爽全棉印花空调被夏薄被 昙花清梦 1.8米床 230*230cm</v>
          </cell>
          <cell r="C1921" t="str">
            <v>多喜爱（Dohia）</v>
          </cell>
          <cell r="D1921" t="str">
            <v>纤维被</v>
          </cell>
          <cell r="E1921" t="str">
            <v>是</v>
          </cell>
          <cell r="F1921" t="str">
            <v>下柜</v>
          </cell>
        </row>
        <row r="1922">
          <cell r="A1922" t="str">
            <v>693262</v>
          </cell>
          <cell r="B1922" t="str">
            <v>多喜爱家纺 织梦抗菌活性印染磨毛超大双人床单四件套1.8米床</v>
          </cell>
          <cell r="C1922" t="str">
            <v>多喜爱（Dohia）</v>
          </cell>
          <cell r="D1922" t="str">
            <v>四件套</v>
          </cell>
          <cell r="E1922" t="str">
            <v>是</v>
          </cell>
          <cell r="F1922" t="str">
            <v>下柜</v>
          </cell>
        </row>
        <row r="1923">
          <cell r="A1923" t="str">
            <v>826235</v>
          </cell>
          <cell r="B1923" t="str">
            <v>多喜爱 床品家纺 快乐糖果韩式波点纯棉双人床单四件套1.8米床 </v>
          </cell>
          <cell r="C1923" t="str">
            <v>多喜爱（Dohia）</v>
          </cell>
          <cell r="D1923" t="str">
            <v>四件套</v>
          </cell>
          <cell r="E1923" t="str">
            <v>是</v>
          </cell>
          <cell r="F1923" t="str">
            <v>下柜</v>
          </cell>
        </row>
        <row r="1924">
          <cell r="A1924" t="str">
            <v>826416</v>
          </cell>
          <cell r="B1924" t="str">
            <v>多喜爱（Dohia）枕芯家纺 经典决明子枕头 40g木棉+640g决明子+700g化纤</v>
          </cell>
          <cell r="C1924" t="str">
            <v>多喜爱（Dohia）</v>
          </cell>
          <cell r="D1924" t="str">
            <v>纤维枕</v>
          </cell>
          <cell r="E1924" t="str">
            <v>否</v>
          </cell>
          <cell r="F1924" t="str">
            <v>上柜</v>
          </cell>
        </row>
        <row r="1925">
          <cell r="A1925" t="str">
            <v>100002810984</v>
          </cell>
          <cell r="B1925" t="str">
            <v>多喜爱（Dohia）床品套件 全棉斜纹双人四件套 纯棉床单被套 空蓝星梦 1.5米床 203*229cm</v>
          </cell>
          <cell r="C1925" t="str">
            <v>多喜爱（Dohia）</v>
          </cell>
          <cell r="D1925" t="str">
            <v>四件套</v>
          </cell>
          <cell r="E1925" t="str">
            <v>是</v>
          </cell>
          <cell r="F1925" t="str">
            <v>下柜</v>
          </cell>
        </row>
        <row r="1926">
          <cell r="A1926" t="str">
            <v>1074455</v>
          </cell>
          <cell r="B1926" t="str">
            <v>多喜爱（DOHIA） 床品家纺 时尚全棉斜纹四件套 维多利亚 1.8米双人床笠款</v>
          </cell>
          <cell r="C1926" t="str">
            <v>多喜爱（Dohia）</v>
          </cell>
          <cell r="D1926" t="str">
            <v>四件套</v>
          </cell>
          <cell r="E1926" t="str">
            <v>是</v>
          </cell>
          <cell r="F1926" t="str">
            <v>下柜</v>
          </cell>
        </row>
        <row r="1927">
          <cell r="A1927" t="str">
            <v>3810603</v>
          </cell>
          <cell r="B1927" t="str">
            <v>多喜爱（Dohia）被芯 海底小纵队系列 羽丝绒被 舒适儿童春秋被子 1.2米床 152*218cm</v>
          </cell>
          <cell r="C1927" t="str">
            <v>多喜爱（Dohia）</v>
          </cell>
          <cell r="D1927" t="str">
            <v>纤维被</v>
          </cell>
          <cell r="E1927" t="str">
            <v>是</v>
          </cell>
          <cell r="F1927" t="str">
            <v>下柜</v>
          </cell>
        </row>
        <row r="1928">
          <cell r="A1928" t="str">
            <v>693013</v>
          </cell>
          <cell r="B1928" t="str">
            <v>多喜爱（Dohia）床品套件 全棉田园风双人加大四件套 床笠款 恋花时光 1.5米床 203*229cm</v>
          </cell>
          <cell r="C1928" t="str">
            <v>多喜爱（Dohia）</v>
          </cell>
          <cell r="D1928" t="str">
            <v>四件套</v>
          </cell>
          <cell r="E1928" t="str">
            <v>否</v>
          </cell>
          <cell r="F1928" t="str">
            <v>下柜</v>
          </cell>
        </row>
        <row r="1929">
          <cell r="A1929" t="str">
            <v>693230</v>
          </cell>
          <cell r="B1929" t="str">
            <v>多喜爱 家纺赛贝轻柔超大双人春秋被子230*229CM</v>
          </cell>
          <cell r="C1929" t="str">
            <v>多喜爱（Dohia）</v>
          </cell>
          <cell r="D1929" t="str">
            <v>纤维被</v>
          </cell>
          <cell r="E1929" t="str">
            <v>是</v>
          </cell>
          <cell r="F1929" t="str">
            <v>下柜</v>
          </cell>
        </row>
        <row r="1930">
          <cell r="A1930" t="str">
            <v>693402</v>
          </cell>
          <cell r="B1930" t="str">
            <v>多喜爱家纺 纯翠田园纯棉超大双人床笠四件套1.8米床</v>
          </cell>
          <cell r="C1930" t="str">
            <v>多喜爱（Dohia）</v>
          </cell>
          <cell r="D1930" t="str">
            <v>四件套</v>
          </cell>
          <cell r="E1930" t="str">
            <v>是</v>
          </cell>
          <cell r="F1930" t="str">
            <v>下柜</v>
          </cell>
        </row>
        <row r="1931">
          <cell r="A1931" t="str">
            <v>8486234</v>
          </cell>
          <cell r="B1931" t="str">
            <v>多喜爱（Dohia）床垫子 贝加尔软绒床护垫 床褥子 榻榻米保护垫 四季垫子 1.2米床 195*120cm</v>
          </cell>
          <cell r="C1931" t="str">
            <v>多喜爱（Dohia）</v>
          </cell>
          <cell r="D1931" t="str">
            <v>床垫/床褥</v>
          </cell>
          <cell r="E1931" t="str">
            <v>是</v>
          </cell>
          <cell r="F1931" t="str">
            <v>下柜</v>
          </cell>
        </row>
        <row r="1932">
          <cell r="A1932" t="str">
            <v>927371</v>
          </cell>
          <cell r="B1932" t="str">
            <v>多喜爱 床品家纺 炫迷彩军绿时尚贡缎超大双人床笠款四件套1.8米床</v>
          </cell>
          <cell r="C1932" t="str">
            <v>多喜爱（Dohia）</v>
          </cell>
          <cell r="D1932" t="str">
            <v>四件套</v>
          </cell>
          <cell r="E1932" t="str">
            <v>是</v>
          </cell>
          <cell r="F1932" t="str">
            <v>下柜</v>
          </cell>
        </row>
        <row r="1933">
          <cell r="A1933" t="str">
            <v>1945435</v>
          </cell>
          <cell r="B1933" t="str">
            <v>多喜爱（Dohia）床品套件 全棉印花简约风四件套 床笠款 雅克德罗 双人 1.5/1.8米床 203*229cm</v>
          </cell>
          <cell r="C1933" t="str">
            <v>多喜爱（Dohia）</v>
          </cell>
          <cell r="D1933" t="str">
            <v>四件套</v>
          </cell>
          <cell r="E1933" t="str">
            <v>否</v>
          </cell>
          <cell r="F1933" t="str">
            <v>上柜</v>
          </cell>
        </row>
        <row r="1934">
          <cell r="A1934" t="str">
            <v>2248361</v>
          </cell>
          <cell r="B1934" t="str">
            <v>多喜爱（DOHIA）舒适睡眠枕芯单人枕头床上用品长方形枕 典雅竹炭枕 74*48CM</v>
          </cell>
          <cell r="C1934" t="str">
            <v>多喜爱（Dohia）</v>
          </cell>
          <cell r="D1934" t="str">
            <v>纤维枕</v>
          </cell>
          <cell r="E1934" t="str">
            <v>否</v>
          </cell>
          <cell r="F1934" t="str">
            <v>下柜</v>
          </cell>
        </row>
        <row r="1935">
          <cell r="A1935" t="str">
            <v>3618804</v>
          </cell>
          <cell r="B1935" t="str">
            <v>多喜爱（Dohia）床品套件 海底小纵队系列 全棉儿童三件套 床单款 海底风暴 1.2米床 150*210cm</v>
          </cell>
          <cell r="C1935" t="str">
            <v>多喜爱（Dohia）</v>
          </cell>
          <cell r="D1935" t="str">
            <v>三件套</v>
          </cell>
          <cell r="E1935" t="str">
            <v>是</v>
          </cell>
          <cell r="F1935" t="str">
            <v>下柜</v>
          </cell>
        </row>
        <row r="1936">
          <cell r="A1936" t="str">
            <v>692942</v>
          </cell>
          <cell r="B1936" t="str">
            <v>多喜爱家纺 糖果盒子韩式床品纯棉双人床笠四件套1.5米床</v>
          </cell>
          <cell r="C1936" t="str">
            <v>多喜爱（Dohia）</v>
          </cell>
          <cell r="D1936" t="str">
            <v>四件套</v>
          </cell>
          <cell r="E1936" t="str">
            <v>是</v>
          </cell>
          <cell r="F1936" t="str">
            <v>下柜</v>
          </cell>
        </row>
        <row r="1937">
          <cell r="A1937" t="str">
            <v>693127</v>
          </cell>
          <cell r="B1937" t="str">
            <v>多喜爱家纺 幸福有约丝绵提花婚庆六件套1.8米超大双人床单 礼盒装</v>
          </cell>
          <cell r="C1937" t="str">
            <v>多喜爱（Dohia）</v>
          </cell>
          <cell r="D1937" t="str">
            <v>多件套</v>
          </cell>
          <cell r="E1937" t="str">
            <v>是</v>
          </cell>
          <cell r="F1937" t="str">
            <v>下柜</v>
          </cell>
        </row>
        <row r="1938">
          <cell r="A1938" t="str">
            <v>693472</v>
          </cell>
          <cell r="B1938" t="str">
            <v>多喜爱家纺 裙角飞扬韩式床品纯棉双人床单四件套1.5米床</v>
          </cell>
          <cell r="C1938" t="str">
            <v>多喜爱（Dohia）</v>
          </cell>
          <cell r="D1938" t="str">
            <v>四件套</v>
          </cell>
          <cell r="E1938" t="str">
            <v>是</v>
          </cell>
          <cell r="F1938" t="str">
            <v>下柜</v>
          </cell>
        </row>
        <row r="1939">
          <cell r="A1939" t="str">
            <v>737671</v>
          </cell>
          <cell r="B1939" t="str">
            <v>多喜爱 床品家纺 多重保护超大单人柔软床垫  152*218cm</v>
          </cell>
          <cell r="C1939" t="str">
            <v>多喜爱（Dohia）</v>
          </cell>
          <cell r="D1939" t="str">
            <v>床垫/床褥</v>
          </cell>
          <cell r="E1939" t="str">
            <v>是</v>
          </cell>
          <cell r="F1939" t="str">
            <v>下柜</v>
          </cell>
        </row>
        <row r="1940">
          <cell r="A1940" t="str">
            <v>8486294</v>
          </cell>
          <cell r="B1940" t="str">
            <v>多喜爱（Dohia）床品套件 全棉磨毛四件套 纯棉条纹床单被套 遇见苏黎世 1.5米床 203*229cm</v>
          </cell>
          <cell r="C1940" t="str">
            <v>多喜爱（Dohia）</v>
          </cell>
          <cell r="D1940" t="str">
            <v>四件套</v>
          </cell>
          <cell r="E1940" t="str">
            <v>是</v>
          </cell>
          <cell r="F1940" t="str">
            <v>下柜</v>
          </cell>
        </row>
        <row r="1941">
          <cell r="A1941" t="str">
            <v>100008198587</v>
          </cell>
          <cell r="B1941" t="str">
            <v>多喜爱（Dohia）枕芯 泰国进口天然乳胶枕 波浪乳胶枕头 健康透气枕芯 泰熙波浪乳胶单枕 灵秀款 50*30cm</v>
          </cell>
          <cell r="C1941" t="str">
            <v>多喜爱（Dohia）</v>
          </cell>
          <cell r="D1941" t="str">
            <v>乳胶枕</v>
          </cell>
          <cell r="E1941" t="str">
            <v>否</v>
          </cell>
          <cell r="F1941" t="str">
            <v>可上柜</v>
          </cell>
        </row>
        <row r="1942">
          <cell r="A1942" t="str">
            <v>100011108770</v>
          </cell>
          <cell r="B1942" t="str">
            <v>多喜爱（Dohia）被子 甄柔磨绒水洗春秋被芯 保暖舒适柔软双人床上用品 珍珠白色被子 1.8米床 230*229cm</v>
          </cell>
          <cell r="C1942" t="str">
            <v>多喜爱（Dohia）</v>
          </cell>
          <cell r="D1942" t="str">
            <v>纤维被</v>
          </cell>
          <cell r="E1942" t="str">
            <v>是</v>
          </cell>
          <cell r="F1942" t="str">
            <v>下柜</v>
          </cell>
        </row>
        <row r="1943">
          <cell r="A1943" t="str">
            <v>100011649432</v>
          </cell>
          <cell r="B1943" t="str">
            <v>多喜爱（Dohia）被芯 纯棉水果清新简约双人空调被 全棉夏被 薄被子 蜜桃 1.5米床 203*229cm</v>
          </cell>
          <cell r="C1943" t="str">
            <v>多喜爱（Dohia）</v>
          </cell>
          <cell r="D1943" t="str">
            <v>纤维被</v>
          </cell>
          <cell r="E1943" t="str">
            <v>否</v>
          </cell>
          <cell r="F1943" t="str">
            <v>可上柜</v>
          </cell>
        </row>
        <row r="1944">
          <cell r="A1944" t="str">
            <v>2172783</v>
          </cell>
          <cell r="B1944" t="str">
            <v>多喜爱（DOHIA）婚庆床上用品套件时尚家纺全棉四件套1.5米床单款 甜蜜之约 203*229cm</v>
          </cell>
          <cell r="C1944" t="str">
            <v>多喜爱（Dohia）</v>
          </cell>
          <cell r="D1944" t="str">
            <v>四件套</v>
          </cell>
          <cell r="E1944" t="str">
            <v>否</v>
          </cell>
          <cell r="F1944" t="str">
            <v>下柜</v>
          </cell>
        </row>
        <row r="1945">
          <cell r="A1945" t="str">
            <v>2173958</v>
          </cell>
          <cell r="B1945" t="str">
            <v>多喜爱（DOHIA）田园风时尚家纺床上用品套件全棉斜纹四件套1.8米床单款 怡人香舍 230*229cm</v>
          </cell>
          <cell r="C1945" t="str">
            <v>多喜爱（Dohia）</v>
          </cell>
          <cell r="D1945" t="str">
            <v>四件套</v>
          </cell>
          <cell r="E1945" t="str">
            <v>否</v>
          </cell>
          <cell r="F1945" t="str">
            <v>下柜</v>
          </cell>
        </row>
        <row r="1946">
          <cell r="A1946" t="str">
            <v>3589150</v>
          </cell>
          <cell r="B1946" t="str">
            <v>多喜爱（Dohia）床品套件 全棉斜纹双人四件套 床单款 米拉贝尔 1.8/2米床 230*229cm</v>
          </cell>
          <cell r="C1946" t="str">
            <v>多喜爱（Dohia）</v>
          </cell>
          <cell r="D1946" t="str">
            <v>四件套</v>
          </cell>
          <cell r="E1946" t="str">
            <v>否</v>
          </cell>
          <cell r="F1946" t="str">
            <v>上柜</v>
          </cell>
        </row>
        <row r="1947">
          <cell r="A1947" t="str">
            <v>3948603</v>
          </cell>
          <cell r="B1947" t="str">
            <v>多喜爱（Dohia）床品套件 双面天丝印花四件套 床单款 墨粉佳人 双人 1.5米床 203*229cm</v>
          </cell>
          <cell r="C1947" t="str">
            <v>多喜爱（Dohia）</v>
          </cell>
          <cell r="D1947" t="str">
            <v>四件套</v>
          </cell>
          <cell r="E1947" t="str">
            <v>是</v>
          </cell>
          <cell r="F1947" t="str">
            <v>下柜</v>
          </cell>
        </row>
        <row r="1948">
          <cell r="A1948" t="str">
            <v>4359526</v>
          </cell>
          <cell r="B1948" t="str">
            <v>多喜爱（Dohia）床品套件 全棉斜纹印花四件套 床单款 图尔花园 1.8米床 230*230cm</v>
          </cell>
          <cell r="C1948" t="str">
            <v>多喜爱（Dohia）</v>
          </cell>
          <cell r="D1948" t="str">
            <v>四件套</v>
          </cell>
          <cell r="E1948" t="str">
            <v>是</v>
          </cell>
          <cell r="F1948" t="str">
            <v>下柜</v>
          </cell>
        </row>
        <row r="1949">
          <cell r="A1949" t="str">
            <v>692954</v>
          </cell>
          <cell r="B1949" t="str">
            <v>多喜爱（ Dohia）床品套件 田园风双面贡缎天丝四件套1.8米床 花影香芬 230x229cm</v>
          </cell>
          <cell r="C1949" t="str">
            <v>多喜爱（Dohia）</v>
          </cell>
          <cell r="D1949" t="str">
            <v>四件套</v>
          </cell>
          <cell r="E1949" t="str">
            <v>是</v>
          </cell>
          <cell r="F1949" t="str">
            <v>下柜</v>
          </cell>
        </row>
        <row r="1950">
          <cell r="A1950" t="str">
            <v>693218</v>
          </cell>
          <cell r="B1950" t="str">
            <v>多喜爱家纺 最爱圆点抗菌活性印染纯棉超大双人床笠四件套1.8米床</v>
          </cell>
          <cell r="C1950" t="str">
            <v>多喜爱（Dohia）</v>
          </cell>
          <cell r="D1950" t="str">
            <v>四件套</v>
          </cell>
          <cell r="E1950" t="str">
            <v>是</v>
          </cell>
          <cell r="F1950" t="str">
            <v>下柜</v>
          </cell>
        </row>
        <row r="1951">
          <cell r="A1951" t="str">
            <v>693387</v>
          </cell>
          <cell r="B1951" t="str">
            <v>多喜爱家纺 骑士宣言条纹纯棉超大双人床笠四件套1.8米床</v>
          </cell>
          <cell r="C1951" t="str">
            <v>多喜爱（Dohia）</v>
          </cell>
          <cell r="D1951" t="str">
            <v>四件套</v>
          </cell>
          <cell r="E1951" t="str">
            <v>是</v>
          </cell>
          <cell r="F1951" t="str">
            <v>下柜</v>
          </cell>
        </row>
        <row r="1952">
          <cell r="A1952" t="str">
            <v>100007316856</v>
          </cell>
          <cell r="B1952" t="str">
            <v>多喜爱（Dohia）床褥床垫 四季适用床垫子 榻榻米床保护垫 可折叠薄垫子 幻境 0.9米床 195*90cm</v>
          </cell>
          <cell r="C1952" t="str">
            <v>多喜爱（Dohia）</v>
          </cell>
          <cell r="D1952" t="str">
            <v>床垫/床褥</v>
          </cell>
          <cell r="E1952" t="str">
            <v>否</v>
          </cell>
          <cell r="F1952" t="str">
            <v>下柜</v>
          </cell>
        </row>
        <row r="1953">
          <cell r="A1953" t="str">
            <v>2174068</v>
          </cell>
          <cell r="B1953" t="str">
            <v>多喜爱（DOHIA）全棉床上用品套件田园风床单床品家纺四件套1.8米床单款 馨香玫园 230*229cm</v>
          </cell>
          <cell r="C1953" t="str">
            <v>多喜爱（Dohia）</v>
          </cell>
          <cell r="D1953" t="str">
            <v>四件套</v>
          </cell>
          <cell r="E1953" t="str">
            <v>否</v>
          </cell>
          <cell r="F1953" t="str">
            <v>下柜</v>
          </cell>
        </row>
        <row r="1954">
          <cell r="A1954" t="str">
            <v>2174187</v>
          </cell>
          <cell r="B1954" t="str">
            <v>多喜爱（DOHIA）MMK家纺田园床品四件套全棉床上用品套件1.5米床单款 杜伊勒丽 203*229cm</v>
          </cell>
          <cell r="C1954" t="str">
            <v>多喜爱（Dohia）</v>
          </cell>
          <cell r="D1954" t="str">
            <v>四件套</v>
          </cell>
          <cell r="E1954" t="str">
            <v>否</v>
          </cell>
          <cell r="F1954" t="str">
            <v>下柜</v>
          </cell>
        </row>
        <row r="1955">
          <cell r="A1955" t="str">
            <v>693185</v>
          </cell>
          <cell r="B1955" t="str">
            <v>多喜爱家纺 美丽彩虹条纹纯棉超大双人床笠四件套1.8米床</v>
          </cell>
          <cell r="C1955" t="str">
            <v>多喜爱（Dohia）</v>
          </cell>
          <cell r="D1955" t="str">
            <v>四件套</v>
          </cell>
          <cell r="E1955" t="str">
            <v>是</v>
          </cell>
          <cell r="F1955" t="str">
            <v>下柜</v>
          </cell>
        </row>
        <row r="1956">
          <cell r="A1956" t="str">
            <v>693291</v>
          </cell>
          <cell r="B1956" t="str">
            <v>多喜爱家纺 牛仔酷时尚床品纯棉超大双人床单四件套1.8米床</v>
          </cell>
          <cell r="C1956" t="str">
            <v>多喜爱（Dohia）</v>
          </cell>
          <cell r="D1956" t="str">
            <v>四件套</v>
          </cell>
          <cell r="E1956" t="str">
            <v>是</v>
          </cell>
          <cell r="F1956" t="str">
            <v>下柜</v>
          </cell>
        </row>
        <row r="1957">
          <cell r="A1957" t="str">
            <v>693513</v>
          </cell>
          <cell r="B1957" t="str">
            <v>多喜爱（Dohia）床品套件 全棉舒适双人四件套 全棉条纹 床单款 格瑞 1.8米床 230*229cm</v>
          </cell>
          <cell r="C1957" t="str">
            <v>多喜爱（Dohia）</v>
          </cell>
          <cell r="D1957" t="str">
            <v>四件套</v>
          </cell>
          <cell r="E1957" t="str">
            <v>是</v>
          </cell>
          <cell r="F1957" t="str">
            <v>下柜</v>
          </cell>
        </row>
        <row r="1958">
          <cell r="A1958" t="str">
            <v>8699309</v>
          </cell>
          <cell r="B1958" t="str">
            <v>多喜爱（Dohia）床品套件 全棉加厚磨毛四件套 纯棉保暖床单被套 摩洛维亚 1.5米床 203*229cm</v>
          </cell>
          <cell r="C1958" t="str">
            <v>多喜爱（Dohia）</v>
          </cell>
          <cell r="D1958" t="str">
            <v>四件套</v>
          </cell>
          <cell r="E1958" t="str">
            <v>是</v>
          </cell>
          <cell r="F1958" t="str">
            <v>下柜</v>
          </cell>
        </row>
        <row r="1959">
          <cell r="A1959" t="str">
            <v>100003293306</v>
          </cell>
          <cell r="B1959" t="str">
            <v>多喜爱（Dohia）凉席 可折叠清凉仿藤席 夏凉席子 三件套 清风徐来 1.8米床 180*200cm</v>
          </cell>
          <cell r="C1959" t="str">
            <v>多喜爱（Dohia）</v>
          </cell>
          <cell r="D1959" t="str">
            <v>草席/藤席</v>
          </cell>
          <cell r="E1959" t="str">
            <v>是</v>
          </cell>
          <cell r="F1959" t="str">
            <v>下柜</v>
          </cell>
        </row>
        <row r="1960">
          <cell r="A1960" t="str">
            <v>100006154231</v>
          </cell>
          <cell r="B1960" t="str">
            <v>多喜爱（Dohia）床单 全棉田园清新风印花床单 纯棉床单 花愿 单件 1.8米床 230*250cm</v>
          </cell>
          <cell r="C1960" t="str">
            <v>多喜爱（Dohia）</v>
          </cell>
          <cell r="D1960" t="str">
            <v>床单/床笠</v>
          </cell>
          <cell r="E1960" t="str">
            <v>是</v>
          </cell>
          <cell r="F1960" t="str">
            <v>下柜</v>
          </cell>
        </row>
        <row r="1961">
          <cell r="A1961" t="str">
            <v>100021765482</v>
          </cell>
          <cell r="B1961" t="str">
            <v>多喜爱家纺 夏凉被空调被夏被  清新淡雅花卉单双人可水洗机洗薄被子被芯 贝尔蒂丝 1.5米床 203*229cm</v>
          </cell>
          <cell r="C1961" t="str">
            <v>多喜爱（Dohia）</v>
          </cell>
          <cell r="D1961" t="str">
            <v>纤维被</v>
          </cell>
          <cell r="E1961" t="str">
            <v>否</v>
          </cell>
          <cell r="F1961" t="str">
            <v>上柜</v>
          </cell>
        </row>
        <row r="1962">
          <cell r="A1962" t="str">
            <v>1074439</v>
          </cell>
          <cell r="B1962" t="str">
            <v>多喜爱（DOHIA）床品家纺 全棉斜纹时尚四件套 缤纷摩卡 1.5米双人床单款</v>
          </cell>
          <cell r="C1962" t="str">
            <v>多喜爱（Dohia）</v>
          </cell>
          <cell r="D1962" t="str">
            <v>四件套</v>
          </cell>
          <cell r="E1962" t="str">
            <v>是</v>
          </cell>
          <cell r="F1962" t="str">
            <v>下柜</v>
          </cell>
        </row>
        <row r="1963">
          <cell r="A1963" t="str">
            <v>2032241</v>
          </cell>
          <cell r="B1963" t="str">
            <v>多喜爱家纺 艾尚羽绒被双人保暖冬被加厚被芯白鸭绒被子 暖冬被 203*229cm 1.5米床</v>
          </cell>
          <cell r="C1963" t="str">
            <v>多喜爱（Dohia）</v>
          </cell>
          <cell r="D1963" t="str">
            <v>羽绒/羽毛被</v>
          </cell>
          <cell r="E1963" t="str">
            <v>是</v>
          </cell>
          <cell r="F1963" t="str">
            <v>下柜</v>
          </cell>
        </row>
        <row r="1964">
          <cell r="A1964" t="str">
            <v>2172735</v>
          </cell>
          <cell r="B1964" t="str">
            <v>多喜爱（DOHIA）舒适护垫榻榻米床垫床褥子1.8米床 舒柔软绒垫 200*180cm</v>
          </cell>
          <cell r="C1964" t="str">
            <v>多喜爱（Dohia）</v>
          </cell>
          <cell r="D1964" t="str">
            <v>床垫/床褥</v>
          </cell>
          <cell r="E1964" t="str">
            <v>否</v>
          </cell>
          <cell r="F1964" t="str">
            <v>下柜</v>
          </cell>
        </row>
        <row r="1965">
          <cell r="A1965" t="str">
            <v>2356181</v>
          </cell>
          <cell r="B1965" t="str">
            <v>多喜爱（Dohia）凉席 冰丝空调凉席 两件套折叠提花席子 国色天香 1.2米床 120*195cm</v>
          </cell>
          <cell r="C1965" t="str">
            <v>多喜爱（Dohia）</v>
          </cell>
          <cell r="D1965" t="str">
            <v>冰丝席</v>
          </cell>
          <cell r="E1965" t="str">
            <v>否</v>
          </cell>
          <cell r="F1965" t="str">
            <v>上柜</v>
          </cell>
        </row>
        <row r="1966">
          <cell r="A1966" t="str">
            <v>3458602</v>
          </cell>
          <cell r="B1966" t="str">
            <v>多喜爱（Dohia）被子 全棉保暖尊贵白鹅绒被芯 冬被 羽绒被 1.8米床 230*230cm</v>
          </cell>
          <cell r="C1966" t="str">
            <v>多喜爱（Dohia）</v>
          </cell>
          <cell r="D1966" t="str">
            <v>羽绒/羽毛被</v>
          </cell>
          <cell r="E1966" t="str">
            <v>是</v>
          </cell>
          <cell r="F1966" t="str">
            <v>下柜</v>
          </cell>
        </row>
        <row r="1967">
          <cell r="A1967" t="str">
            <v>4593494</v>
          </cell>
          <cell r="B1967" t="str">
            <v>多喜爱(Dohia)被子 全涤蚕丝空调被1.8米床 香颂时光纯蚕丝夏被 230×230cm</v>
          </cell>
          <cell r="C1967" t="str">
            <v>多喜爱（Dohia）</v>
          </cell>
          <cell r="D1967" t="str">
            <v>蚕丝被</v>
          </cell>
          <cell r="E1967" t="str">
            <v>否</v>
          </cell>
          <cell r="F1967" t="str">
            <v>下柜</v>
          </cell>
        </row>
        <row r="1968">
          <cell r="A1968" t="str">
            <v>693178</v>
          </cell>
          <cell r="B1968" t="str">
            <v>多喜爱家纺 恋花影抗菌纯棉双人床笠 美国设计师四件套1.5米床</v>
          </cell>
          <cell r="C1968" t="str">
            <v>多喜爱（Dohia）</v>
          </cell>
          <cell r="D1968" t="str">
            <v>四件套</v>
          </cell>
          <cell r="E1968" t="str">
            <v>是</v>
          </cell>
          <cell r="F1968" t="str">
            <v>下柜</v>
          </cell>
        </row>
        <row r="1969">
          <cell r="A1969" t="str">
            <v>756830</v>
          </cell>
          <cell r="B1969" t="str">
            <v>多喜爱 床品家纺 西关明月纯棉斜纹超大双人床笠四件套1.8米床</v>
          </cell>
          <cell r="C1969" t="str">
            <v>多喜爱（Dohia）</v>
          </cell>
          <cell r="D1969" t="str">
            <v>四件套</v>
          </cell>
          <cell r="E1969" t="str">
            <v>是</v>
          </cell>
          <cell r="F1969" t="str">
            <v>下柜</v>
          </cell>
        </row>
        <row r="1970">
          <cell r="A1970" t="str">
            <v>100003293336</v>
          </cell>
          <cell r="B1970" t="str">
            <v>多喜爱（Dohia）被芯 海底小纵队纯棉卡通儿童双人空调被 全棉夏被 薄被子 探险记  203*229cm</v>
          </cell>
          <cell r="C1970" t="str">
            <v>多喜爱（Dohia）</v>
          </cell>
          <cell r="D1970" t="str">
            <v>纤维被</v>
          </cell>
          <cell r="E1970" t="str">
            <v>是</v>
          </cell>
          <cell r="F1970" t="str">
            <v>下柜</v>
          </cell>
        </row>
        <row r="1971">
          <cell r="A1971" t="str">
            <v>100006449611</v>
          </cell>
          <cell r="B1971" t="str">
            <v>多喜爱（Dohia）蚊帐 清新水果印花蒙古包蚊帐 双开门双人家用免安装蚊帐 石榴 1.5米床</v>
          </cell>
          <cell r="C1971" t="str">
            <v>多喜爱（Dohia）</v>
          </cell>
          <cell r="D1971" t="str">
            <v>蚊帐</v>
          </cell>
          <cell r="E1971" t="str">
            <v>否</v>
          </cell>
          <cell r="F1971" t="str">
            <v>下柜</v>
          </cell>
        </row>
        <row r="1972">
          <cell r="A1972" t="str">
            <v>100017861246</v>
          </cell>
          <cell r="B1972" t="str">
            <v>多喜爱家纺 清新水果蒙古包蚊帐 双人家用免安装蚊帐 可折叠拉链坐床式钢丝纹帐 草莓甜心 1.5米床</v>
          </cell>
          <cell r="C1972" t="str">
            <v>多喜爱（Dohia）</v>
          </cell>
          <cell r="D1972" t="str">
            <v>蚊帐</v>
          </cell>
          <cell r="E1972" t="str">
            <v>否</v>
          </cell>
          <cell r="F1972" t="str">
            <v>下柜</v>
          </cell>
        </row>
        <row r="1973">
          <cell r="A1973" t="str">
            <v>100020975816</v>
          </cell>
          <cell r="B1973" t="str">
            <v>多喜爱家纺 蚊帐 三开门卡通免安装蒙古包可折叠拉链式钢丝蚊帐 恐龙假日 1.5米床</v>
          </cell>
          <cell r="C1973" t="str">
            <v>多喜爱（Dohia）</v>
          </cell>
          <cell r="D1973" t="str">
            <v>蚊帐</v>
          </cell>
          <cell r="E1973" t="str">
            <v>否</v>
          </cell>
          <cell r="F1973" t="str">
            <v>上柜</v>
          </cell>
        </row>
        <row r="1974">
          <cell r="A1974" t="str">
            <v>1794123</v>
          </cell>
          <cell r="B1974" t="str">
            <v>多喜爱（Dohia）床品套件 全棉床上用品全棉床品套件四件套 米兰 双人 1.5米床 200*230cm</v>
          </cell>
          <cell r="C1974" t="str">
            <v>多喜爱（Dohia）</v>
          </cell>
          <cell r="D1974" t="str">
            <v>四件套</v>
          </cell>
          <cell r="E1974" t="str">
            <v>是</v>
          </cell>
          <cell r="F1974" t="str">
            <v>下柜</v>
          </cell>
        </row>
        <row r="1975">
          <cell r="A1975" t="str">
            <v>2620284</v>
          </cell>
          <cell r="B1975" t="str">
            <v>多喜爱（Dohia）被子 全棉提花羽丝绒春秋被 保暖被芯 梦娜白色 1.2米床 152*218cm</v>
          </cell>
          <cell r="C1975" t="str">
            <v>多喜爱（Dohia）</v>
          </cell>
          <cell r="D1975" t="str">
            <v>纤维被</v>
          </cell>
          <cell r="E1975" t="str">
            <v>是</v>
          </cell>
          <cell r="F1975" t="str">
            <v>下柜</v>
          </cell>
        </row>
        <row r="1976">
          <cell r="A1976" t="str">
            <v>692969</v>
          </cell>
          <cell r="B1976" t="str">
            <v>多喜爱家纺 温莎花语田园纯棉双人床笠四件套1.5米床</v>
          </cell>
          <cell r="C1976" t="str">
            <v>多喜爱（Dohia）</v>
          </cell>
          <cell r="D1976" t="str">
            <v>四件套</v>
          </cell>
          <cell r="E1976" t="str">
            <v>是</v>
          </cell>
          <cell r="F1976" t="str">
            <v>下柜</v>
          </cell>
        </row>
        <row r="1977">
          <cell r="A1977" t="str">
            <v>693393</v>
          </cell>
          <cell r="B1977" t="str">
            <v>多喜爱（Dohia）枕芯家纺 决明子赛贝儿童枕头</v>
          </cell>
          <cell r="C1977" t="str">
            <v>多喜爱（Dohia）</v>
          </cell>
          <cell r="D1977" t="str">
            <v>纤维枕</v>
          </cell>
          <cell r="E1977" t="str">
            <v>是</v>
          </cell>
          <cell r="F1977" t="str">
            <v>下柜</v>
          </cell>
        </row>
        <row r="1978">
          <cell r="A1978" t="str">
            <v>693529</v>
          </cell>
          <cell r="B1978" t="str">
            <v>多喜爱 家纺 炫彩2号纯棉超大双人被袋被套 森林绿+柳绿 1.8米床</v>
          </cell>
          <cell r="C1978" t="str">
            <v>多喜爱（Dohia）</v>
          </cell>
          <cell r="D1978" t="str">
            <v>床单/床笠</v>
          </cell>
          <cell r="E1978" t="str">
            <v>是</v>
          </cell>
          <cell r="F1978" t="str">
            <v>下柜</v>
          </cell>
        </row>
        <row r="1979">
          <cell r="A1979" t="str">
            <v>100008602228</v>
          </cell>
          <cell r="B1979" t="str">
            <v>多喜爱（Dohia）床品套件 全棉加厚磨毛四件套 纯棉秋冬床单被套 浅豆沙 1.8米床 230*229cm</v>
          </cell>
          <cell r="C1979" t="str">
            <v>多喜爱（Dohia）</v>
          </cell>
          <cell r="D1979" t="str">
            <v>四件套</v>
          </cell>
          <cell r="E1979" t="str">
            <v>否</v>
          </cell>
          <cell r="F1979" t="str">
            <v>下柜</v>
          </cell>
        </row>
        <row r="1980">
          <cell r="A1980" t="str">
            <v>100010168627</v>
          </cell>
          <cell r="B1980" t="str">
            <v>多喜爱家纺  凉席冰丝席子空调席 卡通儿童学生夏季席子印花席 小小霸王 1.2米床 120*195cm</v>
          </cell>
          <cell r="C1980" t="str">
            <v>多喜爱（Dohia）</v>
          </cell>
          <cell r="D1980" t="str">
            <v>冰丝席</v>
          </cell>
          <cell r="E1980" t="str">
            <v>否</v>
          </cell>
          <cell r="F1980" t="str">
            <v>上柜</v>
          </cell>
        </row>
        <row r="1981">
          <cell r="A1981" t="str">
            <v>100017783174</v>
          </cell>
          <cell r="B1981" t="str">
            <v>多喜爱家纺 全棉四件套 纯棉儿童卡通风 印花床单被套床上用品 都市交通 1.8米床 229*230cm</v>
          </cell>
          <cell r="C1981" t="str">
            <v>多喜爱（Dohia）</v>
          </cell>
          <cell r="D1981" t="str">
            <v>四件套</v>
          </cell>
          <cell r="E1981" t="str">
            <v>否</v>
          </cell>
          <cell r="F1981" t="str">
            <v>上柜</v>
          </cell>
        </row>
        <row r="1982">
          <cell r="A1982" t="str">
            <v>1196927</v>
          </cell>
          <cell r="B1982" t="str">
            <v>多喜爱（Dohia）枕芯家纺 新品安逸荞麦枕头 长方形单人枕 48*74cm</v>
          </cell>
          <cell r="C1982" t="str">
            <v>多喜爱（Dohia）</v>
          </cell>
          <cell r="D1982" t="str">
            <v>纤维枕</v>
          </cell>
          <cell r="E1982" t="str">
            <v>否</v>
          </cell>
          <cell r="F1982" t="str">
            <v>上柜</v>
          </cell>
        </row>
        <row r="1983">
          <cell r="A1983" t="str">
            <v>3178463</v>
          </cell>
          <cell r="B1983" t="str">
            <v>多喜爱（DOHIA）双人被子四季被芯二合一羊毛被 馨典蚕丝羊毛子母被 1.5米床 203*229cm</v>
          </cell>
          <cell r="C1983" t="str">
            <v>多喜爱（Dohia）</v>
          </cell>
          <cell r="D1983" t="str">
            <v>蚕丝被</v>
          </cell>
          <cell r="E1983" t="str">
            <v>否</v>
          </cell>
          <cell r="F1983" t="str">
            <v>下柜</v>
          </cell>
        </row>
        <row r="1984">
          <cell r="A1984" t="str">
            <v>3948607</v>
          </cell>
          <cell r="B1984" t="str">
            <v>多喜爱（Dohia）床品套件 全棉斜纹卡通儿童四件套 床笠款 酷皮 1.8米床 230*229cm</v>
          </cell>
          <cell r="C1984" t="str">
            <v>多喜爱（Dohia）</v>
          </cell>
          <cell r="D1984" t="str">
            <v>四件套</v>
          </cell>
          <cell r="E1984" t="str">
            <v>是</v>
          </cell>
          <cell r="F1984" t="str">
            <v>下柜</v>
          </cell>
        </row>
        <row r="1985">
          <cell r="A1985" t="str">
            <v>693287</v>
          </cell>
          <cell r="B1985" t="str">
            <v>多喜爱 家纺双人保暖爽身冬被子203*229CM</v>
          </cell>
          <cell r="C1985" t="str">
            <v>多喜爱（Dohia）</v>
          </cell>
          <cell r="D1985" t="str">
            <v>纤维被</v>
          </cell>
          <cell r="E1985" t="str">
            <v>是</v>
          </cell>
          <cell r="F1985" t="str">
            <v>下柜</v>
          </cell>
        </row>
        <row r="1986">
          <cell r="A1986" t="str">
            <v>693425</v>
          </cell>
          <cell r="B1986" t="str">
            <v>多喜爱家纺 清逸中国风纯棉超大双人床笠四件套1.8米床</v>
          </cell>
          <cell r="C1986" t="str">
            <v>多喜爱（Dohia）</v>
          </cell>
          <cell r="D1986" t="str">
            <v>四件套</v>
          </cell>
          <cell r="E1986" t="str">
            <v>是</v>
          </cell>
          <cell r="F1986" t="str">
            <v>下柜</v>
          </cell>
        </row>
        <row r="1987">
          <cell r="A1987" t="str">
            <v>756858</v>
          </cell>
          <cell r="B1987" t="str">
            <v>多喜爱 床品家纺 漫步香榭里Ⅱ纯棉平纹超大双人床单四件套1.8米床</v>
          </cell>
          <cell r="C1987" t="str">
            <v>多喜爱（Dohia）</v>
          </cell>
          <cell r="D1987" t="str">
            <v>四件套</v>
          </cell>
          <cell r="E1987" t="str">
            <v>是</v>
          </cell>
          <cell r="F1987" t="str">
            <v>下柜</v>
          </cell>
        </row>
        <row r="1988">
          <cell r="A1988" t="str">
            <v>927306</v>
          </cell>
          <cell r="B1988" t="str">
            <v>多喜爱 床品家纺 欢乐圣诞红色雪花系列纯棉超大单人床笠款三件套1.2米床</v>
          </cell>
          <cell r="C1988" t="str">
            <v>多喜爱（Dohia）</v>
          </cell>
          <cell r="D1988" t="str">
            <v>三件套</v>
          </cell>
          <cell r="E1988" t="str">
            <v>是</v>
          </cell>
          <cell r="F1988" t="str">
            <v>下柜</v>
          </cell>
        </row>
        <row r="1989">
          <cell r="A1989" t="str">
            <v>100002069477</v>
          </cell>
          <cell r="B1989" t="str">
            <v>多喜爱（Dohia）被芯 纯棉卡通单人空调被 全棉夏被 薄被子 空蓝星梦 1.2米床 152*218cm</v>
          </cell>
          <cell r="C1989" t="str">
            <v>多喜爱（Dohia）</v>
          </cell>
          <cell r="D1989" t="str">
            <v>纤维被</v>
          </cell>
          <cell r="E1989" t="str">
            <v>是</v>
          </cell>
          <cell r="F1989" t="str">
            <v>下柜</v>
          </cell>
        </row>
        <row r="1990">
          <cell r="A1990" t="str">
            <v>100002810964</v>
          </cell>
          <cell r="B1990" t="str">
            <v>多喜爱（Dohia）凉席 ins风印花冰丝空调凉席 可折叠席子 三件套 许愿精灵 1.5米床 150*200cm</v>
          </cell>
          <cell r="C1990" t="str">
            <v>多喜爱（Dohia）</v>
          </cell>
          <cell r="D1990" t="str">
            <v>冰丝席</v>
          </cell>
          <cell r="E1990" t="str">
            <v>是</v>
          </cell>
          <cell r="F1990" t="str">
            <v>下柜</v>
          </cell>
        </row>
        <row r="1991">
          <cell r="A1991" t="str">
            <v>100008322027</v>
          </cell>
          <cell r="B1991" t="str">
            <v>多喜爱（Dohia）四件套 小猪佩奇纯棉床上用品全棉儿童 双人床单被套枕套 活力小猪 1.8/2米床 229*230cm</v>
          </cell>
          <cell r="C1991" t="str">
            <v>多喜爱（Dohia）</v>
          </cell>
          <cell r="D1991" t="str">
            <v>四件套</v>
          </cell>
          <cell r="E1991" t="str">
            <v>是</v>
          </cell>
          <cell r="F1991" t="str">
            <v>下柜</v>
          </cell>
        </row>
        <row r="1992">
          <cell r="A1992" t="str">
            <v>100014759664</v>
          </cell>
          <cell r="B1992" t="str">
            <v>多喜爱（Dohia）四件套 全棉纯棉水洗棉 简约素色双人床上用品床单被套枕套 蔷薇沙粉 1.5/1.8米 203*229cm</v>
          </cell>
          <cell r="C1992" t="str">
            <v>多喜爱（Dohia）</v>
          </cell>
          <cell r="D1992" t="str">
            <v>四件套</v>
          </cell>
          <cell r="E1992" t="str">
            <v>是</v>
          </cell>
          <cell r="F1992" t="str">
            <v>下柜</v>
          </cell>
        </row>
        <row r="1993">
          <cell r="A1993" t="str">
            <v>100014895644</v>
          </cell>
          <cell r="B1993" t="str">
            <v>多喜爱（Dohia）羊毛/驼毛被 澳洲进口羊毛防羽布冬被被芯 加厚保暖冬天单人被子 艾伦 1.2米 152*218cm</v>
          </cell>
          <cell r="C1993" t="str">
            <v>多喜爱（Dohia）</v>
          </cell>
          <cell r="D1993" t="str">
            <v>羊毛/驼毛被</v>
          </cell>
          <cell r="E1993" t="str">
            <v>否</v>
          </cell>
          <cell r="F1993" t="str">
            <v>下柜</v>
          </cell>
        </row>
        <row r="1994">
          <cell r="A1994" t="str">
            <v>100021007232</v>
          </cell>
          <cell r="B1994" t="str">
            <v>多喜爱家纺 全棉抗菌枕头 可水洗成人纯棉舒适软枕芯 低枕单只装74*48cm</v>
          </cell>
          <cell r="C1994" t="str">
            <v>多喜爱（Dohia）</v>
          </cell>
          <cell r="D1994" t="str">
            <v>纤维枕</v>
          </cell>
          <cell r="E1994" t="str">
            <v>否</v>
          </cell>
          <cell r="F1994" t="str">
            <v>上柜</v>
          </cell>
        </row>
        <row r="1995">
          <cell r="A1995" t="str">
            <v>100021765458</v>
          </cell>
          <cell r="B1995" t="str">
            <v>多喜爱家纺  凉席冰丝席子空调席 卡通儿童学生夏季席子印花席三件套床笠款 小小霸王 1.8米床 180*200cm</v>
          </cell>
          <cell r="C1995" t="str">
            <v>多喜爱（Dohia）</v>
          </cell>
          <cell r="D1995" t="str">
            <v>冰丝席</v>
          </cell>
          <cell r="E1995" t="str">
            <v>否</v>
          </cell>
          <cell r="F1995" t="str">
            <v>上柜</v>
          </cell>
        </row>
        <row r="1996">
          <cell r="A1996" t="str">
            <v>2247666</v>
          </cell>
          <cell r="B1996" t="str">
            <v>多喜爱（DOHIA）单人枕芯/枕头 慢回弹枕头 嘉梦记忆枕 65*45CM</v>
          </cell>
          <cell r="C1996" t="str">
            <v>多喜爱（Dohia）</v>
          </cell>
          <cell r="D1996" t="str">
            <v>记忆枕</v>
          </cell>
          <cell r="E1996" t="str">
            <v>否</v>
          </cell>
          <cell r="F1996" t="str">
            <v>下柜</v>
          </cell>
        </row>
        <row r="1997">
          <cell r="A1997" t="str">
            <v>3831521</v>
          </cell>
          <cell r="B1997" t="str">
            <v>多喜爱（Dohia）床品套件 全棉斜纹卡通四件套 床单款 穿越未来 双人 1.5米床 203*229cm</v>
          </cell>
          <cell r="C1997" t="str">
            <v>多喜爱（Dohia）</v>
          </cell>
          <cell r="D1997" t="str">
            <v>四件套</v>
          </cell>
          <cell r="E1997" t="str">
            <v>是</v>
          </cell>
          <cell r="F1997" t="str">
            <v>下柜</v>
          </cell>
        </row>
        <row r="1998">
          <cell r="A1998" t="str">
            <v>693278</v>
          </cell>
          <cell r="B1998" t="str">
            <v>多喜爱 家纺超大双人蓬松舒适冬被子230*229CM 白色</v>
          </cell>
          <cell r="C1998" t="str">
            <v>多喜爱（Dohia）</v>
          </cell>
          <cell r="D1998" t="str">
            <v>纤维被</v>
          </cell>
          <cell r="E1998" t="str">
            <v>是</v>
          </cell>
          <cell r="F1998" t="str">
            <v>下柜</v>
          </cell>
        </row>
        <row r="1999">
          <cell r="A1999" t="str">
            <v>826285</v>
          </cell>
          <cell r="B1999" t="str">
            <v>多喜爱 床品家纺 纳桑旋律纯棉斜纹超大双人清怡空调夏薄被1.8米床</v>
          </cell>
          <cell r="C1999" t="str">
            <v>多喜爱（Dohia）</v>
          </cell>
          <cell r="D1999" t="str">
            <v>纤维被</v>
          </cell>
          <cell r="E1999" t="str">
            <v>是</v>
          </cell>
          <cell r="F1999" t="str">
            <v>下柜</v>
          </cell>
        </row>
        <row r="2000">
          <cell r="A2000" t="str">
            <v>826328</v>
          </cell>
          <cell r="B2000" t="str">
            <v>多喜爱 床品家纺 漫舞心风纯棉斜纹双人清凉空调夏薄被1.5米床</v>
          </cell>
          <cell r="C2000" t="str">
            <v>多喜爱（Dohia）</v>
          </cell>
          <cell r="D2000" t="str">
            <v>纤维被</v>
          </cell>
          <cell r="E2000" t="str">
            <v>是</v>
          </cell>
          <cell r="F2000" t="str">
            <v>下柜</v>
          </cell>
        </row>
        <row r="2001">
          <cell r="A2001" t="str">
            <v>8486526</v>
          </cell>
          <cell r="B2001" t="str">
            <v>多喜爱（Dohia）床品套件 水洗棉色织四件套 全棉床单被套 简色 布拉维 1.5米床 203*229cm</v>
          </cell>
          <cell r="C2001" t="str">
            <v>多喜爱（Dohia）</v>
          </cell>
          <cell r="D2001" t="str">
            <v>四件套</v>
          </cell>
          <cell r="E2001" t="str">
            <v>是</v>
          </cell>
          <cell r="F2001" t="str">
            <v>下柜</v>
          </cell>
        </row>
        <row r="2002">
          <cell r="A2002" t="str">
            <v>927394</v>
          </cell>
          <cell r="B2002" t="str">
            <v>多喜爱 床品家纺 性感豹纹珊瑚绒毯150CM*200CM</v>
          </cell>
          <cell r="C2002" t="str">
            <v>多喜爱（Dohia）</v>
          </cell>
          <cell r="D2002" t="str">
            <v>毛毯</v>
          </cell>
          <cell r="E2002" t="str">
            <v>是</v>
          </cell>
          <cell r="F2002" t="str">
            <v>下柜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383.4144907407" refreshedBy="qiuyun.shu" recordCount="225">
  <cacheSource type="worksheet">
    <worksheetSource ref="B1:BV1048576" sheet="7月盘货表"/>
  </cacheSource>
  <cacheFields count="73">
    <cacheField name="类_x000a_别" numFmtId="0">
      <sharedItems containsBlank="1" count="8">
        <s v="套件类"/>
        <s v="被芯类"/>
        <s v="枕芯类"/>
        <s v="家饰类"/>
        <s v="夏薄被"/>
        <s v="凉席"/>
        <s v="蚊帐"/>
        <m/>
      </sharedItems>
    </cacheField>
    <cacheField name="类_x000a_型" numFmtId="0">
      <sharedItems containsBlank="1" count="32">
        <s v="水洗棉"/>
        <s v="印花"/>
        <s v="60S"/>
        <s v="100S"/>
        <s v="婚庆"/>
        <s v="纤维被"/>
        <s v="抗菌被"/>
        <s v="大豆被"/>
        <s v="棉花被"/>
        <s v="蚕丝羊毛被"/>
        <s v="乳胶枕"/>
        <s v="纤维枕"/>
        <s v="抗菌枕"/>
        <s v="草本枕"/>
        <s v="床单"/>
        <s v="枕袋"/>
        <s v="被袋"/>
        <s v="软垫"/>
        <s v="抗菌垫"/>
        <s v="全棉"/>
        <s v="蚕丝被"/>
        <s v="全涤"/>
        <s v="全涤水洗"/>
        <s v="提花席"/>
        <s v="印花席"/>
        <s v="冰丝席"/>
        <s v="全涤床单"/>
        <s v="仿藤席"/>
        <s v="竹藤席"/>
        <s v="蒙古包"/>
        <s v="学生帐"/>
        <m/>
      </sharedItems>
    </cacheField>
    <cacheField name="三_x000a_级_x000a_类_x000a_目" numFmtId="0">
      <sharedItems containsBlank="1" count="16">
        <s v="四件套"/>
        <s v="六件套"/>
        <s v="纤维被"/>
        <s v="棉花被"/>
        <s v="羊毛/驼毛被"/>
        <s v="乳胶枕"/>
        <s v="纤维枕"/>
        <s v="床单/床笠"/>
        <s v="枕巾枕套"/>
        <s v="被套"/>
        <s v="床垫/床褥"/>
        <s v="冰丝席"/>
        <s v="草席/藤席"/>
        <s v="竹席"/>
        <s v="蚊帐"/>
        <m/>
      </sharedItems>
    </cacheField>
    <cacheField name="sku" numFmtId="0">
      <sharedItems containsBlank="1" count="225">
        <s v="100017783184"/>
        <s v="100010142355"/>
        <s v="100017783180"/>
        <s v="100010142363"/>
        <s v="100017783176"/>
        <s v="100017783182"/>
        <s v="100017783192"/>
        <s v="100017783194"/>
        <s v="100017783196"/>
        <s v="100010142357"/>
        <s v="100010142353"/>
        <s v="100017783150"/>
        <s v="100017861322"/>
        <s v="100017861302"/>
        <s v="4593474"/>
        <s v="4593472"/>
        <s v="3589150"/>
        <s v="1448314"/>
        <s v="1945435"/>
        <s v="1448317"/>
        <s v="1945456"/>
        <s v="3158961"/>
        <s v="3589172"/>
        <s v="100003293360"/>
        <s v="100002951508"/>
        <s v="100002951492"/>
        <s v="100002238831"/>
        <s v="100002069489"/>
        <s v="100002951512"/>
        <s v="100002810988"/>
        <s v="100001998781"/>
        <s v="100006154253"/>
        <s v="100011108794"/>
        <s v="100011108790"/>
        <s v="100011108772"/>
        <s v="8486512"/>
        <s v="8486510"/>
        <s v="8486530"/>
        <s v="100014680240"/>
        <s v="100014680244"/>
        <s v="100014680248"/>
        <s v="100008177783"/>
        <s v="100008177775"/>
        <s v="100014680254"/>
        <s v="2358185"/>
        <s v="2358189"/>
        <s v="2357244"/>
        <s v="2358191"/>
        <s v="100021765396"/>
        <s v="100021765426"/>
        <s v="100011471483"/>
        <s v="100010142351"/>
        <s v="100017783174"/>
        <s v="100008322021"/>
        <s v="100014895592"/>
        <s v="100008322035"/>
        <s v="100008602230"/>
        <s v="100008602216"/>
        <s v="100008393252"/>
        <s v="100008393806"/>
        <s v="100010393187"/>
        <s v="100018536138"/>
        <s v="100020975794"/>
        <s v="100020975774"/>
        <s v="100003293376"/>
        <s v="8699305"/>
        <s v="8699531"/>
        <s v="100014680282"/>
        <s v="100014680262"/>
        <s v="100014680180"/>
        <s v="100017783204"/>
        <s v="100010142359"/>
        <s v="1799036"/>
        <s v="1799025"/>
        <s v="1799029"/>
        <s v="100014759652"/>
        <s v="100014759684"/>
        <s v="100014680256"/>
        <s v="100008177787"/>
        <s v="100008177777"/>
        <s v="100017861234"/>
        <s v="100017861180"/>
        <s v="100017861210"/>
        <s v="3077231"/>
        <s v="100018538894"/>
        <s v="100017783178"/>
        <s v="100008198589"/>
        <s v="100007257974"/>
        <s v="100004224171"/>
        <s v="100014895594"/>
        <s v="100007316882"/>
        <s v="100004253609"/>
        <s v="100007316860"/>
        <s v="3458624"/>
        <s v="100001657463"/>
        <s v="100004540112"/>
        <s v="100021065410"/>
        <s v="3458606"/>
        <s v="100014680246"/>
        <s v="100021007232"/>
        <s v="100021007210"/>
        <s v="100021007182"/>
        <s v="100021007186"/>
        <s v="100021007202"/>
        <s v="100011108758"/>
        <s v="1196927"/>
        <s v="826416"/>
        <s v="100012094978"/>
        <s v="100006648159"/>
        <s v="100006648157"/>
        <s v="100012094992"/>
        <s v="100012094994"/>
        <s v="100012094974"/>
        <s v="100012094976"/>
        <s v="100015981672"/>
        <s v="100015981610"/>
        <s v="100010142367"/>
        <s v="100017783188"/>
        <s v="100017861238"/>
        <s v="100017861244"/>
        <s v="100015034678"/>
        <s v="100010168635"/>
        <s v="100017861218"/>
        <s v="100021765442"/>
        <s v="100017861292"/>
        <s v="100017861326"/>
        <s v="100017861304"/>
        <s v="100010168651"/>
        <s v="100010168641"/>
        <s v="100010168647"/>
        <s v="100018536156"/>
        <s v="100018536134"/>
        <s v="100011208125"/>
        <s v="100011208129"/>
        <s v="100020975776"/>
        <s v="100020975812"/>
        <s v="2432427"/>
        <s v="2732378"/>
        <s v="2432461"/>
        <s v="100002951476"/>
        <s v="100002951478"/>
        <s v="100002069475"/>
        <s v="100002238815"/>
        <s v="100003293340"/>
        <s v="100003293364"/>
        <s v="100006686979"/>
        <s v="100006686977"/>
        <s v="2519687"/>
        <s v="2519593"/>
        <s v="2519626"/>
        <s v="100011471489"/>
        <s v="100011471485"/>
        <s v="100021765456"/>
        <s v="100021765420"/>
        <s v="100007046673"/>
        <s v="100012887770"/>
        <s v="100018536140"/>
        <s v="100018536160"/>
        <s v="100021765482"/>
        <s v="100021765462"/>
        <s v="100017861256"/>
        <s v="100010168625"/>
        <s v="100017861232"/>
        <s v="100017861262"/>
        <s v="100017861274"/>
        <s v="100010168643"/>
        <s v="100017861298"/>
        <s v="100017861294"/>
        <s v="100017861278"/>
        <s v="100017861290"/>
        <s v="100010168637"/>
        <s v="100017861220"/>
        <s v="100017861296"/>
        <s v="100010168649"/>
        <s v="100013365162"/>
        <s v="100013365118"/>
        <s v="100018536170"/>
        <s v="100018536172"/>
        <s v="2356181"/>
        <s v="2356183"/>
        <s v="2355254"/>
        <s v="100012171020"/>
        <s v="100006686965"/>
        <s v="100011649414"/>
        <s v="100011649412"/>
        <s v="100001998771"/>
        <s v="100002810970"/>
        <s v="2431708"/>
        <s v="4318184"/>
        <s v="100017861328"/>
        <s v="100010168653"/>
        <s v="100010168645"/>
        <s v="100021765398"/>
        <s v="100011471481"/>
        <s v="100010168627"/>
        <s v="100017861280"/>
        <s v="100017861324"/>
        <s v="100021765460"/>
        <s v="100021765484"/>
        <s v="100021765458"/>
        <s v="100011208123"/>
        <s v="100020975814"/>
        <s v="100011208127"/>
        <s v="100011649426"/>
        <s v="100018536182"/>
        <s v="100018536158"/>
        <s v="100021765422"/>
        <s v="100021765424"/>
        <s v="100017861236"/>
        <s v="100017861252"/>
        <s v="100021765468"/>
        <s v="100021765400"/>
        <s v="100017861240"/>
        <s v="100017861248"/>
        <s v="100018536184"/>
        <s v="100010393189"/>
        <s v="100021765450"/>
        <s v="100021765448"/>
        <s v="100020975816"/>
        <s v="100020975798"/>
        <s v="100020975778"/>
        <s v="100020975796"/>
        <s v="100018555136"/>
        <s v="100010399647"/>
        <m/>
      </sharedItems>
    </cacheField>
    <cacheField name="货号" numFmtId="0">
      <sharedItems containsBlank="1" count="225">
        <s v="114021442930330"/>
        <s v="114021441230320"/>
        <s v="114021449840330"/>
        <s v="114021447830320"/>
        <s v="114021451620330"/>
        <s v="114021449450320"/>
        <s v="114021450950330"/>
        <s v="114021448810320"/>
        <s v="114021451670330"/>
        <s v="114021449500320"/>
        <s v="114021451710330"/>
        <s v="114021449540320"/>
        <s v="114021451650330"/>
        <s v="114021449480320"/>
        <s v="114021417400430"/>
        <s v="114021417260420"/>
        <s v="114021420560320"/>
        <s v="114021415820330"/>
        <s v="114021414730430"/>
        <s v="114021415780320"/>
        <s v="114021414730420"/>
        <s v="114021427460330"/>
        <s v="114021426420320"/>
        <s v="114021417800150"/>
        <s v="114021433490330"/>
        <s v="114021432350320"/>
        <s v="114021417870150"/>
        <s v="114021433680330"/>
        <s v="114021432500320"/>
        <s v="114021433690330"/>
        <s v="114021432510320"/>
        <s v="114021440320330"/>
        <s v="114021438670320"/>
        <s v="114021440370330"/>
        <s v="114021438720320"/>
        <s v="114021417200150"/>
        <s v="114021431210330"/>
        <s v="114021430190320"/>
        <s v="114021421490150"/>
        <s v="114021444020330"/>
        <s v="114021442390320"/>
        <s v="114021420930150"/>
        <s v="114021442490330"/>
        <s v="114021440790320"/>
        <s v="114021414200150"/>
        <s v="114021418440330"/>
        <s v="114021416240430"/>
        <s v="114021418260320"/>
        <s v="114021421290150"/>
        <s v="114021443380330"/>
        <s v="114021441710320"/>
        <s v="114021443370330"/>
        <s v="114021441700320"/>
        <s v="114021421910150"/>
        <s v="114021445490330"/>
        <s v="114021443810320"/>
        <s v="114021437810330"/>
        <s v="114021436450320"/>
        <s v="114021437940330"/>
        <s v="114021436600320"/>
        <s v="114021438100320"/>
        <s v="114021315420520"/>
        <s v="114021443680320"/>
        <s v="114021315570520"/>
        <s v="114021432900320"/>
        <s v="115011324150330"/>
        <s v="115011324080320"/>
        <s v="115011328200150"/>
        <s v="115011329820130"/>
        <s v="115011328600120"/>
        <s v="115011324510230"/>
        <s v="115011324500220"/>
        <s v="115011323410150"/>
        <s v="115011323590130"/>
        <s v="115011323450120"/>
        <s v="115011328890130"/>
        <s v="115011327720120"/>
        <s v="115011327480150"/>
        <s v="115011328870130"/>
        <s v="115011327700120"/>
        <s v="115011324240350"/>
        <s v="115011326530330"/>
        <s v="115011326380320"/>
        <s v="115011323250230"/>
        <s v="115020002000560"/>
        <s v="115020001990560"/>
        <s v="115020002360560"/>
        <s v="115020001530560"/>
        <s v="115020001520560"/>
        <s v="115020000490460"/>
        <s v="115020000320460"/>
        <s v="115020000340460"/>
        <s v="115020000350460"/>
        <s v="115020000050660"/>
        <s v="115020000600560"/>
        <s v="115020000350660"/>
        <s v="115020000340660"/>
        <s v="115020000060660"/>
        <s v="115020002310560"/>
        <s v="115020001100660"/>
        <s v="115020001110660"/>
        <s v="115020002760560"/>
        <s v="115020002080560"/>
        <s v="115020002340560"/>
        <s v="115020001850560"/>
        <s v="115020000060160"/>
        <s v="115021330180500"/>
        <s v="116040000660350"/>
        <s v="116041212870330"/>
        <s v="116041212800320"/>
        <s v="116040001010660"/>
        <s v="116041212750150"/>
        <s v="116041212930130"/>
        <s v="116041212760120"/>
        <s v="116021341260830"/>
        <s v="116021341230820"/>
        <s v="116021341300830"/>
        <s v="116021341270820"/>
        <s v="116021341010830"/>
        <s v="116021340980820"/>
        <s v="116020000530860"/>
        <s v="116011330290450"/>
        <s v="116011331220430"/>
        <s v="116011328690420"/>
        <s v="116011331900430"/>
        <s v="116011329270420"/>
        <s v="116011331650430"/>
        <s v="116011329020420"/>
        <s v="116011331640430"/>
        <s v="116011329010420"/>
        <s v="116011331170430"/>
        <s v="116011328640420"/>
        <s v="116011332670430"/>
        <s v="116011329930420"/>
        <s v="116011323740450"/>
        <s v="116011324000430"/>
        <s v="116011322860450"/>
        <s v="116011323080430"/>
        <s v="116011322910420"/>
        <s v="116011325890450"/>
        <s v="116011326750430"/>
        <s v="116011325890420"/>
        <s v="116011325930450"/>
        <s v="116011326790430"/>
        <s v="116011325930420"/>
        <s v="116011328980430"/>
        <s v="116011327210420"/>
        <s v="116011328090450"/>
        <s v="116011329010430"/>
        <s v="116011327240420"/>
        <s v="116011328950430"/>
        <s v="116011327180420"/>
        <s v="116011331200430"/>
        <s v="116011328670420"/>
        <s v="116011329170430"/>
        <s v="116011327340420"/>
        <s v="116011331730430"/>
        <s v="116011329100420"/>
        <s v="116011331710430"/>
        <s v="116011329080420"/>
        <s v="116011331760430"/>
        <s v="116011329130420"/>
        <s v="116011331770430"/>
        <s v="116011329140420"/>
        <s v="116011331860430"/>
        <s v="116011329230420"/>
        <s v="116011331310430"/>
        <s v="116011328730420"/>
        <s v="116011331720430"/>
        <s v="116011329090420"/>
        <s v="116011329430430"/>
        <s v="116011327600420"/>
        <s v="116011329390430"/>
        <s v="116011327560420"/>
        <s v="116011330820430"/>
        <s v="116011328370420"/>
        <s v="116011387150130"/>
        <s v="116011387910120"/>
        <s v="116011381450150"/>
        <s v="116011385810130"/>
        <s v="116011386370120"/>
        <s v="116011385860130"/>
        <s v="116011386420120"/>
        <s v="116011385890130"/>
        <s v="116011386430120"/>
        <s v="116011385920130"/>
        <s v="116011386460120"/>
        <s v="116011385930130"/>
        <s v="116011386470120"/>
        <s v="116011387020130"/>
        <s v="116011387060130"/>
        <s v="116011387820120"/>
        <s v="116011387580130"/>
        <s v="116011388350120"/>
        <s v="116011381750150"/>
        <s v="116011387010130"/>
        <s v="116011387770120"/>
        <s v="116011382580150"/>
        <s v="116011388480130"/>
        <s v="116011389350120"/>
        <s v="116011381380150"/>
        <s v="116011385740130"/>
        <s v="116011386300120"/>
        <s v="116011386060130"/>
        <s v="116011382370130"/>
        <s v="116011382430120"/>
        <s v="116011387970130"/>
        <s v="116011388680120"/>
        <s v="116011387660130"/>
        <s v="116011388430120"/>
        <s v="116011387980130"/>
        <s v="116011388690120"/>
        <s v="116011387090130"/>
        <s v="116011387850120"/>
        <s v="116011387190130"/>
        <s v="116011387960120"/>
        <s v="116011387180130"/>
        <s v="116011387940120"/>
        <s v="116011360740230"/>
        <s v="116011360700220"/>
        <s v="116011360750230"/>
        <s v="116011360710220"/>
        <s v="116010000040270"/>
        <s v="116010000030270"/>
        <m/>
      </sharedItems>
    </cacheField>
    <cacheField name="商品名称" numFmtId="0">
      <sharedItems containsBlank="1" count="224">
        <s v="多喜爱家纺 全棉四件套 纯棉水洗棉 双人素色床上用品 床单被套枕套 雾色烟波灰 1.5/1.8米 203*229cm"/>
        <s v="多喜爱家纺 全棉四件套 纯棉水洗棉 双人素色床上用品 床单被套枕套 雾色烟波灰 1.8/2米 229*230cm"/>
        <s v="多喜爱家纺 全棉四件套 纯棉田园风床上用品加大四件套 双人床单被套 叶镜 1.5/1.8米床 203*229cm"/>
        <s v="多喜爱家纺 全棉四套件 纯棉田园风床上用品双人四件套 双人床单被套 叶镜1.8/2米床 229*230cm"/>
        <s v="多多喜爱家纺 全棉四件套 纯棉简约大气套件 床单被套双人床上用品 暗夜魅影 1.5/1.8米床 203*229cm"/>
        <s v="多喜爱家纺 全棉四件套 纯棉简约大气套件 床单被套双人床上用品 暗夜魅影 1.8/2米床 229*230cm"/>
        <s v="多喜爱家纺 全棉四件套 纯棉北欧ins风简约双人床上用品 床单被套枕套 赫尔辛格II 1.5/1.8米床 203*229cm"/>
        <s v="多喜爱家纺 全棉四件套 纯棉北欧ins风简约双人床上用品 床单被套枕套 赫尔辛格II 1.8/2米床 229*230cm"/>
        <s v="多喜爱家纺 全棉四件套 简约几何元素纯棉床上用品 双人床单被套 心彩 1.5/1.8米 203*229cm"/>
        <s v="多喜爱家纺  全棉四件套 简约几何元素纯棉床上用品 双人床单被套 心彩 1.8/2米 229*230cm"/>
        <s v="多喜爱家纺 全棉四件套 纯棉套件心形图案床上用品 双人床单被套枕套 心恋 1.5/1.8米 203*229cm"/>
        <s v="多喜爱家纺  全棉四件套 纯棉套件心形图案床上用品 双人床单被套枕套 心恋 1.8/2米 229*230cm"/>
        <s v="多喜爱家纺  全棉四件套 简约时尚被套 双人纯棉床上用品套件 床单被套枕套 烟灰流光 1.5/1.8米 203*229cm"/>
        <s v="多喜爱家纺  全棉四件套 简约时尚被套 双人纯棉床上用品套件 床单被套枕套 烟灰流光 1.8/2米 229*230cm"/>
        <s v="多喜爱（Dohia）床品套件 全棉斜纹双人四件套 床笠款 米拉贝尔 1.5/1.8米床 203*229cm"/>
        <s v="多喜爱（Dohia）床品套件 全棉斜纹双人四件套 床笠款 米拉贝尔 1.8/2米床 229*230cm"/>
        <s v="多喜爱（Dohia）床品套件 全棉斜纹双人四件套 床单款 米拉贝尔 1.8/2米床 230*229cm"/>
        <s v="多喜爱（Dohia）床品套件 全棉印花简约风四件套 床单款 雅克德罗 双人 1.5/1.8米床 203*229cm"/>
        <s v="多喜爱（Dohia）床品套件 全棉印花简约风四件套 床笠款 雅克德罗 双人 1.5/1.8米床 203*229cm"/>
        <s v="多喜爱（Dohia）床品套件 全棉印花简约风四件套 床单款 雅克德罗 大双人 1.8/2米床 229*230cm"/>
        <s v="多喜爱（Dohia）床品套件 全棉印花简约风四件套 床笠款 雅克德罗 大双人 1.8/2米床 229*230cm"/>
        <s v="多喜爱（Dohia）床品套件 全棉印花简约风四件套 床单款 淡香伊人 双人 1.5/1.8米床 203*229cm"/>
        <s v="多喜爱（Dohia）床品套件 全棉印花简约风四件套 床单款 淡香伊人 双人 1.8/2米床 229*230cm"/>
        <s v="多喜爱（Dohia）床品套件 全棉ins风印花三件套 纯棉床单被套 倾城夏日 1.2米床 152*218cm"/>
        <s v="多喜爱（Dohia）床品套件 全棉ins风印花四件套 纯棉床单被套 倾城夏日 1.5/1.8米床 203*229cm"/>
        <s v="多喜爱（Dohia）床品套件 全棉ins风印花四件套 纯棉床单被套 倾城夏日 1.8/2米床 229*230cm"/>
        <s v="多喜爱（Dohia）床品套件 全棉田园风单人印花三件套 纯棉床单被套 花溪 1.2米床 152*218cm"/>
        <s v="多喜爱（Dohia）床品套件 全棉田园风双人加大四件套 纯棉床单被套 花溪 1.5/1.8米床 203*229cm"/>
        <s v="多喜爱（Dohia）床品套件 全棉田园风双人加大四件套 纯棉床单被套 花溪 1.8/2米床 229*230cm"/>
        <s v="多喜爱（Dohia）床品套件 全棉ins风印花四件套 纯棉床单被套 粉红假期 1.5/1.8米床 203*229cm"/>
        <s v="多喜爱（Dohia）床品套件 全棉ins风印花四件套 纯棉床单被套 粉红假期 1.8/2米床 229*230cm"/>
        <s v="多喜爱（Dohia）床品套件 四件套纯棉水果双人床上用品 全棉床单被套枕套 蜜柚初夏 1.5/1.8米床 203*229cm"/>
        <s v="多喜爱（Dohia）床品套件 四件套纯棉水果双人床上用品 全棉床单被套枕套 蜜柚初夏 1.8//2米床 229*230cm"/>
        <s v="多喜爱（Dohia）床品套件 四件套纯棉简约双人床上用品 全棉床单被套枕套 甜草莓 1.5/1.8米床 203*229cm"/>
        <s v="多喜爱（Dohia）床品套件 四件套纯棉简约ins风双人床上用品 全棉床单被套枕套 甜草莓 1.8/2米床 229*230cm"/>
        <s v="多喜爱（Dohia）床品套件 全棉ins风印花三件套 纯棉床单被套 幻境 1.2米床 152*218cm"/>
        <s v="多喜爱（Dohia）床品套件 全棉ins风印花四件套 纯棉床单被套 幻境 1.5/1.8米床 203*229cm"/>
        <s v="多喜爱（Dohia）床品套件 全棉ins风印花四件套 纯棉床单被套 幻境 1.8/2米床 229*230cm"/>
        <s v="多喜爱（Dohia）床品套件 简约大气纯棉床上用品全棉三件套 学生宿舍床单被套枕套 微风 1.2米床 152*218cm"/>
        <s v="多喜爱（Dohia）四件套 简约大气纯棉床上用品全棉四件套 双人床单被套枕套 微风 1.5/1.8米床 203*229cm"/>
        <s v="多喜爱（Dohia）四件套 简约大气纯棉床上用品全棉四件套 双人床单被套枕套 微风 1.8/2米床 229*230cm"/>
        <s v="多喜爱（Dohia）床品套件 纯棉简约水果床上用品三件套 学生宿舍床单被套枕套 樱斐梦语 1.2米床 152*218cm"/>
        <s v="多喜爱（Dohia）四件套 纯棉简约水果全棉四件套 双人床上用品 樱斐梦语 1.5/1.8米床 203*229cm"/>
        <s v="多喜爱（Dohia）四件套 纯棉简约水果全棉四件套 双人床上用品 樱斐梦语 1.8/2米床 229*230cm"/>
        <s v="多喜爱（Dohia）床品套件 全棉斜纹单人三件套 床单款 飞行梦 1.2米床 152*218cm"/>
        <s v="多喜爱（Dohia）床品套件 全棉斜纹双人四件套 床单款 飞行梦 1.5/1.8米床 203*229cm"/>
        <s v="多喜爱（Dohia）床品套件 全棉斜纹双人四件套 床笠款 飞行梦 1.5/1.8米床 203*229cm"/>
        <s v="多喜爱（Dohia）床品套件 全棉斜纹双人四件套 床单款 飞行梦 1.8/2米床 229*230cm"/>
        <s v="多喜爱家纺 全棉套件 纯棉儿童卡通风 印花床单被套四件套 学生宿舍 小小霸王 1.2米床152*218cm"/>
        <s v="多喜爱家纺 全棉四件套 纯棉儿童卡通风 印花床单被套四件套 学生宿舍 小小霸王 1.5米床 203*229cm"/>
        <s v="多喜爱家纺 全棉四件套 纯棉儿童卡通风 印花床单被套床上用品四件套 小小霸王 1.8米床 229*230cm"/>
        <s v="多喜爱家纺 全棉四件套 纯棉儿童卡通风 印花床单被套四件套 学生宿舍 都市交通 1.5/1.8米床 203*229cm"/>
        <s v="多喜爱家纺 全棉四件套 纯棉儿童卡通风 印花床单被套床上用品四件套 都市交通 1.8/2米床 229*230cm"/>
        <s v="多喜爱（Dohia）三件套 卡通纯棉床上用品全棉 学生宿舍床单被套枕套 恐龙们的狂欢派对 1.2米床 152*218cm"/>
        <s v="多喜爱（Dohia）四件套 卡通纯棉床上用品全棉 双人床单被套枕套 恐龙们的狂欢派对 1.5/1.8米床 203*229cm"/>
        <s v="多喜爱（Dohia）四件套 卡通纯棉床上用品全棉 双人床单被套枕套 恐龙们的狂欢派对 1.8/2米床 229*230cm"/>
        <s v="多喜爱（Dohia）床品套件 60支长绒棉纯棉四件套 全棉床单被套 爱恋樱草粉 1.5/1.8米床 203*229cm"/>
        <s v="多喜爱（Dohia）床品套件 60支长绒棉纯棉四件套 全棉床单被套 爱恋樱草粉 1.8/2米床 230*229cm"/>
        <s v="多喜爱（Dohia）床品套件 100支品质长绒棉四件套 高支高密 全棉床单被套 素色 1.5/1.8米床 203*229cm"/>
        <s v="多喜爱（Dohia）床品套件 100支品质长绒棉四件套 高支高密 全棉床单被套 素色 1.8米床 230*229cm"/>
        <s v="多喜爱家纺 四件套 纯棉大红色刺绣婚庆四件套 结婚全棉长绒棉双人床上用品  龙凤嫁衣 1.8/2米床 229*230cm"/>
        <s v="多喜爱家纺 六件套 纯棉大红色刺绣婚庆多件套 结婚全棉长绒棉双人床上用品  龙凤嫁衣 1.8/2米床 229*230cm"/>
        <s v="多喜爱家纺 婚庆四件套 全棉大红色刺绣结婚套件 长绒棉纯棉双人床上用品 百子纳福 1.8米床 229*230cm"/>
        <s v="多喜爱家纺 婚庆六件套 全棉大红色刺绣结婚套件 长绒棉纯棉双人床上用品 百子纳福 1.8米床 229*230cm"/>
        <s v="多喜爱（Dohia）床品套件 婚庆提花四件套 锦绣良缘 结婚床品 床单款 1.8/2米床 229*230cm"/>
        <s v="多喜爱（Dohia）被子 磨毛印花七孔春秋被 保暖被芯 格温德 1.5/1.8米床 203*229cm"/>
        <s v="多喜爱（Dohia）被子 磨毛印花七孔春秋被 双人保暖被芯 格温德 1.8/2米床 5斤 229*230cm"/>
        <s v="多喜爱（Dohia）纤维被 四季被子被芯 保暖透气宿舍单人被 特里亚抗菌七孔春秋被 梨花白 1.2米 152*218cm"/>
        <s v="多喜爱（Dohia）纤维被 春秋四季被子被芯 保暖透气双人被 特里亚抗菌七孔春秋被 1.5/1.8米203*229cm"/>
        <s v="多喜爱（Dohia）纤维被 春秋四季被子被芯 保暖透气双人被 特里亚抗菌七孔春秋被 梨花白 1.8/2米 229*230cm"/>
        <s v="多喜爱家纺 纤维被 二合一拉链款子母被加厚保暖冬被大豆纤维单双人被芯 丽莎 约11.2斤 1.5/1.8米 203*229cm"/>
        <s v="多喜爱家纺 纤维被 二合一拉链款子母被加厚保暖冬被大豆纤维单双人被芯 丽莎 约12.8斤 1.8/2米 229*230cm"/>
        <s v="多喜爱（Dohia）被子 亲肤柔软大豆春秋被 保暖被芯 米色 1.2米床 152*218cm"/>
        <s v="多喜爱（Dohia）被子 亲肤柔软大豆春秋被 磨毛面料保暖被芯 米色 1.5/1.8米床 5斤 203*229cm"/>
        <s v="多喜爱（Dohia）被子 亲肤柔软大豆春秋被 磨毛面料保暖被芯 米色 1.8/2米床 6斤 229*230cm"/>
        <s v="多喜爱（Dohia）纤维被 大豆纤维春秋被子 保暖透气精致刺绣双人被芯 白色 1.5/1.8米 203*229cm"/>
        <s v="多喜爱（Dohia）纤维被 大豆纤维春秋被子 保暖透气精致刺绣双人被芯 白色 1.8/2米 5斤 229*230cm"/>
        <s v="多喜爱（Dohia）纤维被 大豆纤维春秋被子 保暖透气精致刺绣被芯 学生宿舍单人 米杏色 1.2米 152*218cm"/>
        <s v="多喜爱（Dohia）纤维被 大豆纤维春秋被子 保暖透气精致刺绣双人被芯  米杏色 1.5/1.8米 203*229cm"/>
        <s v="多喜爱（Dohia）纤维被 大豆纤维春秋被子 保暖透气精致刺绣双人被芯 米杏色 1.8/2米 5斤 229*230cm"/>
        <s v="多喜爱家纺 棉花被 新疆保暖棉花被芯被褥子 全棉填充春秋被芯约3.3斤 1.2米床 152*218cm"/>
        <s v="多喜爱家纺 棉花被 新疆保暖棉花被芯被褥子 全棉填充双人春秋被芯约4.8斤 1.5/1.8米床 203*229cm"/>
        <s v="多喜爱家纺 棉花被 新疆保暖棉花被芯被褥子 全棉填充双人春秋被芯约5.5斤 1.8/2米床 230*229cm"/>
        <s v="多喜爱（Dohia） 蚕丝羊毛被子 二合一子母被  2条装 亲肤保暖春秋被冬被四季被芯 馨悦1.5/1.8米 203*229cm"/>
        <s v="多喜爱家纺 乳胶枕 泰国进口天然乳胶原液乳胶枕按摩颈椎一对装2只装  泰德乳胶对枕 灵秀款"/>
        <s v="多喜爱家纺 乳胶枕 泰国进口天然乳胶原液乳胶枕按摩颈椎一对装2只装 泰德乳胶对枕 尊享款"/>
        <s v="多喜爱（Dohia）枕芯 泰国进口天然乳胶枕 波浪乳胶枕头 健康透气枕芯 泰熙波浪乳胶单枕 尊享款 60*40cm"/>
        <s v="多喜爱（Dohia）枕芯  泰国原液进口乳胶 颗粒按摩枕头 克鲁乳胶枕 雅致款 58*36cm"/>
        <s v="多喜爱（Dohia）枕芯  泰国原液进口乳胶 颗粒按摩枕头 克鲁乳胶枕 尊享款 60*40cm"/>
        <s v="多喜爱（Dohia）纤维枕 五星级酒店枕头枕芯 舒适成人纤维枕两只装 轻柔舒芙蕾对枕 74*48cm"/>
        <s v="多喜爱（Dohia）枕芯 高弹透气枕头芯 全棉亲肤面料 高回弹 两只装 低枕 71*45cm"/>
        <s v="多喜爱（Dohia）枕芯 高弹透气枕头芯 全棉亲肤面料 高回弹 两只装 中枕 71*45cm"/>
        <s v="多喜爱（Dohia）枕芯 高弹透气枕头芯 全棉亲肤面料 高回弹 两只装 高枕 71*45cm"/>
        <s v="多喜爱（Dohia）枕芯家纺 长方形可水洗成人枕头 全棉面料 74*48cm"/>
        <s v="多喜爱（Dohia）枕芯 舒适高弹枕头 甜梦舒睡对枕 全棉面料 2只装  48*74cm"/>
        <s v="多喜爱（Dohia）儿童枕芯 小猪佩奇可水洗儿童枕头 可爱卡通枕芯 可水洗枕头 50*30cm"/>
        <s v="多喜爱（Dohia）枕芯家纺 全棉可水洗儿童枕头 50*30cm"/>
        <s v="多喜爱（Dohia）纤维枕 枕头枕芯 全棉纯棉面料舒棉抗菌防螨枕 高回弹成人枕单只装 74*48*16cm"/>
        <s v="多喜爱家纺 全棉抗菌枕头 可水洗成人纯棉舒适软枕芯 低枕单只装74*48cm"/>
        <s v="多喜爱家纺 全棉抗菌枕头 可水洗成人纯棉舒适软枕芯 中枕单只装74*48cm"/>
        <s v="多喜爱家纺 枕头决明子荞麦草本枕芯颈椎枕芯酒店成人中枕 两只装70*45cm"/>
        <s v="多喜爱家纺 决明子荞麦枕头 宿舍成人枕芯 低枕一只装 安怡70*45cm"/>
        <s v="多喜爱家纺 决明子荞麦枕头 宿舍成人枕芯 中枕一只装 安怡70*45cm"/>
        <s v="多喜爱（Dohia）枕芯 决明子纤维磁石枕头 全棉亲肤面料 沁心舒眠枕2只装  对枕 74*48cm"/>
        <s v="多喜爱（Dohia）枕芯家纺 新品安逸荞麦枕头 长方形单人枕 48*74cm"/>
        <s v="多喜爱（Dohia）枕芯家纺 经典决明子枕头 40g木棉+640g决明子+700g化纤"/>
        <s v="多喜爱（Dohia）床单 全棉田园清新风印花床单 纯棉床单 倾城夏日 单件 1.2米床 230*180cm"/>
        <s v="多喜爱（Dohia）床单 全棉田园清新风印花床单 纯棉床单 倾城夏日 单件 1.5米床 230*220cm"/>
        <s v="多喜爱（Dohia）床单 全棉田园清新风印花床单 纯棉床单 倾城夏日 单件 1.8米床 230*250cm"/>
        <s v="多喜爱（Dohia）枕套 全棉田园清新风印花枕袋 纯棉枕套2只 倾城夏日 一对装 74*48cm"/>
        <s v="多喜爱（Dohia）被套 全棉田园清新风印花被袋 纯棉被罩 倾城夏日 单件 1.2米床 218*152cm"/>
        <s v="多喜爱（Dohia）被套 全棉田园清新风印花被袋 纯棉被罩 倾城夏日 单件 1.5米床 203*229cm"/>
        <s v="多喜爱（Dohia）被套 全棉田园清新风印花被袋 纯棉被罩 倾城夏日 单件 1.8米床 230*229cm"/>
        <s v="多喜爱（Dohia）床垫/床褥 可水洗防滑磨毛保护垫 硬质棉四季垫子 双人床上用品 1.5米床 艾森 150*200cm"/>
        <s v="多喜爱（Dohia）床垫/床褥 可水洗防滑磨毛保护垫 硬质棉四季垫子 双人床上用品1.8米床 艾森 180*200cm"/>
        <s v="多喜爱家纺 床垫/床褥 可水洗防滑磨毛笠围保护垫 硬质棉四季垫子 双人床上用品 1.5米床 艾森 150*200cm"/>
        <s v="多喜爱家纺 床垫/床褥 可水洗防滑磨毛毛笠保护垫 硬质棉四季垫子 双人床上用品1.8米床 艾森 180*200cm"/>
        <s v="多喜爱家纺 床垫/床褥 可水洗抗菌防螨床笠保护垫 硬质棉四季垫子 双人 1.5米床 英威达 150*200cm"/>
        <s v="多喜爱家纺 床垫/床褥 可水洗抗菌防螨床笠保护垫 硬质棉四季垫子 双人 1.8米床 英威达 180*200cm"/>
        <s v="多喜爱（Dohia）床垫/床褥 泰勒乳胶复合抑菌床垫 高回弹耐压软垫 学生宿舍单人床垫加厚 0.9米 195*90cm"/>
        <s v="多喜爱家纺 空调被纯棉夏被芯 全棉夏薄被可水洗机洗卡通夏凉被子被芯儿童  小小霸王 1.2米床 152*218cm"/>
        <s v="多喜爱家纺 空调被纯棉夏被芯 全棉夏薄被可水洗机洗卡通夏凉被子被芯儿童  小小霸王 1.5/1.8米床 203*229cm"/>
        <s v="多喜爱家纺 空调被纯棉夏被芯 全棉夏薄被可水洗机洗卡通夏凉被子被芯儿童  小小霸王 1.8米床 229*230cm"/>
        <s v="多喜爱家纺 夏被纯棉空调被芯 全棉夏凉被子 可水洗机洗夏薄被简约印花夏被 双人 1.5/1.8米床 203*229cm"/>
        <s v="多喜爱家纺 夏被纯棉空调被芯 全棉夏凉被子 可水洗机洗夏薄被简约印花夏被 双人 1.8/2米床 229*230cm"/>
        <s v="多喜爱家纺  夏凉被空调被夏被 可水洗机洗单双人简约几何元素纯棉薄被子被芯 心彩1.5/1.8米床 203*229cm"/>
        <s v="多喜爱家纺  夏凉被空调被夏被 可水洗机洗单双人简约几何元素纯棉薄被子被芯 心彩1.8/2米床 229*230cm"/>
        <s v="多喜爱家纺 夏凉被空调被夏被 简约时尚单双人可水洗机纯棉薄被子被芯 烟灰流光1.5/1.8米床 203*229cm"/>
        <s v="多喜爱家纺 夏凉被空调被夏被 简约时尚单双人可水洗机纯棉薄被子被芯 烟灰流光1.8/2米床 229*230cm"/>
        <s v="多喜爱家纺 夏凉被空调被夏被 清新田园风单双人可水洗机洗纯棉亲肤薄被子被芯 叶镜1.5/1.8米床 203*229cm"/>
        <s v="多喜爱家纺 夏凉被空调被夏被 清新田园风单双人可水洗机洗纯棉亲肤薄被子被芯 叶镜1.8/2米床 229*230cm"/>
        <s v="多喜爱家纺 夏凉被空调被夏被 简约时尚单双人可水洗机纯棉薄被子被芯 赫尔辛格1.5米床 203*229cm"/>
        <s v="多喜爱家纺 夏凉被空调被夏被 简约时尚单双人可水洗机洗纯棉薄被子被芯 赫尔辛格1.8米床 230*229cm"/>
        <s v="多喜爱家纺 夏凉被空调被夏被 小猪佩奇可机洗可爱儿童卡通全棉夏薄被子 1.2米床 152*218cm"/>
        <s v="多喜爱家纺 夏凉被空调被夏被 小猪佩奇可机洗可爱儿童卡通全棉夏薄被子1.5米床 203*229cm"/>
        <s v="多喜爱家纺 空调被纯棉夏凉被 儿童卡通亲肤透气单人全棉夏被 夏天薄被子被芯 飞行梦 1.2米床 152*218cm"/>
        <s v="多喜爱家纺 空调被纯棉夏凉被 儿童卡通亲肤透气双人全棉夏被 夏天薄被子被芯 飞行梦 1.5/1.8米床 203*229cm"/>
        <s v="多喜爱家纺 空调被纯棉夏凉被 儿童卡通亲肤透气双人全棉夏被 夏天薄被子被芯 飞行梦 1.8/2米床 229*230cm"/>
        <s v="多喜爱家纺 空调被纯棉夏凉被 清新田园单人空调被 全棉夏被 薄被子被芯 花溪 1.2米床 152*218cm"/>
        <s v="多喜爱家纺 空调被纯棉夏凉被 清新田园双人空调被 全棉夏被 薄被子被芯 花溪1.5/1.8米床 203*229cm"/>
        <s v="多喜爱家纺 空调被纯棉夏凉被 清新田园双人空调被 全棉夏被 薄被子被芯 花溪 1.8/2米床 229*230cm"/>
        <s v="多喜爱家纺 空调被纯棉夏凉被 ins风印花清爽单人全棉夏被 薄被子被芯 倾城夏日1.2米床 152*218cm"/>
        <s v="多喜爱家纺 空调被纯棉夏凉被 ins风印花清爽双人全棉夏被 薄被子被芯 倾城夏日1.5/1.8米床 203*229cm"/>
        <s v="多喜爱家纺 空调被纯棉夏凉被 ins风印花清爽双人全棉夏被 薄被子被芯 倾城夏日1.8/2米床 229*230cm"/>
        <s v="多喜爱家纺 空调被纯棉夏凉被 水果清新简约双人 全棉夏被 薄被子被芯 蜜柚初夏 1.5/1.8米床 203*229cm"/>
        <s v="多喜爱家纺 空调被纯棉夏凉被 水果清新简约双人 全棉夏被 薄被子被芯 蜜柚初夏 1.8/2米床 230*229cm"/>
        <s v="多喜爱家纺 空调被纯棉夏凉被 水果清新简约单人 全棉夏被 薄被子被芯 甜草莓 1.2米床 152*218cm"/>
        <s v="多喜爱家纺 空调被纯棉夏凉被 水果清新简约双人 全棉夏被 薄被子被芯 甜草莓 1.5/1.8米床 203*229cm"/>
        <s v="多喜爱家纺 空调被纯棉夏凉被 水果清新简约双人 全棉夏被 薄被子被芯 甜草莓 1.8/2米床 230*229cm"/>
        <s v="多喜爱家纺 空调被纯棉夏凉被 水果清新简约双人 全棉夏被 薄被子被芯 橘色晨光 1.5米床 203*229cm"/>
        <s v="多喜爱家纺 空调被纯棉夏凉被 水果清新简约双人 全棉夏被 薄被子被芯 橘色晨光 1.8米床 230*229cm"/>
        <s v="多喜爱家纺 空调被纯棉夏凉被 水果清新简约双人 全棉夏被 薄被子被芯 莓莓果果 1.5米床 203*229cm"/>
        <s v="多喜爱家纺 空调被纯棉夏凉被 水果清新简约双人 全棉夏被 薄被子被芯 莓莓果果 1.8米床 230*229cm"/>
        <s v="多喜爱家纺 空调被夏凉被蚕丝夏被 100%蚕丝薄被子提花被 夏薄被 被芯 赫拉 1.5/1.8米床 203*229cm"/>
        <s v="多喜爱家纺 空调被夏凉被蚕丝夏被 100%蚕丝薄被子提花被 夏薄被 被芯 赫拉 1.8/2米床 230*229cm"/>
        <s v="多喜爱家纺 夏凉被空调被夏被  清新淡雅花卉单双人可水洗机洗薄被子被芯 静叶微风1.5/1.8米床 203*229cm"/>
        <s v="多喜爱家纺 夏凉被空调被夏被  清新淡雅花卉单双人可水洗机洗薄被子被芯 静叶微风1.8/2米床 229*230cm"/>
        <s v="多喜爱家纺 夏凉被空调被夏被  清新淡雅花卉单双人可水洗机洗薄被子被芯 贝尔蒂丝 1.5米床 203*229cm"/>
        <s v="多喜爱家纺 夏凉被空调被夏被  清新淡雅花卉单双人可水洗机洗薄被子被芯 贝尔蒂丝1.8米床 229*230cm"/>
        <s v="多喜爱家纺 夏凉被空调被夏被 条纹简约可水洗机洗单双人薄被子被芯 简忆1.5/1.8米床 203*229cm 灰色"/>
        <s v="多喜爱家纺 夏凉被空调被夏被 条纹简约可水洗机洗单双人薄被子被芯 简忆 1.8/2米床 229*230cm 灰色"/>
        <s v="多喜爱家纺 夏凉被空调被夏被 条纹简约可水洗机洗单双人薄被子被芯 简忆1.5/1.8米床 203*229cm 粉色"/>
        <s v="多喜爱家纺 夏凉被空调被夏被 条纹简约可水洗机洗单双人薄被子被芯 简忆 1.8/2米床 229*230cm 粉色"/>
        <s v="多喜爱家纺 夏凉被空调被夏被 素色简约几何可水洗机洗薄被子被芯 简格时光 1.5/1.8米床 203*229cm"/>
        <s v="多喜爱家纺 夏凉被空调被夏被 素色简约几何可水洗机洗薄被子被芯 简格时光 1.8/2米床 230*229cm"/>
        <s v="多喜爱家纺 夏凉被空调被夏被 清新水果夏凉被单双人薄被子可水洗机洗被芯 杜伊勒丽 1.5/1.8米床 203*229cm"/>
        <s v="多喜爱家纺 夏凉被空调被夏被 清新水果夏凉被单双人薄被子可水洗机洗被芯 杜伊勒丽 1.8/2米床 230*229cm"/>
        <s v="多喜爱家纺  夏凉被空调被夏被 简约清新印花可水洗机洗单双人薄被子被芯 浅叶 1.5/1.8米床 203*229cm"/>
        <s v="多喜爱家纺  夏凉被空调被夏被 简约清新印花可水洗机洗单双人薄被子被芯 浅叶 1.8/2米床 230*229cm"/>
        <s v="多喜爱家纺 夏凉被空调被夏被 可水洗机洗单双人素色简约亲肤柔软薄被子被芯 1.5/1.8米床 203*229cm 雾霾蓝"/>
        <s v="多喜爱家纺 夏凉被空调被夏被 可水洗机洗单双人素色简约亲肤柔软薄被子被芯 1.8/2米229*230cm  雾霾蓝"/>
        <s v="多喜爱家纺 夏凉被空调被夏被 可水洗机洗单双人素色简约亲肤柔软薄被子被芯 1.5/1.8米床 203*229cm  珊瑚粉"/>
        <s v="多喜爱家纺 夏凉被空调被夏被 可水洗机洗单双人素色简约亲肤柔软薄被子被芯 1.8/2米床 229*230cm 珊瑚粉"/>
        <s v="多喜爱（Dohia）被芯 印花空调被夏凉被子 可水洗可机洗双人夏薄被 晨雾花境 1.5米床 203*229cm"/>
        <s v="多喜爱（Dohia）被芯 印花空调被夏凉被子 可水洗可机洗双人夏薄被 晨雾花境 1.8米床 230*229cm"/>
        <s v="多喜爱家纺 凉席三件套 冰丝提花空调凉席 可折叠弹力绑带亲肤柔软席子1.5米150*200cm 海梦冰蓝提花冰丝席"/>
        <s v="多喜爱家纺 凉席三件套 冰丝提花空调凉席 可折叠弹力绑带亲肤柔软席子1.8米180*200cm 海梦冰蓝提花冰丝席"/>
        <s v="多喜爱（Dohia）凉席 冰丝空调凉席 两件套折叠提花席子 国色天香 1.2米床 120*195cm"/>
        <s v="多喜爱（Dohia）凉席 冰丝空调凉席 三件套折叠提花席子 国色天香 1.5米床 150*200cm"/>
        <s v="多喜爱（Dohia）凉席 冰丝空调凉席 三件套折叠提花席子 国色天香 1.8米床 180*200cm"/>
        <s v="多喜爱（Dohia）凉席 提花空调冰丝席 三件套折叠单人席子 草莓点点 1.5米床 150*200cm"/>
        <s v="多喜爱（Dohia）凉席 提花空调冰丝席 三件套折叠单人席子 草莓点点 1.8米床 180*200cm"/>
        <s v="多喜爱（Dohia）凉席 清凉冰丝席空调凉席 三件套可折叠防滑绑带双人软席子 橘色晨光 1.5米床150*200cm"/>
        <s v="多喜爱（Dohia）凉席 清凉冰丝席空调凉席 三件套可折叠防滑绑带双人软席子 橘色晨光 1.8米床 180*200cm"/>
        <s v="多喜爱（Dohia）凉席 新品冰丝空调凉席 三件套可折叠防滑绑带双人席子蜜桃 1.5米床150*200cm"/>
        <s v="多喜爱（Dohia）凉席 新品冰丝空调凉席 三件套可折叠防滑绑带双人席子蜜桃 1.8米床 180*200cm"/>
        <s v="多喜爱（Dohia）凉席 新品冰丝空调凉席 三件套可折叠防滑绑带双人席子甜草莓 1.5米床150*200cm"/>
        <s v="多喜爱（Dohia）凉席 新品冰丝空调凉席 三件套可折叠防滑绑带双人席子甜草莓 1.8米床 180*200cm"/>
        <s v="多喜爱家纺  凉席冰丝席子空调席 简约双人夏季席子 水漾云杉  1.5米床 150*200cm"/>
        <s v="多喜爱家纺  凉席冰丝席子空调席  水果双人夏季席子 樱桃朵朵  1.5米床 150*200cm"/>
        <s v="多喜爱家纺  凉席冰丝席子空调席 水果双人夏季席子 樱桃朵朵   1.8米床 180*200cm"/>
        <s v="多喜爱家纺  凉席冰丝席子空调席  水果双人夏季席子三件套床笠款 樱桃朵朵  1.5米床 150*200cm"/>
        <s v="多喜爱家纺  凉席冰丝席子空调席 水果双人夏季席子三件套床笠款 樱桃朵朵   1.8米床 180*200cm"/>
        <s v="多喜爱家纺  凉席冰丝席子空调席 卡通儿童学生夏季席子印花席 小小霸王 1.2米床 120*195cm"/>
        <s v="多喜爱家纺  凉席冰丝席子空调席 卡通儿童学生夏季席子印花席 小小霸王  1.5米床 150*200cm"/>
        <s v="多喜爱家纺  凉席冰丝席子空调席 卡通儿童学生夏季席子印花席 小小霸王 1.8米床 180*200cm"/>
        <s v="多喜爱家纺  凉席冰丝席子空调席 卡通儿童学生夏季席子印花席床笠款 小小霸王 1.2米床 120*195cm"/>
        <s v="多喜爱家纺  凉席冰丝席子空调席 卡通儿童学生夏季席子印花席三件套床笠款 小小霸王  1.5米床 150*200cm"/>
        <s v="多喜爱家纺  凉席冰丝席子空调席 卡通儿童学生夏季席子印花席三件套床笠款 小小霸王 1.8米床 180*200cm"/>
        <s v="多喜爱家纺 凉席冰丝席子空调席 布朗熊联名印花卡通儿童冰丝凉席 童星绘梦 1.2米床 120*195cm"/>
        <s v="多喜爱家纺 凉席冰丝席子空调席 布朗熊联名印花卡通儿童冰丝凉席 童星绘梦  1.5米床 150*200cm"/>
        <s v="多喜爱家纺 凉席冰丝席子空调席 布朗熊联名印花卡通儿童冰丝凉席 童星绘梦 1.8米床 180*200cm"/>
        <s v="多喜爱（Dohia）凉席 可折叠清凉印花三件套冰丝席床单枕套 夏凉席子 奶油小草莓 1.5/1.8米床通用 230*250cm"/>
        <s v="多喜爱家纺 密藤席凉席 折叠清凉密藤席空调席子三件套 一抹清晨 1.5米床 150*200cm"/>
        <s v="多喜爱家纺 密藤席凉席 折叠清凉密藤席空调席子三件套 一抹清晨 1.8米床 180*200cm"/>
        <s v="多喜爱家纺 密藤席凉席 折叠清凉密藤席空调席子三件套床笠款 一抹清晨 1.5米床 150*200cm"/>
        <s v="多喜爱家纺 密藤席凉席 折叠清凉密藤席空调席子三件套床笠款 一抹清晨 1.8米床 180*200cm"/>
        <s v="多喜爱家纺 凉席空调席密藤席 清凉冰丝席 夏凉空调席子三件套 暮香 1.5米床 150*200cm"/>
        <s v="多喜爱家纺 凉席空调席密藤席 清凉冰丝席 夏凉空调席子三件套 暮香 1.8米床 180*200cm"/>
        <s v="多喜爱家纺 凉席空调席密藤席 清凉冰丝席 夏凉空调席子三件套床笠款 暮香 1.5米床 150*200cm"/>
        <s v="多喜爱家纺 凉席空调席密藤席 清凉冰丝席 夏凉空调席子三件套床笠款 暮香 1.8米床 180*200cm"/>
        <s v="多喜爱家纺 凉席空调席密藤席 清凉冰丝席 夏凉空调席子三件套 艾里慕斯 1.5米床 150*200cm"/>
        <s v="多喜爱家纺 凉席空调席密藤席 清凉冰丝席 夏凉空调席子三件套 艾里慕斯 1.8米床 180*200cm"/>
        <s v="多喜爱家纺 竹席凉席冰丝席 双面两用折叠双人碳化竹藤席子凉席空调席子1.5米195*150cm 青雨叶(不含枕套)"/>
        <s v="多喜爱家纺 竹席凉席冰丝席 双面两用折叠双人碳化竹藤席子凉席空调席子1.8米180*200cm 青雨叶(不含枕套)"/>
        <s v="多喜爱家纺 竹藤席双面凉席子 夏季可折叠空调席咖色单件不含枕席 玉润亲肤1.5米床195*150cm"/>
        <s v="多喜爱家纺 竹藤席双面凉席子 夏季可折叠空调席咖色单件不含枕席 玉润亲肤1.8米床200*180cm"/>
        <s v="多喜爱家纺 蚊帐 三开门卡通免安装蒙古包可折叠拉链式钢丝蚊帐 恐龙假日 1.5米床"/>
        <s v="多喜爱家纺 蚊帐 卡通免安装蒙古包可折叠拉链式钢丝蚊帐 恐龙假日 1.8米床"/>
        <s v="多喜爱家纺 蚊帐 三开门简约免安装蒙古包可折叠拉链式钢丝蚊帐 绅士蓝 1.5米床"/>
        <s v="多喜爱家纺 蚊帐 简约免安装蒙古包可折叠拉链式钢丝蚊帐 绅士蓝 1.8米床"/>
        <s v="多喜爱家纺 学生宿舍蚊帐床帘遮光帘一体式0.9米单人铺大学寝室床幔下铺帘子 冰屿轻蓝床帘式学生蚊帐"/>
        <s v="多喜爱家纺 学生宿舍蚊帐床帘遮光帘一体式0.9米单人铺大学寝室床幔上铺帘子 冰屿轻蓝床帘式学生蚊帐"/>
        <m/>
      </sharedItems>
    </cacheField>
    <cacheField name="简称" numFmtId="0">
      <sharedItems containsBlank="1" count="119">
        <s v="雾色烟波灰"/>
        <s v="叶镜"/>
        <s v="暗夜魅影"/>
        <s v="赫尔辛格II"/>
        <s v="心彩"/>
        <s v="心恋"/>
        <s v="烟灰流光"/>
        <s v="米拉贝尔"/>
        <s v="雅克德罗"/>
        <s v="淡香伊人"/>
        <s v="倾城夏日"/>
        <s v="花溪"/>
        <s v="粉红假期"/>
        <s v="蜜柚初夏"/>
        <s v="甜草莓"/>
        <s v="挪威幻境"/>
        <s v="微风"/>
        <s v="樱斐梦语"/>
        <s v="飞行梦"/>
        <s v="小小霸王"/>
        <s v="都市交通"/>
        <s v="恐龙们的狂欢派对"/>
        <s v="爱恋樱草粉"/>
        <s v="卡普里微风"/>
        <s v="龙凤嫁衣"/>
        <s v="百子纳福"/>
        <s v="锦绣良缘"/>
        <s v="格温德七孔被"/>
        <s v="特里亚抗菌七孔春秋被（梨花白）"/>
        <s v="丽莎提花拉链款大豆子母被"/>
        <s v="亲肤糖果色大豆被（米色）"/>
        <s v="梵尼亚大豆纤维春秋被（珠白）"/>
        <s v="梵尼亚大豆纤维春秋被(米杏）"/>
        <s v="蔻特恩棉朵棉花春秋被"/>
        <s v="馨悦蚕丝羊毛子母被"/>
        <s v="泰德乳胶对枕（灵秀款）"/>
        <s v="泰德乳胶对枕（尊享款）"/>
        <s v="泰熙波浪乳胶枕（尊享款）"/>
        <s v="克鲁乳胶枕（雅致款）"/>
        <s v="克鲁乳胶枕（尊享款）"/>
        <s v="轻柔舒芙蕾对枕"/>
        <s v="乐享绗绣对枕L"/>
        <s v="乐享绗绣对枕M"/>
        <s v="乐享绗绣对枕H"/>
        <s v="可水洗成人枕"/>
        <s v="甜梦舒睡对枕"/>
        <s v="小猪佩奇可水洗枕（粉）"/>
        <s v="小猪佩奇可水洗枕（蓝）"/>
        <s v="可水洗儿童枕"/>
        <s v="舒棉抗菌防螨枕"/>
        <s v="全棉抗菌成人呵护枕L"/>
        <s v="全棉抗菌成人呵护枕M"/>
        <s v="馨梦决明子荞麦抗菌对枕"/>
        <s v="安怡决明子荞麦抗菌枕"/>
        <s v="安怡决明子荞麦抗菌枕（中）"/>
        <s v="沁心舒眠枕单边G2灰"/>
        <s v="安逸荞麦枕"/>
        <s v="经典决明子枕"/>
        <s v="倾城夏日床单"/>
        <s v="倾城夏日枕袋"/>
        <s v="倾城夏日被袋"/>
        <s v="艾森可水洗防滑保护垫"/>
        <s v="艾森可水洗笠围保护垫"/>
        <s v="英威达抗菌防螨床笠保护垫（海贝灰）"/>
        <s v="泰勒乳胶复合抗菌床垫"/>
        <s v="小小霸王夏薄被"/>
        <s v="淡香伊人夏薄被"/>
        <s v="心彩夏薄被"/>
        <s v="烟灰流光夏薄被"/>
        <s v="叶镜夏薄被"/>
        <s v="赫尔辛格夏薄被"/>
        <s v="小猪佩奇运动会夏薄被"/>
        <s v="飞行梦夏薄被"/>
        <s v="花溪夏薄被"/>
        <s v="倾城夏日夏薄被"/>
        <s v="蜜柚初夏夏薄被"/>
        <s v="甜草莓夏薄被"/>
        <s v="橘色晨光夏薄被"/>
        <s v="莓莓果果夏薄被"/>
        <s v="赫拉提花蚕丝夏薄被"/>
        <s v="静叶微风夏薄被"/>
        <s v="贝尔蒂丝夏薄被"/>
        <s v="简忆夏薄被（灰）"/>
        <s v="简忆夏薄被（粉）"/>
        <s v="简格时光夏薄被"/>
        <s v="杜伊勒丽夏薄被"/>
        <s v="浅叶夏薄被"/>
        <s v="多彩水洗夏薄被（雾霾蓝）"/>
        <s v="多彩水洗夏薄被（珊瑚粉）"/>
        <s v="晨雾花境夏薄被"/>
        <s v="海梦冰蓝提花冰丝席"/>
        <s v="国色天香提花席"/>
        <s v="草莓点点提花席"/>
        <s v="橘色晨光冰丝席"/>
        <s v="蜜桃冰丝席"/>
        <s v="甜草莓冰丝席"/>
        <s v="水漾云杉冰丝席"/>
        <s v="樱桃朵朵冰丝席"/>
        <s v="樱桃朵朵冰丝席（床笠款）"/>
        <s v="小小霸王冰丝席"/>
        <s v="小小霸王冰丝席（床笠款）"/>
        <s v="童星绘梦冰丝席"/>
        <s v="奶油小草莓床单三件套"/>
        <s v="一抹清晨仿藤席"/>
        <s v="一抹清晨仿藤席（床笠款）"/>
        <s v="暮香仿藤席"/>
        <s v="暮香仿藤席（床笠款）"/>
        <s v="艾里慕斯仿藤席"/>
        <s v="青雨叶冰丝双面竹席"/>
        <s v="玉润亲肤竹藤双面席（咖）"/>
        <s v="恐龙假日免安装蚊帐"/>
        <s v="绅士蓝免安装蚊帐"/>
        <s v="冰屿轻蓝床帘式学生蚊帐"/>
        <m/>
        <s v="小小雏菊免安装蚊帐" u="1"/>
        <s v="超柔暖绒七孔被" u="1"/>
        <s v="草莓甜心免安装蚊帐" u="1"/>
        <s v="条格时光免安装蚊帐" u="1"/>
        <s v="艾伦抗菌澳洲羊毛春秋被" u="1"/>
      </sharedItems>
    </cacheField>
    <cacheField name="上架时间" numFmtId="0">
      <sharedItems containsString="0" containsBlank="1" containsNumber="1" minValue="0" maxValue="6.1" count="8">
        <m/>
        <n v="5.19"/>
        <n v="6.1"/>
        <n v="5.12"/>
        <n v="5.8"/>
        <n v="5.7"/>
        <n v="5.26"/>
        <n v="5.11"/>
      </sharedItems>
    </cacheField>
    <cacheField name="供货价" numFmtId="0">
      <sharedItems containsString="0" containsBlank="1" containsNumber="1" containsInteger="1" minValue="0" maxValue="490" count="61">
        <n v="230"/>
        <n v="270"/>
        <n v="220"/>
        <n v="250"/>
        <n v="190"/>
        <n v="200"/>
        <n v="195"/>
        <n v="175"/>
        <n v="180"/>
        <n v="210"/>
        <n v="240"/>
        <n v="320"/>
        <n v="340"/>
        <n v="390"/>
        <n v="490"/>
        <n v="350"/>
        <n v="400"/>
        <n v="380"/>
        <n v="420"/>
        <n v="115"/>
        <n v="125"/>
        <n v="80"/>
        <n v="95"/>
        <n v="300"/>
        <n v="135"/>
        <n v="140"/>
        <n v="145"/>
        <n v="120"/>
        <n v="90"/>
        <n v="165"/>
        <n v="330"/>
        <n v="110"/>
        <n v="130"/>
        <n v="70"/>
        <n v="42"/>
        <n v="68"/>
        <n v="78"/>
        <n v="88"/>
        <n v="75"/>
        <n v="49"/>
        <n v="45"/>
        <n v="32"/>
        <n v="58"/>
        <n v="60"/>
        <n v="34"/>
        <n v="43"/>
        <n v="65"/>
        <n v="50"/>
        <n v="26"/>
        <n v="100"/>
        <n v="109"/>
        <n v="119"/>
        <n v="139"/>
        <n v="150"/>
        <n v="105"/>
        <n v="218"/>
        <n v="248"/>
        <n v="85"/>
        <n v="69"/>
        <n v="79"/>
        <m/>
      </sharedItems>
    </cacheField>
    <cacheField name="新京东价" numFmtId="0">
      <sharedItems containsString="0" containsBlank="1" containsNumber="1" containsInteger="1" minValue="0" maxValue="799" count="44">
        <n v="369"/>
        <n v="429"/>
        <n v="359"/>
        <n v="299"/>
        <n v="319"/>
        <n v="329"/>
        <n v="349"/>
        <n v="309"/>
        <n v="409"/>
        <n v="339"/>
        <n v="357"/>
        <n v="379"/>
        <n v="629"/>
        <n v="679"/>
        <n v="689"/>
        <n v="799"/>
        <n v="619"/>
        <n v="609"/>
        <n v="659"/>
        <n v="189"/>
        <n v="199"/>
        <n v="169"/>
        <n v="229"/>
        <n v="249"/>
        <n v="469"/>
        <n v="519"/>
        <n v="259"/>
        <n v="289"/>
        <n v="239"/>
        <n v="269"/>
        <n v="509"/>
        <n v="129"/>
        <n v="109"/>
        <n v="139"/>
        <n v="159"/>
        <n v="79"/>
        <n v="119"/>
        <n v="69"/>
        <n v="99"/>
        <n v="58"/>
        <n v="209"/>
        <n v="219"/>
        <n v="279"/>
        <m/>
      </sharedItems>
    </cacheField>
    <cacheField name="款号" numFmtId="0">
      <sharedItems containsString="0" containsBlank="1" containsNumber="1" containsInteger="1" minValue="0" maxValue="39" count="27">
        <n v="1"/>
        <n v="4"/>
        <n v="2"/>
        <n v="3"/>
        <n v="8"/>
        <n v="10"/>
        <n v="16"/>
        <n v="15"/>
        <n v="14"/>
        <n v="13"/>
        <n v="20"/>
        <n v="22"/>
        <n v="21"/>
        <n v="19"/>
        <n v="38"/>
        <n v="17"/>
        <n v="34"/>
        <n v="27"/>
        <n v="35"/>
        <n v="28"/>
        <n v="29"/>
        <n v="36"/>
        <n v="39"/>
        <n v="30"/>
        <n v="33"/>
        <n v="32"/>
        <m/>
      </sharedItems>
    </cacheField>
    <cacheField name="补货_x000a_周期" numFmtId="0">
      <sharedItems containsString="0" containsBlank="1" containsNumber="1" containsInteger="1" minValue="0" maxValue="30" count="3">
        <n v="25"/>
        <n v="30"/>
        <m/>
      </sharedItems>
    </cacheField>
    <cacheField name="是否_x000a_保留" numFmtId="0">
      <sharedItems containsBlank="1" count="3">
        <s v="保留"/>
        <s v="淘汰"/>
        <m/>
      </sharedItems>
    </cacheField>
    <cacheField name="上下柜" numFmtId="0">
      <sharedItems containsBlank="1" count="3">
        <s v="上柜"/>
        <s v="下柜"/>
        <m/>
      </sharedItems>
    </cacheField>
    <cacheField name="1月销量" numFmtId="0">
      <sharedItems containsString="0" containsBlank="1" containsNumber="1" containsInteger="1" minValue="0" maxValue="1477" count="43">
        <m/>
        <n v="74"/>
        <n v="428"/>
        <n v="108"/>
        <n v="410"/>
        <n v="100"/>
        <n v="1477"/>
        <n v="290"/>
        <n v="895"/>
        <n v="1430"/>
        <n v="6"/>
        <n v="23"/>
        <n v="122"/>
        <n v="24"/>
        <n v="69"/>
        <n v="274"/>
        <n v="5"/>
        <n v="3"/>
        <n v="11"/>
        <n v="27"/>
        <n v="78"/>
        <n v="236"/>
        <n v="63"/>
        <n v="154"/>
        <n v="107"/>
        <n v="30"/>
        <n v="64"/>
        <n v="28"/>
        <n v="82"/>
        <n v="35"/>
        <n v="87"/>
        <n v="53"/>
        <n v="172"/>
        <n v="120"/>
        <n v="42"/>
        <n v="132"/>
        <n v="138"/>
        <n v="405"/>
        <n v="139"/>
        <n v="68"/>
        <n v="0"/>
        <n v="169"/>
        <n v="19"/>
      </sharedItems>
    </cacheField>
    <cacheField name="2月销量" numFmtId="0">
      <sharedItems containsString="0" containsBlank="1" containsNumber="1" containsInteger="1" minValue="0" maxValue="624" count="45">
        <m/>
        <n v="66"/>
        <n v="121"/>
        <n v="12"/>
        <n v="51"/>
        <n v="56"/>
        <n v="624"/>
        <n v="131"/>
        <n v="79"/>
        <n v="382"/>
        <n v="9"/>
        <n v="22"/>
        <n v="11"/>
        <n v="17"/>
        <n v="26"/>
        <n v="53"/>
        <n v="8"/>
        <n v="2"/>
        <n v="15"/>
        <n v="44"/>
        <n v="67"/>
        <n v="33"/>
        <n v="76"/>
        <n v="49"/>
        <n v="57"/>
        <n v="10"/>
        <n v="23"/>
        <n v="35"/>
        <n v="6"/>
        <n v="64"/>
        <n v="42"/>
        <n v="37"/>
        <n v="40"/>
        <n v="27"/>
        <n v="71"/>
        <n v="73"/>
        <n v="39"/>
        <n v="228"/>
        <n v="84"/>
        <n v="32"/>
        <n v="20"/>
        <n v="30"/>
        <n v="0"/>
        <n v="62"/>
        <n v="81"/>
      </sharedItems>
    </cacheField>
    <cacheField name="3月销量" numFmtId="0">
      <sharedItems containsString="0" containsBlank="1" containsNumber="1" containsInteger="1" minValue="0" maxValue="1583" count="49">
        <m/>
        <n v="72"/>
        <n v="54"/>
        <n v="22"/>
        <n v="208"/>
        <n v="107"/>
        <n v="1583"/>
        <n v="149"/>
        <n v="346"/>
        <n v="809"/>
        <n v="40"/>
        <n v="55"/>
        <n v="85"/>
        <n v="15"/>
        <n v="113"/>
        <n v="163"/>
        <n v="67"/>
        <n v="65"/>
        <n v="49"/>
        <n v="29"/>
        <n v="38"/>
        <n v="79"/>
        <n v="144"/>
        <n v="76"/>
        <n v="100"/>
        <n v="30"/>
        <n v="73"/>
        <n v="24"/>
        <n v="51"/>
        <n v="82"/>
        <n v="52"/>
        <n v="17"/>
        <n v="112"/>
        <n v="121"/>
        <n v="25"/>
        <n v="114"/>
        <n v="88"/>
        <n v="70"/>
        <n v="104"/>
        <n v="189"/>
        <n v="140"/>
        <n v="368"/>
        <n v="147"/>
        <n v="58"/>
        <n v="4"/>
        <n v="131"/>
        <n v="89"/>
        <n v="1"/>
        <n v="0"/>
      </sharedItems>
    </cacheField>
    <cacheField name="4月销量" numFmtId="0">
      <sharedItems containsString="0" containsBlank="1" containsNumber="1" containsInteger="1" minValue="0" maxValue="1086" count="52">
        <m/>
        <n v="34"/>
        <n v="120"/>
        <n v="143"/>
        <n v="129"/>
        <n v="89"/>
        <n v="595"/>
        <n v="525"/>
        <n v="1086"/>
        <n v="31"/>
        <n v="118"/>
        <n v="137"/>
        <n v="28"/>
        <n v="69"/>
        <n v="116"/>
        <n v="113"/>
        <n v="154"/>
        <n v="114"/>
        <n v="119"/>
        <n v="82"/>
        <n v="98"/>
        <n v="33"/>
        <n v="86"/>
        <n v="159"/>
        <n v="54"/>
        <n v="56"/>
        <n v="65"/>
        <n v="13"/>
        <n v="24"/>
        <n v="61"/>
        <n v="83"/>
        <n v="23"/>
        <n v="238"/>
        <n v="215"/>
        <n v="36"/>
        <n v="62"/>
        <n v="72"/>
        <n v="59"/>
        <n v="76"/>
        <n v="190"/>
        <n v="123"/>
        <n v="439"/>
        <n v="144"/>
        <n v="107"/>
        <n v="170"/>
        <n v="109"/>
        <n v="52"/>
        <n v="29"/>
        <n v="79"/>
        <n v="50"/>
        <n v="178"/>
        <n v="63"/>
      </sharedItems>
    </cacheField>
    <cacheField name="5月销量" numFmtId="0">
      <sharedItems containsString="0" containsBlank="1" containsNumber="1" containsInteger="1" minValue="0" maxValue="1007" count="74">
        <m/>
        <n v="16"/>
        <n v="107"/>
        <n v="137"/>
        <n v="80"/>
        <n v="36"/>
        <n v="350"/>
        <n v="135"/>
        <n v="241"/>
        <n v="1007"/>
        <n v="37"/>
        <n v="109"/>
        <n v="182"/>
        <n v="13"/>
        <n v="83"/>
        <n v="155"/>
        <n v="56"/>
        <n v="51"/>
        <n v="90"/>
        <n v="138"/>
        <n v="49"/>
        <n v="100"/>
        <n v="17"/>
        <n v="50"/>
        <n v="72"/>
        <n v="33"/>
        <n v="34"/>
        <n v="47"/>
        <n v="15"/>
        <n v="18"/>
        <n v="99"/>
        <n v="24"/>
        <n v="81"/>
        <n v="65"/>
        <n v="11"/>
        <n v="14"/>
        <n v="21"/>
        <n v="68"/>
        <n v="249"/>
        <n v="148"/>
        <n v="400"/>
        <n v="129"/>
        <n v="75"/>
        <n v="67"/>
        <n v="335"/>
        <n v="116"/>
        <n v="57"/>
        <n v="53"/>
        <n v="77"/>
        <n v="85"/>
        <n v="438"/>
        <n v="71"/>
        <n v="87"/>
        <n v="97"/>
        <n v="164"/>
        <n v="41"/>
        <n v="59"/>
        <n v="48"/>
        <n v="19"/>
        <n v="70"/>
        <n v="38"/>
        <n v="86"/>
        <n v="74"/>
        <n v="0"/>
        <n v="3"/>
        <n v="46"/>
        <n v="108"/>
        <n v="342"/>
        <n v="28"/>
        <n v="45"/>
        <n v="136"/>
        <n v="114"/>
        <n v="95"/>
        <n v="141"/>
      </sharedItems>
    </cacheField>
    <cacheField name="6月销量" numFmtId="0">
      <sharedItems containsString="0" containsBlank="1" containsNumber="1" containsInteger="1" minValue="0" maxValue="1656" count="75">
        <m/>
        <n v="26"/>
        <n v="150"/>
        <n v="165"/>
        <n v="89"/>
        <n v="46"/>
        <n v="645"/>
        <n v="227"/>
        <n v="404"/>
        <n v="1656"/>
        <n v="36"/>
        <n v="203"/>
        <n v="305"/>
        <n v="18"/>
        <n v="130"/>
        <n v="213"/>
        <n v="100"/>
        <n v="84"/>
        <n v="140"/>
        <n v="183"/>
        <n v="107"/>
        <n v="112"/>
        <n v="24"/>
        <n v="106"/>
        <n v="103"/>
        <n v="42"/>
        <n v="128"/>
        <n v="53"/>
        <n v="59"/>
        <n v="35"/>
        <n v="28"/>
        <n v="43"/>
        <n v="33"/>
        <n v="10"/>
        <n v="14"/>
        <n v="17"/>
        <n v="54"/>
        <n v="286"/>
        <n v="209"/>
        <n v="415"/>
        <n v="167"/>
        <n v="171"/>
        <n v="65"/>
        <n v="496"/>
        <n v="23"/>
        <n v="138"/>
        <n v="39"/>
        <n v="186"/>
        <n v="179"/>
        <n v="658"/>
        <n v="143"/>
        <n v="149"/>
        <n v="273"/>
        <n v="382"/>
        <n v="248"/>
        <n v="57"/>
        <n v="206"/>
        <n v="91"/>
        <n v="66"/>
        <n v="162"/>
        <n v="141"/>
        <n v="74"/>
        <n v="98"/>
        <n v="20"/>
        <n v="22"/>
        <n v="151"/>
        <n v="71"/>
        <n v="70"/>
        <n v="184"/>
        <n v="518"/>
        <n v="77"/>
        <n v="114"/>
        <n v="144"/>
        <n v="225"/>
        <n v="189"/>
      </sharedItems>
    </cacheField>
    <cacheField name="7月销量" numFmtId="0">
      <sharedItems containsString="0" containsBlank="1" containsNumber="1" containsInteger="1" minValue="0" maxValue="601" count="71">
        <m/>
        <n v="16"/>
        <n v="30"/>
        <n v="106"/>
        <n v="58"/>
        <n v="28"/>
        <n v="227"/>
        <n v="94"/>
        <n v="137"/>
        <n v="601"/>
        <n v="27"/>
        <n v="108"/>
        <n v="208"/>
        <n v="11"/>
        <n v="56"/>
        <n v="60"/>
        <n v="68"/>
        <n v="51"/>
        <n v="86"/>
        <n v="48"/>
        <n v="25"/>
        <n v="32"/>
        <n v="31"/>
        <n v="82"/>
        <n v="37"/>
        <n v="29"/>
        <n v="8"/>
        <n v="36"/>
        <n v="33"/>
        <n v="35"/>
        <n v="24"/>
        <n v="3"/>
        <n v="18"/>
        <n v="5"/>
        <n v="44"/>
        <n v="162"/>
        <n v="130"/>
        <n v="241"/>
        <n v="103"/>
        <n v="120"/>
        <n v="63"/>
        <n v="332"/>
        <n v="112"/>
        <n v="182"/>
        <n v="166"/>
        <n v="456"/>
        <n v="77"/>
        <n v="69"/>
        <n v="41"/>
        <n v="79"/>
        <n v="89"/>
        <n v="80"/>
        <n v="52"/>
        <n v="26"/>
        <n v="88"/>
        <n v="47"/>
        <n v="49"/>
        <n v="64"/>
        <n v="45"/>
        <n v="22"/>
        <n v="14"/>
        <n v="15"/>
        <n v="74"/>
        <n v="238"/>
        <n v="46"/>
        <n v="114"/>
        <n v="70"/>
        <n v="118"/>
        <n v="78"/>
        <n v="4"/>
        <n v="2"/>
      </sharedItems>
    </cacheField>
    <cacheField name="8月销量" numFmtId="0">
      <sharedItems containsString="0" containsBlank="1" containsNumber="1" containsInteger="1" minValue="0" maxValue="602" count="62">
        <m/>
        <n v="7"/>
        <n v="19"/>
        <n v="122"/>
        <n v="61"/>
        <n v="42"/>
        <n v="232"/>
        <n v="73"/>
        <n v="92"/>
        <n v="602"/>
        <n v="31"/>
        <n v="88"/>
        <n v="160"/>
        <n v="10"/>
        <n v="67"/>
        <n v="109"/>
        <n v="49"/>
        <n v="58"/>
        <n v="90"/>
        <n v="111"/>
        <n v="75"/>
        <n v="23"/>
        <n v="53"/>
        <n v="30"/>
        <n v="9"/>
        <n v="6"/>
        <n v="2"/>
        <n v="39"/>
        <n v="84"/>
        <n v="37"/>
        <n v="0"/>
        <n v="22"/>
        <n v="25"/>
        <n v="34"/>
        <n v="50"/>
        <n v="35"/>
        <n v="8"/>
        <n v="5"/>
        <n v="3"/>
        <n v="15"/>
        <n v="1"/>
        <n v="4"/>
        <n v="14"/>
        <n v="40"/>
        <n v="171"/>
        <n v="134"/>
        <n v="309"/>
        <n v="118"/>
        <n v="141"/>
        <n v="66"/>
        <n v="29"/>
        <n v="296"/>
        <n v="26"/>
        <n v="27"/>
        <n v="78"/>
        <n v="21"/>
        <n v="72"/>
        <n v="95"/>
        <n v="98"/>
        <n v="462"/>
        <n v="56"/>
        <n v="36"/>
      </sharedItems>
    </cacheField>
    <cacheField name="9月销量" numFmtId="0">
      <sharedItems containsString="0" containsBlank="1" containsNumber="1" containsInteger="1" minValue="0" maxValue="1108" count="62">
        <m/>
        <n v="15"/>
        <n v="12"/>
        <n v="324"/>
        <n v="131"/>
        <n v="61"/>
        <n v="345"/>
        <n v="38"/>
        <n v="188"/>
        <n v="1108"/>
        <n v="67"/>
        <n v="88"/>
        <n v="151"/>
        <n v="30"/>
        <n v="133"/>
        <n v="57"/>
        <n v="74"/>
        <n v="69"/>
        <n v="156"/>
        <n v="108"/>
        <n v="121"/>
        <n v="22"/>
        <n v="71"/>
        <n v="76"/>
        <n v="51"/>
        <n v="39"/>
        <n v="20"/>
        <n v="59"/>
        <n v="96"/>
        <n v="40"/>
        <n v="11"/>
        <n v="25"/>
        <n v="37"/>
        <n v="45"/>
        <n v="27"/>
        <n v="75"/>
        <n v="111"/>
        <n v="49"/>
        <n v="50"/>
        <n v="21"/>
        <n v="44"/>
        <n v="47"/>
        <n v="24"/>
        <n v="63"/>
        <n v="35"/>
        <n v="19"/>
        <n v="145"/>
        <n v="77"/>
        <n v="158"/>
        <n v="394"/>
        <n v="132"/>
        <n v="214"/>
        <n v="65"/>
        <n v="330"/>
        <n v="152"/>
        <n v="32"/>
        <n v="110"/>
        <n v="34"/>
        <n v="441"/>
        <n v="79"/>
        <n v="72"/>
        <n v="83"/>
      </sharedItems>
    </cacheField>
    <cacheField name="10月销量" numFmtId="0">
      <sharedItems containsString="0" containsBlank="1" containsNumber="1" containsInteger="1" minValue="0" maxValue="1258" count="64">
        <m/>
        <n v="14"/>
        <n v="33"/>
        <n v="154"/>
        <n v="122"/>
        <n v="49"/>
        <n v="413"/>
        <n v="77"/>
        <n v="332"/>
        <n v="1258"/>
        <n v="53"/>
        <n v="69"/>
        <n v="153"/>
        <n v="21"/>
        <n v="76"/>
        <n v="138"/>
        <n v="140"/>
        <n v="156"/>
        <n v="151"/>
        <n v="103"/>
        <n v="144"/>
        <n v="23"/>
        <n v="79"/>
        <n v="104"/>
        <n v="26"/>
        <n v="55"/>
        <n v="98"/>
        <n v="63"/>
        <n v="39"/>
        <n v="37"/>
        <n v="91"/>
        <n v="40"/>
        <n v="81"/>
        <n v="34"/>
        <n v="32"/>
        <n v="24"/>
        <n v="42"/>
        <n v="75"/>
        <n v="173"/>
        <n v="109"/>
        <n v="54"/>
        <n v="46"/>
        <n v="19"/>
        <n v="48"/>
        <n v="31"/>
        <n v="78"/>
        <n v="59"/>
        <n v="86"/>
        <n v="84"/>
        <n v="114"/>
        <n v="286"/>
        <n v="157"/>
        <n v="47"/>
        <n v="92"/>
        <n v="306"/>
        <n v="202"/>
        <n v="38"/>
        <n v="118"/>
        <n v="45"/>
        <n v="257"/>
        <n v="99"/>
        <n v="5"/>
        <n v="3"/>
        <n v="16"/>
      </sharedItems>
    </cacheField>
    <cacheField name="11月销量" numFmtId="0">
      <sharedItems containsString="0" containsBlank="1" containsNumber="1" containsInteger="1" minValue="0" maxValue="2172" count="70">
        <m/>
        <n v="49"/>
        <n v="149"/>
        <n v="138"/>
        <n v="189"/>
        <n v="118"/>
        <n v="883"/>
        <n v="253"/>
        <n v="680"/>
        <n v="2172"/>
        <n v="40"/>
        <n v="112"/>
        <n v="208"/>
        <n v="44"/>
        <n v="88"/>
        <n v="184"/>
        <n v="71"/>
        <n v="86"/>
        <n v="249"/>
        <n v="300"/>
        <n v="135"/>
        <n v="76"/>
        <n v="61"/>
        <n v="252"/>
        <n v="230"/>
        <n v="140"/>
        <n v="153"/>
        <n v="82"/>
        <n v="104"/>
        <n v="59"/>
        <n v="137"/>
        <n v="51"/>
        <n v="93"/>
        <n v="106"/>
        <n v="103"/>
        <n v="81"/>
        <n v="30"/>
        <n v="125"/>
        <n v="62"/>
        <n v="271"/>
        <n v="127"/>
        <n v="46"/>
        <n v="47"/>
        <n v="41"/>
        <n v="24"/>
        <n v="20"/>
        <n v="26"/>
        <n v="56"/>
        <n v="37"/>
        <n v="151"/>
        <n v="23"/>
        <n v="80"/>
        <n v="114"/>
        <n v="142"/>
        <n v="341"/>
        <n v="113"/>
        <n v="132"/>
        <n v="85"/>
        <n v="504"/>
        <n v="63"/>
        <n v="206"/>
        <n v="70"/>
        <n v="72"/>
        <n v="107"/>
        <n v="318"/>
        <n v="245"/>
        <n v="204"/>
        <n v="211"/>
        <n v="38"/>
        <n v="31"/>
      </sharedItems>
    </cacheField>
    <cacheField name="12月销量" numFmtId="0">
      <sharedItems containsString="0" containsBlank="1" containsNumber="1" containsInteger="1" minValue="0" maxValue="1741" count="70">
        <n v="0"/>
        <m/>
        <n v="65"/>
        <n v="211"/>
        <n v="165"/>
        <n v="141"/>
        <n v="74"/>
        <n v="1035"/>
        <n v="134"/>
        <n v="392"/>
        <n v="1741"/>
        <n v="14"/>
        <n v="54"/>
        <n v="254"/>
        <n v="28"/>
        <n v="47"/>
        <n v="161"/>
        <n v="37"/>
        <n v="71"/>
        <n v="105"/>
        <n v="123"/>
        <n v="23"/>
        <n v="32"/>
        <n v="29"/>
        <n v="248"/>
        <n v="227"/>
        <n v="34"/>
        <n v="114"/>
        <n v="89"/>
        <n v="9"/>
        <n v="44"/>
        <n v="68"/>
        <n v="40"/>
        <n v="88"/>
        <n v="18"/>
        <n v="48"/>
        <n v="93"/>
        <n v="61"/>
        <n v="121"/>
        <n v="42"/>
        <n v="38"/>
        <n v="82"/>
        <n v="144"/>
        <n v="41"/>
        <n v="31"/>
        <n v="22"/>
        <n v="59"/>
        <n v="10"/>
        <n v="19"/>
        <n v="25"/>
        <n v="119"/>
        <n v="158"/>
        <n v="117"/>
        <n v="280"/>
        <n v="91"/>
        <n v="72"/>
        <n v="43"/>
        <n v="282"/>
        <n v="69"/>
        <n v="174"/>
        <n v="78"/>
        <n v="102"/>
        <n v="36"/>
        <n v="55"/>
        <n v="50"/>
        <n v="183"/>
        <n v="99"/>
        <n v="200"/>
        <n v="62"/>
        <n v="8"/>
      </sharedItems>
    </cacheField>
    <cacheField name="2020年总销量" numFmtId="0">
      <sharedItems containsString="0" containsBlank="1" containsNumber="1" containsInteger="1" minValue="0" maxValue="13852" count="111">
        <n v="0"/>
        <n v="454"/>
        <n v="1434"/>
        <n v="1596"/>
        <n v="1669"/>
        <n v="806"/>
        <n v="8409"/>
        <n v="1744"/>
        <n v="4311"/>
        <n v="13852"/>
        <n v="391"/>
        <n v="1049"/>
        <n v="2016"/>
        <n v="235"/>
        <n v="779"/>
        <n v="1554"/>
        <n v="971"/>
        <n v="1196"/>
        <n v="1063"/>
        <n v="790"/>
        <n v="871"/>
        <n v="337"/>
        <n v="1194"/>
        <n v="1480"/>
        <n v="126"/>
        <n v="349"/>
        <n v="400"/>
        <n v="199"/>
        <n v="223"/>
        <n v="237"/>
        <n v="592"/>
        <n v="1265"/>
        <n v="508"/>
        <n v="740"/>
        <n v="224"/>
        <n v="176"/>
        <n v="295"/>
        <n v="571"/>
        <n v="491"/>
        <n v="785"/>
        <n v="420"/>
        <n v="1415"/>
        <n v="969"/>
        <n v="179"/>
        <n v="197"/>
        <n v="170"/>
        <n v="299"/>
        <n v="809"/>
        <n v="609"/>
        <n v="88"/>
        <n v="75"/>
        <n v="131"/>
        <n v="226"/>
        <n v="178"/>
        <n v="636"/>
        <n v="606"/>
        <n v="610"/>
        <n v="1780"/>
        <n v="392"/>
        <n v="1592"/>
        <n v="4106"/>
        <n v="1448"/>
        <n v="1281"/>
        <n v="718"/>
        <n v="743"/>
        <n v="2577"/>
        <n v="1058"/>
        <n v="335"/>
        <n v="1433"/>
        <n v="570"/>
        <n v="518"/>
        <n v="837"/>
        <n v="843"/>
        <n v="3391"/>
        <n v="909"/>
        <n v="893"/>
        <n v="1008"/>
        <n v="85"/>
        <n v="135"/>
        <n v="70"/>
        <n v="449"/>
        <n v="635"/>
        <n v="466"/>
        <n v="133"/>
        <n v="307"/>
        <n v="210"/>
        <n v="241"/>
        <n v="269"/>
        <n v="275"/>
        <n v="110"/>
        <n v="217"/>
        <n v="24"/>
        <n v="22"/>
        <n v="34"/>
        <n v="40"/>
        <n v="151"/>
        <n v="71"/>
        <n v="190"/>
        <n v="458"/>
        <n v="1098"/>
        <n v="220"/>
        <n v="261"/>
        <n v="412"/>
        <n v="301"/>
        <n v="457"/>
        <n v="313"/>
        <n v="421"/>
        <n v="359"/>
        <n v="4"/>
        <n v="2"/>
        <m/>
      </sharedItems>
    </cacheField>
    <cacheField name="2021.1月销量" numFmtId="0">
      <sharedItems containsString="0" containsBlank="1" containsNumber="1" containsInteger="1" minValue="0" maxValue="2602" count="72">
        <n v="5"/>
        <n v="9"/>
        <n v="10"/>
        <n v="8"/>
        <n v="0"/>
        <n v="3"/>
        <n v="7"/>
        <n v="25"/>
        <n v="76"/>
        <n v="248"/>
        <n v="53"/>
        <n v="47"/>
        <n v="2602"/>
        <n v="70"/>
        <n v="207"/>
        <n v="1757"/>
        <n v="4"/>
        <n v="79"/>
        <n v="109"/>
        <n v="13"/>
        <n v="64"/>
        <n v="75"/>
        <n v="74"/>
        <n v="127"/>
        <n v="107"/>
        <n v="200"/>
        <n v="116"/>
        <n v="103"/>
        <n v="15"/>
        <n v="131"/>
        <n v="141"/>
        <n v="16"/>
        <n v="82"/>
        <n v="197"/>
        <n v="26"/>
        <n v="72"/>
        <n v="27"/>
        <n v="78"/>
        <n v="68"/>
        <m/>
        <n v="12"/>
        <n v="32"/>
        <n v="59"/>
        <n v="67"/>
        <n v="45"/>
        <n v="18"/>
        <n v="93"/>
        <n v="35"/>
        <n v="28"/>
        <n v="17"/>
        <n v="11"/>
        <n v="115"/>
        <n v="36"/>
        <n v="113"/>
        <n v="22"/>
        <n v="31"/>
        <n v="157"/>
        <n v="299"/>
        <n v="87"/>
        <n v="46"/>
        <n v="305"/>
        <n v="77"/>
        <n v="97"/>
        <n v="114"/>
        <n v="180"/>
        <n v="55"/>
        <n v="92"/>
        <n v="73"/>
        <n v="6"/>
        <n v="2"/>
        <n v="1"/>
        <n v="283"/>
      </sharedItems>
    </cacheField>
    <cacheField name="2021.2月销量" numFmtId="0">
      <sharedItems containsString="0" containsBlank="1" containsNumber="1" containsInteger="1" minValue="0" maxValue="1449" count="82">
        <n v="11"/>
        <n v="20"/>
        <n v="24"/>
        <n v="55"/>
        <n v="5"/>
        <n v="9"/>
        <n v="44"/>
        <n v="52"/>
        <n v="17"/>
        <n v="8"/>
        <n v="0"/>
        <n v="14"/>
        <n v="200"/>
        <n v="46"/>
        <n v="36"/>
        <n v="409"/>
        <n v="64"/>
        <n v="276"/>
        <n v="1449"/>
        <n v="10"/>
        <n v="95"/>
        <n v="117"/>
        <n v="62"/>
        <n v="96"/>
        <n v="102"/>
        <n v="125"/>
        <n v="224"/>
        <n v="45"/>
        <n v="48"/>
        <n v="25"/>
        <n v="89"/>
        <n v="172"/>
        <n v="16"/>
        <n v="90"/>
        <n v="100"/>
        <n v="2"/>
        <n v="54"/>
        <n v="58"/>
        <n v="71"/>
        <n v="37"/>
        <n v="33"/>
        <m/>
        <n v="41"/>
        <n v="56"/>
        <n v="40"/>
        <n v="15"/>
        <n v="31"/>
        <n v="72"/>
        <n v="27"/>
        <n v="59"/>
        <n v="93"/>
        <n v="47"/>
        <n v="13"/>
        <n v="7"/>
        <n v="43"/>
        <n v="39"/>
        <n v="60"/>
        <n v="114"/>
        <n v="129"/>
        <n v="107"/>
        <n v="101"/>
        <n v="346"/>
        <n v="88"/>
        <n v="77"/>
        <n v="323"/>
        <n v="76"/>
        <n v="109"/>
        <n v="83"/>
        <n v="145"/>
        <n v="193"/>
        <n v="53"/>
        <n v="82"/>
        <n v="49"/>
        <n v="6"/>
        <n v="18"/>
        <n v="23"/>
        <n v="22"/>
        <n v="21"/>
        <n v="12"/>
        <n v="3"/>
        <n v="4"/>
        <n v="1"/>
      </sharedItems>
    </cacheField>
    <cacheField name="2021.3月销量" numFmtId="0">
      <sharedItems containsString="0" containsBlank="1" containsNumber="1" containsInteger="1" minValue="0" maxValue="2355" count="95">
        <n v="44"/>
        <n v="32"/>
        <n v="109"/>
        <n v="125"/>
        <n v="10"/>
        <n v="22"/>
        <n v="169"/>
        <n v="119"/>
        <n v="23"/>
        <n v="30"/>
        <n v="20"/>
        <n v="25"/>
        <n v="34"/>
        <n v="43"/>
        <n v="16"/>
        <n v="35"/>
        <n v="188"/>
        <n v="51"/>
        <n v="397"/>
        <n v="49"/>
        <n v="235"/>
        <n v="2355"/>
        <n v="6"/>
        <n v="136"/>
        <n v="132"/>
        <n v="17"/>
        <n v="65"/>
        <n v="104"/>
        <n v="55"/>
        <n v="139"/>
        <n v="199"/>
        <n v="314"/>
        <n v="59"/>
        <n v="60"/>
        <n v="21"/>
        <n v="75"/>
        <n v="27"/>
        <n v="81"/>
        <n v="78"/>
        <n v="19"/>
        <n v="57"/>
        <n v="71"/>
        <n v="33"/>
        <n v="67"/>
        <n v="38"/>
        <m/>
        <n v="45"/>
        <n v="31"/>
        <n v="53"/>
        <n v="84"/>
        <n v="62"/>
        <n v="48"/>
        <n v="5"/>
        <n v="69"/>
        <n v="14"/>
        <n v="87"/>
        <n v="152"/>
        <n v="114"/>
        <n v="56"/>
        <n v="66"/>
        <n v="54"/>
        <n v="4"/>
        <n v="18"/>
        <n v="82"/>
        <n v="93"/>
        <n v="52"/>
        <n v="123"/>
        <n v="122"/>
        <n v="238"/>
        <n v="85"/>
        <n v="270"/>
        <n v="68"/>
        <n v="277"/>
        <n v="47"/>
        <n v="310"/>
        <n v="138"/>
        <n v="86"/>
        <n v="96"/>
        <n v="12"/>
        <n v="94"/>
        <n v="36"/>
        <n v="15"/>
        <n v="40"/>
        <n v="13"/>
        <n v="9"/>
        <n v="28"/>
        <n v="72"/>
        <n v="29"/>
        <n v="24"/>
        <n v="26"/>
        <n v="7"/>
        <n v="3"/>
        <n v="8"/>
        <n v="2"/>
        <n v="1"/>
      </sharedItems>
    </cacheField>
    <cacheField name="2021年4月销量" numFmtId="0">
      <sharedItems containsString="0" containsBlank="1" containsNumber="1" containsInteger="1" minValue="0" maxValue="744" count="107">
        <n v="48"/>
        <n v="17"/>
        <n v="112"/>
        <n v="189"/>
        <n v="15"/>
        <n v="23"/>
        <n v="148"/>
        <n v="146"/>
        <n v="36"/>
        <n v="31"/>
        <n v="58"/>
        <n v="39"/>
        <n v="62"/>
        <n v="54"/>
        <n v="16"/>
        <n v="40"/>
        <n v="98"/>
        <n v="126"/>
        <n v="27"/>
        <n v="206"/>
        <n v="744"/>
        <n v="8"/>
        <n v="130"/>
        <n v="134"/>
        <n v="14"/>
        <n v="89"/>
        <n v="109"/>
        <n v="69"/>
        <n v="136"/>
        <n v="231"/>
        <n v="261"/>
        <n v="68"/>
        <n v="50"/>
        <n v="24"/>
        <n v="59"/>
        <n v="103"/>
        <n v="18"/>
        <n v="94"/>
        <n v="87"/>
        <n v="21"/>
        <n v="41"/>
        <n v="25"/>
        <n v="53"/>
        <m/>
        <n v="38"/>
        <n v="188"/>
        <n v="92"/>
        <n v="74"/>
        <n v="35"/>
        <n v="64"/>
        <n v="138"/>
        <n v="0"/>
        <n v="78"/>
        <n v="164"/>
        <n v="105"/>
        <n v="207"/>
        <n v="120"/>
        <n v="95"/>
        <n v="49"/>
        <n v="70"/>
        <n v="20"/>
        <n v="34"/>
        <n v="43"/>
        <n v="65"/>
        <n v="10"/>
        <n v="32"/>
        <n v="125"/>
        <n v="44"/>
        <n v="82"/>
        <n v="337"/>
        <n v="135"/>
        <n v="192"/>
        <n v="132"/>
        <n v="57"/>
        <n v="129"/>
        <n v="116"/>
        <n v="265"/>
        <n v="144"/>
        <n v="145"/>
        <n v="167"/>
        <n v="28"/>
        <n v="236"/>
        <n v="179"/>
        <n v="165"/>
        <n v="90"/>
        <n v="88"/>
        <n v="33"/>
        <n v="47"/>
        <n v="73"/>
        <n v="52"/>
        <n v="22"/>
        <n v="79"/>
        <n v="29"/>
        <n v="141"/>
        <n v="131"/>
        <n v="7"/>
        <n v="13"/>
        <n v="45"/>
        <n v="37"/>
        <n v="97"/>
        <n v="107"/>
        <n v="12"/>
        <n v="4"/>
        <n v="9"/>
        <n v="3"/>
        <n v="6"/>
        <n v="11"/>
      </sharedItems>
    </cacheField>
    <cacheField name="2021年5月销量" numFmtId="0">
      <sharedItems containsString="0" containsBlank="1" containsNumber="1" containsInteger="1" minValue="0" maxValue="553" count="124">
        <n v="20"/>
        <n v="30"/>
        <n v="74"/>
        <n v="136"/>
        <n v="8"/>
        <n v="11"/>
        <n v="111"/>
        <n v="145"/>
        <n v="28"/>
        <n v="27"/>
        <n v="44"/>
        <n v="35"/>
        <n v="47"/>
        <n v="39"/>
        <n v="14"/>
        <n v="31"/>
        <n v="54"/>
        <n v="33"/>
        <n v="16"/>
        <n v="92"/>
        <n v="25"/>
        <n v="166"/>
        <n v="553"/>
        <n v="22"/>
        <n v="112"/>
        <n v="133"/>
        <n v="7"/>
        <n v="82"/>
        <n v="86"/>
        <n v="100"/>
        <n v="102"/>
        <n v="188"/>
        <n v="168"/>
        <n v="63"/>
        <n v="52"/>
        <n v="18"/>
        <n v="72"/>
        <n v="19"/>
        <n v="61"/>
        <n v="69"/>
        <n v="41"/>
        <n v="26"/>
        <n v="15"/>
        <n v="4"/>
        <n v="10"/>
        <n v="9"/>
        <n v="23"/>
        <n v="66"/>
        <n v="174"/>
        <n v="93"/>
        <n v="5"/>
        <n v="50"/>
        <n v="0"/>
        <n v="51"/>
        <n v="43"/>
        <n v="46"/>
        <n v="36"/>
        <n v="91"/>
        <n v="45"/>
        <n v="58"/>
        <n v="37"/>
        <n v="12"/>
        <n v="3"/>
        <n v="38"/>
        <n v="17"/>
        <n v="32"/>
        <n v="24"/>
        <n v="29"/>
        <n v="148"/>
        <n v="64"/>
        <n v="124"/>
        <n v="320"/>
        <n v="71"/>
        <n v="175"/>
        <n v="84"/>
        <n v="56"/>
        <n v="48"/>
        <n v="55"/>
        <n v="53"/>
        <n v="119"/>
        <n v="65"/>
        <n v="138"/>
        <n v="161"/>
        <n v="333"/>
        <n v="13"/>
        <n v="147"/>
        <n v="131"/>
        <n v="57"/>
        <n v="42"/>
        <n v="68"/>
        <n v="455"/>
        <n v="348"/>
        <n v="256"/>
        <n v="40"/>
        <n v="94"/>
        <n v="85"/>
        <n v="60"/>
        <n v="127"/>
        <n v="62"/>
        <n v="34"/>
        <n v="128"/>
        <n v="120"/>
        <n v="99"/>
        <n v="103"/>
        <n v="118"/>
        <n v="163"/>
        <n v="130"/>
        <n v="90"/>
        <n v="104"/>
        <n v="200"/>
        <n v="228"/>
        <n v="98"/>
        <n v="95"/>
        <n v="173"/>
        <n v="59"/>
        <n v="261"/>
        <n v="77"/>
        <n v="49"/>
        <n v="117"/>
        <n v="2"/>
        <n v="1"/>
        <n v="134"/>
        <n v="115"/>
        <m/>
      </sharedItems>
    </cacheField>
    <cacheField name="2021.6.1销量" numFmtId="0">
      <sharedItems containsString="0" containsBlank="1" containsNumber="1" containsInteger="1" minValue="0" maxValue="105" count="44">
        <n v="3"/>
        <n v="5"/>
        <n v="31"/>
        <n v="25"/>
        <n v="1"/>
        <n v="43"/>
        <n v="27"/>
        <n v="15"/>
        <n v="8"/>
        <n v="6"/>
        <n v="4"/>
        <n v="12"/>
        <n v="2"/>
        <n v="11"/>
        <n v="34"/>
        <n v="105"/>
        <n v="16"/>
        <n v="62"/>
        <n v="44"/>
        <n v="7"/>
        <n v="0"/>
        <n v="21"/>
        <n v="13"/>
        <n v="17"/>
        <n v="14"/>
        <n v="9"/>
        <n v="30"/>
        <n v="75"/>
        <n v="32"/>
        <n v="19"/>
        <n v="10"/>
        <n v="24"/>
        <n v="23"/>
        <n v="81"/>
        <n v="63"/>
        <n v="37"/>
        <n v="69"/>
        <n v="76"/>
        <n v="28"/>
        <n v="18"/>
        <n v="26"/>
        <n v="67"/>
        <n v="41"/>
        <m/>
      </sharedItems>
    </cacheField>
    <cacheField name="2021.6.2销量" numFmtId="0">
      <sharedItems containsString="0" containsBlank="1" containsNumber="1" containsInteger="1" minValue="0" maxValue="26" count="20">
        <n v="1"/>
        <n v="2"/>
        <n v="3"/>
        <n v="0"/>
        <n v="11"/>
        <n v="13"/>
        <n v="4"/>
        <n v="15"/>
        <n v="5"/>
        <n v="10"/>
        <n v="7"/>
        <n v="6"/>
        <n v="9"/>
        <n v="25"/>
        <n v="22"/>
        <n v="8"/>
        <n v="19"/>
        <n v="26"/>
        <n v="18"/>
        <m/>
      </sharedItems>
    </cacheField>
    <cacheField name="2021.6.3销量" numFmtId="0">
      <sharedItems containsString="0" containsBlank="1" containsNumber="1" containsInteger="1" minValue="0" maxValue="37" count="21">
        <n v="2"/>
        <n v="3"/>
        <n v="7"/>
        <n v="0"/>
        <n v="5"/>
        <n v="13"/>
        <n v="1"/>
        <n v="4"/>
        <n v="16"/>
        <n v="37"/>
        <n v="8"/>
        <n v="6"/>
        <n v="12"/>
        <n v="9"/>
        <n v="11"/>
        <n v="17"/>
        <n v="15"/>
        <n v="20"/>
        <n v="25"/>
        <n v="28"/>
        <m/>
      </sharedItems>
    </cacheField>
    <cacheField name="2021.6.4销量" numFmtId="0">
      <sharedItems containsString="0" containsBlank="1" containsNumber="1" containsInteger="1" minValue="0" maxValue="212" count="18">
        <n v="1"/>
        <n v="2"/>
        <n v="0"/>
        <n v="4"/>
        <n v="3"/>
        <n v="5"/>
        <m/>
        <n v="10"/>
        <n v="11"/>
        <n v="9"/>
        <n v="8"/>
        <n v="14"/>
        <n v="35"/>
        <n v="30"/>
        <n v="7"/>
        <n v="18"/>
        <n v="212"/>
        <n v="24"/>
      </sharedItems>
    </cacheField>
    <cacheField name="2021.6.5销量" numFmtId="0">
      <sharedItems containsString="0" containsBlank="1" containsNumber="1" containsInteger="1" minValue="0" maxValue="41" count="15">
        <n v="1"/>
        <n v="3"/>
        <n v="0"/>
        <n v="2"/>
        <n v="5"/>
        <n v="14"/>
        <n v="7"/>
        <n v="41"/>
        <n v="8"/>
        <n v="4"/>
        <n v="6"/>
        <n v="9"/>
        <n v="11"/>
        <n v="34"/>
        <m/>
      </sharedItems>
    </cacheField>
    <cacheField name="2021.6.6销量" numFmtId="0">
      <sharedItems containsString="0" containsBlank="1" containsNumber="1" containsInteger="1" minValue="0" maxValue="31" count="24">
        <n v="0"/>
        <n v="3"/>
        <n v="4"/>
        <n v="10"/>
        <n v="1"/>
        <n v="11"/>
        <n v="6"/>
        <n v="23"/>
        <n v="9"/>
        <n v="5"/>
        <n v="2"/>
        <n v="8"/>
        <n v="7"/>
        <n v="15"/>
        <n v="14"/>
        <n v="16"/>
        <n v="12"/>
        <n v="19"/>
        <n v="17"/>
        <n v="13"/>
        <n v="21"/>
        <n v="31"/>
        <n v="18"/>
        <m/>
      </sharedItems>
    </cacheField>
    <cacheField name="2021.6.7销量" numFmtId="0">
      <sharedItems containsString="0" containsBlank="1" containsNumber="1" containsInteger="1" minValue="0" maxValue="40" count="24">
        <n v="0"/>
        <n v="1"/>
        <n v="2"/>
        <n v="5"/>
        <n v="6"/>
        <n v="9"/>
        <n v="14"/>
        <n v="30"/>
        <n v="37"/>
        <n v="3"/>
        <n v="12"/>
        <n v="4"/>
        <n v="7"/>
        <n v="40"/>
        <n v="17"/>
        <n v="8"/>
        <n v="16"/>
        <n v="10"/>
        <n v="13"/>
        <n v="18"/>
        <n v="19"/>
        <n v="21"/>
        <n v="22"/>
        <m/>
      </sharedItems>
    </cacheField>
    <cacheField name="2021.6.8销量" numFmtId="0">
      <sharedItems containsString="0" containsBlank="1" containsNumber="1" containsInteger="1" minValue="0" maxValue="33" count="19">
        <n v="1"/>
        <n v="0"/>
        <n v="2"/>
        <n v="4"/>
        <n v="5"/>
        <n v="3"/>
        <n v="8"/>
        <n v="33"/>
        <n v="7"/>
        <n v="6"/>
        <n v="9"/>
        <n v="13"/>
        <n v="15"/>
        <n v="22"/>
        <n v="11"/>
        <n v="10"/>
        <n v="16"/>
        <n v="25"/>
        <m/>
      </sharedItems>
    </cacheField>
    <cacheField name="2021.6.9销量" numFmtId="0">
      <sharedItems containsString="0" containsBlank="1" containsNumber="1" containsInteger="1" minValue="0" maxValue="23" count="17">
        <n v="1"/>
        <n v="0"/>
        <n v="2"/>
        <n v="7"/>
        <n v="4"/>
        <n v="11"/>
        <n v="6"/>
        <n v="23"/>
        <n v="3"/>
        <n v="17"/>
        <n v="5"/>
        <n v="8"/>
        <n v="14"/>
        <n v="22"/>
        <n v="19"/>
        <n v="9"/>
        <m/>
      </sharedItems>
    </cacheField>
    <cacheField name="2021.6.10销量" numFmtId="0">
      <sharedItems containsString="0" containsBlank="1" containsNumber="1" containsInteger="1" minValue="0" maxValue="39" count="21">
        <n v="4"/>
        <n v="5"/>
        <n v="6"/>
        <n v="2"/>
        <n v="0"/>
        <n v="8"/>
        <n v="1"/>
        <n v="3"/>
        <n v="39"/>
        <n v="9"/>
        <n v="7"/>
        <n v="11"/>
        <n v="12"/>
        <n v="20"/>
        <n v="18"/>
        <n v="10"/>
        <n v="21"/>
        <n v="13"/>
        <n v="34"/>
        <n v="15"/>
        <m/>
      </sharedItems>
    </cacheField>
    <cacheField name="2021.6.11销量" numFmtId="0">
      <sharedItems containsString="0" containsBlank="1" containsNumber="1" containsInteger="1" minValue="0" maxValue="43" count="19">
        <n v="6"/>
        <n v="2"/>
        <n v="3"/>
        <n v="8"/>
        <n v="1"/>
        <n v="0"/>
        <n v="4"/>
        <n v="39"/>
        <n v="43"/>
        <n v="5"/>
        <n v="9"/>
        <n v="7"/>
        <n v="12"/>
        <n v="10"/>
        <n v="24"/>
        <n v="18"/>
        <n v="13"/>
        <n v="19"/>
        <m/>
      </sharedItems>
    </cacheField>
    <cacheField name="2021.6.12销量" numFmtId="0">
      <sharedItems containsString="0" containsBlank="1" containsNumber="1" containsInteger="1" minValue="0" maxValue="35" count="19">
        <n v="0"/>
        <n v="3"/>
        <n v="2"/>
        <n v="13"/>
        <n v="1"/>
        <n v="4"/>
        <n v="27"/>
        <n v="5"/>
        <n v="9"/>
        <n v="7"/>
        <n v="6"/>
        <n v="12"/>
        <n v="17"/>
        <n v="11"/>
        <n v="8"/>
        <n v="19"/>
        <n v="16"/>
        <n v="35"/>
        <m/>
      </sharedItems>
    </cacheField>
    <cacheField name="2021.6.13销量" numFmtId="0">
      <sharedItems containsString="0" containsBlank="1" containsNumber="1" containsInteger="1" minValue="0" maxValue="19" count="17">
        <n v="1"/>
        <n v="0"/>
        <n v="2"/>
        <n v="4"/>
        <n v="3"/>
        <n v="15"/>
        <n v="5"/>
        <n v="7"/>
        <n v="8"/>
        <n v="6"/>
        <n v="9"/>
        <n v="19"/>
        <n v="10"/>
        <n v="11"/>
        <n v="13"/>
        <n v="14"/>
        <m/>
      </sharedItems>
    </cacheField>
    <cacheField name="2021.6.14销量" numFmtId="0">
      <sharedItems containsString="0" containsBlank="1" containsNumber="1" containsInteger="1" minValue="0" maxValue="15" count="13">
        <n v="0"/>
        <n v="3"/>
        <n v="2"/>
        <n v="6"/>
        <n v="1"/>
        <n v="15"/>
        <n v="4"/>
        <n v="5"/>
        <n v="8"/>
        <n v="11"/>
        <n v="12"/>
        <n v="9"/>
        <m/>
      </sharedItems>
    </cacheField>
    <cacheField name="2021.6.15销量" numFmtId="0">
      <sharedItems containsString="0" containsBlank="1" containsNumber="1" containsInteger="1" minValue="0" maxValue="36" count="13">
        <n v="1"/>
        <n v="2"/>
        <n v="0"/>
        <n v="10"/>
        <n v="7"/>
        <n v="36"/>
        <n v="4"/>
        <n v="5"/>
        <n v="3"/>
        <n v="6"/>
        <n v="8"/>
        <n v="16"/>
        <m/>
      </sharedItems>
    </cacheField>
    <cacheField name="2021.6.16销量" numFmtId="0">
      <sharedItems containsString="0" containsBlank="1" containsNumber="1" containsInteger="1" minValue="0" maxValue="67" count="22">
        <n v="2"/>
        <n v="0"/>
        <n v="13"/>
        <n v="3"/>
        <n v="5"/>
        <n v="4"/>
        <n v="1"/>
        <n v="38"/>
        <n v="9"/>
        <n v="8"/>
        <n v="6"/>
        <n v="7"/>
        <n v="16"/>
        <n v="19"/>
        <n v="10"/>
        <n v="14"/>
        <n v="18"/>
        <n v="12"/>
        <n v="11"/>
        <n v="22"/>
        <n v="67"/>
        <m/>
      </sharedItems>
    </cacheField>
    <cacheField name="2021.6.17销量" numFmtId="0">
      <sharedItems containsString="0" containsBlank="1" containsNumber="1" containsInteger="1" minValue="0" maxValue="17" count="12">
        <n v="0"/>
        <n v="1"/>
        <n v="6"/>
        <n v="17"/>
        <n v="3"/>
        <n v="5"/>
        <n v="4"/>
        <n v="2"/>
        <n v="16"/>
        <n v="8"/>
        <n v="14"/>
        <m/>
      </sharedItems>
    </cacheField>
    <cacheField name="2021.6.18销量" numFmtId="0">
      <sharedItems containsString="0" containsBlank="1" containsNumber="1" containsInteger="1" minValue="0" maxValue="122" count="57">
        <n v="8"/>
        <n v="9"/>
        <n v="32"/>
        <n v="49"/>
        <n v="5"/>
        <n v="2"/>
        <n v="83"/>
        <n v="64"/>
        <n v="1"/>
        <n v="14"/>
        <n v="20"/>
        <n v="7"/>
        <n v="17"/>
        <n v="4"/>
        <n v="6"/>
        <n v="3"/>
        <n v="16"/>
        <n v="41"/>
        <n v="99"/>
        <n v="37"/>
        <n v="23"/>
        <n v="22"/>
        <n v="69"/>
        <n v="98"/>
        <n v="29"/>
        <n v="35"/>
        <n v="13"/>
        <n v="25"/>
        <n v="36"/>
        <n v="19"/>
        <n v="21"/>
        <n v="10"/>
        <n v="12"/>
        <n v="40"/>
        <n v="0"/>
        <n v="62"/>
        <n v="15"/>
        <n v="54"/>
        <n v="27"/>
        <n v="24"/>
        <n v="34"/>
        <n v="107"/>
        <n v="119"/>
        <n v="28"/>
        <n v="38"/>
        <n v="18"/>
        <n v="11"/>
        <n v="39"/>
        <n v="48"/>
        <n v="122"/>
        <n v="81"/>
        <n v="95"/>
        <n v="26"/>
        <n v="33"/>
        <n v="30"/>
        <n v="50"/>
        <m/>
      </sharedItems>
    </cacheField>
    <cacheField name="2021.6.19销量" numFmtId="0">
      <sharedItems containsString="0" containsBlank="1" containsNumber="1" containsInteger="1" minValue="0" maxValue="29" count="19">
        <n v="3"/>
        <n v="1"/>
        <n v="6"/>
        <n v="0"/>
        <n v="5"/>
        <n v="7"/>
        <n v="4"/>
        <n v="2"/>
        <n v="29"/>
        <n v="13"/>
        <n v="9"/>
        <n v="8"/>
        <n v="10"/>
        <n v="15"/>
        <n v="12"/>
        <n v="16"/>
        <n v="11"/>
        <n v="17"/>
        <m/>
      </sharedItems>
    </cacheField>
    <cacheField name="2021.6.20销量" numFmtId="0">
      <sharedItems containsString="0" containsBlank="1" containsNumber="1" containsInteger="1" minValue="0" maxValue="26" count="17">
        <n v="3"/>
        <n v="0"/>
        <n v="4"/>
        <n v="5"/>
        <n v="7"/>
        <n v="2"/>
        <n v="1"/>
        <n v="6"/>
        <n v="15"/>
        <n v="8"/>
        <n v="10"/>
        <n v="9"/>
        <n v="11"/>
        <n v="17"/>
        <n v="12"/>
        <n v="26"/>
        <m/>
      </sharedItems>
    </cacheField>
    <cacheField name="2021.6.21销量" numFmtId="0">
      <sharedItems containsString="0" containsBlank="1" containsNumber="1" containsInteger="1" minValue="0" maxValue="42" count="14">
        <n v="0"/>
        <n v="1"/>
        <n v="3"/>
        <n v="4"/>
        <n v="2"/>
        <n v="42"/>
        <n v="5"/>
        <n v="35"/>
        <n v="6"/>
        <n v="7"/>
        <n v="8"/>
        <n v="9"/>
        <n v="22"/>
        <m/>
      </sharedItems>
    </cacheField>
    <cacheField name="2021.6.22销量" numFmtId="0">
      <sharedItems containsString="0" containsBlank="1" containsNumber="1" containsInteger="1" minValue="0" maxValue="14" count="12">
        <n v="1"/>
        <n v="0"/>
        <n v="6"/>
        <n v="3"/>
        <n v="2"/>
        <n v="5"/>
        <n v="14"/>
        <n v="4"/>
        <n v="8"/>
        <n v="7"/>
        <n v="13"/>
        <m/>
      </sharedItems>
    </cacheField>
    <cacheField name="2021.6.23销量" numFmtId="0">
      <sharedItems containsString="0" containsBlank="1" containsNumber="1" containsInteger="1" minValue="0" maxValue="35" count="13">
        <n v="0"/>
        <n v="1"/>
        <n v="2"/>
        <n v="4"/>
        <n v="3"/>
        <n v="35"/>
        <n v="5"/>
        <n v="7"/>
        <n v="6"/>
        <n v="14"/>
        <n v="12"/>
        <n v="10"/>
        <m/>
      </sharedItems>
    </cacheField>
    <cacheField name="2021.6.24销量" numFmtId="0">
      <sharedItems containsString="0" containsBlank="1" containsNumber="1" containsInteger="1" minValue="0" maxValue="35" count="14">
        <n v="1"/>
        <n v="0"/>
        <n v="2"/>
        <n v="6"/>
        <n v="3"/>
        <n v="35"/>
        <n v="28"/>
        <n v="4"/>
        <n v="5"/>
        <n v="10"/>
        <n v="9"/>
        <n v="8"/>
        <n v="7"/>
        <m/>
      </sharedItems>
    </cacheField>
    <cacheField name="2021.6.25销量" numFmtId="0">
      <sharedItems containsString="0" containsBlank="1" containsNumber="1" containsInteger="1" minValue="0" maxValue="22" count="13">
        <n v="2"/>
        <n v="1"/>
        <n v="0"/>
        <n v="4"/>
        <n v="3"/>
        <n v="5"/>
        <n v="22"/>
        <n v="6"/>
        <n v="8"/>
        <n v="9"/>
        <n v="7"/>
        <n v="16"/>
        <m/>
      </sharedItems>
    </cacheField>
    <cacheField name="2021.6.26销量" numFmtId="0">
      <sharedItems containsString="0" containsBlank="1" containsNumber="1" containsInteger="1" minValue="0" maxValue="27" count="12">
        <n v="0"/>
        <n v="1"/>
        <n v="7"/>
        <n v="2"/>
        <n v="3"/>
        <n v="27"/>
        <n v="4"/>
        <n v="8"/>
        <n v="9"/>
        <n v="6"/>
        <n v="5"/>
        <m/>
      </sharedItems>
    </cacheField>
    <cacheField name="2021.6.27销量" numFmtId="0">
      <sharedItems containsString="0" containsBlank="1" containsNumber="1" containsInteger="1" minValue="0" maxValue="22" count="11">
        <n v="0"/>
        <n v="1"/>
        <n v="2"/>
        <n v="6"/>
        <n v="5"/>
        <n v="22"/>
        <n v="4"/>
        <n v="3"/>
        <n v="7"/>
        <n v="9"/>
        <m/>
      </sharedItems>
    </cacheField>
    <cacheField name="2021.6.28销量" numFmtId="0">
      <sharedItems containsString="0" containsBlank="1" containsNumber="1" containsInteger="1" minValue="0" maxValue="41" count="18">
        <n v="0"/>
        <n v="2"/>
        <n v="3"/>
        <n v="1"/>
        <n v="5"/>
        <n v="10"/>
        <n v="8"/>
        <n v="41"/>
        <n v="4"/>
        <n v="6"/>
        <n v="11"/>
        <n v="16"/>
        <n v="9"/>
        <n v="12"/>
        <n v="7"/>
        <n v="31"/>
        <n v="18"/>
        <m/>
      </sharedItems>
    </cacheField>
    <cacheField name="2021.6.29销量" numFmtId="0">
      <sharedItems containsString="0" containsBlank="1" containsNumber="1" containsInteger="1" minValue="0" maxValue="44" count="16">
        <n v="0"/>
        <n v="2"/>
        <n v="4"/>
        <n v="1"/>
        <n v="44"/>
        <n v="3"/>
        <n v="6"/>
        <n v="7"/>
        <n v="10"/>
        <n v="5"/>
        <n v="8"/>
        <n v="11"/>
        <n v="12"/>
        <n v="9"/>
        <n v="17"/>
        <m/>
      </sharedItems>
    </cacheField>
    <cacheField name="2021.6.30销量" numFmtId="0">
      <sharedItems containsString="0" containsBlank="1" containsNumber="1" containsInteger="1" minValue="0" maxValue="40" count="15">
        <n v="2"/>
        <n v="1"/>
        <n v="5"/>
        <n v="0"/>
        <n v="6"/>
        <n v="40"/>
        <n v="7"/>
        <n v="3"/>
        <n v="4"/>
        <n v="10"/>
        <n v="8"/>
        <n v="12"/>
        <n v="16"/>
        <n v="13"/>
        <m/>
      </sharedItems>
    </cacheField>
    <cacheField name="2021年6月销量" numFmtId="0">
      <sharedItems containsString="0" containsBlank="1" containsNumber="1" containsInteger="1" minValue="0" maxValue="909" count="141">
        <n v="40"/>
        <n v="39"/>
        <n v="112"/>
        <n v="165"/>
        <n v="16"/>
        <n v="6"/>
        <n v="227"/>
        <n v="220"/>
        <n v="18"/>
        <n v="15"/>
        <n v="79"/>
        <n v="63"/>
        <n v="57"/>
        <n v="47"/>
        <n v="12"/>
        <n v="13"/>
        <n v="69"/>
        <n v="17"/>
        <n v="202"/>
        <n v="210"/>
        <n v="909"/>
        <n v="149"/>
        <n v="124"/>
        <n v="11"/>
        <n v="96"/>
        <n v="129"/>
        <n v="27"/>
        <n v="122"/>
        <n v="266"/>
        <n v="281"/>
        <n v="90"/>
        <n v="74"/>
        <n v="8"/>
        <n v="32"/>
        <n v="2"/>
        <n v="25"/>
        <n v="110"/>
        <n v="71"/>
        <n v="22"/>
        <n v="104"/>
        <n v="54"/>
        <n v="61"/>
        <n v="37"/>
        <n v="19"/>
        <n v="81"/>
        <n v="134"/>
        <n v="68"/>
        <n v="51"/>
        <n v="43"/>
        <n v="97"/>
        <n v="232"/>
        <n v="118"/>
        <n v="30"/>
        <n v="28"/>
        <n v="70"/>
        <n v="26"/>
        <n v="4"/>
        <n v="5"/>
        <n v="34"/>
        <n v="24"/>
        <n v="29"/>
        <n v="65"/>
        <n v="44"/>
        <n v="56"/>
        <n v="1"/>
        <n v="20"/>
        <n v="23"/>
        <n v="7"/>
        <n v="225"/>
        <n v="33"/>
        <n v="83"/>
        <n v="91"/>
        <n v="280"/>
        <n v="86"/>
        <n v="10"/>
        <n v="145"/>
        <n v="193"/>
        <n v="111"/>
        <n v="49"/>
        <n v="89"/>
        <n v="77"/>
        <n v="162"/>
        <n v="191"/>
        <n v="236"/>
        <n v="85"/>
        <n v="95"/>
        <n v="128"/>
        <n v="31"/>
        <n v="60"/>
        <n v="109"/>
        <n v="434"/>
        <n v="393"/>
        <n v="133"/>
        <n v="58"/>
        <n v="9"/>
        <n v="99"/>
        <n v="94"/>
        <n v="103"/>
        <n v="113"/>
        <n v="141"/>
        <n v="76"/>
        <n v="115"/>
        <n v="140"/>
        <n v="66"/>
        <n v="213"/>
        <n v="152"/>
        <n v="182"/>
        <n v="62"/>
        <n v="64"/>
        <n v="121"/>
        <n v="82"/>
        <n v="119"/>
        <n v="92"/>
        <n v="21"/>
        <n v="72"/>
        <n v="366"/>
        <n v="326"/>
        <n v="87"/>
        <n v="73"/>
        <n v="46"/>
        <n v="251"/>
        <n v="177"/>
        <n v="523"/>
        <n v="125"/>
        <n v="200"/>
        <n v="78"/>
        <n v="174"/>
        <n v="167"/>
        <n v="123"/>
        <n v="186"/>
        <n v="175"/>
        <n v="139"/>
        <n v="67"/>
        <n v="235"/>
        <n v="507"/>
        <n v="55"/>
        <n v="41"/>
        <n v="100"/>
        <n v="417"/>
        <n v="3"/>
        <m/>
      </sharedItems>
    </cacheField>
    <cacheField name="2021.7.1销量" numFmtId="0">
      <sharedItems containsString="0" containsBlank="1" containsNumber="1" containsInteger="1" minValue="0" maxValue="20" count="17">
        <n v="0"/>
        <n v="3"/>
        <n v="4"/>
        <n v="8"/>
        <n v="2"/>
        <n v="1"/>
        <n v="7"/>
        <n v="9"/>
        <n v="5"/>
        <n v="6"/>
        <n v="10"/>
        <n v="14"/>
        <n v="17"/>
        <n v="16"/>
        <n v="20"/>
        <n v="12"/>
        <m/>
      </sharedItems>
    </cacheField>
    <cacheField name="2021.7.2销量" numFmtId="0">
      <sharedItems containsString="0" containsBlank="1" containsNumber="1" containsInteger="1" minValue="0" maxValue="16" count="15">
        <n v="0"/>
        <n v="2"/>
        <n v="3"/>
        <n v="10"/>
        <n v="6"/>
        <n v="1"/>
        <n v="12"/>
        <n v="4"/>
        <n v="5"/>
        <n v="9"/>
        <n v="11"/>
        <n v="8"/>
        <n v="16"/>
        <n v="7"/>
        <m/>
      </sharedItems>
    </cacheField>
    <cacheField name="2021.7.3销量" numFmtId="0">
      <sharedItems containsString="0" containsBlank="1" containsNumber="1" containsInteger="1" minValue="0" maxValue="17" count="15">
        <n v="2"/>
        <n v="3"/>
        <n v="0"/>
        <n v="7"/>
        <n v="1"/>
        <n v="14"/>
        <n v="4"/>
        <n v="6"/>
        <n v="8"/>
        <n v="9"/>
        <n v="5"/>
        <n v="10"/>
        <n v="15"/>
        <n v="17"/>
        <m/>
      </sharedItems>
    </cacheField>
    <cacheField name="2021.7.4销量" numFmtId="0">
      <sharedItems containsString="0" containsBlank="1" containsNumber="1" containsInteger="1" minValue="0" maxValue="11" count="13">
        <n v="1"/>
        <n v="0"/>
        <n v="4"/>
        <n v="5"/>
        <n v="2"/>
        <n v="3"/>
        <n v="9"/>
        <n v="6"/>
        <n v="10"/>
        <n v="7"/>
        <n v="11"/>
        <n v="8"/>
        <m/>
      </sharedItems>
    </cacheField>
    <cacheField name="2021.7.5销量" numFmtId="0">
      <sharedItems containsString="0" containsBlank="1" containsNumber="1" containsInteger="1" minValue="0" maxValue="25" count="15">
        <n v="3"/>
        <n v="1"/>
        <n v="4"/>
        <n v="2"/>
        <n v="0"/>
        <n v="6"/>
        <n v="15"/>
        <n v="10"/>
        <n v="5"/>
        <n v="8"/>
        <n v="7"/>
        <n v="9"/>
        <n v="13"/>
        <n v="25"/>
        <m/>
      </sharedItems>
    </cacheField>
    <cacheField name="2021年7月销量" numFmtId="0">
      <sharedItems containsString="0" containsBlank="1" containsNumber="1" containsInteger="1" minValue="0" maxValue="54" count="38">
        <n v="6"/>
        <n v="5"/>
        <n v="13"/>
        <n v="15"/>
        <n v="0"/>
        <n v="26"/>
        <n v="25"/>
        <n v="4"/>
        <n v="8"/>
        <n v="2"/>
        <n v="9"/>
        <n v="3"/>
        <n v="1"/>
        <n v="21"/>
        <n v="32"/>
        <n v="50"/>
        <n v="20"/>
        <n v="12"/>
        <n v="10"/>
        <n v="17"/>
        <n v="31"/>
        <n v="7"/>
        <n v="11"/>
        <n v="19"/>
        <n v="39"/>
        <n v="18"/>
        <n v="36"/>
        <n v="24"/>
        <n v="22"/>
        <n v="30"/>
        <n v="54"/>
        <n v="35"/>
        <n v="27"/>
        <n v="38"/>
        <n v="34"/>
        <n v="14"/>
        <n v="44"/>
        <m/>
      </sharedItems>
    </cacheField>
    <cacheField name="6.1-7.5总销量" numFmtId="0">
      <sharedItems containsString="0" containsBlank="1" containsNumber="1" containsInteger="1" minValue="0" maxValue="959" count="150">
        <n v="46"/>
        <n v="44"/>
        <n v="125"/>
        <n v="180"/>
        <n v="16"/>
        <n v="6"/>
        <n v="253"/>
        <n v="245"/>
        <n v="18"/>
        <n v="19"/>
        <n v="87"/>
        <n v="65"/>
        <n v="66"/>
        <n v="50"/>
        <n v="13"/>
        <n v="17"/>
        <n v="64"/>
        <n v="78"/>
        <n v="25"/>
        <n v="223"/>
        <n v="45"/>
        <n v="242"/>
        <n v="959"/>
        <n v="42"/>
        <n v="169"/>
        <n v="139"/>
        <n v="12"/>
        <n v="99"/>
        <n v="141"/>
        <n v="29"/>
        <n v="132"/>
        <n v="283"/>
        <n v="312"/>
        <n v="94"/>
        <n v="76"/>
        <n v="8"/>
        <n v="32"/>
        <n v="2"/>
        <n v="27"/>
        <n v="111"/>
        <n v="62"/>
        <n v="54"/>
        <n v="24"/>
        <n v="85"/>
        <n v="74"/>
        <n v="53"/>
        <n v="100"/>
        <n v="247"/>
        <n v="130"/>
        <n v="34"/>
        <n v="41"/>
        <n v="81"/>
        <n v="28"/>
        <n v="21"/>
        <n v="7"/>
        <n v="37"/>
        <n v="26"/>
        <n v="49"/>
        <n v="58"/>
        <n v="3"/>
        <n v="4"/>
        <n v="20"/>
        <n v="30"/>
        <n v="23"/>
        <n v="257"/>
        <n v="102"/>
        <n v="319"/>
        <n v="114"/>
        <n v="89"/>
        <n v="162"/>
        <n v="229"/>
        <n v="119"/>
        <n v="136"/>
        <n v="61"/>
        <n v="135"/>
        <n v="51"/>
        <n v="43"/>
        <n v="88"/>
        <n v="9"/>
        <n v="184"/>
        <n v="221"/>
        <n v="290"/>
        <n v="84"/>
        <n v="96"/>
        <n v="75"/>
        <n v="116"/>
        <n v="140"/>
        <n v="68"/>
        <n v="48"/>
        <n v="122"/>
        <n v="1"/>
        <n v="464"/>
        <n v="428"/>
        <n v="151"/>
        <n v="101"/>
        <n v="143"/>
        <n v="15"/>
        <n v="73"/>
        <n v="126"/>
        <n v="107"/>
        <n v="115"/>
        <n v="152"/>
        <n v="71"/>
        <n v="149"/>
        <n v="244"/>
        <n v="171"/>
        <n v="305"/>
        <n v="201"/>
        <n v="40"/>
        <n v="67"/>
        <n v="121"/>
        <n v="72"/>
        <n v="159"/>
        <n v="174"/>
        <n v="90"/>
        <n v="157"/>
        <n v="86"/>
        <n v="70"/>
        <n v="22"/>
        <n v="77"/>
        <n v="392"/>
        <n v="350"/>
        <n v="91"/>
        <n v="35"/>
        <n v="278"/>
        <n v="195"/>
        <n v="165"/>
        <n v="547"/>
        <n v="138"/>
        <n v="131"/>
        <n v="238"/>
        <n v="193"/>
        <n v="92"/>
        <n v="133"/>
        <n v="105"/>
        <n v="186"/>
        <n v="230"/>
        <n v="182"/>
        <n v="164"/>
        <n v="120"/>
        <n v="511"/>
        <n v="112"/>
        <n v="57"/>
        <n v="55"/>
        <n v="79"/>
        <n v="444"/>
        <n v="441"/>
        <n v="82"/>
        <n v="153"/>
        <m/>
      </sharedItems>
    </cacheField>
    <cacheField name="京东库存" numFmtId="0">
      <sharedItems containsString="0" containsBlank="1" containsNumber="1" containsInteger="1" minValue="0" maxValue="544" count="117">
        <n v="35"/>
        <n v="25"/>
        <n v="87"/>
        <n v="137"/>
        <n v="8"/>
        <n v="13"/>
        <n v="145"/>
        <n v="142"/>
        <n v="5"/>
        <n v="11"/>
        <n v="47"/>
        <n v="50"/>
        <n v="23"/>
        <n v="7"/>
        <n v="45"/>
        <n v="64"/>
        <n v="216"/>
        <n v="59"/>
        <n v="218"/>
        <n v="544"/>
        <n v="26"/>
        <n v="124"/>
        <n v="223"/>
        <n v="9"/>
        <n v="72"/>
        <n v="92"/>
        <n v="69"/>
        <n v="55"/>
        <n v="190"/>
        <n v="130"/>
        <n v="18"/>
        <n v="19"/>
        <n v="2"/>
        <n v="1"/>
        <n v="31"/>
        <n v="75"/>
        <n v="73"/>
        <n v="81"/>
        <n v="65"/>
        <n v="53"/>
        <n v="36"/>
        <n v="30"/>
        <n v="93"/>
        <n v="76"/>
        <n v="38"/>
        <n v="71"/>
        <n v="139"/>
        <n v="54"/>
        <n v="43"/>
        <n v="41"/>
        <n v="34"/>
        <n v="20"/>
        <n v="67"/>
        <n v="28"/>
        <n v="29"/>
        <n v="0"/>
        <n v="10"/>
        <n v="27"/>
        <n v="24"/>
        <n v="15"/>
        <n v="3"/>
        <n v="40"/>
        <n v="119"/>
        <n v="37"/>
        <n v="4"/>
        <n v="6"/>
        <n v="102"/>
        <n v="209"/>
        <n v="57"/>
        <n v="83"/>
        <n v="135"/>
        <n v="107"/>
        <n v="164"/>
        <n v="70"/>
        <n v="82"/>
        <n v="90"/>
        <n v="112"/>
        <n v="91"/>
        <n v="77"/>
        <n v="52"/>
        <n v="39"/>
        <n v="63"/>
        <n v="335"/>
        <n v="268"/>
        <n v="84"/>
        <n v="183"/>
        <n v="12"/>
        <n v="111"/>
        <n v="169"/>
        <n v="78"/>
        <n v="101"/>
        <n v="232"/>
        <n v="99"/>
        <n v="133"/>
        <n v="151"/>
        <n v="108"/>
        <n v="95"/>
        <n v="182"/>
        <n v="134"/>
        <n v="114"/>
        <n v="62"/>
        <n v="61"/>
        <n v="33"/>
        <n v="16"/>
        <n v="224"/>
        <n v="211"/>
        <n v="48"/>
        <n v="207"/>
        <n v="60"/>
        <n v="100"/>
        <n v="120"/>
        <n v="58"/>
        <n v="97"/>
        <n v="44"/>
        <n v="42"/>
        <n v="46"/>
        <m/>
      </sharedItems>
    </cacheField>
    <cacheField name="在途" numFmtId="0">
      <sharedItems containsString="0" containsBlank="1" containsNumber="1" containsInteger="1" minValue="0" maxValue="139" count="35">
        <n v="0"/>
        <n v="9"/>
        <n v="8"/>
        <n v="6"/>
        <n v="4"/>
        <n v="12"/>
        <n v="139"/>
        <n v="3"/>
        <n v="26"/>
        <n v="17"/>
        <n v="72"/>
        <n v="10"/>
        <n v="7"/>
        <n v="18"/>
        <n v="20"/>
        <n v="27"/>
        <n v="28"/>
        <n v="2"/>
        <m/>
        <n v="15"/>
        <n v="5"/>
        <n v="11"/>
        <n v="45"/>
        <n v="14"/>
        <n v="25"/>
        <n v="13"/>
        <n v="19"/>
        <n v="71"/>
        <n v="57"/>
        <n v="23"/>
        <n v="24"/>
        <n v="22"/>
        <n v="21"/>
        <n v="16"/>
        <n v="34"/>
      </sharedItems>
    </cacheField>
    <cacheField name="京东合计库存" numFmtId="0">
      <sharedItems containsString="0" containsBlank="1" containsNumber="1" containsInteger="1" minValue="0" maxValue="683" count="127">
        <n v="35"/>
        <n v="25"/>
        <n v="87"/>
        <n v="137"/>
        <n v="8"/>
        <n v="13"/>
        <n v="154"/>
        <n v="150"/>
        <n v="5"/>
        <n v="11"/>
        <n v="47"/>
        <n v="56"/>
        <n v="23"/>
        <n v="7"/>
        <n v="45"/>
        <n v="54"/>
        <n v="64"/>
        <n v="220"/>
        <n v="59"/>
        <n v="230"/>
        <n v="683"/>
        <n v="32"/>
        <n v="124"/>
        <n v="223"/>
        <n v="9"/>
        <n v="75"/>
        <n v="98"/>
        <n v="69"/>
        <n v="81"/>
        <n v="207"/>
        <n v="202"/>
        <n v="18"/>
        <n v="19"/>
        <n v="2"/>
        <n v="1"/>
        <n v="41"/>
        <n v="82"/>
        <n v="73"/>
        <n v="65"/>
        <n v="53"/>
        <n v="50"/>
        <n v="36"/>
        <n v="30"/>
        <n v="113"/>
        <n v="76"/>
        <n v="44"/>
        <n v="71"/>
        <n v="147"/>
        <n v="43"/>
        <n v="34"/>
        <n v="20"/>
        <n v="67"/>
        <n v="22"/>
        <n v="28"/>
        <n v="31"/>
        <n v="0"/>
        <n v="10"/>
        <n v="27"/>
        <n v="24"/>
        <n v="26"/>
        <n v="14"/>
        <n v="3"/>
        <n v="37"/>
        <n v="4"/>
        <n v="6"/>
        <n v="104"/>
        <n v="209"/>
        <n v="57"/>
        <n v="83"/>
        <n v="135"/>
        <n v="122"/>
        <n v="164"/>
        <n v="92"/>
        <n v="86"/>
        <n v="95"/>
        <n v="107"/>
        <n v="123"/>
        <n v="136"/>
        <n v="91"/>
        <n v="77"/>
        <n v="52"/>
        <n v="39"/>
        <n v="78"/>
        <n v="345"/>
        <n v="313"/>
        <n v="90"/>
        <n v="187"/>
        <n v="12"/>
        <n v="111"/>
        <n v="139"/>
        <n v="169"/>
        <n v="102"/>
        <n v="101"/>
        <n v="232"/>
        <n v="99"/>
        <n v="133"/>
        <n v="151"/>
        <n v="38"/>
        <n v="108"/>
        <n v="182"/>
        <n v="134"/>
        <n v="55"/>
        <n v="114"/>
        <n v="62"/>
        <n v="33"/>
        <n v="84"/>
        <n v="80"/>
        <n v="66"/>
        <n v="16"/>
        <n v="295"/>
        <n v="268"/>
        <n v="79"/>
        <n v="70"/>
        <n v="191"/>
        <n v="48"/>
        <n v="210"/>
        <n v="60"/>
        <n v="89"/>
        <n v="100"/>
        <n v="143"/>
        <n v="58"/>
        <n v="110"/>
        <n v="40"/>
        <n v="46"/>
        <n v="96"/>
        <n v="29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336.5537268519" refreshedBy="qiuyun.shu" recordCount="237">
  <cacheSource type="worksheet">
    <worksheetSource ref="A1:BZ225" sheet="7月盘货表"/>
  </cacheSource>
  <cacheFields count="106">
    <cacheField name="序号" numFmtId="0">
      <sharedItems containsSemiMixedTypes="0" containsString="0" containsNumber="1" containsInteger="1" minValue="0" maxValue="237" count="23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</sharedItems>
    </cacheField>
    <cacheField name="类_x000a_别" numFmtId="0">
      <sharedItems count="7">
        <s v="套件类"/>
        <s v="被芯类"/>
        <s v="枕芯类"/>
        <s v="家饰类"/>
        <s v="夏薄被"/>
        <s v="凉席"/>
        <s v="蚊帐"/>
      </sharedItems>
    </cacheField>
    <cacheField name="类_x000a_型" numFmtId="0">
      <sharedItems count="33">
        <s v="水洗棉"/>
        <s v="印花"/>
        <s v="60S"/>
        <s v="100S"/>
        <s v="婚庆"/>
        <s v="纤维被"/>
        <s v="抗菌被"/>
        <s v="大豆被"/>
        <s v="羊毛被"/>
        <s v="棉花被"/>
        <s v="蚕丝羊毛被"/>
        <s v="乳胶枕"/>
        <s v="纤维枕"/>
        <s v="抗菌枕"/>
        <s v="草本枕"/>
        <s v="床单"/>
        <s v="枕袋"/>
        <s v="被袋"/>
        <s v="软垫"/>
        <s v="抗菌垫"/>
        <s v="全棉"/>
        <s v="蚕丝被"/>
        <s v="全涤"/>
        <s v="全涤水洗"/>
        <s v="提花席"/>
        <s v="印花席"/>
        <s v="冰丝席"/>
        <s v="全涤床单"/>
        <s v="仿藤席"/>
        <s v="竹藤席"/>
        <s v="双面"/>
        <s v="蒙古包"/>
        <s v="学生帐"/>
      </sharedItems>
    </cacheField>
    <cacheField name="三_x000a_级_x000a_类_x000a_目" numFmtId="0">
      <sharedItems count="15">
        <s v="四件套"/>
        <s v="六件套"/>
        <s v="纤维被"/>
        <s v="羊毛/驼毛被"/>
        <s v="棉花被"/>
        <s v="乳胶枕"/>
        <s v="纤维枕"/>
        <s v="床单/床笠"/>
        <s v="枕巾枕套"/>
        <s v="被套"/>
        <s v="床垫/床褥"/>
        <s v="冰丝席"/>
        <s v="草席/藤席"/>
        <s v="竹席"/>
        <s v="蚊帐"/>
      </sharedItems>
    </cacheField>
    <cacheField name="sku" numFmtId="49">
      <sharedItems count="237">
        <s v="100017783184"/>
        <s v="100010142355"/>
        <s v="100017783180"/>
        <s v="100010142363"/>
        <s v="100017783176"/>
        <s v="100017783182"/>
        <s v="100021765396"/>
        <s v="100021765426"/>
        <s v="100011471483"/>
        <s v="100010142351"/>
        <s v="100017783174"/>
        <s v="100017783192"/>
        <s v="100017783194"/>
        <s v="100017783196"/>
        <s v="100010142357"/>
        <s v="100010142353"/>
        <s v="100017783150"/>
        <s v="100017861322"/>
        <s v="100017861302"/>
        <s v="4593474"/>
        <s v="4593472"/>
        <s v="3589150"/>
        <s v="1448314"/>
        <s v="1448317"/>
        <s v="1945435"/>
        <s v="1945456"/>
        <s v="3158961"/>
        <s v="3589172"/>
        <s v="100003293360"/>
        <s v="100002951508"/>
        <s v="100002951492"/>
        <s v="100002238831"/>
        <s v="100002069489"/>
        <s v="100002951512"/>
        <s v="100002810988"/>
        <s v="100001998781"/>
        <s v="100006154253"/>
        <s v="100011108794"/>
        <s v="100011108790"/>
        <s v="100011108772"/>
        <s v="8486512"/>
        <s v="8486510"/>
        <s v="8486530"/>
        <s v="100014680240"/>
        <s v="100014680244"/>
        <s v="100014680248"/>
        <s v="100008177783"/>
        <s v="100008177775"/>
        <s v="100014680254"/>
        <s v="2358185"/>
        <s v="2357234"/>
        <s v="2358189"/>
        <s v="2357244"/>
        <s v="2358191"/>
        <s v="2358197"/>
        <s v="100008322021"/>
        <s v="100014895592"/>
        <s v="100008322035"/>
        <s v="100008602230"/>
        <s v="100008602216"/>
        <s v="100008393252"/>
        <s v="100008393806"/>
        <s v="100010393187"/>
        <s v="100018536138"/>
        <s v="100020975794"/>
        <s v="100020975774"/>
        <s v="100003293376"/>
        <s v="8699305"/>
        <s v="8699531"/>
        <s v="1196926"/>
        <s v="1196940"/>
        <s v="100014680282"/>
        <s v="100014680262"/>
        <s v="100014680180"/>
        <s v="100017783204"/>
        <s v="100010142359"/>
        <s v="1799036"/>
        <s v="1799025"/>
        <s v="1799029"/>
        <s v="100008231631"/>
        <s v="100014759652"/>
        <s v="100014759684"/>
        <s v="100014680256"/>
        <s v="100008177787"/>
        <s v="100008177777"/>
        <s v="100014680258"/>
        <s v="100017861234"/>
        <s v="100017861180"/>
        <s v="100017861210"/>
        <s v="3077231"/>
        <s v="3458558"/>
        <s v="100018538894"/>
        <s v="100017783178"/>
        <s v="100008198589"/>
        <s v="100007257974"/>
        <s v="100004224171"/>
        <s v="100014895594"/>
        <s v="100007316882"/>
        <s v="100004253609"/>
        <s v="100007316860"/>
        <s v="3458624"/>
        <s v="100001657463"/>
        <s v="100004540112"/>
        <s v="100021065410"/>
        <s v="3458606"/>
        <s v="100014680246"/>
        <s v="100021007182"/>
        <s v="100021007186"/>
        <s v="100021007202"/>
        <s v="100021007232"/>
        <s v="100021007210"/>
        <s v="100011108758"/>
        <s v="1196927"/>
        <s v="826416"/>
        <s v="100012094978"/>
        <s v="100006648159"/>
        <s v="100006648157"/>
        <s v="100012094992"/>
        <s v="100012094994"/>
        <s v="100012094974"/>
        <s v="100012094976"/>
        <s v="100015981672"/>
        <s v="100015981610"/>
        <s v="100010142367"/>
        <s v="100017783188"/>
        <s v="100017861238"/>
        <s v="100017861244"/>
        <s v="100015034678"/>
        <s v="100010168635"/>
        <s v="100017861218"/>
        <s v="100021765442"/>
        <s v="100017861292"/>
        <s v="100017861326"/>
        <s v="100017861304"/>
        <s v="100010168651"/>
        <s v="100010168641"/>
        <s v="100010168647"/>
        <s v="100018536156"/>
        <s v="100018536134"/>
        <s v="100011208125"/>
        <s v="100011208129"/>
        <s v="100020975776"/>
        <s v="100020975812"/>
        <s v="2432427"/>
        <s v="2732378"/>
        <s v="2432461"/>
        <s v="100002951476"/>
        <s v="100002951478"/>
        <s v="100002069475"/>
        <s v="100002238815"/>
        <s v="100003293340"/>
        <s v="100003293364"/>
        <s v="100006686979"/>
        <s v="100006686977"/>
        <s v="2519687"/>
        <s v="2519593"/>
        <s v="2519626"/>
        <s v="100011471489"/>
        <s v="100011471485"/>
        <s v="100021765456"/>
        <s v="100021765420"/>
        <s v="100007046673"/>
        <s v="100012887770"/>
        <s v="100018536140"/>
        <s v="100018536160"/>
        <s v="100021765482"/>
        <s v="100021765462"/>
        <s v="100017861256"/>
        <s v="100010168625"/>
        <s v="100017861232"/>
        <s v="100017861262"/>
        <s v="100017861274"/>
        <s v="100010168643"/>
        <s v="100017861298"/>
        <s v="100017861294"/>
        <s v="100017861278"/>
        <s v="100017861290"/>
        <s v="100010168637"/>
        <s v="100017861220"/>
        <s v="100017861296"/>
        <s v="100010168649"/>
        <s v="100013365162"/>
        <s v="100013365118"/>
        <s v="100018536170"/>
        <s v="100018536172"/>
        <s v="2356181"/>
        <s v="2356183"/>
        <s v="2355254"/>
        <s v="100012171020"/>
        <s v="100006686965"/>
        <s v="100011649414"/>
        <s v="100011649412"/>
        <s v="100001998771"/>
        <s v="100002810970"/>
        <s v="2431708"/>
        <s v="4318184"/>
        <s v="100017861328"/>
        <s v="100017861342"/>
        <s v="100010168653"/>
        <s v="100010168645"/>
        <s v="100021765398"/>
        <s v="100011471481"/>
        <s v="100010168627"/>
        <s v="100017861280"/>
        <s v="100017861324"/>
        <s v="100021765460"/>
        <s v="100021765484"/>
        <s v="100021765458"/>
        <s v="100011208123"/>
        <s v="100020975814"/>
        <s v="100011208127"/>
        <s v="100011649426"/>
        <s v="100018536182"/>
        <s v="100018536158"/>
        <s v="100021765422"/>
        <s v="100021765424"/>
        <s v="100017861236"/>
        <s v="100017861252"/>
        <s v="100021765468"/>
        <s v="100021765400"/>
        <s v="100017861240"/>
        <s v="100017861248"/>
        <s v="100018536184"/>
        <s v="100010393189"/>
        <s v="100021765450"/>
        <s v="100021765448"/>
        <s v="100017861254"/>
        <s v="100017861214"/>
        <s v="100017861246"/>
        <s v="100017861258"/>
        <s v="100017861264"/>
        <s v="100020975816"/>
        <s v="100020975798"/>
        <s v="100020975778"/>
        <s v="100020975796"/>
        <s v="100018555136"/>
        <s v="100010399647"/>
      </sharedItems>
    </cacheField>
    <cacheField name="货号" numFmtId="49">
      <sharedItems count="237">
        <s v="114021442930330"/>
        <s v="114021441230320"/>
        <s v="114021449840330"/>
        <s v="114021447830320"/>
        <s v="114021451620330"/>
        <s v="114021449450320"/>
        <s v="114021421290150"/>
        <s v="114021443380330"/>
        <s v="114021441710320"/>
        <s v="114021443370330"/>
        <s v="114021441700320"/>
        <s v="114021450950330"/>
        <s v="114021448810320"/>
        <s v="114021451670330"/>
        <s v="114021449500320"/>
        <s v="114021451710330"/>
        <s v="114021449540320"/>
        <s v="114021451650330"/>
        <s v="114021449480320"/>
        <s v="114021417400430"/>
        <s v="114021417260420"/>
        <s v="114021420560320"/>
        <s v="114021415820330"/>
        <s v="114021415780320"/>
        <s v="114021414730430"/>
        <s v="114021414730420"/>
        <s v="114021427460330"/>
        <s v="114021426420320"/>
        <s v="114021417800150"/>
        <s v="114021433490330"/>
        <s v="114021432350320"/>
        <s v="114021417870150"/>
        <s v="114021433680330"/>
        <s v="114021432500320"/>
        <s v="114021433690330"/>
        <s v="114021432510320"/>
        <s v="114021440320330"/>
        <s v="114021438670320"/>
        <s v="114021440370330"/>
        <s v="114021438720320"/>
        <s v="114021417200150"/>
        <s v="114021431210330"/>
        <s v="114021430190320"/>
        <s v="114021421490150"/>
        <s v="114021444020330"/>
        <s v="114021442390320"/>
        <s v="114021420930150"/>
        <s v="114021442490330"/>
        <s v="114021440790320"/>
        <s v="114021414200150"/>
        <s v="114021414100250"/>
        <s v="114021418440330"/>
        <s v="114021416240430"/>
        <s v="114021418260320"/>
        <s v="114021416220420"/>
        <s v="114021421910150"/>
        <s v="114021445490330"/>
        <s v="114021443810320"/>
        <s v="114021437810330"/>
        <s v="114021436450320"/>
        <s v="114021437940330"/>
        <s v="114021436600320"/>
        <s v="114021438100320"/>
        <s v="114021315420520"/>
        <s v="114021443680320"/>
        <s v="114021315570520"/>
        <s v="114021432900320"/>
        <s v="115011324150330"/>
        <s v="115011324080320"/>
        <s v="115011323330130"/>
        <s v="115011323280120"/>
        <s v="115011328200150"/>
        <s v="115011329820130"/>
        <s v="115011328600120"/>
        <s v="115011324510230"/>
        <s v="115011324500220"/>
        <s v="115011323410150"/>
        <s v="115011323590130"/>
        <s v="115011323450120"/>
        <s v="115011327500150"/>
        <s v="115011328890130"/>
        <s v="115011327720120"/>
        <s v="115011327480150"/>
        <s v="115011328870130"/>
        <s v="115011327700120"/>
        <s v="115011323990230"/>
        <s v="115011324240350"/>
        <s v="115011326530330"/>
        <s v="115011326380320"/>
        <s v="115011323250230"/>
        <s v="115011323260220"/>
        <s v="115020002000560"/>
        <s v="115020001990560"/>
        <s v="115020002360560"/>
        <s v="115020001530560"/>
        <s v="115020001520560"/>
        <s v="115020000490460"/>
        <s v="115020000320460"/>
        <s v="115020000340460"/>
        <s v="115020000350460"/>
        <s v="115020000050660"/>
        <s v="115020000600560"/>
        <s v="115020000350660"/>
        <s v="115020000340660"/>
        <s v="115020000060660"/>
        <s v="115020002310560"/>
        <s v="115020002760560"/>
        <s v="115020002080560"/>
        <s v="115020002340560"/>
        <s v="115020001100660"/>
        <s v="115020001110660"/>
        <s v="115020001850560"/>
        <s v="115020000060160"/>
        <s v="115021330180500"/>
        <s v="116040000660350"/>
        <s v="116041212870330"/>
        <s v="116041212800320"/>
        <s v="116040001010660"/>
        <s v="116041212750150"/>
        <s v="116041212930130"/>
        <s v="116041212760120"/>
        <s v="116021341260830"/>
        <s v="116021341230820"/>
        <s v="116021341300830"/>
        <s v="116021341270820"/>
        <s v="116021341010830"/>
        <s v="116021340980820"/>
        <s v="116020000530860"/>
        <s v="116011330290450"/>
        <s v="116011331220430"/>
        <s v="116011328690420"/>
        <s v="116011331900430"/>
        <s v="116011329270420"/>
        <s v="116011331650430"/>
        <s v="116011329020420"/>
        <s v="116011331640430"/>
        <s v="116011329010420"/>
        <s v="116011331170430"/>
        <s v="116011328640420"/>
        <s v="116011332670430"/>
        <s v="116011329930420"/>
        <s v="116011323740450"/>
        <s v="116011324000430"/>
        <s v="116011322860450"/>
        <s v="116011323080430"/>
        <s v="116011322910420"/>
        <s v="116011325890450"/>
        <s v="116011326750430"/>
        <s v="116011325890420"/>
        <s v="116011325930450"/>
        <s v="116011326790430"/>
        <s v="116011325930420"/>
        <s v="116011328980430"/>
        <s v="116011327210420"/>
        <s v="116011328090450"/>
        <s v="116011329010430"/>
        <s v="116011327240420"/>
        <s v="116011328950430"/>
        <s v="116011327180420"/>
        <s v="116011331200430"/>
        <s v="116011328670420"/>
        <s v="116011329170430"/>
        <s v="116011327340420"/>
        <s v="116011331730430"/>
        <s v="116011329100420"/>
        <s v="116011331710430"/>
        <s v="116011329080420"/>
        <s v="116011331760430"/>
        <s v="116011329130420"/>
        <s v="116011331770430"/>
        <s v="116011329140420"/>
        <s v="116011331860430"/>
        <s v="116011329230420"/>
        <s v="116011331310430"/>
        <s v="116011328730420"/>
        <s v="116011331720430"/>
        <s v="116011329090420"/>
        <s v="116011329430430"/>
        <s v="116011327600420"/>
        <s v="116011329390430"/>
        <s v="116011327560420"/>
        <s v="116011330820430"/>
        <s v="116011328370420"/>
        <s v="116011387150130"/>
        <s v="116011387910120"/>
        <s v="116011381450150"/>
        <s v="116011385810130"/>
        <s v="116011386370120"/>
        <s v="116011385860130"/>
        <s v="116011386420120"/>
        <s v="116011385890130"/>
        <s v="116011386430120"/>
        <s v="116011385920130"/>
        <s v="116011386460120"/>
        <s v="116011385930130"/>
        <s v="116011386470120"/>
        <s v="116011387020130"/>
        <s v="116011387780120"/>
        <s v="116011387060130"/>
        <s v="116011387820120"/>
        <s v="116011387580130"/>
        <s v="116011388350120"/>
        <s v="116011381750150"/>
        <s v="116011387010130"/>
        <s v="116011387770120"/>
        <s v="116011382580150"/>
        <s v="116011388480130"/>
        <s v="116011389350120"/>
        <s v="116011381380150"/>
        <s v="116011385740130"/>
        <s v="116011386300120"/>
        <s v="116011386060130"/>
        <s v="116011382370130"/>
        <s v="116011382430120"/>
        <s v="116011387970130"/>
        <s v="116011388680120"/>
        <s v="116011387660130"/>
        <s v="116011388430120"/>
        <s v="116011387980130"/>
        <s v="116011388690120"/>
        <s v="116011387090130"/>
        <s v="116011387850120"/>
        <s v="116011387190130"/>
        <s v="116011387960120"/>
        <s v="116011387180130"/>
        <s v="116011387940120"/>
        <s v="116011360720230"/>
        <s v="116011360680220"/>
        <s v="116011360510230"/>
        <s v="116011360470220"/>
        <s v="116011360520230"/>
        <s v="116011360740230"/>
        <s v="116011360700220"/>
        <s v="116011360750230"/>
        <s v="116011360710220"/>
        <s v="116010000040270"/>
        <s v="116010000030270"/>
      </sharedItems>
    </cacheField>
    <cacheField name="商品名称" numFmtId="0">
      <sharedItems count="236">
        <s v="多喜爱家纺 全棉四件套 纯棉水洗棉 双人素色床上用品 床单被套枕套 雾色烟波灰 1.5/1.8米 203*229cm"/>
        <s v="多喜爱家纺 全棉四件套 纯棉水洗棉 双人素色床上用品 床单被套枕套 雾色烟波灰 1.8/2米 229*230cm"/>
        <s v="多喜爱家纺 全棉四件套 纯棉田园风床上用品加大四件套 双人床单被套 叶镜 1.5/1.8米床 203*229cm"/>
        <s v="多喜爱家纺 全棉四套件 纯棉田园风床上用品双人四件套 双人床单被套 叶镜1.8/2米床 229*230cm"/>
        <s v="多多喜爱家纺 全棉四件套 纯棉简约大气套件 床单被套双人床上用品 暗夜魅影 1.5/1.8米床 203*229cm"/>
        <s v="多喜爱家纺 全棉四件套 纯棉简约大气套件 床单被套双人床上用品 暗夜魅影 1.8/2米床 229*230cm"/>
        <s v="多喜爱家纺 全棉套件 纯棉儿童卡通风 印花床单被套四件套 学生宿舍 小小霸王 1.2米床152*218cm"/>
        <s v="多喜爱家纺 全棉四件套 纯棉儿童卡通风 印花床单被套四件套 学生宿舍 小小霸王 1.5米床 203*229cm"/>
        <s v="多喜爱家纺 全棉四件套 纯棉儿童卡通风 印花床单被套床上用品四件套 小小霸王 1.8米床 229*230cm"/>
        <s v="多喜爱家纺 全棉四件套 纯棉儿童卡通风 印花床单被套四件套 学生宿舍 都市交通 1.5/1.8米床 203*229cm"/>
        <s v="多喜爱家纺 全棉四件套 纯棉儿童卡通风 印花床单被套床上用品四件套 都市交通 1.8/2米床 229*230cm"/>
        <s v="多喜爱家纺 全棉四件套 纯棉北欧ins风简约双人床上用品 床单被套枕套 赫尔辛格II 1.5/1.8米床 203*229cm"/>
        <s v="多喜爱家纺 全棉四件套 纯棉北欧ins风简约双人床上用品 床单被套枕套 赫尔辛格II 1.8/2米床 229*230cm"/>
        <s v="多喜爱家纺 全棉四件套 简约几何元素纯棉床上用品 双人床单被套 心彩 1.5/1.8米 203*229cm"/>
        <s v="多喜爱家纺  全棉四件套 简约几何元素纯棉床上用品 双人床单被套 心彩 1.8/2米 229*230cm"/>
        <s v="多喜爱家纺 全棉四件套 纯棉套件心形图案床上用品 双人床单被套枕套 心恋 1.5/1.8米 203*229cm"/>
        <s v="多喜爱家纺  全棉四件套 纯棉套件心形图案床上用品 双人床单被套枕套 心恋 1.8/2米 229*230cm"/>
        <s v="多喜爱家纺  全棉四件套 简约时尚被套 双人纯棉床上用品套件 床单被套枕套 烟灰流光 1.5/1.8米 203*229cm"/>
        <s v="多喜爱家纺  全棉四件套 简约时尚被套 双人纯棉床上用品套件 床单被套枕套 烟灰流光 1.8/2米 229*230cm"/>
        <s v="多喜爱（Dohia）床品套件 全棉斜纹双人四件套 床笠款 米拉贝尔 1.5/1.8米床 203*229cm"/>
        <s v="多喜爱（Dohia）床品套件 全棉斜纹双人四件套 床笠款 米拉贝尔 1.8/2米床 229*230cm"/>
        <s v="多喜爱（Dohia）床品套件 全棉斜纹双人四件套 床单款 米拉贝尔 1.8/2米床 230*229cm"/>
        <s v="多喜爱（Dohia）床品套件 全棉印花简约风四件套 床单款 雅克德罗 双人 1.5/1.8米床 203*229cm"/>
        <s v="多喜爱（Dohia）床品套件 全棉印花简约风四件套 床单款 雅克德罗 大双人 1.8/2米床 229*230cm"/>
        <s v="多喜爱（Dohia）床品套件 全棉印花简约风四件套 床笠款 雅克德罗 双人 1.5/1.8米床 203*229cm"/>
        <s v="多喜爱（Dohia）床品套件 全棉印花简约风四件套 床笠款 雅克德罗 大双人 1.8/2米床 229*230cm"/>
        <s v="多喜爱（Dohia）床品套件 全棉印花简约风四件套 床单款 淡香伊人 双人 1.5/1.8米床 203*229cm"/>
        <s v="多喜爱（Dohia）床品套件 全棉印花简约风四件套 床单款 淡香伊人 双人 1.8/2米床 229*230cm"/>
        <s v="多喜爱（Dohia）床品套件 全棉ins风印花三件套 纯棉床单被套 倾城夏日 1.2米床 152*218cm"/>
        <s v="多喜爱（Dohia）床品套件 全棉ins风印花四件套 纯棉床单被套 倾城夏日 1.5/1.8米床 203*229cm"/>
        <s v="多喜爱（Dohia）床品套件 全棉ins风印花四件套 纯棉床单被套 倾城夏日 1.8/2米床 229*230cm"/>
        <s v="多喜爱（Dohia）床品套件 全棉田园风单人印花三件套 纯棉床单被套 花溪 1.2米床 152*218cm"/>
        <s v="多喜爱（Dohia）床品套件 全棉田园风双人加大四件套 纯棉床单被套 花溪 1.5/1.8米床 203*229cm"/>
        <s v="多喜爱（Dohia）床品套件 全棉田园风双人加大四件套 纯棉床单被套 花溪 1.8/2米床 229*230cm"/>
        <s v="多喜爱（Dohia）床品套件 全棉ins风印花四件套 纯棉床单被套 粉红假期 1.5/1.8米床 203*229cm"/>
        <s v="多喜爱（Dohia）床品套件 全棉ins风印花四件套 纯棉床单被套 粉红假期 1.8/2米床 229*230cm"/>
        <s v="多喜爱（Dohia）床品套件 四件套纯棉水果双人床上用品 全棉床单被套枕套 蜜柚初夏 1.5/1.8米床 203*229cm"/>
        <s v="多喜爱（Dohia）床品套件 四件套纯棉水果双人床上用品 全棉床单被套枕套 蜜柚初夏 1.8//2米床 229*230cm"/>
        <s v="多喜爱（Dohia）床品套件 四件套纯棉简约双人床上用品 全棉床单被套枕套 甜草莓 1.5/1.8米床 203*229cm"/>
        <s v="多喜爱（Dohia）床品套件 四件套纯棉简约ins风双人床上用品 全棉床单被套枕套 甜草莓 1.8/2米床 229*230cm"/>
        <s v="多喜爱（Dohia）床品套件 全棉ins风印花三件套 纯棉床单被套 幻境 1.2米床 152*218cm"/>
        <s v="多喜爱（Dohia）床品套件 全棉ins风印花四件套 纯棉床单被套 幻境 1.5/1.8米床 203*229cm"/>
        <s v="多喜爱（Dohia）床品套件 全棉ins风印花四件套 纯棉床单被套 幻境 1.8/2米床 229*230cm"/>
        <s v="多喜爱（Dohia）床品套件 简约大气纯棉床上用品全棉三件套 学生宿舍床单被套枕套 微风 1.2米床 152*218cm"/>
        <s v="多喜爱（Dohia）四件套 简约大气纯棉床上用品全棉四件套 双人床单被套枕套 微风 1.5/1.8米床 203*229cm"/>
        <s v="多喜爱（Dohia）四件套 简约大气纯棉床上用品全棉四件套 双人床单被套枕套 微风 1.8/2米床 229*230cm"/>
        <s v="多喜爱（Dohia）床品套件 纯棉简约水果床上用品三件套 学生宿舍床单被套枕套 樱斐梦语 1.2米床 152*218cm"/>
        <s v="多喜爱（Dohia）四件套 纯棉简约水果全棉四件套 双人床上用品 樱斐梦语 1.5/1.8米床 203*229cm"/>
        <s v="多喜爱（Dohia）四件套 纯棉简约水果全棉四件套 双人床上用品 樱斐梦语 1.8/2米床 229*230cm"/>
        <s v="多喜爱（Dohia）床品套件 全棉斜纹单人三件套 床单款 飞行梦 1.2米床 152*218cm"/>
        <s v="多喜爱（Dohia）床品套件 全棉斜纹双人三件套 床笠款 飞行梦 1.2米床 152*218cm"/>
        <s v="多喜爱（Dohia）床品套件 全棉斜纹双人四件套 床单款 飞行梦 1.5/1.8米床 203*229cm"/>
        <s v="多喜爱（Dohia）床品套件 全棉斜纹双人四件套 床笠款 飞行梦 1.5/1.8米床 203*229cm"/>
        <s v="多喜爱（Dohia）床品套件 全棉斜纹双人四件套 床单款 飞行梦 1.8/2米床 229*230cm"/>
        <s v="多喜爱（Dohia）床品套件 全棉斜纹双人四件套 床笠款 飞行梦 1.8/2米床 229*230cm"/>
        <s v="多喜爱（Dohia）三件套 卡通纯棉床上用品全棉 学生宿舍床单被套枕套 恐龙们的狂欢派对 1.2米床 152*218cm"/>
        <s v="多喜爱（Dohia）四件套 卡通纯棉床上用品全棉 双人床单被套枕套 恐龙们的狂欢派对 1.5/1.8米床 203*229cm"/>
        <s v="多喜爱（Dohia）四件套 卡通纯棉床上用品全棉 双人床单被套枕套 恐龙们的狂欢派对 1.8/2米床 229*230cm"/>
        <s v="多喜爱（Dohia）床品套件 60支长绒棉纯棉四件套 全棉床单被套 爱恋樱草粉 1.5/1.8米床 203*229cm"/>
        <s v="多喜爱（Dohia）床品套件 60支长绒棉纯棉四件套 全棉床单被套 爱恋樱草粉 1.8/2米床 230*229cm"/>
        <s v="多喜爱（Dohia）床品套件 100支品质长绒棉四件套 高支高密 全棉床单被套 素色 1.5/1.8米床 203*229cm"/>
        <s v="多喜爱（Dohia）床品套件 100支品质长绒棉四件套 高支高密 全棉床单被套 素色 1.8米床 230*229cm"/>
        <s v="多喜爱家纺 四件套 纯棉大红色刺绣婚庆四件套 结婚全棉长绒棉双人床上用品  龙凤嫁衣 1.8/2米床 229*230cm"/>
        <s v="多喜爱家纺 六件套 纯棉大红色刺绣婚庆多件套 结婚全棉长绒棉双人床上用品  龙凤嫁衣 1.8/2米床 229*230cm"/>
        <s v="多喜爱家纺 婚庆四件套 全棉大红色刺绣结婚套件 长绒棉纯棉双人床上用品 百子纳福 1.8米床 229*230cm"/>
        <s v="多喜爱家纺 婚庆六件套 全棉大红色刺绣结婚套件 长绒棉纯棉双人床上用品 百子纳福 1.8米床 229*230cm"/>
        <s v="多喜爱（Dohia）床品套件 婚庆提花四件套 锦绣良缘 结婚床品 床单款 1.8/2米床 229*230cm"/>
        <s v="多喜爱（Dohia）被子 磨毛印花七孔春秋被 保暖被芯 格温德 1.5/1.8米床 203*229cm"/>
        <s v="多喜爱（Dohia）被子 磨毛印花七孔春秋被 双人保暖被芯 格温德 1.8/2米床 5斤 229*230cm"/>
        <s v="多喜爱（Dohia）被子 舒柔七孔纤维被 亲肤春秋被芯 暖绒米色 1.5/1.8米床 约5.5斤 203*229cm"/>
        <s v="多喜爱（Dohia）被子 舒柔七孔纤维被 亲肤春秋被芯 暖绒米色 1.8/2米床 约6.5斤 229*230cm"/>
        <s v="多喜爱（Dohia）纤维被 四季被子被芯 保暖透气宿舍单人被 特里亚抗菌七孔春秋被 梨花白 1.2米 152*218cm"/>
        <s v="多喜爱（Dohia）纤维被 春秋四季被子被芯 保暖透气双人被 特里亚抗菌七孔春秋被 1.5/1.8米203*229cm"/>
        <s v="多喜爱（Dohia）纤维被 春秋四季被子被芯 保暖透气双人被 特里亚抗菌七孔春秋被 梨花白 1.8/2米 229*230cm"/>
        <s v="多喜爱家纺 纤维被 二合一拉链款子母被加厚保暖冬被大豆纤维单双人被芯 丽莎 约11.2斤 1.5/1.8米 203*229cm"/>
        <s v="多喜爱家纺 纤维被 二合一拉链款子母被加厚保暖冬被大豆纤维单双人被芯 丽莎 约12.8斤 1.8/2米 229*230cm"/>
        <s v="多喜爱（Dohia）被子 亲肤柔软大豆春秋被 保暖被芯 米色 1.2米床 152*218cm"/>
        <s v="多喜爱（Dohia）被子 亲肤柔软大豆春秋被 磨毛面料保暖被芯 米色 1.5/1.8米床 5斤 203*229cm"/>
        <s v="多喜爱（Dohia）被子 亲肤柔软大豆春秋被 磨毛面料保暖被芯 米色 1.8/2米床 6斤 229*230cm"/>
        <s v="多喜爱（Dohia）纤维被 大豆纤维春秋被子 保暖透气精致刺绣被芯 学生宿舍单人 白色 1.2米 152*218cm"/>
        <s v="多喜爱（Dohia）纤维被 大豆纤维春秋被子 保暖透气精致刺绣双人被芯 白色 1.5/1.8米 203*229cm"/>
        <s v="多喜爱（Dohia）纤维被 大豆纤维春秋被子 保暖透气精致刺绣双人被芯 白色 1.8/2米 5斤 229*230cm"/>
        <s v="多喜爱（Dohia）纤维被 大豆纤维春秋被子 保暖透气精致刺绣被芯 学生宿舍单人 米杏色 1.2米 152*218cm"/>
        <s v="多喜爱（Dohia）纤维被 大豆纤维春秋被子 保暖透气精致刺绣双人被芯  米杏色 1.5/1.8米 203*229cm"/>
        <s v="多喜爱（Dohia）纤维被 大豆纤维春秋被子 保暖透气精致刺绣双人被芯 米杏色 1.8/2米 5斤 229*230cm"/>
        <s v="多喜爱（Dohia）羊毛/驼毛被 澳洲进口羊毛填充 春秋被芯 抗菌吸湿保暖双人被子 艾伦 1.5/1.8米 203*229cm"/>
        <s v="多喜爱家纺 棉花被 新疆保暖棉花被芯被褥子 全棉填充春秋被芯约3.3斤 1.2米床 152*218cm"/>
        <s v="多喜爱家纺 棉花被 新疆保暖棉花被芯被褥子 全棉填充双人春秋被芯约4.8斤 1.5/1.8米床 203*229cm"/>
        <s v="多喜爱家纺 棉花被 新疆保暖棉花被芯被褥子 全棉填充双人春秋被芯约5.5斤 1.8/2米床 230*229cm"/>
        <s v="多喜爱（Dohia） 蚕丝羊毛被子 二合一子母被  2条装 亲肤保暖春秋被冬被四季被芯 馨悦1.5/1.8米 203*229cm"/>
        <s v="多喜爱（Dohia） 蚕丝羊毛被子 二合一子母被  2条装 亲肤保暖春秋被冬被四季被芯 馨悦 1.8/2米 229*230cm"/>
        <s v="多喜爱家纺 乳胶枕 泰国进口天然乳胶原液乳胶枕按摩颈椎一对装2只装  泰德乳胶对枕 灵秀款"/>
        <s v="多喜爱家纺 乳胶枕 泰国进口天然乳胶原液乳胶枕按摩颈椎一对装2只装 泰德乳胶对枕 尊享款"/>
        <s v="多喜爱（Dohia）枕芯 泰国进口天然乳胶枕 波浪乳胶枕头 健康透气枕芯 泰熙波浪乳胶单枕 尊享款 60*40cm"/>
        <s v="多喜爱（Dohia）枕芯  泰国原液进口乳胶 颗粒按摩枕头 克鲁乳胶枕 雅致款 58*36cm"/>
        <s v="多喜爱（Dohia）枕芯  泰国原液进口乳胶 颗粒按摩枕头 克鲁乳胶枕 尊享款 60*40cm"/>
        <s v="多喜爱（Dohia）纤维枕 五星级酒店枕头枕芯 舒适成人纤维枕两只装 轻柔舒芙蕾对枕 74*48cm"/>
        <s v="多喜爱（Dohia）枕芯 高弹透气枕头芯 全棉亲肤面料 高回弹 两只装 低枕 71*45cm"/>
        <s v="多喜爱（Dohia）枕芯 高弹透气枕头芯 全棉亲肤面料 高回弹 两只装 中枕 71*45cm"/>
        <s v="多喜爱（Dohia）枕芯 高弹透气枕头芯 全棉亲肤面料 高回弹 两只装 高枕 71*45cm"/>
        <s v="多喜爱（Dohia）枕芯家纺 长方形可水洗成人枕头 全棉面料 74*48cm"/>
        <s v="多喜爱（Dohia）枕芯 舒适高弹枕头 甜梦舒睡对枕 全棉面料 2只装  48*74cm"/>
        <s v="多喜爱（Dohia）儿童枕芯 小猪佩奇可水洗儿童枕头 可爱卡通枕芯 可水洗枕头 50*30cm"/>
        <s v="多喜爱（Dohia）枕芯家纺 全棉可水洗儿童枕头 50*30cm"/>
        <s v="多喜爱（Dohia）纤维枕 枕头枕芯 全棉纯棉面料舒棉抗菌防螨枕 高回弹成人枕单只装 74*48*16cm"/>
        <s v="多喜爱家纺 枕头决明子荞麦草本枕芯颈椎枕芯酒店成人中枕 两只装70*45cm"/>
        <s v="多喜爱家纺 决明子荞麦枕头 宿舍成人枕芯 低枕一只装 安怡70*45cm"/>
        <s v="多喜爱家纺 决明子荞麦枕头 宿舍成人枕芯 中枕一只装 安怡70*45cm"/>
        <s v="多喜爱家纺 全棉抗菌枕头 可水洗成人纯棉舒适软枕芯 低枕单只装74*48cm"/>
        <s v="多喜爱家纺 全棉抗菌枕头 可水洗成人纯棉舒适软枕芯 中枕单只装74*48cm"/>
        <s v="多喜爱（Dohia）枕芯 决明子纤维磁石枕头 全棉亲肤面料 沁心舒眠枕2只装  对枕 74*48cm"/>
        <s v="多喜爱（Dohia）枕芯家纺 新品安逸荞麦枕头 长方形单人枕 48*74cm"/>
        <s v="多喜爱（Dohia）枕芯家纺 经典决明子枕头 40g木棉+640g决明子+700g化纤"/>
        <s v="多喜爱（Dohia）床单 全棉田园清新风印花床单 纯棉床单 倾城夏日 单件 1.2米床 230*180cm"/>
        <s v="多喜爱（Dohia）床单 全棉田园清新风印花床单 纯棉床单 倾城夏日 单件 1.5米床 230*220cm"/>
        <s v="多喜爱（Dohia）床单 全棉田园清新风印花床单 纯棉床单 倾城夏日 单件 1.8米床 230*250cm"/>
        <s v="多喜爱（Dohia）枕套 全棉田园清新风印花枕袋 纯棉枕套2只 倾城夏日 一对装 74*48cm"/>
        <s v="多喜爱（Dohia）被套 全棉田园清新风印花被袋 纯棉被罩 倾城夏日 单件 1.2米床 218*152cm"/>
        <s v="多喜爱（Dohia）被套 全棉田园清新风印花被袋 纯棉被罩 倾城夏日 单件 1.5米床 203*229cm"/>
        <s v="多喜爱（Dohia）被套 全棉田园清新风印花被袋 纯棉被罩 倾城夏日 单件 1.8米床 230*229cm"/>
        <s v="多喜爱（Dohia）床垫/床褥 可水洗防滑磨毛保护垫 硬质棉四季垫子 双人床上用品 1.5米床 艾森 150*200cm"/>
        <s v="多喜爱（Dohia）床垫/床褥 可水洗防滑磨毛保护垫 硬质棉四季垫子 双人床上用品1.8米床 艾森 180*200cm"/>
        <s v="多喜爱家纺 床垫/床褥 可水洗防滑磨毛笠围保护垫 硬质棉四季垫子 双人床上用品 1.5米床 艾森 150*200cm"/>
        <s v="多喜爱家纺 床垫/床褥 可水洗防滑磨毛毛笠保护垫 硬质棉四季垫子 双人床上用品1.8米床 艾森 180*200cm"/>
        <s v="多喜爱家纺 床垫/床褥 可水洗抗菌防螨床笠保护垫 硬质棉四季垫子 双人 1.5米床 英威达 150*200cm"/>
        <s v="多喜爱家纺 床垫/床褥 可水洗抗菌防螨床笠保护垫 硬质棉四季垫子 双人 1.8米床 英威达 180*200cm"/>
        <s v="多喜爱（Dohia）床垫/床褥 泰勒乳胶复合抑菌床垫 高回弹耐压软垫 学生宿舍单人床垫加厚 0.9米 195*90cm"/>
        <s v="多喜爱家纺 空调被纯棉夏被芯 全棉夏薄被可水洗机洗卡通夏凉被子被芯儿童  小小霸王 1.2米床 152*218cm"/>
        <s v="多喜爱家纺 空调被纯棉夏被芯 全棉夏薄被可水洗机洗卡通夏凉被子被芯儿童  小小霸王 1.5/1.8米床 203*229cm"/>
        <s v="多喜爱家纺 空调被纯棉夏被芯 全棉夏薄被可水洗机洗卡通夏凉被子被芯儿童  小小霸王 1.8米床 229*230cm"/>
        <s v="多喜爱家纺 夏被纯棉空调被芯 全棉夏凉被子 可水洗机洗夏薄被简约印花夏被 双人 1.5/1.8米床 203*229cm"/>
        <s v="多喜爱家纺 夏被纯棉空调被芯 全棉夏凉被子 可水洗机洗夏薄被简约印花夏被 双人 1.8/2米床 229*230cm"/>
        <s v="多喜爱家纺  夏凉被空调被夏被 可水洗机洗单双人简约几何元素纯棉薄被子被芯 心彩1.5/1.8米床 203*229cm"/>
        <s v="多喜爱家纺  夏凉被空调被夏被 可水洗机洗单双人简约几何元素纯棉薄被子被芯 心彩1.8/2米床 229*230cm"/>
        <s v="多喜爱家纺 夏凉被空调被夏被 简约时尚单双人可水洗机纯棉薄被子被芯 烟灰流光1.5/1.8米床 203*229cm"/>
        <s v="多喜爱家纺 夏凉被空调被夏被 简约时尚单双人可水洗机纯棉薄被子被芯 烟灰流光1.8/2米床 229*230cm"/>
        <s v="多喜爱家纺 夏凉被空调被夏被 清新田园风单双人可水洗机洗纯棉亲肤薄被子被芯 叶镜1.5/1.8米床 203*229cm"/>
        <s v="多喜爱家纺 夏凉被空调被夏被 清新田园风单双人可水洗机洗纯棉亲肤薄被子被芯 叶镜1.8/2米床 229*230cm"/>
        <s v="多喜爱家纺 夏凉被空调被夏被 简约时尚单双人可水洗机纯棉薄被子被芯 赫尔辛格1.5米床 203*229cm"/>
        <s v="多喜爱家纺 夏凉被空调被夏被 简约时尚单双人可水洗机洗纯棉薄被子被芯 赫尔辛格1.8米床 230*229cm"/>
        <s v="多喜爱家纺 夏凉被空调被夏被 小猪佩奇可机洗可爱儿童卡通全棉夏薄被子 1.2米床 152*218cm"/>
        <s v="多喜爱家纺 夏凉被空调被夏被 小猪佩奇可机洗可爱儿童卡通全棉夏薄被子1.5米床 203*229cm"/>
        <s v="多喜爱家纺 空调被纯棉夏凉被 儿童卡通亲肤透气单人全棉夏被 夏天薄被子被芯 飞行梦 1.2米床 152*218cm"/>
        <s v="多喜爱家纺 空调被纯棉夏凉被 儿童卡通亲肤透气双人全棉夏被 夏天薄被子被芯 飞行梦 1.5/1.8米床 203*229cm"/>
        <s v="多喜爱家纺 空调被纯棉夏凉被 儿童卡通亲肤透气双人全棉夏被 夏天薄被子被芯 飞行梦 1.8/2米床 229*230cm"/>
        <s v="多喜爱家纺 空调被纯棉夏凉被 清新田园单人空调被 全棉夏被 薄被子被芯 花溪 1.2米床 152*218cm"/>
        <s v="多喜爱家纺 空调被纯棉夏凉被 清新田园双人空调被 全棉夏被 薄被子被芯 花溪1.5/1.8米床 203*229cm"/>
        <s v="多喜爱家纺 空调被纯棉夏凉被 清新田园双人空调被 全棉夏被 薄被子被芯 花溪 1.8/2米床 229*230cm"/>
        <s v="多喜爱家纺 空调被纯棉夏凉被 ins风印花清爽单人全棉夏被 薄被子被芯 倾城夏日1.2米床 152*218cm"/>
        <s v="多喜爱家纺 空调被纯棉夏凉被 ins风印花清爽双人全棉夏被 薄被子被芯 倾城夏日1.5/1.8米床 203*229cm"/>
        <s v="多喜爱家纺 空调被纯棉夏凉被 ins风印花清爽双人全棉夏被 薄被子被芯 倾城夏日1.8/2米床 229*230cm"/>
        <s v="多喜爱家纺 空调被纯棉夏凉被 水果清新简约双人 全棉夏被 薄被子被芯 蜜柚初夏 1.5/1.8米床 203*229cm"/>
        <s v="多喜爱家纺 空调被纯棉夏凉被 水果清新简约双人 全棉夏被 薄被子被芯 蜜柚初夏 1.8/2米床 230*229cm"/>
        <s v="多喜爱家纺 空调被纯棉夏凉被 水果清新简约单人 全棉夏被 薄被子被芯 甜草莓 1.2米床 152*218cm"/>
        <s v="多喜爱家纺 空调被纯棉夏凉被 水果清新简约双人 全棉夏被 薄被子被芯 甜草莓 1.5/1.8米床 203*229cm"/>
        <s v="多喜爱家纺 空调被纯棉夏凉被 水果清新简约双人 全棉夏被 薄被子被芯 甜草莓 1.8/2米床 230*229cm"/>
        <s v="多喜爱家纺 空调被纯棉夏凉被 水果清新简约双人 全棉夏被 薄被子被芯 橘色晨光 1.5米床 203*229cm"/>
        <s v="多喜爱家纺 空调被纯棉夏凉被 水果清新简约双人 全棉夏被 薄被子被芯 橘色晨光 1.8米床 230*229cm"/>
        <s v="多喜爱家纺 空调被纯棉夏凉被 水果清新简约双人 全棉夏被 薄被子被芯 莓莓果果 1.5米床 203*229cm"/>
        <s v="多喜爱家纺 空调被纯棉夏凉被 水果清新简约双人 全棉夏被 薄被子被芯 莓莓果果 1.8米床 230*229cm"/>
        <s v="多喜爱家纺 空调被夏凉被蚕丝夏被 100%蚕丝薄被子提花被 夏薄被 被芯 赫拉 1.5/1.8米床 203*229cm"/>
        <s v="多喜爱家纺 空调被夏凉被蚕丝夏被 100%蚕丝薄被子提花被 夏薄被 被芯 赫拉 1.8/2米床 230*229cm"/>
        <s v="多喜爱家纺 夏凉被空调被夏被  清新淡雅花卉单双人可水洗机洗薄被子被芯 静叶微风1.5/1.8米床 203*229cm"/>
        <s v="多喜爱家纺 夏凉被空调被夏被  清新淡雅花卉单双人可水洗机洗薄被子被芯 静叶微风1.8/2米床 229*230cm"/>
        <s v="多喜爱家纺 夏凉被空调被夏被  清新淡雅花卉单双人可水洗机洗薄被子被芯 贝尔蒂丝 1.5米床 203*229cm"/>
        <s v="多喜爱家纺 夏凉被空调被夏被  清新淡雅花卉单双人可水洗机洗薄被子被芯 贝尔蒂丝1.8米床 229*230cm"/>
        <s v="多喜爱家纺 夏凉被空调被夏被 条纹简约可水洗机洗单双人薄被子被芯 简忆1.5/1.8米床 203*229cm 灰色"/>
        <s v="多喜爱家纺 夏凉被空调被夏被 条纹简约可水洗机洗单双人薄被子被芯 简忆 1.8/2米床 229*230cm 灰色"/>
        <s v="多喜爱家纺 夏凉被空调被夏被 条纹简约可水洗机洗单双人薄被子被芯 简忆1.5/1.8米床 203*229cm 粉色"/>
        <s v="多喜爱家纺 夏凉被空调被夏被 条纹简约可水洗机洗单双人薄被子被芯 简忆 1.8/2米床 229*230cm 粉色"/>
        <s v="多喜爱家纺 夏凉被空调被夏被 素色简约几何可水洗机洗薄被子被芯 简格时光 1.5/1.8米床 203*229cm"/>
        <s v="多喜爱家纺 夏凉被空调被夏被 素色简约几何可水洗机洗薄被子被芯 简格时光 1.8/2米床 230*229cm"/>
        <s v="多喜爱家纺 夏凉被空调被夏被 清新水果夏凉被单双人薄被子可水洗机洗被芯 杜伊勒丽 1.5/1.8米床 203*229cm"/>
        <s v="多喜爱家纺 夏凉被空调被夏被 清新水果夏凉被单双人薄被子可水洗机洗被芯 杜伊勒丽 1.8/2米床 230*229cm"/>
        <s v="多喜爱家纺  夏凉被空调被夏被 简约清新印花可水洗机洗单双人薄被子被芯 浅叶 1.5/1.8米床 203*229cm"/>
        <s v="多喜爱家纺  夏凉被空调被夏被 简约清新印花可水洗机洗单双人薄被子被芯 浅叶 1.8/2米床 230*229cm"/>
        <s v="多喜爱家纺 夏凉被空调被夏被 可水洗机洗单双人素色简约亲肤柔软薄被子被芯 1.5/1.8米床 203*229cm 雾霾蓝"/>
        <s v="多喜爱家纺 夏凉被空调被夏被 可水洗机洗单双人素色简约亲肤柔软薄被子被芯 1.8/2米229*230cm  雾霾蓝"/>
        <s v="多喜爱家纺 夏凉被空调被夏被 可水洗机洗单双人素色简约亲肤柔软薄被子被芯 1.5/1.8米床 203*229cm  珊瑚粉"/>
        <s v="多喜爱家纺 夏凉被空调被夏被 可水洗机洗单双人素色简约亲肤柔软薄被子被芯 1.8/2米床 229*230cm 珊瑚粉"/>
        <s v="多喜爱（Dohia）被芯 印花空调被夏凉被子 可水洗可机洗双人夏薄被 晨雾花境 1.5米床 203*229cm"/>
        <s v="多喜爱（Dohia）被芯 印花空调被夏凉被子 可水洗可机洗双人夏薄被 晨雾花境 1.8米床 230*229cm"/>
        <s v="多喜爱家纺 凉席三件套 冰丝提花空调凉席 可折叠弹力绑带亲肤柔软席子1.5米150*200cm 海梦冰蓝提花冰丝席"/>
        <s v="多喜爱家纺 凉席三件套 冰丝提花空调凉席 可折叠弹力绑带亲肤柔软席子1.8米180*200cm 海梦冰蓝提花冰丝席"/>
        <s v="多喜爱（Dohia）凉席 冰丝空调凉席 两件套折叠提花席子 国色天香 1.2米床 120*195cm"/>
        <s v="多喜爱（Dohia）凉席 冰丝空调凉席 三件套折叠提花席子 国色天香 1.5米床 150*200cm"/>
        <s v="多喜爱（Dohia）凉席 冰丝空调凉席 三件套折叠提花席子 国色天香 1.8米床 180*200cm"/>
        <s v="多喜爱（Dohia）凉席 提花空调冰丝席 三件套折叠单人席子 草莓点点 1.5米床 150*200cm"/>
        <s v="多喜爱（Dohia）凉席 提花空调冰丝席 三件套折叠单人席子 草莓点点 1.8米床 180*200cm"/>
        <s v="多喜爱（Dohia）凉席 清凉冰丝席空调凉席 三件套可折叠防滑绑带双人软席子 橘色晨光 1.5米床150*200cm"/>
        <s v="多喜爱（Dohia）凉席 清凉冰丝席空调凉席 三件套可折叠防滑绑带双人软席子 橘色晨光 1.8米床 180*200cm"/>
        <s v="多喜爱（Dohia）凉席 新品冰丝空调凉席 三件套可折叠防滑绑带双人席子蜜桃 1.5米床150*200cm"/>
        <s v="多喜爱（Dohia）凉席 新品冰丝空调凉席 三件套可折叠防滑绑带双人席子蜜桃 1.8米床 180*200cm"/>
        <s v="多喜爱（Dohia）凉席 新品冰丝空调凉席 三件套可折叠防滑绑带双人席子甜草莓 1.5米床150*200cm"/>
        <s v="多喜爱（Dohia）凉席 新品冰丝空调凉席 三件套可折叠防滑绑带双人席子甜草莓 1.8米床 180*200cm"/>
        <s v="多喜爱家纺  凉席冰丝席子空调席 简约双人夏季席子 水漾云杉  1.5米床 150*200cm"/>
        <s v="多喜爱家纺  凉席冰丝席子空调席 简约双人夏季席子 水漾云杉   1.8米床 180*200cm"/>
        <s v="多喜爱家纺  凉席冰丝席子空调席  水果双人夏季席子 樱桃朵朵  1.5米床 150*200cm"/>
        <s v="多喜爱家纺  凉席冰丝席子空调席 水果双人夏季席子 樱桃朵朵   1.8米床 180*200cm"/>
        <s v="多喜爱家纺  凉席冰丝席子空调席  水果双人夏季席子三件套床笠款 樱桃朵朵  1.5米床 150*200cm"/>
        <s v="多喜爱家纺  凉席冰丝席子空调席 水果双人夏季席子三件套床笠款 樱桃朵朵   1.8米床 180*200cm"/>
        <s v="多喜爱家纺  凉席冰丝席子空调席 卡通儿童学生夏季席子印花席 小小霸王 1.2米床 120*195cm"/>
        <s v="多喜爱家纺  凉席冰丝席子空调席 卡通儿童学生夏季席子印花席 小小霸王  1.5米床 150*200cm"/>
        <s v="多喜爱家纺  凉席冰丝席子空调席 卡通儿童学生夏季席子印花席 小小霸王 1.8米床 180*200cm"/>
        <s v="多喜爱家纺  凉席冰丝席子空调席 卡通儿童学生夏季席子印花席床笠款 小小霸王 1.2米床 120*195cm"/>
        <s v="多喜爱家纺  凉席冰丝席子空调席 卡通儿童学生夏季席子印花席三件套床笠款 小小霸王  1.5米床 150*200cm"/>
        <s v="多喜爱家纺  凉席冰丝席子空调席 卡通儿童学生夏季席子印花席三件套床笠款 小小霸王 1.8米床 180*200cm"/>
        <s v="多喜爱家纺 凉席冰丝席子空调席 布朗熊联名印花卡通儿童冰丝凉席 童星绘梦 1.2米床 120*195cm"/>
        <s v="多喜爱家纺 凉席冰丝席子空调席 布朗熊联名印花卡通儿童冰丝凉席 童星绘梦  1.5米床 150*200cm"/>
        <s v="多喜爱家纺 凉席冰丝席子空调席 布朗熊联名印花卡通儿童冰丝凉席 童星绘梦 1.8米床 180*200cm"/>
        <s v="多喜爱（Dohia）凉席 可折叠清凉印花三件套冰丝席床单枕套 夏凉席子 奶油小草莓 1.5/1.8米床通用 230*250cm"/>
        <s v="多喜爱家纺 密藤席凉席 折叠清凉密藤席空调席子三件套 一抹清晨 1.5米床 150*200cm"/>
        <s v="多喜爱家纺 密藤席凉席 折叠清凉密藤席空调席子三件套 一抹清晨 1.8米床 180*200cm"/>
        <s v="多喜爱家纺 密藤席凉席 折叠清凉密藤席空调席子三件套床笠款 一抹清晨 1.5米床 150*200cm"/>
        <s v="多喜爱家纺 密藤席凉席 折叠清凉密藤席空调席子三件套床笠款 一抹清晨 1.8米床 180*200cm"/>
        <s v="多喜爱家纺 凉席空调席密藤席 清凉冰丝席 夏凉空调席子三件套 暮香 1.5米床 150*200cm"/>
        <s v="多喜爱家纺 凉席空调席密藤席 清凉冰丝席 夏凉空调席子三件套 暮香 1.8米床 180*200cm"/>
        <s v="多喜爱家纺 凉席空调席密藤席 清凉冰丝席 夏凉空调席子三件套床笠款 暮香 1.5米床 150*200cm"/>
        <s v="多喜爱家纺 凉席空调席密藤席 清凉冰丝席 夏凉空调席子三件套床笠款 暮香 1.8米床 180*200cm"/>
        <s v="多喜爱家纺 凉席空调席密藤席 清凉冰丝席 夏凉空调席子三件套 艾里慕斯 1.5米床 150*200cm"/>
        <s v="多喜爱家纺 凉席空调席密藤席 清凉冰丝席 夏凉空调席子三件套 艾里慕斯 1.8米床 180*200cm"/>
        <s v="多喜爱家纺 竹席凉席冰丝席 双面两用折叠双人碳化竹藤席子凉席空调席子1.5米150*200cm 青雨叶(不含枕套)"/>
        <s v="多喜爱家纺 竹席凉席冰丝席 双面两用折叠双人碳化竹藤席子凉席空调席子1.8米180*200cm 青雨叶(不含枕套)"/>
        <s v="多喜爱家纺 竹藤席双面凉席子 夏季可折叠空调席咖色单件不含枕席 玉润亲肤1.5米床195*150cm"/>
        <s v="多喜爱家纺 竹藤席双面凉席子 夏季可折叠空调席咖色单件不含枕席 玉润亲肤1.8米床200*180cm"/>
        <s v="多喜爱家纺 清新印花蒙古包蚊帐 双人家用免安装蚊帐 可折叠拉链坐床式钢丝纹帐 小小雏菊 1.5米床"/>
        <s v="多喜爱家纺 清新印花蒙古包蚊帐 双人家用免安装蚊帐 可折叠拉链坐床式钢丝纹帐 小小雏菊 1.8米床"/>
        <s v="多喜爱家纺 清新水果蒙古包蚊帐 双人家用免安装蚊帐 可折叠拉链坐床式钢丝纹帐 草莓甜心 1.5米床"/>
        <s v="多喜爱家纺 清新水果蒙古包蚊帐 双人家用免安装蚊帐 可折叠拉链坐床式钢丝纹帐 草莓甜心 1.8米床"/>
        <s v="多喜爱家纺 简约蒙古包蚊帐 双人家用免安装蚊帐 可折叠拉链坐床式钢丝纹帐 条格时光 1.5米床"/>
        <s v="多喜爱家纺 蚊帐 三开门卡通免安装蒙古包可折叠拉链式钢丝蚊帐 恐龙假日 1.5米床"/>
        <s v="多喜爱家纺 蚊帐 卡通免安装蒙古包可折叠拉链式钢丝蚊帐 恐龙假日 1.8米床"/>
        <s v="多喜爱家纺 蚊帐 三开门简约免安装蒙古包可折叠拉链式钢丝蚊帐 绅士蓝 1.5米床"/>
        <s v="多喜爱家纺 蚊帐 简约免安装蒙古包可折叠拉链式钢丝蚊帐 绅士蓝 1.8米床"/>
        <s v="多喜爱家纺 学生宿舍蚊帐床帘遮光帘一体式0.9米单人铺大学寝室床幔下铺帘子 冰屿轻蓝床帘式学生蚊帐"/>
        <s v="多喜爱家纺 学生宿舍蚊帐床帘遮光帘一体式0.9米单人铺大学寝室床幔上铺帘子 冰屿轻蓝床帘式学生蚊帐"/>
      </sharedItems>
    </cacheField>
    <cacheField name="简称" numFmtId="0">
      <sharedItems count="118">
        <s v="雾色烟波灰"/>
        <s v="叶镜"/>
        <s v="暗夜魅影"/>
        <s v="小小霸王"/>
        <s v="都市交通"/>
        <s v="赫尔辛格II"/>
        <s v="心彩"/>
        <s v="心恋"/>
        <s v="烟灰流光"/>
        <s v="米拉贝尔"/>
        <s v="雅克德罗"/>
        <s v="淡香伊人"/>
        <s v="倾城夏日"/>
        <s v="花溪"/>
        <s v="粉红假期"/>
        <s v="蜜柚初夏"/>
        <s v="甜草莓"/>
        <s v="挪威幻境"/>
        <s v="微风"/>
        <s v="樱斐梦语"/>
        <s v="飞行梦"/>
        <s v="恐龙们的狂欢派对"/>
        <s v="爱恋樱草粉"/>
        <s v="卡普里微风"/>
        <s v="龙凤嫁衣"/>
        <s v="百子纳福"/>
        <s v="锦绣良缘"/>
        <s v="格温德七孔被"/>
        <s v="超柔暖绒七孔被"/>
        <s v="特里亚抗菌七孔春秋被（梨花白）"/>
        <s v="丽莎提花拉链款大豆子母被"/>
        <s v="亲肤糖果色大豆被（米色）"/>
        <s v="梵尼亚大豆纤维春秋被（珠白）"/>
        <s v="梵尼亚大豆纤维春秋被(米杏）"/>
        <s v="艾伦抗菌澳洲羊毛春秋被"/>
        <s v="蔻特恩棉朵棉花春秋被"/>
        <s v="馨悦蚕丝羊毛子母被"/>
        <s v="泰德乳胶对枕（灵秀款）"/>
        <s v="泰德乳胶对枕（尊享款）"/>
        <s v="泰熙波浪乳胶枕（尊享款）"/>
        <s v="克鲁乳胶枕（雅致款）"/>
        <s v="克鲁乳胶枕（尊享款）"/>
        <s v="轻柔舒芙蕾对枕"/>
        <s v="乐享绗绣对枕L"/>
        <s v="乐享绗绣对枕M"/>
        <s v="乐享绗绣对枕H"/>
        <s v="可水洗成人枕"/>
        <s v="甜梦舒睡对枕"/>
        <s v="小猪佩奇可水洗枕（粉）"/>
        <s v="小猪佩奇可水洗枕（蓝）"/>
        <s v="可水洗儿童枕"/>
        <s v="舒棉抗菌防螨枕"/>
        <s v="馨梦决明子荞麦抗菌对枕"/>
        <s v="安怡决明子荞麦抗菌枕"/>
        <s v="安怡决明子荞麦抗菌枕（中）"/>
        <s v="全棉抗菌成人呵护枕L"/>
        <s v="全棉抗菌成人呵护枕M"/>
        <s v="沁心舒眠枕单边G2灰"/>
        <s v="安逸荞麦枕"/>
        <s v="经典决明子枕"/>
        <s v="倾城夏日床单"/>
        <s v="倾城夏日枕袋"/>
        <s v="倾城夏日被袋"/>
        <s v="艾森可水洗防滑保护垫"/>
        <s v="艾森可水洗笠围保护垫"/>
        <s v="英威达抗菌防螨床笠保护垫（海贝灰）"/>
        <s v="泰勒乳胶复合抗菌床垫"/>
        <s v="小小霸王夏薄被"/>
        <s v="淡香伊人夏薄被"/>
        <s v="心彩夏薄被"/>
        <s v="烟灰流光夏薄被"/>
        <s v="叶镜夏薄被"/>
        <s v="赫尔辛格夏薄被"/>
        <s v="小猪佩奇运动会夏薄被"/>
        <s v="飞行梦夏薄被"/>
        <s v="花溪夏薄被"/>
        <s v="倾城夏日夏薄被"/>
        <s v="蜜柚初夏夏薄被"/>
        <s v="甜草莓夏薄被"/>
        <s v="橘色晨光夏薄被"/>
        <s v="莓莓果果夏薄被"/>
        <s v="赫拉提花蚕丝夏薄被"/>
        <s v="静叶微风夏薄被"/>
        <s v="贝尔蒂丝夏薄被"/>
        <s v="简忆夏薄被（灰）"/>
        <s v="简忆夏薄被（粉）"/>
        <s v="简格时光夏薄被"/>
        <s v="杜伊勒丽夏薄被"/>
        <s v="浅叶夏薄被"/>
        <s v="多彩水洗夏薄被（雾霾蓝）"/>
        <s v="多彩水洗夏薄被（珊瑚粉）"/>
        <s v="晨雾花境夏薄被"/>
        <s v="海梦冰蓝提花冰丝席"/>
        <s v="国色天香提花席"/>
        <s v="草莓点点提花席"/>
        <s v="橘色晨光冰丝席"/>
        <s v="蜜桃冰丝席"/>
        <s v="甜草莓冰丝席"/>
        <s v="水漾云杉冰丝席"/>
        <s v="樱桃朵朵冰丝席"/>
        <s v="樱桃朵朵冰丝席（床笠款）"/>
        <s v="小小霸王冰丝席"/>
        <s v="小小霸王冰丝席（床笠款）"/>
        <s v="童星绘梦冰丝席"/>
        <s v="奶油小草莓床单三件套"/>
        <s v="一抹清晨仿藤席"/>
        <s v="一抹清晨仿藤席（床笠款）"/>
        <s v="暮香仿藤席"/>
        <s v="暮香仿藤席（床笠款）"/>
        <s v="艾里慕斯仿藤席"/>
        <s v="青雨叶冰丝双面竹席"/>
        <s v="玉润亲肤竹藤双面席（咖）"/>
        <s v="小小雏菊免安装蚊帐"/>
        <s v="草莓甜心免安装蚊帐"/>
        <s v="条格时光免安装蚊帐"/>
        <s v="恐龙假日免安装蚊帐"/>
        <s v="绅士蓝免安装蚊帐"/>
        <s v="冰屿轻蓝床帘式学生蚊帐"/>
      </sharedItems>
    </cacheField>
    <cacheField name="供货价" numFmtId="0">
      <sharedItems containsSemiMixedTypes="0" containsString="0" containsNumber="1" containsInteger="1" minValue="0" maxValue="490" count="61">
        <n v="230"/>
        <n v="270"/>
        <n v="220"/>
        <n v="250"/>
        <n v="180"/>
        <n v="210"/>
        <n v="240"/>
        <n v="190"/>
        <n v="200"/>
        <n v="195"/>
        <n v="175"/>
        <n v="320"/>
        <n v="340"/>
        <n v="390"/>
        <n v="490"/>
        <n v="350"/>
        <n v="400"/>
        <n v="380"/>
        <n v="420"/>
        <n v="115"/>
        <n v="125"/>
        <n v="130"/>
        <n v="140"/>
        <n v="80"/>
        <n v="95"/>
        <n v="300"/>
        <n v="135"/>
        <n v="145"/>
        <n v="90"/>
        <n v="120"/>
        <n v="165"/>
        <n v="330"/>
        <n v="358"/>
        <n v="110"/>
        <n v="70"/>
        <n v="42"/>
        <n v="68"/>
        <n v="78"/>
        <n v="88"/>
        <n v="75"/>
        <n v="49"/>
        <n v="45"/>
        <n v="32"/>
        <n v="60"/>
        <n v="34"/>
        <n v="43"/>
        <n v="58"/>
        <n v="65"/>
        <n v="50"/>
        <n v="26"/>
        <n v="100"/>
        <n v="109"/>
        <n v="119"/>
        <n v="139"/>
        <n v="150"/>
        <n v="105"/>
        <n v="218"/>
        <n v="248"/>
        <n v="85"/>
        <n v="69"/>
        <n v="79"/>
      </sharedItems>
    </cacheField>
    <cacheField name="新京东价" numFmtId="0">
      <sharedItems containsSemiMixedTypes="0" containsString="0" containsNumber="1" containsInteger="1" minValue="0" maxValue="799" count="42">
        <n v="369"/>
        <n v="429"/>
        <n v="359"/>
        <n v="259"/>
        <n v="289"/>
        <n v="309"/>
        <n v="379"/>
        <n v="299"/>
        <n v="319"/>
        <n v="409"/>
        <n v="329"/>
        <n v="629"/>
        <n v="679"/>
        <n v="689"/>
        <n v="799"/>
        <n v="619"/>
        <n v="529"/>
        <n v="579"/>
        <n v="189"/>
        <n v="199"/>
        <n v="169"/>
        <n v="229"/>
        <n v="249"/>
        <n v="469"/>
        <n v="519"/>
        <n v="239"/>
        <n v="269"/>
        <n v="219"/>
        <n v="509"/>
        <n v="129"/>
        <n v="109"/>
        <n v="139"/>
        <n v="159"/>
        <n v="79"/>
        <n v="89"/>
        <n v="59"/>
        <n v="69"/>
        <n v="99"/>
        <n v="58"/>
        <n v="179"/>
        <n v="209"/>
        <n v="149"/>
      </sharedItems>
    </cacheField>
    <cacheField name="款号" numFmtId="0">
      <sharedItems containsString="0" containsBlank="1" containsNumber="1" containsInteger="1" minValue="0" maxValue="39" count="27">
        <n v="1"/>
        <n v="4"/>
        <n v="3"/>
        <n v="2"/>
        <n v="8"/>
        <n v="10"/>
        <n v="16"/>
        <n v="15"/>
        <n v="13"/>
        <n v="14"/>
        <n v="20"/>
        <n v="21"/>
        <n v="22"/>
        <n v="19"/>
        <n v="38"/>
        <n v="17"/>
        <n v="34"/>
        <n v="27"/>
        <m/>
        <n v="35"/>
        <n v="28"/>
        <n v="29"/>
        <n v="36"/>
        <n v="39"/>
        <n v="30"/>
        <n v="33"/>
        <n v="32"/>
      </sharedItems>
    </cacheField>
    <cacheField name="补货_x000a_周期" numFmtId="0">
      <sharedItems containsString="0" containsBlank="1" containsNumber="1" containsInteger="1" minValue="0" maxValue="80" count="7">
        <n v="45"/>
        <n v="50"/>
        <m/>
        <n v="30"/>
        <n v="0"/>
        <n v="80"/>
        <n v="70"/>
      </sharedItems>
    </cacheField>
    <cacheField name="是否新品" numFmtId="0">
      <sharedItems count="2">
        <s v="是"/>
        <s v="否"/>
      </sharedItems>
    </cacheField>
    <cacheField name="是否_x000a_保留" numFmtId="0">
      <sharedItems count="3">
        <s v="淘汰"/>
        <s v="保留"/>
        <s v="售止"/>
      </sharedItems>
    </cacheField>
    <cacheField name="上下柜" numFmtId="0">
      <sharedItems count="2">
        <s v="上柜"/>
        <s v="可上柜"/>
      </sharedItems>
    </cacheField>
    <cacheField name="上架时间" numFmtId="0">
      <sharedItems containsString="0" containsBlank="1" containsNumber="1" minValue="0" maxValue="5.8" count="6">
        <m/>
        <n v="5.19"/>
        <n v="5.12"/>
        <n v="5.8"/>
        <n v="5.7"/>
        <n v="5.11"/>
      </sharedItems>
    </cacheField>
    <cacheField name="1月销量" numFmtId="0">
      <sharedItems containsString="0" containsBlank="1" containsNumber="1" containsInteger="1" minValue="0" maxValue="1477" count="48">
        <m/>
        <n v="74"/>
        <n v="428"/>
        <n v="108"/>
        <n v="410"/>
        <n v="1477"/>
        <n v="100"/>
        <n v="290"/>
        <n v="895"/>
        <n v="1430"/>
        <n v="6"/>
        <n v="23"/>
        <n v="122"/>
        <n v="24"/>
        <n v="69"/>
        <n v="274"/>
        <n v="5"/>
        <n v="3"/>
        <n v="11"/>
        <n v="27"/>
        <n v="78"/>
        <n v="236"/>
        <n v="63"/>
        <n v="21"/>
        <n v="154"/>
        <n v="107"/>
        <n v="18"/>
        <n v="30"/>
        <n v="64"/>
        <n v="28"/>
        <n v="82"/>
        <n v="35"/>
        <n v="87"/>
        <n v="38"/>
        <n v="92"/>
        <n v="53"/>
        <n v="172"/>
        <n v="120"/>
        <n v="206"/>
        <n v="42"/>
        <n v="132"/>
        <n v="138"/>
        <n v="405"/>
        <n v="139"/>
        <n v="68"/>
        <n v="0"/>
        <n v="169"/>
        <n v="19"/>
      </sharedItems>
    </cacheField>
    <cacheField name="2月销量" numFmtId="0">
      <sharedItems containsString="0" containsBlank="1" containsNumber="1" containsInteger="1" minValue="0" maxValue="624" count="47">
        <m/>
        <n v="66"/>
        <n v="121"/>
        <n v="12"/>
        <n v="51"/>
        <n v="624"/>
        <n v="56"/>
        <n v="131"/>
        <n v="79"/>
        <n v="382"/>
        <n v="9"/>
        <n v="22"/>
        <n v="11"/>
        <n v="17"/>
        <n v="26"/>
        <n v="53"/>
        <n v="8"/>
        <n v="2"/>
        <n v="15"/>
        <n v="44"/>
        <n v="67"/>
        <n v="33"/>
        <n v="24"/>
        <n v="76"/>
        <n v="49"/>
        <n v="57"/>
        <n v="0"/>
        <n v="10"/>
        <n v="23"/>
        <n v="35"/>
        <n v="6"/>
        <n v="64"/>
        <n v="42"/>
        <n v="13"/>
        <n v="37"/>
        <n v="40"/>
        <n v="27"/>
        <n v="71"/>
        <n v="73"/>
        <n v="39"/>
        <n v="228"/>
        <n v="84"/>
        <n v="32"/>
        <n v="20"/>
        <n v="30"/>
        <n v="62"/>
        <n v="81"/>
      </sharedItems>
    </cacheField>
    <cacheField name="3月销量" numFmtId="0">
      <sharedItems containsString="0" containsBlank="1" containsNumber="1" containsInteger="1" minValue="0" maxValue="1583" count="52">
        <m/>
        <n v="72"/>
        <n v="54"/>
        <n v="22"/>
        <n v="208"/>
        <n v="1583"/>
        <n v="107"/>
        <n v="149"/>
        <n v="346"/>
        <n v="809"/>
        <n v="40"/>
        <n v="55"/>
        <n v="85"/>
        <n v="15"/>
        <n v="113"/>
        <n v="163"/>
        <n v="67"/>
        <n v="65"/>
        <n v="49"/>
        <n v="29"/>
        <n v="38"/>
        <n v="79"/>
        <n v="144"/>
        <n v="76"/>
        <n v="12"/>
        <n v="100"/>
        <n v="30"/>
        <n v="73"/>
        <n v="2"/>
        <n v="24"/>
        <n v="51"/>
        <n v="82"/>
        <n v="52"/>
        <n v="17"/>
        <n v="112"/>
        <n v="121"/>
        <n v="93"/>
        <n v="25"/>
        <n v="114"/>
        <n v="88"/>
        <n v="70"/>
        <n v="104"/>
        <n v="189"/>
        <n v="140"/>
        <n v="368"/>
        <n v="147"/>
        <n v="58"/>
        <n v="4"/>
        <n v="131"/>
        <n v="89"/>
        <n v="1"/>
        <n v="0"/>
      </sharedItems>
    </cacheField>
    <cacheField name="4月销量" numFmtId="0">
      <sharedItems containsString="0" containsBlank="1" containsNumber="1" containsInteger="1" minValue="0" maxValue="1086" count="54">
        <m/>
        <n v="34"/>
        <n v="120"/>
        <n v="143"/>
        <n v="129"/>
        <n v="595"/>
        <n v="89"/>
        <n v="525"/>
        <n v="1086"/>
        <n v="31"/>
        <n v="118"/>
        <n v="137"/>
        <n v="28"/>
        <n v="69"/>
        <n v="116"/>
        <n v="113"/>
        <n v="154"/>
        <n v="114"/>
        <n v="119"/>
        <n v="82"/>
        <n v="98"/>
        <n v="33"/>
        <n v="86"/>
        <n v="159"/>
        <n v="54"/>
        <n v="56"/>
        <n v="65"/>
        <n v="13"/>
        <n v="24"/>
        <n v="61"/>
        <n v="83"/>
        <n v="23"/>
        <n v="238"/>
        <n v="215"/>
        <n v="80"/>
        <n v="36"/>
        <n v="62"/>
        <n v="72"/>
        <n v="59"/>
        <n v="124"/>
        <n v="76"/>
        <n v="190"/>
        <n v="123"/>
        <n v="439"/>
        <n v="144"/>
        <n v="107"/>
        <n v="170"/>
        <n v="109"/>
        <n v="52"/>
        <n v="29"/>
        <n v="79"/>
        <n v="50"/>
        <n v="178"/>
        <n v="63"/>
      </sharedItems>
    </cacheField>
    <cacheField name="5月销量" numFmtId="0">
      <sharedItems containsString="0" containsBlank="1" containsNumber="1" containsInteger="1" minValue="0" maxValue="1007" count="77">
        <m/>
        <n v="16"/>
        <n v="107"/>
        <n v="137"/>
        <n v="80"/>
        <n v="350"/>
        <n v="36"/>
        <n v="135"/>
        <n v="241"/>
        <n v="1007"/>
        <n v="37"/>
        <n v="109"/>
        <n v="182"/>
        <n v="13"/>
        <n v="83"/>
        <n v="155"/>
        <n v="56"/>
        <n v="51"/>
        <n v="90"/>
        <n v="138"/>
        <n v="49"/>
        <n v="100"/>
        <n v="17"/>
        <n v="50"/>
        <n v="72"/>
        <n v="33"/>
        <n v="15"/>
        <n v="34"/>
        <n v="47"/>
        <n v="25"/>
        <n v="18"/>
        <n v="99"/>
        <n v="24"/>
        <n v="81"/>
        <n v="65"/>
        <n v="26"/>
        <n v="11"/>
        <n v="14"/>
        <n v="21"/>
        <n v="62"/>
        <n v="68"/>
        <n v="249"/>
        <n v="148"/>
        <n v="400"/>
        <n v="129"/>
        <n v="75"/>
        <n v="67"/>
        <n v="335"/>
        <n v="116"/>
        <n v="57"/>
        <n v="53"/>
        <n v="77"/>
        <n v="85"/>
        <n v="438"/>
        <n v="71"/>
        <n v="87"/>
        <n v="97"/>
        <n v="164"/>
        <n v="41"/>
        <n v="59"/>
        <n v="48"/>
        <n v="19"/>
        <n v="70"/>
        <n v="38"/>
        <n v="86"/>
        <n v="74"/>
        <n v="0"/>
        <n v="3"/>
        <n v="46"/>
        <n v="108"/>
        <n v="342"/>
        <n v="28"/>
        <n v="45"/>
        <n v="136"/>
        <n v="114"/>
        <n v="95"/>
        <n v="141"/>
      </sharedItems>
    </cacheField>
    <cacheField name="6月销量" numFmtId="0">
      <sharedItems containsString="0" containsBlank="1" containsNumber="1" containsInteger="1" minValue="0" maxValue="1656" count="77">
        <m/>
        <n v="26"/>
        <n v="150"/>
        <n v="165"/>
        <n v="89"/>
        <n v="645"/>
        <n v="46"/>
        <n v="227"/>
        <n v="404"/>
        <n v="1656"/>
        <n v="36"/>
        <n v="203"/>
        <n v="305"/>
        <n v="18"/>
        <n v="130"/>
        <n v="213"/>
        <n v="100"/>
        <n v="84"/>
        <n v="140"/>
        <n v="183"/>
        <n v="107"/>
        <n v="112"/>
        <n v="24"/>
        <n v="106"/>
        <n v="103"/>
        <n v="42"/>
        <n v="17"/>
        <n v="128"/>
        <n v="53"/>
        <n v="59"/>
        <n v="38"/>
        <n v="35"/>
        <n v="28"/>
        <n v="43"/>
        <n v="33"/>
        <n v="29"/>
        <n v="20"/>
        <n v="10"/>
        <n v="14"/>
        <n v="39"/>
        <n v="54"/>
        <n v="286"/>
        <n v="209"/>
        <n v="415"/>
        <n v="167"/>
        <n v="171"/>
        <n v="65"/>
        <n v="496"/>
        <n v="23"/>
        <n v="138"/>
        <n v="186"/>
        <n v="179"/>
        <n v="658"/>
        <n v="143"/>
        <n v="149"/>
        <n v="273"/>
        <n v="382"/>
        <n v="248"/>
        <n v="57"/>
        <n v="206"/>
        <n v="91"/>
        <n v="66"/>
        <n v="162"/>
        <n v="141"/>
        <n v="74"/>
        <n v="98"/>
        <n v="22"/>
        <n v="151"/>
        <n v="71"/>
        <n v="70"/>
        <n v="184"/>
        <n v="518"/>
        <n v="77"/>
        <n v="114"/>
        <n v="144"/>
        <n v="225"/>
        <n v="189"/>
      </sharedItems>
    </cacheField>
    <cacheField name="7月销量" numFmtId="0">
      <sharedItems containsString="0" containsBlank="1" containsNumber="1" containsInteger="1" minValue="0" maxValue="616" count="54">
        <m/>
        <n v="16"/>
        <n v="31"/>
        <n v="109"/>
        <n v="61"/>
        <n v="231"/>
        <n v="29"/>
        <n v="94"/>
        <n v="142"/>
        <n v="616"/>
        <n v="28"/>
        <n v="112"/>
        <n v="212"/>
        <n v="11"/>
        <n v="57"/>
        <n v="114"/>
        <n v="62"/>
        <n v="73"/>
        <n v="53"/>
        <n v="92"/>
        <n v="51"/>
        <n v="71"/>
        <n v="27"/>
        <n v="50"/>
        <n v="33"/>
        <n v="30"/>
        <n v="10"/>
        <n v="86"/>
        <n v="38"/>
        <n v="19"/>
        <n v="17"/>
        <n v="35"/>
        <n v="25"/>
        <n v="14"/>
        <n v="3"/>
        <n v="5"/>
        <n v="9"/>
        <n v="56"/>
        <n v="169"/>
        <n v="134"/>
        <n v="245"/>
        <n v="108"/>
        <n v="125"/>
        <n v="63"/>
        <n v="0"/>
        <n v="357"/>
        <n v="98"/>
        <n v="113"/>
        <n v="188"/>
        <n v="172"/>
        <n v="463"/>
        <n v="78"/>
        <n v="77"/>
        <n v="70"/>
      </sharedItems>
    </cacheField>
    <cacheField name="8月销量" numFmtId="0">
      <sharedItems containsString="0" containsBlank="1" containsNumber="1" containsInteger="1" minValue="0" maxValue="602" count="62">
        <m/>
        <n v="7"/>
        <n v="19"/>
        <n v="122"/>
        <n v="61"/>
        <n v="232"/>
        <n v="42"/>
        <n v="73"/>
        <n v="92"/>
        <n v="602"/>
        <n v="31"/>
        <n v="88"/>
        <n v="160"/>
        <n v="10"/>
        <n v="67"/>
        <n v="109"/>
        <n v="49"/>
        <n v="58"/>
        <n v="90"/>
        <n v="111"/>
        <n v="75"/>
        <n v="23"/>
        <n v="53"/>
        <n v="30"/>
        <n v="9"/>
        <n v="6"/>
        <n v="2"/>
        <n v="39"/>
        <n v="84"/>
        <n v="37"/>
        <n v="26"/>
        <n v="0"/>
        <n v="22"/>
        <n v="25"/>
        <n v="34"/>
        <n v="50"/>
        <n v="35"/>
        <n v="14"/>
        <n v="8"/>
        <n v="5"/>
        <n v="3"/>
        <n v="15"/>
        <n v="1"/>
        <n v="4"/>
        <n v="40"/>
        <n v="171"/>
        <n v="134"/>
        <n v="309"/>
        <n v="118"/>
        <n v="141"/>
        <n v="66"/>
        <n v="29"/>
        <n v="296"/>
        <n v="27"/>
        <n v="78"/>
        <n v="21"/>
        <n v="72"/>
        <n v="95"/>
        <n v="98"/>
        <n v="462"/>
        <n v="56"/>
        <n v="36"/>
      </sharedItems>
    </cacheField>
    <cacheField name="9月销量" numFmtId="0">
      <sharedItems containsString="0" containsBlank="1" containsNumber="1" containsInteger="1" minValue="0" maxValue="1108" count="65">
        <m/>
        <n v="15"/>
        <n v="12"/>
        <n v="324"/>
        <n v="131"/>
        <n v="345"/>
        <n v="61"/>
        <n v="38"/>
        <n v="188"/>
        <n v="1108"/>
        <n v="67"/>
        <n v="88"/>
        <n v="151"/>
        <n v="30"/>
        <n v="133"/>
        <n v="57"/>
        <n v="74"/>
        <n v="69"/>
        <n v="156"/>
        <n v="108"/>
        <n v="121"/>
        <n v="22"/>
        <n v="71"/>
        <n v="76"/>
        <n v="51"/>
        <n v="39"/>
        <n v="20"/>
        <n v="59"/>
        <n v="96"/>
        <n v="40"/>
        <n v="9"/>
        <n v="11"/>
        <n v="25"/>
        <n v="37"/>
        <n v="45"/>
        <n v="27"/>
        <n v="75"/>
        <n v="111"/>
        <n v="32"/>
        <n v="49"/>
        <n v="50"/>
        <n v="21"/>
        <n v="44"/>
        <n v="47"/>
        <n v="23"/>
        <n v="24"/>
        <n v="63"/>
        <n v="35"/>
        <n v="41"/>
        <n v="19"/>
        <n v="145"/>
        <n v="77"/>
        <n v="158"/>
        <n v="394"/>
        <n v="132"/>
        <n v="214"/>
        <n v="65"/>
        <n v="330"/>
        <n v="152"/>
        <n v="110"/>
        <n v="34"/>
        <n v="441"/>
        <n v="79"/>
        <n v="72"/>
        <n v="83"/>
      </sharedItems>
    </cacheField>
    <cacheField name="10月销量" numFmtId="0">
      <sharedItems containsString="0" containsBlank="1" containsNumber="1" containsInteger="1" minValue="0" maxValue="1258" count="67">
        <m/>
        <n v="14"/>
        <n v="33"/>
        <n v="154"/>
        <n v="122"/>
        <n v="413"/>
        <n v="49"/>
        <n v="77"/>
        <n v="332"/>
        <n v="1258"/>
        <n v="53"/>
        <n v="69"/>
        <n v="153"/>
        <n v="21"/>
        <n v="76"/>
        <n v="138"/>
        <n v="140"/>
        <n v="156"/>
        <n v="151"/>
        <n v="103"/>
        <n v="144"/>
        <n v="23"/>
        <n v="79"/>
        <n v="104"/>
        <n v="26"/>
        <n v="55"/>
        <n v="98"/>
        <n v="63"/>
        <n v="39"/>
        <n v="37"/>
        <n v="91"/>
        <n v="40"/>
        <n v="81"/>
        <n v="13"/>
        <n v="34"/>
        <n v="32"/>
        <n v="24"/>
        <n v="42"/>
        <n v="75"/>
        <n v="173"/>
        <n v="109"/>
        <n v="48"/>
        <n v="7"/>
        <n v="54"/>
        <n v="46"/>
        <n v="19"/>
        <n v="31"/>
        <n v="78"/>
        <n v="59"/>
        <n v="86"/>
        <n v="87"/>
        <n v="84"/>
        <n v="114"/>
        <n v="286"/>
        <n v="157"/>
        <n v="47"/>
        <n v="92"/>
        <n v="306"/>
        <n v="202"/>
        <n v="38"/>
        <n v="118"/>
        <n v="45"/>
        <n v="257"/>
        <n v="99"/>
        <n v="5"/>
        <n v="3"/>
        <n v="16"/>
      </sharedItems>
    </cacheField>
    <cacheField name="11月销量" numFmtId="0">
      <sharedItems containsString="0" containsBlank="1" containsNumber="1" containsInteger="1" minValue="0" maxValue="2172" count="75">
        <m/>
        <n v="49"/>
        <n v="149"/>
        <n v="138"/>
        <n v="189"/>
        <n v="883"/>
        <n v="118"/>
        <n v="253"/>
        <n v="680"/>
        <n v="2172"/>
        <n v="40"/>
        <n v="112"/>
        <n v="208"/>
        <n v="44"/>
        <n v="88"/>
        <n v="184"/>
        <n v="71"/>
        <n v="86"/>
        <n v="249"/>
        <n v="300"/>
        <n v="135"/>
        <n v="76"/>
        <n v="61"/>
        <n v="252"/>
        <n v="230"/>
        <n v="140"/>
        <n v="153"/>
        <n v="82"/>
        <n v="104"/>
        <n v="59"/>
        <n v="32"/>
        <n v="137"/>
        <n v="51"/>
        <n v="93"/>
        <n v="20"/>
        <n v="106"/>
        <n v="103"/>
        <n v="81"/>
        <n v="30"/>
        <n v="125"/>
        <n v="62"/>
        <n v="271"/>
        <n v="127"/>
        <n v="54"/>
        <n v="25"/>
        <n v="46"/>
        <n v="47"/>
        <n v="41"/>
        <n v="14"/>
        <n v="24"/>
        <n v="26"/>
        <n v="56"/>
        <n v="37"/>
        <n v="151"/>
        <n v="265"/>
        <n v="23"/>
        <n v="80"/>
        <n v="114"/>
        <n v="142"/>
        <n v="341"/>
        <n v="113"/>
        <n v="132"/>
        <n v="85"/>
        <n v="504"/>
        <n v="63"/>
        <n v="206"/>
        <n v="70"/>
        <n v="72"/>
        <n v="107"/>
        <n v="318"/>
        <n v="245"/>
        <n v="204"/>
        <n v="211"/>
        <n v="38"/>
        <n v="31"/>
      </sharedItems>
    </cacheField>
    <cacheField name="12月销量" numFmtId="0">
      <sharedItems containsString="0" containsBlank="1" containsNumber="1" containsInteger="1" minValue="0" maxValue="1741" count="74">
        <n v="0"/>
        <m/>
        <n v="65"/>
        <n v="211"/>
        <n v="165"/>
        <n v="141"/>
        <n v="1035"/>
        <n v="74"/>
        <n v="134"/>
        <n v="392"/>
        <n v="1741"/>
        <n v="14"/>
        <n v="54"/>
        <n v="254"/>
        <n v="28"/>
        <n v="47"/>
        <n v="161"/>
        <n v="37"/>
        <n v="71"/>
        <n v="105"/>
        <n v="123"/>
        <n v="23"/>
        <n v="32"/>
        <n v="29"/>
        <n v="248"/>
        <n v="227"/>
        <n v="34"/>
        <n v="114"/>
        <n v="89"/>
        <n v="9"/>
        <n v="44"/>
        <n v="68"/>
        <n v="40"/>
        <n v="13"/>
        <n v="88"/>
        <n v="18"/>
        <n v="48"/>
        <n v="17"/>
        <n v="93"/>
        <n v="61"/>
        <n v="121"/>
        <n v="42"/>
        <n v="38"/>
        <n v="82"/>
        <n v="144"/>
        <n v="41"/>
        <n v="36"/>
        <n v="31"/>
        <n v="22"/>
        <n v="59"/>
        <n v="10"/>
        <n v="19"/>
        <n v="25"/>
        <n v="7"/>
        <n v="119"/>
        <n v="206"/>
        <n v="158"/>
        <n v="117"/>
        <n v="280"/>
        <n v="91"/>
        <n v="72"/>
        <n v="43"/>
        <n v="282"/>
        <n v="69"/>
        <n v="174"/>
        <n v="78"/>
        <n v="102"/>
        <n v="55"/>
        <n v="50"/>
        <n v="183"/>
        <n v="99"/>
        <n v="200"/>
        <n v="62"/>
        <n v="8"/>
      </sharedItems>
    </cacheField>
    <cacheField name="2020年总销量" numFmtId="0">
      <sharedItems containsString="0" containsBlank="1" containsNumber="1" containsInteger="1" minValue="0" maxValue="13867" count="113">
        <n v="0"/>
        <m/>
        <n v="454"/>
        <n v="1435"/>
        <n v="1599"/>
        <n v="1672"/>
        <n v="8413"/>
        <n v="807"/>
        <n v="1744"/>
        <n v="4316"/>
        <n v="13867"/>
        <n v="392"/>
        <n v="1053"/>
        <n v="2020"/>
        <n v="235"/>
        <n v="780"/>
        <n v="1562"/>
        <n v="973"/>
        <n v="1201"/>
        <n v="1065"/>
        <n v="1440"/>
        <n v="793"/>
        <n v="874"/>
        <n v="339"/>
        <n v="1196"/>
        <n v="1481"/>
        <n v="126"/>
        <n v="349"/>
        <n v="400"/>
        <n v="199"/>
        <n v="223"/>
        <n v="237"/>
        <n v="591"/>
        <n v="216"/>
        <n v="1269"/>
        <n v="509"/>
        <n v="742"/>
        <n v="221"/>
        <n v="224"/>
        <n v="176"/>
        <n v="297"/>
        <n v="572"/>
        <n v="492"/>
        <n v="787"/>
        <n v="422"/>
        <n v="1418"/>
        <n v="970"/>
        <n v="575"/>
        <n v="179"/>
        <n v="197"/>
        <n v="170"/>
        <n v="299"/>
        <n v="810"/>
        <n v="609"/>
        <n v="80"/>
        <n v="88"/>
        <n v="75"/>
        <n v="131"/>
        <n v="226"/>
        <n v="178"/>
        <n v="103"/>
        <n v="636"/>
        <n v="1176"/>
        <n v="606"/>
        <n v="622"/>
        <n v="1787"/>
        <n v="1596"/>
        <n v="4110"/>
        <n v="1453"/>
        <n v="1286"/>
        <n v="718"/>
        <n v="743"/>
        <n v="2602"/>
        <n v="1058"/>
        <n v="336"/>
        <n v="1437"/>
        <n v="519"/>
        <n v="843"/>
        <n v="849"/>
        <n v="3398"/>
        <n v="910"/>
        <n v="901"/>
        <n v="1037"/>
        <n v="85"/>
        <n v="135"/>
        <n v="70"/>
        <n v="593"/>
        <n v="870"/>
        <n v="645"/>
        <n v="193"/>
        <n v="363"/>
        <n v="298"/>
        <n v="203"/>
        <n v="361"/>
        <n v="397"/>
        <n v="307"/>
        <n v="423"/>
        <n v="200"/>
        <n v="404"/>
        <n v="343"/>
        <n v="50"/>
        <n v="67"/>
        <n v="264"/>
        <n v="664"/>
        <n v="1682"/>
        <n v="202"/>
        <n v="265"/>
        <n v="544"/>
        <n v="356"/>
        <n v="540"/>
        <n v="374"/>
        <n v="468"/>
        <n v="437"/>
      </sharedItems>
    </cacheField>
    <cacheField name="2021.1月销量" numFmtId="0">
      <sharedItems containsString="0" containsBlank="1" containsNumber="1" containsInteger="1" minValue="0" maxValue="2602" count="74">
        <n v="5"/>
        <n v="9"/>
        <n v="10"/>
        <n v="8"/>
        <n v="0"/>
        <m/>
        <n v="15"/>
        <n v="12"/>
        <n v="3"/>
        <n v="7"/>
        <n v="25"/>
        <n v="76"/>
        <n v="248"/>
        <n v="53"/>
        <n v="2602"/>
        <n v="47"/>
        <n v="70"/>
        <n v="207"/>
        <n v="1757"/>
        <n v="4"/>
        <n v="79"/>
        <n v="109"/>
        <n v="13"/>
        <n v="64"/>
        <n v="75"/>
        <n v="74"/>
        <n v="127"/>
        <n v="107"/>
        <n v="200"/>
        <n v="116"/>
        <n v="103"/>
        <n v="131"/>
        <n v="141"/>
        <n v="16"/>
        <n v="82"/>
        <n v="197"/>
        <n v="26"/>
        <n v="72"/>
        <n v="27"/>
        <n v="78"/>
        <n v="68"/>
        <n v="32"/>
        <n v="59"/>
        <n v="67"/>
        <n v="45"/>
        <n v="18"/>
        <n v="93"/>
        <n v="35"/>
        <n v="23"/>
        <n v="6"/>
        <n v="28"/>
        <n v="17"/>
        <n v="11"/>
        <n v="115"/>
        <n v="240"/>
        <n v="36"/>
        <n v="113"/>
        <n v="22"/>
        <n v="31"/>
        <n v="157"/>
        <n v="299"/>
        <n v="87"/>
        <n v="46"/>
        <n v="305"/>
        <n v="77"/>
        <n v="97"/>
        <n v="114"/>
        <n v="180"/>
        <n v="55"/>
        <n v="92"/>
        <n v="73"/>
        <n v="2"/>
        <n v="1"/>
        <n v="283"/>
      </sharedItems>
    </cacheField>
    <cacheField name="2021.2月销量" numFmtId="0">
      <sharedItems containsString="0" containsBlank="1" containsNumber="1" containsInteger="1" minValue="0" maxValue="1449" count="83">
        <n v="11"/>
        <n v="20"/>
        <n v="24"/>
        <n v="55"/>
        <n v="5"/>
        <n v="9"/>
        <m/>
        <n v="33"/>
        <n v="25"/>
        <n v="44"/>
        <n v="52"/>
        <n v="17"/>
        <n v="8"/>
        <n v="0"/>
        <n v="14"/>
        <n v="200"/>
        <n v="46"/>
        <n v="409"/>
        <n v="36"/>
        <n v="64"/>
        <n v="276"/>
        <n v="1449"/>
        <n v="10"/>
        <n v="95"/>
        <n v="117"/>
        <n v="62"/>
        <n v="96"/>
        <n v="102"/>
        <n v="125"/>
        <n v="224"/>
        <n v="45"/>
        <n v="48"/>
        <n v="89"/>
        <n v="172"/>
        <n v="16"/>
        <n v="90"/>
        <n v="100"/>
        <n v="2"/>
        <n v="54"/>
        <n v="58"/>
        <n v="6"/>
        <n v="71"/>
        <n v="37"/>
        <n v="28"/>
        <n v="41"/>
        <n v="56"/>
        <n v="40"/>
        <n v="15"/>
        <n v="31"/>
        <n v="72"/>
        <n v="22"/>
        <n v="27"/>
        <n v="59"/>
        <n v="93"/>
        <n v="47"/>
        <n v="21"/>
        <n v="13"/>
        <n v="7"/>
        <n v="43"/>
        <n v="39"/>
        <n v="60"/>
        <n v="114"/>
        <n v="129"/>
        <n v="107"/>
        <n v="101"/>
        <n v="346"/>
        <n v="88"/>
        <n v="77"/>
        <n v="323"/>
        <n v="76"/>
        <n v="109"/>
        <n v="83"/>
        <n v="145"/>
        <n v="193"/>
        <n v="53"/>
        <n v="82"/>
        <n v="49"/>
        <n v="18"/>
        <n v="23"/>
        <n v="12"/>
        <n v="3"/>
        <n v="4"/>
        <n v="1"/>
      </sharedItems>
    </cacheField>
    <cacheField name="2021.3月销量" numFmtId="0">
      <sharedItems containsString="0" containsBlank="1" containsNumber="1" containsInteger="1" minValue="0" maxValue="2355" count="98">
        <n v="44"/>
        <n v="32"/>
        <n v="109"/>
        <n v="125"/>
        <n v="10"/>
        <n v="22"/>
        <m/>
        <n v="45"/>
        <n v="31"/>
        <n v="169"/>
        <n v="119"/>
        <n v="23"/>
        <n v="30"/>
        <n v="20"/>
        <n v="25"/>
        <n v="34"/>
        <n v="43"/>
        <n v="16"/>
        <n v="35"/>
        <n v="188"/>
        <n v="51"/>
        <n v="397"/>
        <n v="49"/>
        <n v="235"/>
        <n v="2355"/>
        <n v="6"/>
        <n v="136"/>
        <n v="132"/>
        <n v="17"/>
        <n v="65"/>
        <n v="104"/>
        <n v="55"/>
        <n v="139"/>
        <n v="199"/>
        <n v="314"/>
        <n v="59"/>
        <n v="60"/>
        <n v="21"/>
        <n v="75"/>
        <n v="27"/>
        <n v="81"/>
        <n v="78"/>
        <n v="19"/>
        <n v="57"/>
        <n v="71"/>
        <n v="33"/>
        <n v="67"/>
        <n v="38"/>
        <n v="9"/>
        <n v="53"/>
        <n v="84"/>
        <n v="62"/>
        <n v="48"/>
        <n v="5"/>
        <n v="69"/>
        <n v="14"/>
        <n v="87"/>
        <n v="152"/>
        <n v="114"/>
        <n v="56"/>
        <n v="13"/>
        <n v="66"/>
        <n v="54"/>
        <n v="4"/>
        <n v="18"/>
        <n v="82"/>
        <n v="99"/>
        <n v="93"/>
        <n v="52"/>
        <n v="123"/>
        <n v="122"/>
        <n v="238"/>
        <n v="85"/>
        <n v="270"/>
        <n v="68"/>
        <n v="277"/>
        <n v="47"/>
        <n v="310"/>
        <n v="138"/>
        <n v="86"/>
        <n v="96"/>
        <n v="12"/>
        <n v="94"/>
        <n v="36"/>
        <n v="15"/>
        <n v="40"/>
        <n v="28"/>
        <n v="72"/>
        <n v="29"/>
        <n v="24"/>
        <n v="26"/>
        <n v="7"/>
        <n v="3"/>
        <n v="8"/>
        <n v="2"/>
        <n v="1"/>
        <n v="64"/>
        <n v="39"/>
      </sharedItems>
    </cacheField>
    <cacheField name="2021年4月销量" numFmtId="0">
      <sharedItems containsString="0" containsBlank="1" containsNumber="1" containsInteger="1" minValue="0" maxValue="744" count="108">
        <n v="48"/>
        <n v="17"/>
        <n v="112"/>
        <n v="189"/>
        <n v="15"/>
        <n v="23"/>
        <m/>
        <n v="62"/>
        <n v="38"/>
        <n v="148"/>
        <n v="146"/>
        <n v="36"/>
        <n v="31"/>
        <n v="58"/>
        <n v="39"/>
        <n v="54"/>
        <n v="16"/>
        <n v="40"/>
        <n v="98"/>
        <n v="126"/>
        <n v="27"/>
        <n v="206"/>
        <n v="744"/>
        <n v="8"/>
        <n v="130"/>
        <n v="134"/>
        <n v="14"/>
        <n v="89"/>
        <n v="109"/>
        <n v="69"/>
        <n v="136"/>
        <n v="231"/>
        <n v="261"/>
        <n v="68"/>
        <n v="50"/>
        <n v="24"/>
        <n v="59"/>
        <n v="103"/>
        <n v="18"/>
        <n v="94"/>
        <n v="87"/>
        <n v="21"/>
        <n v="41"/>
        <n v="25"/>
        <n v="53"/>
        <n v="0"/>
        <n v="188"/>
        <n v="92"/>
        <n v="74"/>
        <n v="35"/>
        <n v="64"/>
        <n v="138"/>
        <n v="78"/>
        <n v="164"/>
        <n v="105"/>
        <n v="207"/>
        <n v="120"/>
        <n v="95"/>
        <n v="49"/>
        <n v="70"/>
        <n v="20"/>
        <n v="6"/>
        <n v="34"/>
        <n v="43"/>
        <n v="65"/>
        <n v="10"/>
        <n v="32"/>
        <n v="125"/>
        <n v="44"/>
        <n v="82"/>
        <n v="337"/>
        <n v="135"/>
        <n v="192"/>
        <n v="132"/>
        <n v="57"/>
        <n v="129"/>
        <n v="116"/>
        <n v="265"/>
        <n v="144"/>
        <n v="145"/>
        <n v="167"/>
        <n v="28"/>
        <n v="236"/>
        <n v="179"/>
        <n v="165"/>
        <n v="90"/>
        <n v="88"/>
        <n v="33"/>
        <n v="47"/>
        <n v="73"/>
        <n v="52"/>
        <n v="22"/>
        <n v="79"/>
        <n v="29"/>
        <n v="141"/>
        <n v="131"/>
        <n v="7"/>
        <n v="13"/>
        <n v="45"/>
        <n v="37"/>
        <n v="97"/>
        <n v="107"/>
        <n v="12"/>
        <n v="4"/>
        <n v="9"/>
        <n v="3"/>
        <n v="11"/>
        <n v="119"/>
      </sharedItems>
    </cacheField>
    <cacheField name="2021年5月销量（截止19日）" numFmtId="0">
      <sharedItems containsSemiMixedTypes="0" containsString="0" containsNumber="1" containsInteger="1" minValue="0" maxValue="398" count="98">
        <n v="16"/>
        <n v="25"/>
        <n v="63"/>
        <n v="88"/>
        <n v="4"/>
        <n v="9"/>
        <n v="0"/>
        <n v="31"/>
        <n v="17"/>
        <n v="76"/>
        <n v="86"/>
        <n v="18"/>
        <n v="19"/>
        <n v="33"/>
        <n v="28"/>
        <n v="32"/>
        <n v="26"/>
        <n v="8"/>
        <n v="21"/>
        <n v="39"/>
        <n v="60"/>
        <n v="118"/>
        <n v="398"/>
        <n v="72"/>
        <n v="119"/>
        <n v="48"/>
        <n v="51"/>
        <n v="89"/>
        <n v="67"/>
        <n v="134"/>
        <n v="45"/>
        <n v="34"/>
        <n v="14"/>
        <n v="44"/>
        <n v="43"/>
        <n v="11"/>
        <n v="52"/>
        <n v="22"/>
        <n v="3"/>
        <n v="36"/>
        <n v="13"/>
        <n v="47"/>
        <n v="142"/>
        <n v="71"/>
        <n v="23"/>
        <n v="38"/>
        <n v="7"/>
        <n v="10"/>
        <n v="2"/>
        <n v="42"/>
        <n v="20"/>
        <n v="53"/>
        <n v="37"/>
        <n v="27"/>
        <n v="1"/>
        <n v="15"/>
        <n v="105"/>
        <n v="98"/>
        <n v="215"/>
        <n v="58"/>
        <n v="50"/>
        <n v="94"/>
        <n v="104"/>
        <n v="218"/>
        <n v="109"/>
        <n v="114"/>
        <n v="46"/>
        <n v="341"/>
        <n v="247"/>
        <n v="140"/>
        <n v="204"/>
        <n v="78"/>
        <n v="54"/>
        <n v="68"/>
        <n v="56"/>
        <n v="115"/>
        <n v="82"/>
        <n v="64"/>
        <n v="80"/>
        <n v="154"/>
        <n v="141"/>
        <n v="111"/>
        <n v="40"/>
        <n v="41"/>
        <n v="90"/>
        <n v="136"/>
        <n v="123"/>
        <n v="62"/>
        <n v="149"/>
        <n v="30"/>
        <n v="181"/>
        <n v="55"/>
        <n v="102"/>
        <n v="57"/>
        <n v="29"/>
        <n v="97"/>
        <n v="70"/>
        <n v="6"/>
      </sharedItems>
    </cacheField>
    <cacheField name="京东库存" numFmtId="0">
      <sharedItems containsSemiMixedTypes="0" containsString="0" containsNumber="1" containsInteger="1" minValue="0" maxValue="1232" count="114">
        <n v="69"/>
        <n v="30"/>
        <n v="144"/>
        <n v="192"/>
        <n v="28"/>
        <n v="21"/>
        <n v="12"/>
        <n v="38"/>
        <n v="20"/>
        <n v="51"/>
        <n v="42"/>
        <n v="318"/>
        <n v="178"/>
        <n v="33"/>
        <n v="60"/>
        <n v="54"/>
        <n v="43"/>
        <n v="62"/>
        <n v="31"/>
        <n v="34"/>
        <n v="103"/>
        <n v="66"/>
        <n v="467"/>
        <n v="84"/>
        <n v="104"/>
        <n v="302"/>
        <n v="1232"/>
        <n v="11"/>
        <n v="82"/>
        <n v="126"/>
        <n v="24"/>
        <n v="78"/>
        <n v="137"/>
        <n v="9"/>
        <n v="164"/>
        <n v="145"/>
        <n v="217"/>
        <n v="53"/>
        <n v="14"/>
        <n v="61"/>
        <n v="3"/>
        <n v="110"/>
        <n v="136"/>
        <n v="18"/>
        <n v="57"/>
        <n v="65"/>
        <n v="22"/>
        <n v="1"/>
        <n v="77"/>
        <n v="37"/>
        <n v="55"/>
        <n v="173"/>
        <n v="4"/>
        <n v="73"/>
        <n v="2"/>
        <n v="0"/>
        <n v="17"/>
        <n v="23"/>
        <n v="50"/>
        <n v="7"/>
        <n v="29"/>
        <n v="39"/>
        <n v="171"/>
        <n v="10"/>
        <n v="135"/>
        <n v="215"/>
        <n v="569"/>
        <n v="184"/>
        <n v="63"/>
        <n v="27"/>
        <n v="327"/>
        <n v="303"/>
        <n v="68"/>
        <n v="76"/>
        <n v="119"/>
        <n v="115"/>
        <n v="152"/>
        <n v="228"/>
        <n v="232"/>
        <n v="81"/>
        <n v="86"/>
        <n v="118"/>
        <n v="181"/>
        <n v="25"/>
        <n v="5"/>
        <n v="96"/>
        <n v="149"/>
        <n v="15"/>
        <n v="107"/>
        <n v="99"/>
        <n v="158"/>
        <n v="80"/>
        <n v="90"/>
        <n v="32"/>
        <n v="105"/>
        <n v="102"/>
        <n v="147"/>
        <n v="159"/>
        <n v="46"/>
        <n v="70"/>
        <n v="40"/>
        <n v="83"/>
        <n v="44"/>
        <n v="48"/>
        <n v="41"/>
        <n v="75"/>
        <n v="26"/>
        <n v="36"/>
        <n v="52"/>
        <n v="45"/>
        <n v="19"/>
        <n v="8"/>
        <n v="49"/>
        <n v="6"/>
      </sharedItems>
    </cacheField>
    <cacheField name="在途" numFmtId="0">
      <sharedItems containsSemiMixedTypes="0" containsString="0" containsNumber="1" containsInteger="1" minValue="0" maxValue="528" count="77">
        <n v="0"/>
        <n v="38"/>
        <n v="86"/>
        <n v="18"/>
        <n v="62"/>
        <n v="40"/>
        <n v="74"/>
        <n v="37"/>
        <n v="26"/>
        <n v="16"/>
        <n v="22"/>
        <n v="9"/>
        <n v="4"/>
        <n v="110"/>
        <n v="50"/>
        <n v="120"/>
        <n v="242"/>
        <n v="69"/>
        <n v="100"/>
        <n v="67"/>
        <n v="51"/>
        <n v="27"/>
        <n v="7"/>
        <n v="101"/>
        <n v="10"/>
        <n v="14"/>
        <n v="17"/>
        <n v="19"/>
        <n v="25"/>
        <n v="49"/>
        <n v="59"/>
        <n v="6"/>
        <n v="30"/>
        <n v="47"/>
        <n v="21"/>
        <n v="23"/>
        <n v="80"/>
        <n v="3"/>
        <n v="20"/>
        <n v="44"/>
        <n v="12"/>
        <n v="48"/>
        <n v="83"/>
        <n v="29"/>
        <n v="57"/>
        <n v="35"/>
        <n v="154"/>
        <n v="13"/>
        <n v="70"/>
        <n v="181"/>
        <n v="116"/>
        <n v="117"/>
        <n v="261"/>
        <n v="134"/>
        <n v="76"/>
        <n v="11"/>
        <n v="58"/>
        <n v="85"/>
        <n v="91"/>
        <n v="97"/>
        <n v="71"/>
        <n v="2"/>
        <n v="45"/>
        <n v="46"/>
        <n v="63"/>
        <n v="528"/>
        <n v="53"/>
        <n v="98"/>
        <n v="75"/>
        <n v="105"/>
        <n v="52"/>
        <n v="42"/>
        <n v="41"/>
        <n v="8"/>
        <n v="205"/>
        <n v="77"/>
        <n v="104"/>
      </sharedItems>
    </cacheField>
    <cacheField name="京东_x000a_合计_x000a_库存" numFmtId="181">
      <sharedItems containsSemiMixedTypes="0" containsString="0" containsNumber="1" containsInteger="1" minValue="0" maxValue="1282" count="144">
        <n v="69"/>
        <n v="30"/>
        <n v="182"/>
        <n v="278"/>
        <n v="28"/>
        <n v="21"/>
        <n v="100"/>
        <n v="60"/>
        <n v="51"/>
        <n v="42"/>
        <n v="318"/>
        <n v="252"/>
        <n v="33"/>
        <n v="38"/>
        <n v="97"/>
        <n v="80"/>
        <n v="105"/>
        <n v="78"/>
        <n v="31"/>
        <n v="34"/>
        <n v="103"/>
        <n v="88"/>
        <n v="467"/>
        <n v="93"/>
        <n v="108"/>
        <n v="412"/>
        <n v="1282"/>
        <n v="202"/>
        <n v="368"/>
        <n v="24"/>
        <n v="147"/>
        <n v="163"/>
        <n v="109"/>
        <n v="204"/>
        <n v="145"/>
        <n v="217"/>
        <n v="120"/>
        <n v="104"/>
        <n v="14"/>
        <n v="61"/>
        <n v="3"/>
        <n v="110"/>
        <n v="143"/>
        <n v="18"/>
        <n v="158"/>
        <n v="75"/>
        <n v="44"/>
        <n v="1"/>
        <n v="91"/>
        <n v="56"/>
        <n v="222"/>
        <n v="10"/>
        <n v="64"/>
        <n v="66"/>
        <n v="2"/>
        <n v="0"/>
        <n v="17"/>
        <n v="116"/>
        <n v="73"/>
        <n v="50"/>
        <n v="35"/>
        <n v="48"/>
        <n v="32"/>
        <n v="7"/>
        <n v="49"/>
        <n v="40"/>
        <n v="29"/>
        <n v="23"/>
        <n v="22"/>
        <n v="62"/>
        <n v="251"/>
        <n v="138"/>
        <n v="235"/>
        <n v="613"/>
        <n v="196"/>
        <n v="111"/>
        <n v="27"/>
        <n v="339"/>
        <n v="161"/>
        <n v="303"/>
        <n v="68"/>
        <n v="96"/>
        <n v="119"/>
        <n v="82"/>
        <n v="63"/>
        <n v="115"/>
        <n v="12"/>
        <n v="89"/>
        <n v="209"/>
        <n v="263"/>
        <n v="386"/>
        <n v="81"/>
        <n v="86"/>
        <n v="140"/>
        <n v="250"/>
        <n v="79"/>
        <n v="54"/>
        <n v="77"/>
        <n v="5"/>
        <n v="277"/>
        <n v="249"/>
        <n v="26"/>
        <n v="15"/>
        <n v="25"/>
        <n v="215"/>
        <n v="232"/>
        <n v="197"/>
        <n v="406"/>
        <n v="190"/>
        <n v="45"/>
        <n v="191"/>
        <n v="146"/>
        <n v="185"/>
        <n v="206"/>
        <n v="180"/>
        <n v="43"/>
        <n v="99"/>
        <n v="128"/>
        <n v="117"/>
        <n v="55"/>
        <n v="139"/>
        <n v="174"/>
        <n v="141"/>
        <n v="121"/>
        <n v="90"/>
        <n v="84"/>
        <n v="131"/>
        <n v="559"/>
        <n v="83"/>
        <n v="132"/>
        <n v="136"/>
        <n v="183"/>
        <n v="59"/>
        <n v="112"/>
        <n v="36"/>
        <n v="20"/>
        <n v="260"/>
        <n v="41"/>
        <n v="98"/>
        <n v="87"/>
        <n v="6"/>
        <n v="157"/>
        <n v="76"/>
        <n v="118"/>
      </sharedItems>
    </cacheField>
    <cacheField name="周_x000a_转" numFmtId="181">
      <sharedItems containsString="0" containsBlank="1" containsNumber="1" minValue="0" maxValue="209.25" count="193">
        <n v="77.625"/>
        <n v="21.6"/>
        <n v="52"/>
        <n v="56.8636363636364"/>
        <n v="126"/>
        <n v="42"/>
        <m/>
        <n v="29.6129032258064"/>
        <n v="44.4705882352941"/>
        <n v="75.3157894736842"/>
        <n v="52.7441860465116"/>
        <n v="33"/>
        <n v="36"/>
        <n v="52.9090909090909"/>
        <n v="51.4285714285714"/>
        <n v="59.0625"/>
        <n v="54"/>
        <n v="69.75"/>
        <n v="29.1428571428571"/>
        <n v="47.5384615384615"/>
        <n v="83.3684210526316"/>
        <n v="140.1"/>
        <n v="209.25"/>
        <n v="114.352941176471"/>
        <n v="62.8474576271186"/>
        <n v="57.9798994974874"/>
        <n v="48.3157894736842"/>
        <n v="50.5"/>
        <n v="55.6638655462185"/>
        <n v="108"/>
        <n v="55.125"/>
        <n v="57.5294117647059"/>
        <n v="22.0449438202247"/>
        <n v="54.8059701492537"/>
        <n v="19.4776119402985"/>
        <n v="29.1492537313433"/>
        <n v="48"/>
        <n v="55.0588235294118"/>
        <n v="18"/>
        <n v="24.9545454545455"/>
        <n v="3"/>
        <n v="57.375"/>
        <n v="63.8709677419355"/>
        <n v="59.8604651162791"/>
        <n v="29.4545454545455"/>
        <n v="54.6923076923077"/>
        <n v="61.3636363636364"/>
        <n v="37.7142857142857"/>
        <n v="6"/>
        <n v="45.5"/>
        <n v="77.5384615384615"/>
        <n v="30.6382978723404"/>
        <n v="28.1408450704225"/>
        <n v="36.2535211267606"/>
        <n v="50.0869565217391"/>
        <n v="74.25"/>
        <n v="48.7894736842105"/>
        <n v="5.14285714285714"/>
        <n v="3.6"/>
        <n v="153"/>
        <n v="49.7142857142857"/>
        <n v="0"/>
        <n v="41.0625"/>
        <n v="4.5"/>
        <n v="45"/>
        <n v="26.4905660377358"/>
        <n v="19.0909090909091"/>
        <n v="23.3513513513514"/>
        <n v="21.3333333333333"/>
        <n v="15.75"/>
        <n v="84"/>
        <n v="38.3478260869565"/>
        <n v="50.7272727272727"/>
        <n v="24.4285714285714"/>
        <n v="74.5714285714286"/>
        <n v="27.6"/>
        <n v="39.6"/>
        <n v="0.666666666666667"/>
        <n v="41.3333333333333"/>
        <n v="43.0285714285714"/>
        <n v="49.5"/>
        <n v="8.57142857142857"/>
        <n v="63.6923076923077"/>
        <n v="43.1632653061224"/>
        <n v="51.3209302325581"/>
        <n v="60.8275862068965"/>
        <n v="39.1764705882353"/>
        <n v="25.5789473684211"/>
        <n v="45.5373134328358"/>
        <n v="57.96"/>
        <n v="170.4375"/>
        <n v="17.2394366197183"/>
        <n v="50.8235294117647"/>
        <n v="69.0967741935484"/>
        <n v="82"/>
        <n v="66.7058823529412"/>
        <n v="45.4090909090909"/>
        <n v="23.2584269662921"/>
        <n v="19.6363636363636"/>
        <n v="42.1578947368421"/>
        <n v="40.0212765957447"/>
        <n v="45.5192307692308"/>
        <n v="31.8715596330275"/>
        <n v="13.3761467889908"/>
        <n v="13.5789473684211"/>
        <n v="45.9183673469388"/>
        <n v="31.5"/>
        <n v="43.0909090909091"/>
        <n v="42.2608695652174"/>
        <n v="30.1304347826087"/>
        <n v="3.46153846153846"/>
        <n v="14.6217008797654"/>
        <n v="18.1457489878543"/>
        <n v="1.92857142857143"/>
        <n v="10.5882352941176"/>
        <n v="17.4705882352941"/>
        <n v="22.2352941176471"/>
        <n v="12.4615384615385"/>
        <n v="0.679245283018868"/>
        <n v="13.5"/>
        <n v="9.57446808510638"/>
        <n v="71.6666666666667"/>
        <n v="61.4117647058824"/>
        <n v="9.2093023255814"/>
        <n v="5.4"/>
        <n v="63.3214285714286"/>
        <n v="63.5478260869565"/>
        <n v="81.4285714285714"/>
        <n v="38.6292134831461"/>
        <n v="32.0487804878049"/>
        <n v="55.3846153846154"/>
        <n v="46.25"/>
        <n v="57.9375"/>
        <n v="40.5"/>
        <n v="19.9756097560976"/>
        <n v="1.63636363636364"/>
        <n v="5.48936170212766"/>
        <n v="8.75675675675676"/>
        <n v="62.3076923076923"/>
        <n v="41.1428571428571"/>
        <n v="57.6"/>
        <n v="51.3658536585366"/>
        <n v="4.02631578947368"/>
        <n v="11"/>
        <n v="31.1538461538462"/>
        <n v="14"/>
        <n v="12.0441176470588"/>
        <n v="43.1379310344828"/>
        <n v="25.4634146341463"/>
        <n v="31.725"/>
        <n v="35.7"/>
        <n v="35.1290322580645"/>
        <n v="6.04026845637584"/>
        <n v="9.92647058823529"/>
        <n v="10.08"/>
        <n v="13.3548387096774"/>
        <n v="31.8461538461538"/>
        <n v="66.96"/>
        <n v="79.5789473684211"/>
        <n v="49.125"/>
        <n v="55.5911602209945"/>
        <n v="76.2857142857143"/>
        <n v="55.3333333333333"/>
        <n v="39.4838709677419"/>
        <n v="63.2903225806452"/>
        <n v="68.625"/>
        <n v="66.7741935483871"/>
        <n v="77.76"/>
        <n v="29.6470588235294"/>
        <n v="20.8235294117647"/>
        <n v="51.6923076923077"/>
        <n v="22.5818181818182"/>
        <n v="6.35294117647059"/>
        <n v="13.2631578947368"/>
        <n v="50.2758620689655"/>
        <n v="56"/>
        <n v="19.3846153846154"/>
        <n v="48.2474226804124"/>
        <n v="18.45"/>
        <n v="56.9032258064516"/>
        <n v="47.4146341463415"/>
        <n v="78.75"/>
        <n v="9.19148936170213"/>
        <n v="20.5116279069767"/>
        <n v="24.8571428571429"/>
        <n v="10"/>
        <n v="1.38461538461538"/>
        <n v="34.4634146341463"/>
        <n v="20.5714285714286"/>
        <n v="35.0769230769231"/>
        <n v="40.8461538461538"/>
        <n v="102"/>
        <n v="36.5806451612903"/>
      </sharedItems>
    </cacheField>
    <cacheField name="多喜爱库存" numFmtId="181">
      <sharedItems containsSemiMixedTypes="0" containsString="0" containsNumber="1" containsInteger="1" minValue="0" maxValue="1816" count="171">
        <n v="1"/>
        <n v="63"/>
        <n v="289"/>
        <n v="265"/>
        <n v="42"/>
        <n v="25"/>
        <n v="184"/>
        <n v="413"/>
        <n v="243"/>
        <n v="355"/>
        <n v="216"/>
        <n v="525"/>
        <n v="479"/>
        <n v="15"/>
        <n v="3"/>
        <n v="196"/>
        <n v="125"/>
        <n v="386"/>
        <n v="19"/>
        <n v="514"/>
        <n v="493"/>
        <n v="181"/>
        <n v="185"/>
        <n v="468"/>
        <n v="516"/>
        <n v="62"/>
        <n v="442"/>
        <n v="226"/>
        <n v="82"/>
        <n v="120"/>
        <n v="244"/>
        <n v="207"/>
        <n v="183"/>
        <n v="16"/>
        <n v="80"/>
        <n v="163"/>
        <n v="879"/>
        <n v="41"/>
        <n v="0"/>
        <n v="139"/>
        <n v="335"/>
        <n v="379"/>
        <n v="346"/>
        <n v="410"/>
        <n v="367"/>
        <n v="58"/>
        <n v="406"/>
        <n v="299"/>
        <n v="322"/>
        <n v="32"/>
        <n v="154"/>
        <n v="94"/>
        <n v="2"/>
        <n v="60"/>
        <n v="57"/>
        <n v="55"/>
        <n v="135"/>
        <n v="65"/>
        <n v="35"/>
        <n v="45"/>
        <n v="34"/>
        <n v="22"/>
        <n v="84"/>
        <n v="150"/>
        <n v="253"/>
        <n v="28"/>
        <n v="18"/>
        <n v="24"/>
        <n v="130"/>
        <n v="89"/>
        <n v="167"/>
        <n v="134"/>
        <n v="145"/>
        <n v="246"/>
        <n v="155"/>
        <n v="9"/>
        <n v="5"/>
        <n v="1816"/>
        <n v="765"/>
        <n v="278"/>
        <n v="272"/>
        <n v="170"/>
        <n v="349"/>
        <n v="169"/>
        <n v="318"/>
        <n v="205"/>
        <n v="104"/>
        <n v="202"/>
        <n v="37"/>
        <n v="198"/>
        <n v="366"/>
        <n v="302"/>
        <n v="298"/>
        <n v="504"/>
        <n v="124"/>
        <n v="4"/>
        <n v="11"/>
        <n v="10"/>
        <n v="8"/>
        <n v="254"/>
        <n v="190"/>
        <n v="336"/>
        <n v="50"/>
        <n v="261"/>
        <n v="172"/>
        <n v="72"/>
        <n v="17"/>
        <n v="38"/>
        <n v="7"/>
        <n v="219"/>
        <n v="192"/>
        <n v="71"/>
        <n v="177"/>
        <n v="316"/>
        <n v="180"/>
        <n v="197"/>
        <n v="283"/>
        <n v="26"/>
        <n v="66"/>
        <n v="128"/>
        <n v="12"/>
        <n v="736"/>
        <n v="669"/>
        <n v="51"/>
        <n v="49"/>
        <n v="242"/>
        <n v="213"/>
        <n v="296"/>
        <n v="64"/>
        <n v="151"/>
        <n v="73"/>
        <n v="21"/>
        <n v="70"/>
        <n v="109"/>
        <n v="79"/>
        <n v="133"/>
        <n v="126"/>
        <n v="54"/>
        <n v="157"/>
        <n v="189"/>
        <n v="569"/>
        <n v="593"/>
        <n v="161"/>
        <n v="223"/>
        <n v="356"/>
        <n v="93"/>
        <n v="90"/>
        <n v="168"/>
        <n v="273"/>
        <n v="78"/>
        <n v="106"/>
        <n v="86"/>
        <n v="117"/>
        <n v="23"/>
        <n v="68"/>
        <n v="287"/>
        <n v="6"/>
        <n v="652"/>
        <n v="27"/>
        <n v="119"/>
        <n v="136"/>
        <n v="39"/>
        <n v="108"/>
        <n v="371"/>
        <n v="14"/>
        <n v="103"/>
        <n v="208"/>
        <n v="510"/>
        <n v="76"/>
        <n v="143"/>
        <n v="110"/>
      </sharedItems>
    </cacheField>
    <cacheField name="在线量" numFmtId="181">
      <sharedItems containsSemiMixedTypes="0" containsString="0" containsNumber="1" containsInteger="1" minValue="0" maxValue="2840" count="89">
        <n v="0"/>
        <n v="500"/>
        <n v="700"/>
        <n v="302"/>
        <n v="154"/>
        <n v="190"/>
        <n v="1102"/>
        <n v="952"/>
        <n v="1000"/>
        <n v="111"/>
        <n v="100"/>
        <n v="400"/>
        <n v="200"/>
        <n v="1100"/>
        <n v="800"/>
        <n v="150"/>
        <n v="350"/>
        <n v="570"/>
        <n v="230"/>
        <n v="50"/>
        <n v="352"/>
        <n v="137"/>
        <n v="130"/>
        <n v="110"/>
        <n v="918"/>
        <n v="696"/>
        <n v="38"/>
        <n v="228"/>
        <n v="53"/>
        <n v="145"/>
        <n v="519"/>
        <n v="198"/>
        <n v="60"/>
        <n v="176"/>
        <n v="1500"/>
        <n v="645"/>
        <n v="300"/>
        <n v="340"/>
        <n v="147"/>
        <n v="260"/>
        <n v="121"/>
        <n v="760"/>
        <n v="250"/>
        <n v="2840"/>
        <n v="2837"/>
        <n v="1089"/>
        <n v="1370"/>
        <n v="1873"/>
        <n v="450"/>
        <n v="122"/>
        <n v="68"/>
        <n v="554"/>
        <n v="202"/>
        <n v="750"/>
        <n v="900"/>
        <n v="550"/>
        <n v="1320"/>
        <n v="1036"/>
        <n v="1650"/>
        <n v="2130"/>
        <n v="1227"/>
        <n v="1723"/>
        <n v="451"/>
        <n v="755"/>
        <n v="420"/>
        <n v="180"/>
        <n v="763"/>
        <n v="896"/>
        <n v="1550"/>
        <n v="1706"/>
        <n v="440"/>
        <n v="683"/>
        <n v="234"/>
        <n v="563"/>
        <n v="710"/>
        <n v="1351"/>
        <n v="850"/>
        <n v="25"/>
        <n v="35"/>
        <n v="1020"/>
        <n v="338"/>
        <n v="592"/>
        <n v="225"/>
        <n v="205"/>
        <n v="287"/>
        <n v="770"/>
        <n v="1060"/>
        <n v="612"/>
        <n v="917"/>
      </sharedItems>
    </cacheField>
    <cacheField name="交期" numFmtId="182">
      <sharedItems containsDate="1" containsMixedTypes="1" count="25">
        <d v="1899-12-30T00:00:00"/>
        <d v="2021-06-15T00:00:00"/>
        <d v="2021-06-10T00:00:00"/>
        <d v="2021-05-22T00:00:00"/>
        <d v="2021-05-25T00:00:00"/>
        <d v="2021-05-20T00:00:00"/>
        <s v="5.20-5.25"/>
        <s v="5.25-5.30"/>
        <d v="2021-05-31T00:00:00"/>
        <d v="2021-05-28T00:00:00"/>
        <s v="陆续交货"/>
        <s v="5.8/5.12/5.15"/>
        <s v="5.8/5.12/5.15/5.20"/>
        <s v="5.20/5.28"/>
        <d v="2021-06-07T00:00:00"/>
        <s v="5.20/5.20/5.28"/>
        <s v="6.2/6.10/6.15"/>
        <s v="6.30-6-5"/>
        <s v="5.29-6.5"/>
        <s v="5.22/5.24"/>
        <s v="5.30-6.5"/>
        <s v="5.22/5.30/6.15"/>
        <d v="2021-06-05T00:00:00"/>
        <d v="2021-06-02T00:00:00"/>
        <d v="2021-05-24T00:00:00"/>
      </sharedItems>
    </cacheField>
    <cacheField name="5.7-5.10价格" numFmtId="0">
      <sharedItems containsString="0" containsBlank="1" containsNumber="1" containsInteger="1" minValue="0" maxValue="599" count="40">
        <n v="309"/>
        <n v="339"/>
        <n v="359"/>
        <m/>
        <n v="329"/>
        <n v="299"/>
        <n v="349"/>
        <n v="259"/>
        <n v="279"/>
        <n v="249"/>
        <n v="269"/>
        <n v="229"/>
        <n v="319"/>
        <n v="509"/>
        <n v="559"/>
        <n v="549"/>
        <n v="599"/>
        <n v="499"/>
        <n v="529"/>
        <n v="159"/>
        <n v="169"/>
        <n v="149"/>
        <n v="179"/>
        <n v="209"/>
        <n v="379"/>
        <n v="429"/>
        <n v="189"/>
        <n v="199"/>
        <n v="449"/>
        <n v="469"/>
        <n v="99"/>
        <n v="119"/>
        <n v="129"/>
        <n v="89"/>
        <n v="109"/>
        <n v="59"/>
        <n v="79"/>
        <n v="49"/>
        <n v="69"/>
        <n v="139"/>
      </sharedItems>
    </cacheField>
    <cacheField name="5.7-5.9闪购价格" numFmtId="0">
      <sharedItems containsString="0" containsBlank="1" containsNumber="1" containsInteger="1" minValue="0" maxValue="599" count="47">
        <n v="309"/>
        <n v="339"/>
        <m/>
        <n v="308"/>
        <n v="359"/>
        <n v="328"/>
        <n v="229"/>
        <n v="249"/>
        <n v="278"/>
        <n v="299"/>
        <n v="509"/>
        <n v="559"/>
        <n v="549"/>
        <n v="599"/>
        <n v="499"/>
        <n v="529"/>
        <n v="158"/>
        <n v="168"/>
        <n v="379"/>
        <n v="429"/>
        <n v="189"/>
        <n v="199"/>
        <n v="209"/>
        <n v="198"/>
        <n v="208"/>
        <n v="228"/>
        <n v="248"/>
        <n v="448"/>
        <n v="469"/>
        <n v="119"/>
        <n v="129"/>
        <n v="88"/>
        <n v="99"/>
        <n v="59"/>
        <n v="89"/>
        <n v="69"/>
        <n v="79"/>
        <n v="78"/>
        <n v="48"/>
        <n v="128"/>
        <n v="148"/>
        <n v="169"/>
        <n v="159"/>
        <n v="179"/>
        <n v="139"/>
        <n v="149"/>
        <n v="109"/>
      </sharedItems>
    </cacheField>
    <cacheField name="5.7品类秒" numFmtId="0">
      <sharedItems containsString="0" containsBlank="1" containsNumber="1" containsInteger="1" minValue="0" maxValue="339" count="20">
        <m/>
        <n v="308"/>
        <n v="339"/>
        <n v="258"/>
        <n v="278"/>
        <n v="249"/>
        <n v="269"/>
        <n v="229"/>
        <n v="279"/>
        <n v="319"/>
        <n v="158"/>
        <n v="168"/>
        <n v="148"/>
        <n v="179"/>
        <n v="209"/>
        <n v="189"/>
        <n v="99"/>
        <n v="109"/>
        <n v="119"/>
        <n v="159"/>
      </sharedItems>
    </cacheField>
    <cacheField name="满减" numFmtId="0">
      <sharedItems containsString="0" containsBlank="1" containsNumber="1" containsInteger="1" minValue="0" maxValue="100" count="9">
        <n v="80"/>
        <m/>
        <n v="50"/>
        <n v="40"/>
        <n v="70"/>
        <n v="100"/>
        <n v="20"/>
        <n v="30"/>
        <n v="10"/>
      </sharedItems>
    </cacheField>
    <cacheField name="到手价" numFmtId="0">
      <sharedItems containsString="0" containsBlank="1" containsNumber="1" containsInteger="1" minValue="0" maxValue="499" count="35">
        <n v="229"/>
        <n v="259"/>
        <n v="279"/>
        <m/>
        <n v="249"/>
        <n v="219"/>
        <n v="269"/>
        <n v="209"/>
        <n v="179"/>
        <n v="199"/>
        <n v="239"/>
        <n v="409"/>
        <n v="459"/>
        <n v="449"/>
        <n v="499"/>
        <n v="399"/>
        <n v="429"/>
        <n v="119"/>
        <n v="129"/>
        <n v="109"/>
        <n v="139"/>
        <n v="169"/>
        <n v="309"/>
        <n v="359"/>
        <n v="149"/>
        <n v="159"/>
        <n v="349"/>
        <n v="369"/>
        <n v="79"/>
        <n v="89"/>
        <n v="99"/>
        <n v="69"/>
        <n v="49"/>
        <n v="39"/>
        <n v="59"/>
      </sharedItems>
    </cacheField>
    <cacheField name="5.18-5.21价格" numFmtId="0">
      <sharedItems containsSemiMixedTypes="0" containsString="0" containsNumber="1" containsInteger="1" minValue="0" maxValue="599" count="41">
        <n v="299"/>
        <n v="339"/>
        <n v="289"/>
        <n v="319"/>
        <n v="279"/>
        <n v="259"/>
        <n v="309"/>
        <n v="349"/>
        <n v="249"/>
        <n v="239"/>
        <n v="229"/>
        <n v="209"/>
        <n v="269"/>
        <n v="219"/>
        <n v="509"/>
        <n v="559"/>
        <n v="499"/>
        <n v="599"/>
        <n v="529"/>
        <n v="549"/>
        <n v="159"/>
        <n v="169"/>
        <n v="109"/>
        <n v="179"/>
        <n v="379"/>
        <n v="429"/>
        <n v="189"/>
        <n v="199"/>
        <n v="449"/>
        <n v="469"/>
        <n v="89"/>
        <n v="119"/>
        <n v="129"/>
        <n v="99"/>
        <n v="59"/>
        <n v="49"/>
        <n v="79"/>
        <n v="69"/>
        <n v="139"/>
        <n v="149"/>
        <n v="369"/>
      </sharedItems>
    </cacheField>
    <cacheField name="5.18-5.20闪购" numFmtId="0">
      <sharedItems containsString="0" containsBlank="1" containsNumber="1" containsInteger="1" minValue="0" maxValue="599" count="52">
        <n v="299"/>
        <n v="339"/>
        <n v="289"/>
        <n v="319"/>
        <n v="279"/>
        <m/>
        <n v="309"/>
        <n v="349"/>
        <n v="249"/>
        <n v="259"/>
        <n v="239"/>
        <n v="229"/>
        <n v="308"/>
        <n v="209"/>
        <n v="269"/>
        <n v="219"/>
        <n v="509"/>
        <n v="559"/>
        <n v="499"/>
        <n v="599"/>
        <n v="529"/>
        <n v="0"/>
        <n v="158"/>
        <n v="168"/>
        <n v="109"/>
        <n v="179"/>
        <n v="379"/>
        <n v="429"/>
        <n v="189"/>
        <n v="159"/>
        <n v="199"/>
        <n v="448"/>
        <n v="469"/>
        <n v="89"/>
        <n v="119"/>
        <n v="129"/>
        <n v="88"/>
        <n v="99"/>
        <n v="59"/>
        <n v="58"/>
        <n v="48"/>
        <n v="78"/>
        <n v="69"/>
        <n v="79"/>
        <n v="128"/>
        <n v="139"/>
        <n v="149"/>
        <n v="248"/>
        <n v="369"/>
        <n v="169"/>
        <n v="178"/>
        <n v="198"/>
      </sharedItems>
    </cacheField>
    <cacheField name="_x000a_领券满200享9折凑单" numFmtId="0">
      <sharedItems containsString="0" containsBlank="1" containsNumber="1" minValue="0" maxValue="59.9" count="36">
        <n v="29.9"/>
        <n v="33.9"/>
        <n v="28.9"/>
        <n v="31.9"/>
        <n v="27.9"/>
        <m/>
        <n v="30.9"/>
        <n v="34.9"/>
        <n v="22.9"/>
        <n v="23.9"/>
        <n v="25.9"/>
        <n v="20.9"/>
        <n v="21.9"/>
        <n v="50.9"/>
        <n v="55.9"/>
        <n v="49.9"/>
        <n v="59.9"/>
        <n v="52.9"/>
        <n v="17.9"/>
        <n v="37.9"/>
        <n v="42.9"/>
        <n v="18.9"/>
        <n v="15.9"/>
        <n v="19.9"/>
        <n v="8.9"/>
        <n v="10.9"/>
        <n v="11.9"/>
        <n v="9.9"/>
        <n v="4.9"/>
        <n v="5.9"/>
        <n v="7.9"/>
        <n v="13.9"/>
        <n v="14.9"/>
        <n v="36.9"/>
        <n v="12.9"/>
        <n v="16.9"/>
      </sharedItems>
    </cacheField>
    <cacheField name="_x000a_5.17-5.21领券满200享9折" numFmtId="0">
      <sharedItems containsString="0" containsBlank="1" containsNumber="1" minValue="0" maxValue="59.9" count="25">
        <n v="29.9"/>
        <n v="33.9"/>
        <n v="28.9"/>
        <n v="31.9"/>
        <n v="27.9"/>
        <m/>
        <n v="30.9"/>
        <n v="34.9"/>
        <n v="22.9"/>
        <n v="23.9"/>
        <n v="25.9"/>
        <n v="20.9"/>
        <n v="21.9"/>
        <n v="50.9"/>
        <n v="55.9"/>
        <n v="49.9"/>
        <n v="59.9"/>
        <n v="52.9"/>
        <n v="37.9"/>
        <n v="42.9"/>
        <n v="18.9"/>
        <n v="17.9"/>
        <n v="19.9"/>
        <n v="36.9"/>
        <n v="0"/>
      </sharedItems>
    </cacheField>
    <cacheField name="满减2" numFmtId="0">
      <sharedItems containsSemiMixedTypes="0" containsString="0" containsNumber="1" containsInteger="1" minValue="0" maxValue="100" count="8">
        <n v="50"/>
        <n v="60"/>
        <n v="40"/>
        <n v="30"/>
        <n v="70"/>
        <n v="20"/>
        <n v="100"/>
        <n v="10"/>
      </sharedItems>
    </cacheField>
    <cacheField name="凑单到手价" numFmtId="0">
      <sharedItems containsString="0" containsBlank="1" containsNumber="1" minValue="0" maxValue="499" count="72">
        <n v="219.1"/>
        <n v="255.1"/>
        <n v="210.1"/>
        <n v="237.1"/>
        <n v="201.1"/>
        <m/>
        <n v="228.1"/>
        <n v="264.1"/>
        <n v="199"/>
        <n v="209"/>
        <n v="176.1"/>
        <n v="221.1"/>
        <n v="185.1"/>
        <n v="193.1"/>
        <n v="158.1"/>
        <n v="167.1"/>
        <n v="219"/>
        <n v="229"/>
        <n v="408.1"/>
        <n v="453.1"/>
        <n v="399.1"/>
        <n v="489.1"/>
        <n v="426.1"/>
        <n v="459"/>
        <n v="499"/>
        <n v="119"/>
        <n v="129"/>
        <n v="79"/>
        <n v="121.1"/>
        <n v="168.1"/>
        <n v="301.1"/>
        <n v="356.1"/>
        <n v="150.1"/>
        <n v="103.1"/>
        <n v="131.1"/>
        <n v="149.1"/>
        <n v="120.1"/>
        <n v="139"/>
        <n v="349"/>
        <n v="369"/>
        <n v="149"/>
        <n v="69"/>
        <n v="89"/>
        <n v="99"/>
        <n v="60.1"/>
        <n v="78.1"/>
        <n v="87.1"/>
        <n v="69.1"/>
        <n v="49"/>
        <n v="34.1"/>
        <n v="39"/>
        <n v="43.1"/>
        <n v="61.1"/>
        <n v="70.1"/>
        <n v="59"/>
        <n v="68.1"/>
        <n v="77.1"/>
        <n v="85.1"/>
        <n v="94.1"/>
        <n v="130.1"/>
        <n v="109"/>
        <n v="95.1"/>
        <n v="113.1"/>
        <n v="282.1"/>
        <n v="86.1"/>
        <n v="104.1"/>
        <n v="122.1"/>
        <n v="140.1"/>
        <n v="112.1"/>
        <n v="139.1"/>
        <n v="159"/>
        <n v="179"/>
      </sharedItems>
    </cacheField>
    <cacheField name="调整前到手价" numFmtId="0">
      <sharedItems containsString="0" containsBlank="1" containsNumber="1" minValue="0" maxValue="494.1" count="45">
        <n v="228.1"/>
        <n v="255.1"/>
        <n v="273.1"/>
        <m/>
        <n v="246.1"/>
        <n v="218.1"/>
        <n v="263.1"/>
        <n v="209"/>
        <n v="229"/>
        <n v="176.1"/>
        <n v="221.1"/>
        <n v="194.1"/>
        <n v="237.1"/>
        <n v="408.1"/>
        <n v="453.1"/>
        <n v="444.1"/>
        <n v="489.1"/>
        <n v="399.1"/>
        <n v="426.1"/>
        <n v="458.1"/>
        <n v="494.1"/>
        <n v="119"/>
        <n v="129"/>
        <n v="109"/>
        <n v="139"/>
        <n v="168.1"/>
        <n v="301.1"/>
        <n v="356.1"/>
        <n v="149"/>
        <n v="159"/>
        <n v="158.1"/>
        <n v="349"/>
        <n v="369"/>
        <n v="79"/>
        <n v="89"/>
        <n v="99"/>
        <n v="69"/>
        <n v="49"/>
        <n v="39"/>
        <n v="59"/>
        <n v="199"/>
        <n v="169"/>
        <n v="236.1"/>
        <n v="281.1"/>
        <n v="179"/>
      </sharedItems>
    </cacheField>
    <cacheField name="到手价2" numFmtId="0">
      <sharedItems containsSemiMixedTypes="0" containsString="0" containsNumber="1" minValue="0" maxValue="499" count="49">
        <n v="219.1"/>
        <n v="255.1"/>
        <n v="210.1"/>
        <n v="237.1"/>
        <n v="201.1"/>
        <n v="199"/>
        <n v="229"/>
        <n v="249"/>
        <n v="228.1"/>
        <n v="264.1"/>
        <n v="209"/>
        <n v="176.1"/>
        <n v="221.1"/>
        <n v="185.1"/>
        <n v="193.1"/>
        <n v="158.1"/>
        <n v="167.1"/>
        <n v="219"/>
        <n v="408.1"/>
        <n v="453.1"/>
        <n v="399.1"/>
        <n v="489.1"/>
        <n v="426.1"/>
        <n v="459"/>
        <n v="499"/>
        <n v="119"/>
        <n v="129"/>
        <n v="79"/>
        <n v="139"/>
        <n v="168.1"/>
        <n v="301.1"/>
        <n v="356.1"/>
        <n v="150.1"/>
        <n v="131.1"/>
        <n v="149.1"/>
        <n v="349"/>
        <n v="369"/>
        <n v="149"/>
        <n v="69"/>
        <n v="89"/>
        <n v="99"/>
        <n v="49"/>
        <n v="39"/>
        <n v="59"/>
        <n v="109"/>
        <n v="169"/>
        <n v="282.1"/>
        <n v="159"/>
        <n v="179"/>
      </sharedItems>
    </cacheField>
    <cacheField name="5.24-5.28活动价" numFmtId="0">
      <sharedItems containsSemiMixedTypes="0" containsString="0" containsNumber="1" containsInteger="1" minValue="0" maxValue="599" count="41">
        <n v="309"/>
        <n v="339"/>
        <n v="359"/>
        <n v="259"/>
        <n v="289"/>
        <n v="329"/>
        <n v="299"/>
        <n v="349"/>
        <n v="279"/>
        <n v="249"/>
        <n v="269"/>
        <n v="319"/>
        <n v="509"/>
        <n v="559"/>
        <n v="549"/>
        <n v="599"/>
        <n v="499"/>
        <n v="529"/>
        <n v="159"/>
        <n v="169"/>
        <n v="149"/>
        <n v="179"/>
        <n v="229"/>
        <n v="379"/>
        <n v="439"/>
        <n v="189"/>
        <n v="199"/>
        <n v="209"/>
        <n v="449"/>
        <n v="469"/>
        <n v="99"/>
        <n v="119"/>
        <n v="129"/>
        <n v="89"/>
        <n v="109"/>
        <n v="59"/>
        <n v="79"/>
        <n v="49"/>
        <n v="69"/>
        <n v="139"/>
        <n v="219"/>
      </sharedItems>
    </cacheField>
    <cacheField name="领券满200享9折凑单" numFmtId="0">
      <sharedItems containsString="0" containsBlank="1" containsNumber="1" minValue="0" maxValue="59.9" count="35">
        <n v="30.9"/>
        <n v="33.9"/>
        <n v="35.9"/>
        <n v="25.9"/>
        <n v="28.9"/>
        <n v="32.9"/>
        <n v="29.9"/>
        <n v="34.9"/>
        <m/>
        <n v="24.9"/>
        <n v="26.9"/>
        <n v="31.9"/>
        <n v="50.9"/>
        <n v="55.9"/>
        <n v="54.9"/>
        <n v="59.9"/>
        <n v="49.9"/>
        <n v="52.9"/>
        <n v="17.9"/>
        <n v="22.9"/>
        <n v="37.9"/>
        <n v="43.9"/>
        <n v="18.9"/>
        <n v="19.9"/>
        <n v="20.9"/>
        <n v="8.9"/>
        <n v="10.9"/>
        <n v="11.9"/>
        <n v="9.9"/>
        <n v="5.9"/>
        <n v="7.9"/>
        <n v="14.9"/>
        <n v="15.9"/>
        <n v="16.9"/>
        <n v="12.9"/>
      </sharedItems>
    </cacheField>
    <cacheField name="领券满200享9折" numFmtId="0">
      <sharedItems containsString="0" containsBlank="1" containsNumber="1" minValue="0" maxValue="59.9" count="23">
        <n v="30.9"/>
        <n v="33.9"/>
        <n v="35.9"/>
        <n v="25.9"/>
        <n v="28.9"/>
        <n v="32.9"/>
        <n v="29.9"/>
        <n v="34.9"/>
        <m/>
        <n v="0"/>
        <n v="24.9"/>
        <n v="26.9"/>
        <n v="31.9"/>
        <n v="50.9"/>
        <n v="55.9"/>
        <n v="54.9"/>
        <n v="59.9"/>
        <n v="49.9"/>
        <n v="52.9"/>
        <n v="22.9"/>
        <n v="37.9"/>
        <n v="43.9"/>
        <n v="20.9"/>
      </sharedItems>
    </cacheField>
    <cacheField name="满减3" numFmtId="0">
      <sharedItems containsSemiMixedTypes="0" containsString="0" containsNumber="1" containsInteger="1" minValue="0" maxValue="100" count="7">
        <n v="50"/>
        <n v="40"/>
        <n v="20"/>
        <n v="30"/>
        <n v="100"/>
        <n v="10"/>
        <n v="70"/>
      </sharedItems>
    </cacheField>
    <cacheField name="凑单到手价2" numFmtId="0">
      <sharedItems containsSemiMixedTypes="0" containsString="0" containsNumber="1" minValue="0" maxValue="499" count="71">
        <n v="228.1"/>
        <n v="255.1"/>
        <n v="273.1"/>
        <n v="193.1"/>
        <n v="220.1"/>
        <n v="238.1"/>
        <n v="246.1"/>
        <n v="219.1"/>
        <n v="264.1"/>
        <n v="209"/>
        <n v="229"/>
        <n v="174.1"/>
        <n v="192.1"/>
        <n v="237.1"/>
        <n v="408.1"/>
        <n v="453.1"/>
        <n v="444.1"/>
        <n v="489.1"/>
        <n v="399.1"/>
        <n v="426.1"/>
        <n v="459"/>
        <n v="499"/>
        <n v="119"/>
        <n v="129"/>
        <n v="109"/>
        <n v="121.1"/>
        <n v="166.1"/>
        <n v="301.1"/>
        <n v="355.1"/>
        <n v="130.1"/>
        <n v="139.1"/>
        <n v="168.1"/>
        <n v="129.1"/>
        <n v="158.1"/>
        <n v="176.1"/>
        <n v="139"/>
        <n v="194.1"/>
        <n v="349"/>
        <n v="369"/>
        <n v="149"/>
        <n v="79"/>
        <n v="89"/>
        <n v="99"/>
        <n v="60.1"/>
        <n v="78.1"/>
        <n v="87.1"/>
        <n v="69.1"/>
        <n v="49"/>
        <n v="43.1"/>
        <n v="69"/>
        <n v="39"/>
        <n v="61.1"/>
        <n v="70.1"/>
        <n v="59"/>
        <n v="94.1"/>
        <n v="103.1"/>
        <n v="112.1"/>
        <n v="199"/>
        <n v="113.1"/>
        <n v="131.1"/>
        <n v="149.1"/>
        <n v="226.1"/>
        <n v="271.1"/>
        <n v="104.1"/>
        <n v="86.1"/>
        <n v="122.1"/>
        <n v="140.1"/>
        <n v="178.1"/>
        <n v="159"/>
        <n v="179"/>
        <n v="169"/>
      </sharedItems>
    </cacheField>
    <cacheField name="到手价3" numFmtId="0">
      <sharedItems containsSemiMixedTypes="0" containsString="0" containsNumber="1" minValue="0" maxValue="499" count="50">
        <n v="228.1"/>
        <n v="255.1"/>
        <n v="273.1"/>
        <n v="193.1"/>
        <n v="220.1"/>
        <n v="238.1"/>
        <n v="246.1"/>
        <n v="219.1"/>
        <n v="264.1"/>
        <n v="209"/>
        <n v="229"/>
        <n v="174.1"/>
        <n v="192.1"/>
        <n v="237.1"/>
        <n v="408.1"/>
        <n v="453.1"/>
        <n v="444.1"/>
        <n v="489.1"/>
        <n v="399.1"/>
        <n v="426.1"/>
        <n v="459"/>
        <n v="499"/>
        <n v="119"/>
        <n v="129"/>
        <n v="109"/>
        <n v="139"/>
        <n v="166.1"/>
        <n v="301.1"/>
        <n v="355.1"/>
        <n v="149"/>
        <n v="159"/>
        <n v="168.1"/>
        <n v="158.1"/>
        <n v="176.1"/>
        <n v="194.1"/>
        <n v="349"/>
        <n v="369"/>
        <n v="79"/>
        <n v="89"/>
        <n v="99"/>
        <n v="69"/>
        <n v="49"/>
        <n v="39"/>
        <n v="59"/>
        <n v="199"/>
        <n v="169"/>
        <n v="226.1"/>
        <n v="271.1"/>
        <n v="178.1"/>
        <n v="179"/>
      </sharedItems>
    </cacheField>
    <cacheField name="利润" numFmtId="0">
      <sharedItems containsSemiMixedTypes="0" containsString="0" containsNumber="1" minValue="0" maxValue="147.7905" count="165">
        <n v="34.2155"/>
        <n v="40.6005"/>
        <n v="32.2155"/>
        <n v="42.6005"/>
        <n v="56.1905"/>
        <n v="35.7905"/>
        <n v="26.1755"/>
        <n v="29.7655"/>
        <n v="35.8055"/>
        <n v="25.4205"/>
        <n v="49.3955"/>
        <n v="17.795"/>
        <n v="32.895"/>
        <n v="22.895"/>
        <n v="21.4455"/>
        <n v="35.0355"/>
        <n v="29.0105"/>
        <n v="131.4155"/>
        <n v="147.7905"/>
        <n v="39.8955"/>
        <n v="47.6705"/>
        <n v="56.3205"/>
        <n v="48.7055"/>
        <n v="58.545"/>
        <n v="60.745"/>
        <n v="30.3205"/>
        <n v="18.745"/>
        <n v="20.595"/>
        <n v="20.645"/>
        <n v="22.595"/>
        <n v="18.095"/>
        <n v="12.2305"/>
        <n v="38.0055"/>
        <n v="29.3305"/>
        <n v="48.5005"/>
        <n v="30.4255"/>
        <n v="20.7205"/>
        <n v="33.3155"/>
        <n v="25.6705"/>
        <n v="29.9655"/>
        <n v="35.1555"/>
        <n v="22.345"/>
        <n v="25.0705"/>
        <n v="39.1555"/>
        <n v="42.6455"/>
        <n v="37.695"/>
        <n v="27.495"/>
        <n v="21.095"/>
        <n v="22.195"/>
        <n v="2.745"/>
        <n v="5.19500000000001"/>
        <n v="7.745"/>
        <n v="14.9655"/>
        <n v="11.245"/>
        <n v="10.1055"/>
        <n v="14.1605"/>
        <n v="17.0755"/>
        <n v="10.8205"/>
        <n v="10.595"/>
        <n v="11.195"/>
        <n v="9.0205"/>
        <n v="13.595"/>
        <n v="7.345"/>
        <n v="10.3605"/>
        <n v="11.8205"/>
        <n v="18.1555"/>
        <n v="6.63500000000001"/>
        <n v="8.645"/>
        <n v="14.615"/>
        <n v="7.645"/>
        <n v="9.695"/>
        <n v="13.145"/>
        <n v="9.045"/>
        <n v="17.945"/>
        <n v="18.845"/>
        <n v="18.995"/>
        <n v="17.175"/>
        <n v="18.075"/>
        <n v="13.3555"/>
        <n v="15.7405"/>
        <n v="18.7355"/>
        <n v="25.4255"/>
        <n v="55.245"/>
        <n v="12.7905"/>
        <n v="9.08049999999999"/>
        <n v="12.7705"/>
        <n v="12.095"/>
        <n v="17.895"/>
        <n v="12.495"/>
        <n v="18.395"/>
        <n v="12.195"/>
        <n v="17.995"/>
        <n v="14.495"/>
        <n v="8.395"/>
        <n v="13.495"/>
        <n v="29.9805"/>
        <n v="27.3705"/>
        <n v="14.295"/>
        <n v="13.195"/>
        <n v="18.695"/>
        <n v="17.295"/>
        <n v="17.595"/>
        <n v="23.995"/>
        <n v="17.495"/>
        <n v="23.695"/>
        <n v="10.1805"/>
        <n v="13.6805"/>
        <n v="17.9705"/>
        <n v="25.7055"/>
        <n v="19.6805"/>
        <n v="15.745"/>
        <n v="24.845"/>
        <n v="13.5955"/>
        <n v="9.5055"/>
        <n v="17.5955"/>
        <n v="7.80549999999999"/>
        <n v="16.3955"/>
        <n v="12.3055"/>
        <n v="21.1955"/>
        <n v="7.5055"/>
        <n v="16.0955"/>
        <n v="9.2055"/>
        <n v="13.745"/>
        <n v="22.845"/>
        <n v="12.0055"/>
        <n v="20.5955"/>
        <n v="14.645"/>
        <n v="21.295"/>
        <n v="11.4055"/>
        <n v="19.9955"/>
        <n v="8.79050000000001"/>
        <n v="12.3805"/>
        <n v="15.7905"/>
        <n v="19.3805"/>
        <n v="22.1855"/>
        <n v="26.7755"/>
        <n v="21.7755"/>
        <n v="40.4655"/>
        <n v="23.5955"/>
        <n v="31.945"/>
        <n v="29.045"/>
        <n v="33.145"/>
        <n v="17.9955"/>
        <n v="15.5855"/>
        <n v="19.1755"/>
        <n v="14.0055"/>
        <n v="5.04549999999999"/>
        <n v="12.6355"/>
        <n v="24.945"/>
        <n v="33.045"/>
        <n v="9.34049999999999"/>
        <n v="16.4305"/>
        <n v="29.995"/>
        <n v="37.595"/>
        <n v="9.63549999999999"/>
        <n v="15.2255"/>
        <n v="20.0205"/>
        <n v="39.045"/>
        <n v="44.145"/>
        <n v="14.945"/>
        <n v="25.045"/>
        <n v="19.945"/>
        <n v="30.045"/>
        <n v="4.845"/>
        <n v="28.495"/>
      </sharedItems>
    </cacheField>
    <cacheField name="6.1价格" numFmtId="0">
      <sharedItems containsSemiMixedTypes="0" containsString="0" containsNumber="1" containsInteger="1" minValue="0" maxValue="599" count="41">
        <n v="309"/>
        <n v="339"/>
        <n v="359"/>
        <n v="259"/>
        <n v="289"/>
        <n v="329"/>
        <n v="299"/>
        <n v="349"/>
        <n v="279"/>
        <n v="239"/>
        <n v="249"/>
        <n v="369"/>
        <n v="229"/>
        <n v="509"/>
        <n v="559"/>
        <n v="549"/>
        <n v="599"/>
        <n v="499"/>
        <n v="529"/>
        <n v="159"/>
        <n v="169"/>
        <n v="149"/>
        <n v="179"/>
        <n v="209"/>
        <n v="379"/>
        <n v="429"/>
        <n v="189"/>
        <n v="199"/>
        <n v="449"/>
        <n v="469"/>
        <n v="99"/>
        <n v="119"/>
        <n v="129"/>
        <n v="89"/>
        <n v="109"/>
        <n v="59"/>
        <n v="69"/>
        <n v="79"/>
        <n v="49"/>
        <n v="139"/>
        <n v="219"/>
      </sharedItems>
    </cacheField>
    <cacheField name="京贴每满200减30凑单" numFmtId="0">
      <sharedItems containsString="0" containsBlank="1" containsNumber="1" minValue="0" maxValue="89.85" count="40">
        <n v="46.35"/>
        <n v="50.85"/>
        <n v="53.85"/>
        <n v="38.85"/>
        <n v="43.35"/>
        <n v="49.35"/>
        <n v="44.85"/>
        <n v="52.35"/>
        <n v="41.85"/>
        <n v="35.85"/>
        <n v="37.35"/>
        <n v="55.35"/>
        <n v="34.35"/>
        <n v="76.35"/>
        <n v="83.85"/>
        <n v="82.35"/>
        <n v="89.85"/>
        <n v="74.85"/>
        <n v="79.35"/>
        <m/>
        <n v="31.35"/>
        <n v="56.85"/>
        <n v="64.35"/>
        <n v="28.35"/>
        <n v="29.85"/>
        <n v="67.35"/>
        <n v="70.35"/>
        <n v="26.85"/>
        <n v="13.35"/>
        <n v="14.85"/>
        <n v="10.35"/>
        <n v="11.85"/>
        <n v="22.35"/>
        <n v="23.85"/>
        <n v="25.35"/>
        <n v="20.85"/>
        <n v="19.35"/>
        <n v="17.85"/>
        <n v="32.85"/>
        <n v="0"/>
      </sharedItems>
    </cacheField>
    <cacheField name="京贴每满200减30" numFmtId="0">
      <sharedItems containsString="0" containsBlank="1" containsNumber="1" containsInteger="1" minValue="0" maxValue="60" count="3">
        <n v="30"/>
        <n v="60"/>
        <m/>
      </sharedItems>
    </cacheField>
    <cacheField name="满减4" numFmtId="0">
      <sharedItems containsString="0" containsBlank="1" containsNumber="1" containsInteger="1" minValue="0" maxValue="100" count="9">
        <n v="50"/>
        <n v="30"/>
        <n v="40"/>
        <n v="20"/>
        <n v="70"/>
        <n v="80"/>
        <n v="100"/>
        <n v="10"/>
        <m/>
      </sharedItems>
    </cacheField>
    <cacheField name="凑单到手价3" numFmtId="0">
      <sharedItems containsSemiMixedTypes="0" containsString="0" containsNumber="1" minValue="0" maxValue="499" count="72">
        <n v="212.65"/>
        <n v="238.15"/>
        <n v="255.15"/>
        <n v="190.15"/>
        <n v="215.65"/>
        <n v="232.65"/>
        <n v="229.65"/>
        <n v="214.15"/>
        <n v="246.65"/>
        <n v="197.15"/>
        <n v="183.15"/>
        <n v="217.15"/>
        <n v="191.65"/>
        <n v="170.15"/>
        <n v="209.65"/>
        <n v="233.65"/>
        <n v="171.65"/>
        <n v="174.65"/>
        <n v="392.65"/>
        <n v="435.15"/>
        <n v="426.65"/>
        <n v="469.15"/>
        <n v="384.15"/>
        <n v="409.65"/>
        <n v="459"/>
        <n v="499"/>
        <n v="399"/>
        <n v="119"/>
        <n v="129"/>
        <n v="109"/>
        <n v="139"/>
        <n v="167.65"/>
        <n v="282.15"/>
        <n v="354.65"/>
        <n v="120.65"/>
        <n v="129.15"/>
        <n v="119.15"/>
        <n v="157.65"/>
        <n v="341.65"/>
        <n v="358.65"/>
        <n v="112.15"/>
        <n v="79"/>
        <n v="89"/>
        <n v="99"/>
        <n v="55.65"/>
        <n v="64.15"/>
        <n v="49"/>
        <n v="48.65"/>
        <n v="69"/>
        <n v="39"/>
        <n v="57.15"/>
        <n v="65.65"/>
        <n v="59"/>
        <n v="86.65"/>
        <n v="95.15"/>
        <n v="103.65"/>
        <n v="113.65"/>
        <n v="139.15"/>
        <n v="147.65"/>
        <n v="122.15"/>
        <n v="105.15"/>
        <n v="256.65"/>
        <n v="88.15"/>
        <n v="79.65"/>
        <n v="96.65"/>
        <n v="71.15"/>
        <n v="130.65"/>
        <n v="177.65"/>
        <n v="137.65"/>
        <n v="146.15"/>
        <n v="159"/>
        <n v="149"/>
      </sharedItems>
    </cacheField>
    <cacheField name="到手价4" numFmtId="0">
      <sharedItems containsSemiMixedTypes="0" containsString="0" containsNumber="1" containsInteger="1" minValue="0" maxValue="499" count="33">
        <n v="229"/>
        <n v="259"/>
        <n v="279"/>
        <n v="199"/>
        <n v="249"/>
        <n v="269"/>
        <n v="209"/>
        <n v="189"/>
        <n v="179"/>
        <n v="409"/>
        <n v="459"/>
        <n v="449"/>
        <n v="499"/>
        <n v="399"/>
        <n v="429"/>
        <n v="119"/>
        <n v="129"/>
        <n v="109"/>
        <n v="139"/>
        <n v="169"/>
        <n v="309"/>
        <n v="359"/>
        <n v="149"/>
        <n v="159"/>
        <n v="349"/>
        <n v="369"/>
        <n v="79"/>
        <n v="89"/>
        <n v="99"/>
        <n v="69"/>
        <n v="49"/>
        <n v="59"/>
        <n v="39"/>
      </sharedItems>
    </cacheField>
    <cacheField name="利润2" numFmtId="0">
      <sharedItems containsSemiMixedTypes="0" containsString="0" containsNumber="1" minValue="0" maxValue="134.23825" count="169">
        <n v="22.55075"/>
        <n v="27.80325"/>
        <n v="20.55075"/>
        <n v="29.80325"/>
        <n v="42.63825"/>
        <n v="33.56325"/>
        <n v="22.81575"/>
        <n v="25.65075"/>
        <n v="23.38575"/>
        <n v="21.68325"/>
        <n v="36.22075"/>
        <n v="8.84825000000001"/>
        <n v="11.68325"/>
        <n v="28.27825"/>
        <n v="23.94825"/>
        <n v="34.69575"/>
        <n v="18.46325"/>
        <n v="18.28575"/>
        <n v="26.40575"/>
        <n v="19.59575"/>
        <n v="21.86075"/>
        <n v="119.75075"/>
        <n v="134.23825"/>
        <n v="26.72075"/>
        <n v="32.6082499999999"/>
        <n v="45.03325"/>
        <n v="36.28575"/>
        <n v="58.545"/>
        <n v="60.745"/>
        <n v="30.245"/>
        <n v="18.745"/>
        <n v="20.595"/>
        <n v="20.645"/>
        <n v="22.595"/>
        <n v="18.095"/>
        <n v="25.745"/>
        <n v="39.17575"/>
        <n v="15.02325"/>
        <n v="48.16075"/>
        <n v="23.29075"/>
        <n v="13.20825"/>
        <n v="32.97575"/>
        <n v="18.15825"/>
        <n v="29.62575"/>
        <n v="34.06075"/>
        <n v="22.345"/>
        <n v="17.55825"/>
        <n v="38.06075"/>
        <n v="40.79575"/>
        <n v="32.14575"/>
        <n v="19.68075"/>
        <n v="8.37325000000001"/>
        <n v="7.20825000000001"/>
        <n v="2.745"/>
        <n v="5.19500000000001"/>
        <n v="7.745"/>
        <n v="11.60575"/>
        <n v="11.245"/>
        <n v="18.335"/>
        <n v="23.145"/>
        <n v="13.33825"/>
        <n v="7.08325"/>
        <n v="10.595"/>
        <n v="11.195"/>
        <n v="13.21075"/>
        <n v="13.595"/>
        <n v="7.345"/>
        <n v="14.815"/>
        <n v="8.83825000000001"/>
        <n v="14.79575"/>
        <n v="6.63500000000001"/>
        <n v="8.645"/>
        <n v="14.615"/>
        <n v="7.645"/>
        <n v="9.695"/>
        <n v="13.145"/>
        <n v="9.045"/>
        <n v="17.945"/>
        <n v="18.845"/>
        <n v="18.995"/>
        <n v="7.85075"/>
        <n v="7.61825"/>
        <n v="14.14825"/>
        <n v="16.15575"/>
        <n v="12.35575"/>
        <n v="18.29075"/>
        <n v="49.69575"/>
        <n v="13.20575"/>
        <n v="15.15825"/>
        <n v="11.67575"/>
        <n v="6.92325000000001"/>
        <n v="10.45825"/>
        <n v="7.32325"/>
        <n v="10.95825"/>
        <n v="7.02325"/>
        <n v="10.55825"/>
        <n v="9.32325"/>
        <n v="13.15825"/>
        <n v="3.22325000000001"/>
        <n v="6.05825"/>
        <n v="23.22325"/>
        <n v="19.85825"/>
        <n v="11.38825"/>
        <n v="8.02325"/>
        <n v="11.25825"/>
        <n v="14.38825"/>
        <n v="12.42325"/>
        <n v="16.55825"/>
        <n v="10.28825"/>
        <n v="12.32325"/>
        <n v="14.68825"/>
        <n v="12.12325"/>
        <n v="16.25825"/>
        <n v="16.68325"/>
        <n v="8.77074999999999"/>
        <n v="7.55325000000001"/>
        <n v="11.05325"/>
        <n v="18.38825"/>
        <n v="9.35325"/>
        <n v="17.18825"/>
        <n v="13.85325"/>
        <n v="21.98825"/>
        <n v="9.05325000000001"/>
        <n v="16.88825"/>
        <n v="10.75325"/>
        <n v="4.42075"/>
        <n v="11.25575"/>
        <n v="7.13575"/>
        <n v="14.97075"/>
        <n v="8.71825"/>
        <n v="10.55325"/>
        <n v="10.83825"/>
        <n v="6.53575"/>
        <n v="14.37075"/>
        <n v="15.62325"/>
        <n v="18.45825"/>
        <n v="22.62325"/>
        <n v="25.45825"/>
        <n v="15.80575"/>
        <n v="19.64075"/>
        <n v="14.64075"/>
        <n v="17.47575"/>
        <n v="17.97075"/>
        <n v="12.80575"/>
        <n v="7.64075000000001"/>
        <n v="32.12575"/>
        <n v="12.37075"/>
        <n v="9.20575000000001"/>
        <n v="12.04075"/>
        <n v="9.13575"/>
        <n v="12.25575"/>
        <n v="19.09075"/>
        <n v="11.09075"/>
        <n v="16.92575"/>
        <n v="9.75575000000001"/>
        <n v="9.67325000000001"/>
        <n v="8.59075"/>
        <n v="13.92575"/>
        <n v="14.50825"/>
        <n v="12.50825"/>
        <n v="16.50825"/>
        <n v="19.34325"/>
        <n v="14.945"/>
        <n v="25.045"/>
        <n v="19.945"/>
        <n v="30.045"/>
        <n v="4.845"/>
        <n v="18.395"/>
        <n v="28.495"/>
      </sharedItems>
    </cacheField>
    <cacheField name="商家补贴" numFmtId="0">
      <sharedItems containsString="0" containsBlank="1" containsNumber="1" containsInteger="1" minValue="0" maxValue="15" count="3">
        <m/>
        <n v="15"/>
        <n v="10"/>
      </sharedItems>
    </cacheField>
    <cacheField name="平台补贴" numFmtId="0">
      <sharedItems containsString="0" containsBlank="1" containsNumber="1" containsInteger="1" minValue="0" maxValue="15" count="3">
        <m/>
        <n v="15"/>
        <n v="10"/>
      </sharedItems>
    </cacheField>
    <cacheField name="商家补贴凑单价" numFmtId="0">
      <sharedItems containsString="0" containsBlank="1" containsNumber="1" minValue="0" maxValue="228.15" count="29">
        <m/>
        <n v="197.65"/>
        <n v="223.15"/>
        <n v="187.15"/>
        <n v="204.15"/>
        <n v="168.15"/>
        <n v="202.15"/>
        <n v="202.65"/>
        <n v="228.15"/>
        <n v="176.65"/>
        <n v="155.15"/>
        <n v="194.65"/>
        <n v="218.65"/>
        <n v="161.65"/>
        <n v="164.65"/>
        <n v="97.15"/>
        <n v="119.15"/>
        <n v="112.15"/>
        <n v="129.15"/>
        <n v="95.15"/>
        <n v="78.15"/>
        <n v="76.65"/>
        <n v="93.65"/>
        <n v="61.15"/>
        <n v="85.15"/>
        <n v="103.65"/>
        <n v="120.65"/>
        <n v="86.65"/>
        <n v="110.65"/>
      </sharedItems>
    </cacheField>
    <cacheField name="商家补贴后到手价" numFmtId="0">
      <sharedItems containsString="0" containsBlank="1" containsNumber="1" containsInteger="1" minValue="0" maxValue="249" count="19">
        <m/>
        <n v="214"/>
        <n v="244"/>
        <n v="199"/>
        <n v="219"/>
        <n v="174"/>
        <n v="249"/>
        <n v="184"/>
        <n v="164"/>
        <n v="169"/>
        <n v="124"/>
        <n v="149"/>
        <n v="139"/>
        <n v="159"/>
        <n v="119"/>
        <n v="99"/>
        <n v="79"/>
        <n v="109"/>
        <n v="129"/>
      </sharedItems>
    </cacheField>
    <cacheField name="补贴后到手价" numFmtId="0">
      <sharedItems containsString="0" containsBlank="1" containsNumber="1" containsInteger="1" minValue="0" maxValue="239" count="16">
        <m/>
        <n v="199"/>
        <n v="229"/>
        <n v="189"/>
        <n v="209"/>
        <n v="159"/>
        <n v="239"/>
        <n v="169"/>
        <n v="149"/>
        <n v="109"/>
        <n v="139"/>
        <n v="129"/>
        <n v="89"/>
        <n v="69"/>
        <n v="99"/>
        <n v="119"/>
      </sharedItems>
    </cacheField>
    <cacheField name="成本" numFmtId="0">
      <sharedItems containsSemiMixedTypes="0" containsString="0" containsNumber="1" minValue="0" maxValue="316.6" count="138">
        <n v="133"/>
        <n v="147"/>
        <n v="135"/>
        <n v="145"/>
        <n v="105"/>
        <n v="171.7"/>
        <n v="189.3"/>
        <n v="290.4"/>
        <n v="316.6"/>
        <n v="240"/>
        <n v="268"/>
        <n v="283"/>
        <n v="311"/>
        <n v="266"/>
        <n v="66.1"/>
        <n v="71.8"/>
        <n v="64.2"/>
        <n v="69.8"/>
        <n v="59.2"/>
        <n v="74.2"/>
        <n v="82.4"/>
        <n v="193"/>
        <n v="214.6"/>
        <n v="62.8"/>
        <n v="79.3"/>
        <n v="88.6"/>
        <n v="66.8"/>
        <n v="84.4"/>
        <n v="92.8"/>
        <n v="77.6"/>
        <n v="67.4"/>
        <n v="88.8"/>
        <n v="98.9"/>
        <n v="220.8"/>
        <n v="246.1"/>
        <n v="71.3"/>
        <n v="85.3"/>
        <n v="51.9"/>
        <n v="57"/>
        <n v="62"/>
        <n v="25.41"/>
        <n v="43.4"/>
        <n v="43.86"/>
        <n v="46.6"/>
        <n v="30.095"/>
        <n v="36.35"/>
        <n v="21.4"/>
        <n v="20.8"/>
        <n v="18.52"/>
        <n v="33.5"/>
        <n v="17.1"/>
        <n v="17.18"/>
        <n v="29.31"/>
        <n v="29.77"/>
        <n v="48.01"/>
        <n v="30.9"/>
        <n v="32.48"/>
        <n v="31.9"/>
        <n v="37.4"/>
        <n v="41.5"/>
        <n v="15.4"/>
        <n v="51.8"/>
        <n v="66"/>
        <n v="73.4"/>
        <n v="52.57"/>
        <n v="59.22"/>
        <n v="52.69"/>
        <n v="57.1"/>
        <n v="60.9"/>
        <n v="67.8"/>
        <n v="90"/>
        <n v="67.6"/>
        <n v="84.9"/>
        <n v="94.8"/>
        <n v="80.3"/>
        <n v="89.6"/>
        <n v="79.9"/>
        <n v="89.1"/>
        <n v="80.2"/>
        <n v="89.5"/>
        <n v="77.9"/>
        <n v="86.9"/>
        <n v="84"/>
        <n v="94"/>
        <n v="64"/>
        <n v="63"/>
        <n v="79.2"/>
        <n v="60"/>
        <n v="74.8"/>
        <n v="83.5"/>
        <n v="64.1"/>
        <n v="74.9"/>
        <n v="59.7"/>
        <n v="75.1"/>
        <n v="83.8"/>
        <n v="140"/>
        <n v="180"/>
        <n v="54"/>
        <n v="50.5"/>
        <n v="56"/>
        <n v="52.2"/>
        <n v="57.2"/>
        <n v="47.7"/>
        <n v="52.4"/>
        <n v="52.5"/>
        <n v="57.5"/>
        <n v="50.8"/>
        <n v="48"/>
        <n v="53"/>
        <n v="40"/>
        <n v="51"/>
        <n v="48.6"/>
        <n v="53.6"/>
        <n v="71.6"/>
        <n v="81.6"/>
        <n v="64.6"/>
        <n v="74.6"/>
        <n v="65"/>
        <n v="74"/>
        <n v="79"/>
        <n v="89"/>
        <n v="50"/>
        <n v="68"/>
        <n v="86"/>
        <n v="97"/>
        <n v="55.6"/>
        <n v="46"/>
        <n v="61"/>
        <n v="67"/>
        <n v="75"/>
        <n v="82"/>
        <n v="63.5"/>
        <n v="70"/>
        <n v="77.5"/>
        <n v="85"/>
        <n v="78"/>
        <n v="80"/>
        <n v="76"/>
      </sharedItems>
    </cacheField>
    <cacheField name="回款" numFmtId="180">
      <sharedItems containsSemiMixedTypes="0" containsString="0" containsNumber="1" minValue="0" maxValue="371.745" count="72">
        <n v="155.55075"/>
        <n v="174.80325"/>
        <n v="187.63825"/>
        <n v="138.56325"/>
        <n v="157.81575"/>
        <n v="170.65075"/>
        <n v="168.38575"/>
        <n v="156.68325"/>
        <n v="181.22075"/>
        <n v="143.84825"/>
        <n v="133.27825"/>
        <n v="158.94825"/>
        <n v="139.69575"/>
        <n v="123.46325"/>
        <n v="153.28575"/>
        <n v="171.40575"/>
        <n v="124.59575"/>
        <n v="126.86075"/>
        <n v="291.45075"/>
        <n v="323.53825"/>
        <n v="317.12075"/>
        <n v="349.20825"/>
        <n v="285.03325"/>
        <n v="304.28575"/>
        <n v="341.545"/>
        <n v="371.745"/>
        <n v="296.245"/>
        <n v="84.845"/>
        <n v="92.395"/>
        <n v="77.295"/>
        <n v="99.945"/>
        <n v="121.57575"/>
        <n v="208.02325"/>
        <n v="262.76075"/>
        <n v="86.09075"/>
        <n v="92.50825"/>
        <n v="84.95825"/>
        <n v="114.02575"/>
        <n v="252.94575"/>
        <n v="265.78075"/>
        <n v="79.67325"/>
        <n v="54.645"/>
        <n v="62.195"/>
        <n v="69.745"/>
        <n v="37.01575"/>
        <n v="43.43325"/>
        <n v="31.995"/>
        <n v="31.73075"/>
        <n v="47.095"/>
        <n v="24.445"/>
        <n v="38.14825"/>
        <n v="44.56575"/>
        <n v="39.545"/>
        <n v="60.42075"/>
        <n v="66.83825"/>
        <n v="73.25575"/>
        <n v="80.80575"/>
        <n v="100.05825"/>
        <n v="106.47575"/>
        <n v="87.22325"/>
        <n v="74.38825"/>
        <n v="188.77075"/>
        <n v="61.55325"/>
        <n v="55.13575"/>
        <n v="67.97075"/>
        <n v="48.71825"/>
        <n v="93.64075"/>
        <n v="129.12575"/>
        <n v="98.92575"/>
        <n v="105.34325"/>
        <n v="115.045"/>
        <n v="107.495"/>
      </sharedItems>
    </cacheField>
    <cacheField name="利润3" numFmtId="180">
      <sharedItems containsSemiMixedTypes="0" containsString="0" containsNumber="1" minValue="0" maxValue="134.23825" count="169">
        <n v="22.55075"/>
        <n v="27.80325"/>
        <n v="20.55075"/>
        <n v="29.80325"/>
        <n v="42.63825"/>
        <n v="33.56325"/>
        <n v="22.81575"/>
        <n v="25.65075"/>
        <n v="23.38575"/>
        <n v="21.68325"/>
        <n v="36.22075"/>
        <n v="8.84825000000001"/>
        <n v="11.68325"/>
        <n v="28.27825"/>
        <n v="23.94825"/>
        <n v="34.69575"/>
        <n v="18.46325"/>
        <n v="18.28575"/>
        <n v="26.40575"/>
        <n v="19.59575"/>
        <n v="21.86075"/>
        <n v="119.75075"/>
        <n v="134.23825"/>
        <n v="26.72075"/>
        <n v="32.6082499999999"/>
        <n v="45.03325"/>
        <n v="36.28575"/>
        <n v="58.545"/>
        <n v="60.745"/>
        <n v="30.245"/>
        <n v="18.745"/>
        <n v="20.595"/>
        <n v="20.645"/>
        <n v="22.595"/>
        <n v="18.095"/>
        <n v="25.745"/>
        <n v="39.17575"/>
        <n v="15.02325"/>
        <n v="48.16075"/>
        <n v="23.29075"/>
        <n v="13.20825"/>
        <n v="32.97575"/>
        <n v="18.15825"/>
        <n v="29.62575"/>
        <n v="34.06075"/>
        <n v="22.345"/>
        <n v="17.55825"/>
        <n v="38.06075"/>
        <n v="40.79575"/>
        <n v="32.14575"/>
        <n v="19.68075"/>
        <n v="8.37325000000001"/>
        <n v="7.20825000000001"/>
        <n v="2.745"/>
        <n v="5.19500000000001"/>
        <n v="7.745"/>
        <n v="11.60575"/>
        <n v="11.245"/>
        <n v="18.335"/>
        <n v="23.145"/>
        <n v="13.33825"/>
        <n v="7.08325"/>
        <n v="10.595"/>
        <n v="11.195"/>
        <n v="13.21075"/>
        <n v="13.595"/>
        <n v="7.345"/>
        <n v="14.815"/>
        <n v="8.83825000000001"/>
        <n v="14.79575"/>
        <n v="6.63500000000001"/>
        <n v="8.645"/>
        <n v="14.615"/>
        <n v="7.645"/>
        <n v="9.695"/>
        <n v="13.145"/>
        <n v="9.045"/>
        <n v="17.945"/>
        <n v="18.845"/>
        <n v="18.995"/>
        <n v="7.85075"/>
        <n v="7.61825"/>
        <n v="14.14825"/>
        <n v="16.15575"/>
        <n v="12.35575"/>
        <n v="18.29075"/>
        <n v="49.69575"/>
        <n v="13.20575"/>
        <n v="15.15825"/>
        <n v="11.67575"/>
        <n v="6.92325000000001"/>
        <n v="10.45825"/>
        <n v="7.32325"/>
        <n v="10.95825"/>
        <n v="7.02325"/>
        <n v="10.55825"/>
        <n v="9.32325"/>
        <n v="13.15825"/>
        <n v="3.22325000000001"/>
        <n v="6.05825"/>
        <n v="23.22325"/>
        <n v="19.85825"/>
        <n v="11.38825"/>
        <n v="8.02325"/>
        <n v="11.25825"/>
        <n v="14.38825"/>
        <n v="12.42325"/>
        <n v="16.55825"/>
        <n v="10.28825"/>
        <n v="12.32325"/>
        <n v="14.68825"/>
        <n v="12.12325"/>
        <n v="16.25825"/>
        <n v="16.68325"/>
        <n v="8.77074999999999"/>
        <n v="7.55325000000001"/>
        <n v="11.05325"/>
        <n v="18.38825"/>
        <n v="9.35325"/>
        <n v="17.18825"/>
        <n v="13.85325"/>
        <n v="21.98825"/>
        <n v="9.05325000000001"/>
        <n v="16.88825"/>
        <n v="10.75325"/>
        <n v="4.42075"/>
        <n v="11.25575"/>
        <n v="7.13575"/>
        <n v="14.97075"/>
        <n v="8.71825"/>
        <n v="10.55325"/>
        <n v="10.83825"/>
        <n v="6.53575"/>
        <n v="14.37075"/>
        <n v="15.62325"/>
        <n v="18.45825"/>
        <n v="22.62325"/>
        <n v="25.45825"/>
        <n v="15.80575"/>
        <n v="19.64075"/>
        <n v="14.64075"/>
        <n v="17.47575"/>
        <n v="17.97075"/>
        <n v="12.80575"/>
        <n v="7.64075000000001"/>
        <n v="32.12575"/>
        <n v="12.37075"/>
        <n v="9.20575000000001"/>
        <n v="12.04075"/>
        <n v="9.13575"/>
        <n v="12.25575"/>
        <n v="19.09075"/>
        <n v="11.09075"/>
        <n v="16.92575"/>
        <n v="9.75575000000001"/>
        <n v="9.67325000000001"/>
        <n v="8.59075"/>
        <n v="13.92575"/>
        <n v="14.50825"/>
        <n v="12.50825"/>
        <n v="16.50825"/>
        <n v="19.34325"/>
        <n v="14.945"/>
        <n v="25.045"/>
        <n v="19.945"/>
        <n v="30.045"/>
        <n v="4.845"/>
        <n v="18.395"/>
        <n v="28.495"/>
      </sharedItems>
    </cacheField>
    <cacheField name="补贴后_x000a_回款" numFmtId="0">
      <sharedItems containsString="0" containsBlank="1" containsNumber="1" minValue="-5" maxValue="167.25325" count="30">
        <m/>
        <n v="144.22575"/>
        <n v="163.47825"/>
        <n v="136.29825"/>
        <n v="149.13325"/>
        <n v="121.95325"/>
        <n v="147.62325"/>
        <n v="148.00075"/>
        <n v="167.25325"/>
        <n v="128.37075"/>
        <n v="112.13825"/>
        <n v="141.96075"/>
        <n v="160.08075"/>
        <n v="117.04575"/>
        <n v="119.31075"/>
        <n v="68.34825"/>
        <n v="84.95825"/>
        <n v="79.67325"/>
        <n v="92.50825"/>
        <n v="-5"/>
        <n v="66.83825"/>
        <n v="54.00325"/>
        <n v="52.87075"/>
        <n v="65.70575"/>
        <n v="41.16825"/>
        <n v="59.28825"/>
        <n v="73.25575"/>
        <n v="86.09075"/>
        <n v="60.42075"/>
        <n v="78.54075"/>
      </sharedItems>
    </cacheField>
    <cacheField name="商家补贴后_x000a_利润" numFmtId="0">
      <sharedItems containsString="0" containsBlank="1" containsNumber="1" minValue="-3.12924999999999" maxValue="23.37075" count="43">
        <m/>
        <n v="9.22574999999998"/>
        <n v="18.47825"/>
        <n v="1.29825"/>
        <n v="4.13325"/>
        <n v="16.95325"/>
        <n v="12.62325"/>
        <n v="13.00075"/>
        <n v="22.25325"/>
        <n v="23.37075"/>
        <n v="7.13825"/>
        <n v="6.96074999999999"/>
        <n v="15.08075"/>
        <n v="12.04575"/>
        <n v="14.31075"/>
        <n v="-2.95174999999999"/>
        <n v="-0.34174999999999"/>
        <n v="-0.626749999999987"/>
        <n v="2.90825000000001"/>
        <n v="3.83825"/>
        <n v="0.473250000000007"/>
        <n v="3.70825000000001"/>
        <n v="2.73825000000001"/>
        <n v="4.77325"/>
        <n v="9.00825"/>
        <n v="6.30325"/>
        <n v="14.43825"/>
        <n v="3.20325"/>
        <n v="10.83825"/>
        <n v="-3.12924999999999"/>
        <n v="3.70575000000001"/>
        <n v="1.16825000000001"/>
        <n v="3.00325"/>
        <n v="3.28825"/>
        <n v="8.07325000000002"/>
        <n v="10.90825"/>
        <n v="8.25575000000001"/>
        <n v="12.09075"/>
        <n v="10.42075"/>
        <n v="4.70575000000001"/>
        <n v="11.54075"/>
        <n v="9.67325000000001"/>
        <n v="12.50825"/>
      </sharedItems>
    </cacheField>
    <cacheField name="是否_x000a_补贴品" numFmtId="0">
      <sharedItems containsBlank="1" count="2">
        <m/>
        <s v="是"/>
      </sharedItems>
    </cacheField>
    <cacheField name="扣佣利润" numFmtId="0">
      <sharedItems containsString="0" containsBlank="1" containsNumber="1" minValue="-7.80924999999999" maxValue="18.47825" count="27">
        <m/>
        <n v="9.22574999999998"/>
        <n v="18.47825"/>
        <n v="8.54575"/>
        <n v="2.51575"/>
        <n v="7.32074999999998"/>
        <n v="4.89474999999999"/>
        <n v="13.12725"/>
        <n v="16.30475"/>
        <n v="1.31974999999997"/>
        <n v="9.55224999999999"/>
        <n v="0.932249999999996"/>
        <n v="-0.825250000000011"/>
        <n v="6.33474999999999"/>
        <n v="7.72475"/>
        <n v="-7.80924999999999"/>
        <n v="-6.29925"/>
        <n v="3.17725"/>
        <n v="10.63225"/>
        <n v="0.0772500000000065"/>
        <n v="7.03225"/>
        <n v="-6.19525"/>
        <n v="-0.0402500000000003"/>
        <n v="3.58725000000001"/>
        <n v="5.74225000000001"/>
        <n v="0.0232500000000044"/>
        <n v="6.00825"/>
      </sharedItems>
    </cacheField>
    <cacheField name="cps商家_x000a_最高佣金" numFmtId="9">
      <sharedItems containsString="0" containsBlank="1" containsNumber="1" minValue="0" maxValue="0.05" count="3">
        <m/>
        <n v="0.05"/>
        <n v="0.04"/>
      </sharedItems>
    </cacheField>
    <cacheField name="采销补贴_x000a_佣金比例" numFmtId="0">
      <sharedItems containsString="0" containsBlank="1" containsNumber="1" minValue="0" maxValue="0.05" count="3">
        <m/>
        <n v="0.05"/>
        <n v="0.04"/>
      </sharedItems>
    </cacheField>
    <cacheField name="总佣金" numFmtId="0">
      <sharedItems containsString="0" containsBlank="1" containsNumber="1" minValue="0" maxValue="0.1" count="4">
        <m/>
        <n v="0.1"/>
        <n v="0.08"/>
        <n v="0"/>
      </sharedItems>
    </cacheField>
    <cacheField name="是否_x000a_预售" numFmtId="0">
      <sharedItems containsBlank="1" count="2">
        <m/>
        <s v="是"/>
      </sharedItems>
    </cacheField>
    <cacheField name="5月_x000a_天猫_x000a_销售" numFmtId="0">
      <sharedItems containsSemiMixedTypes="0" containsString="0" containsNumber="1" containsInteger="1" minValue="0" maxValue="468" count="79">
        <n v="14"/>
        <n v="15"/>
        <n v="26"/>
        <n v="39"/>
        <n v="11"/>
        <n v="25"/>
        <n v="17"/>
        <n v="37"/>
        <n v="2"/>
        <n v="0"/>
        <n v="126"/>
        <n v="117"/>
        <n v="23"/>
        <n v="21"/>
        <n v="3"/>
        <n v="53"/>
        <n v="64"/>
        <n v="1"/>
        <n v="18"/>
        <n v="349"/>
        <n v="72"/>
        <n v="71"/>
        <n v="4"/>
        <n v="8"/>
        <n v="6"/>
        <n v="5"/>
        <n v="20"/>
        <n v="19"/>
        <n v="7"/>
        <n v="77"/>
        <n v="76"/>
        <n v="75"/>
        <n v="82"/>
        <n v="16"/>
        <n v="350"/>
        <n v="164"/>
        <n v="30"/>
        <n v="54"/>
        <n v="119"/>
        <n v="468"/>
        <n v="458"/>
        <n v="247"/>
        <n v="60"/>
        <n v="85"/>
        <n v="9"/>
        <n v="32"/>
        <n v="69"/>
        <n v="74"/>
        <n v="156"/>
        <n v="148"/>
        <n v="13"/>
        <n v="33"/>
        <n v="29"/>
        <n v="27"/>
        <n v="81"/>
        <n v="57"/>
        <n v="31"/>
        <n v="87"/>
        <n v="40"/>
        <n v="73"/>
        <n v="112"/>
        <n v="136"/>
        <n v="153"/>
        <n v="165"/>
        <n v="52"/>
        <n v="78"/>
        <n v="10"/>
        <n v="22"/>
        <n v="43"/>
        <n v="48"/>
        <n v="47"/>
        <n v="101"/>
        <n v="188"/>
        <n v="63"/>
        <n v="41"/>
        <n v="91"/>
        <n v="106"/>
        <n v="89"/>
        <n v="36"/>
      </sharedItems>
    </cacheField>
    <cacheField name="5月_x000a_唯品会_x000a_销售" numFmtId="0">
      <sharedItems containsSemiMixedTypes="0" containsString="0" containsNumber="1" containsInteger="1" minValue="0" maxValue="503" count="91">
        <n v="7"/>
        <n v="20"/>
        <n v="29"/>
        <n v="38"/>
        <n v="4"/>
        <n v="6"/>
        <n v="78"/>
        <n v="132"/>
        <n v="58"/>
        <n v="32"/>
        <n v="155"/>
        <n v="118"/>
        <n v="21"/>
        <n v="0"/>
        <n v="15"/>
        <n v="14"/>
        <n v="2"/>
        <n v="3"/>
        <n v="13"/>
        <n v="34"/>
        <n v="9"/>
        <n v="19"/>
        <n v="12"/>
        <n v="18"/>
        <n v="1"/>
        <n v="89"/>
        <n v="130"/>
        <n v="72"/>
        <n v="42"/>
        <n v="5"/>
        <n v="319"/>
        <n v="8"/>
        <n v="10"/>
        <n v="17"/>
        <n v="46"/>
        <n v="25"/>
        <n v="53"/>
        <n v="55"/>
        <n v="66"/>
        <n v="77"/>
        <n v="135"/>
        <n v="113"/>
        <n v="23"/>
        <n v="47"/>
        <n v="41"/>
        <n v="35"/>
        <n v="122"/>
        <n v="110"/>
        <n v="187"/>
        <n v="62"/>
        <n v="50"/>
        <n v="60"/>
        <n v="231"/>
        <n v="44"/>
        <n v="219"/>
        <n v="16"/>
        <n v="101"/>
        <n v="162"/>
        <n v="24"/>
        <n v="98"/>
        <n v="120"/>
        <n v="54"/>
        <n v="40"/>
        <n v="51"/>
        <n v="76"/>
        <n v="174"/>
        <n v="166"/>
        <n v="27"/>
        <n v="90"/>
        <n v="59"/>
        <n v="223"/>
        <n v="208"/>
        <n v="31"/>
        <n v="392"/>
        <n v="503"/>
        <n v="279"/>
        <n v="332"/>
        <n v="85"/>
        <n v="140"/>
        <n v="71"/>
        <n v="57"/>
        <n v="80"/>
        <n v="64"/>
        <n v="102"/>
        <n v="11"/>
        <n v="26"/>
        <n v="45"/>
        <n v="49"/>
        <n v="200"/>
        <n v="266"/>
        <n v="22"/>
      </sharedItems>
    </cacheField>
    <cacheField name="5月_x000a_京东_x000a_销售" numFmtId="0">
      <sharedItems containsString="0" containsBlank="1" containsNumber="1" containsInteger="1" minValue="0" maxValue="351" count="100">
        <n v="14"/>
        <n v="24"/>
        <n v="56"/>
        <n v="85"/>
        <n v="3"/>
        <n v="8"/>
        <n v="0"/>
        <n v="29"/>
        <n v="16"/>
        <n v="64"/>
        <n v="70"/>
        <n v="15"/>
        <n v="21"/>
        <n v="26"/>
        <n v="22"/>
        <n v="27"/>
        <n v="6"/>
        <n v="18"/>
        <n v="38"/>
        <n v="54"/>
        <n v="104"/>
        <n v="351"/>
        <n v="62"/>
        <n v="124"/>
        <n v="4"/>
        <n v="46"/>
        <n v="42"/>
        <n v="82"/>
        <n v="72"/>
        <n v="127"/>
        <n v="43"/>
        <n v="30"/>
        <n v="9"/>
        <n v="32"/>
        <n v="20"/>
        <n v="36"/>
        <n v="48"/>
        <m/>
        <n v="142"/>
        <n v="12"/>
        <n v="28"/>
        <n v="7"/>
        <n v="11"/>
        <n v="1"/>
        <n v="41"/>
        <n v="35"/>
        <n v="50"/>
        <n v="34"/>
        <n v="2"/>
        <n v="23"/>
        <n v="10"/>
        <n v="31"/>
        <n v="108"/>
        <n v="93"/>
        <n v="195"/>
        <n v="55"/>
        <n v="17"/>
        <n v="120"/>
        <n v="40"/>
        <n v="60"/>
        <n v="83"/>
        <n v="94"/>
        <n v="201"/>
        <n v="96"/>
        <n v="105"/>
        <n v="84"/>
        <n v="25"/>
        <n v="19"/>
        <n v="37"/>
        <n v="311"/>
        <n v="240"/>
        <n v="133"/>
        <n v="161"/>
        <n v="76"/>
        <n v="47"/>
        <n v="112"/>
        <n v="13"/>
        <n v="67"/>
        <n v="59"/>
        <n v="58"/>
        <n v="65"/>
        <n v="79"/>
        <n v="68"/>
        <n v="156"/>
        <n v="107"/>
        <n v="73"/>
        <n v="87"/>
        <n v="129"/>
        <n v="53"/>
        <n v="106"/>
        <n v="57"/>
        <n v="149"/>
        <n v="130"/>
        <n v="51"/>
        <n v="33"/>
        <n v="178"/>
        <n v="39"/>
        <n v="45"/>
        <n v="97"/>
        <n v="71"/>
      </sharedItems>
    </cacheField>
    <cacheField name="预_x000a_售_x000a_价" numFmtId="0">
      <sharedItems containsString="0" containsBlank="1" containsNumber="1" containsInteger="1" minValue="0" maxValue="749" count="26">
        <m/>
        <n v="259"/>
        <n v="299"/>
        <n v="319"/>
        <n v="379"/>
        <n v="429"/>
        <n v="309"/>
        <n v="279"/>
        <n v="359"/>
        <n v="269"/>
        <n v="599"/>
        <n v="659"/>
        <n v="649"/>
        <n v="749"/>
        <n v="609"/>
        <n v="689"/>
        <n v="619"/>
        <n v="169"/>
        <n v="199"/>
        <n v="189"/>
        <n v="209"/>
        <n v="179"/>
        <n v="159"/>
        <n v="149"/>
        <n v="219"/>
        <n v="229"/>
      </sharedItems>
    </cacheField>
    <cacheField name="优惠计算门槛" numFmtId="0">
      <sharedItems containsString="0" containsBlank="1" containsNumber="1" containsInteger="1" minValue="0" maxValue="669" count="26">
        <m/>
        <n v="229"/>
        <n v="269"/>
        <n v="289"/>
        <n v="349"/>
        <n v="399"/>
        <n v="279"/>
        <n v="249"/>
        <n v="329"/>
        <n v="239"/>
        <n v="519"/>
        <n v="579"/>
        <n v="569"/>
        <n v="669"/>
        <n v="529"/>
        <n v="609"/>
        <n v="539"/>
        <n v="139"/>
        <n v="169"/>
        <n v="159"/>
        <n v="179"/>
        <n v="149"/>
        <n v="129"/>
        <n v="119"/>
        <n v="189"/>
        <n v="199"/>
      </sharedItems>
    </cacheField>
    <cacheField name="京贴_x000a_每满_x000a_200_x000a_减30凑单" numFmtId="0">
      <sharedItems containsString="0" containsBlank="1" containsNumber="1" minValue="0" maxValue="100.35" count="17">
        <m/>
        <n v="52.35"/>
        <n v="59.85"/>
        <n v="37.35"/>
        <n v="49.35"/>
        <n v="77.85"/>
        <n v="86.85"/>
        <n v="85.35"/>
        <n v="100.35"/>
        <n v="79.35"/>
        <n v="91.35"/>
        <n v="22.35"/>
        <n v="25.35"/>
        <n v="28.35"/>
        <n v="26.85"/>
        <n v="29.85"/>
        <n v="19.35"/>
      </sharedItems>
    </cacheField>
    <cacheField name="京贴_x000a_每满_x000a_200_x000a_减30" numFmtId="0">
      <sharedItems containsString="0" containsBlank="1" containsNumber="1" containsInteger="1" minValue="0" maxValue="90" count="4">
        <m/>
        <n v="30"/>
        <n v="60"/>
        <n v="90"/>
      </sharedItems>
    </cacheField>
    <cacheField name="满50_x000a_打8折（平台50%承担）" numFmtId="0">
      <sharedItems containsString="0" containsBlank="1" containsNumber="1" minValue="0" maxValue="133.8" count="26">
        <m/>
        <n v="45.8"/>
        <n v="53.8"/>
        <n v="57.8"/>
        <n v="69.8"/>
        <n v="79.8"/>
        <n v="55.8"/>
        <n v="49.8"/>
        <n v="65.8"/>
        <n v="47.8"/>
        <n v="103.8"/>
        <n v="115.8"/>
        <n v="113.8"/>
        <n v="133.8"/>
        <n v="105.8"/>
        <n v="121.8"/>
        <n v="107.8"/>
        <n v="27.8"/>
        <n v="33.8"/>
        <n v="31.8"/>
        <n v="35.8"/>
        <n v="29.8"/>
        <n v="25.8"/>
        <n v="23.8"/>
        <n v="37.8"/>
        <n v="39.8"/>
      </sharedItems>
    </cacheField>
    <cacheField name="满50_x000a_打8折商家实际承担满减" numFmtId="0">
      <sharedItems containsString="0" containsBlank="1" containsNumber="1" minValue="0" maxValue="66.9" count="27">
        <m/>
        <n v="22.9"/>
        <n v="26.9"/>
        <n v="28.9"/>
        <n v="34.9"/>
        <n v="39.9"/>
        <n v="27.9"/>
        <n v="24.9"/>
        <n v="32.9"/>
        <n v="23.9"/>
        <n v="51.9"/>
        <n v="57.9"/>
        <n v="56.9"/>
        <n v="66.9"/>
        <n v="52.9"/>
        <n v="60.9"/>
        <n v="53.9"/>
        <n v="13.9"/>
        <n v="16.9"/>
        <n v="15.9"/>
        <n v="17.9"/>
        <n v="14.9"/>
        <n v="0"/>
        <n v="12.9"/>
        <n v="11.9"/>
        <n v="18.9"/>
        <n v="19.9"/>
      </sharedItems>
    </cacheField>
    <cacheField name="满_x000a_减" numFmtId="0">
      <sharedItems containsString="0" containsBlank="1" containsNumber="1" containsInteger="1" minValue="0" maxValue="80" count="6">
        <m/>
        <n v="30"/>
        <n v="50"/>
        <n v="40"/>
        <n v="20"/>
        <n v="80"/>
      </sharedItems>
    </cacheField>
    <cacheField name="定_x000a_金" numFmtId="0">
      <sharedItems containsString="0" containsBlank="1" containsNumber="1" containsInteger="1" minValue="0" maxValue="40" count="3">
        <m/>
        <n v="20"/>
        <n v="40"/>
      </sharedItems>
    </cacheField>
    <cacheField name="尾款_x000a_立减_x000a_金额" numFmtId="0">
      <sharedItems containsString="0" containsBlank="1" containsNumber="1" containsInteger="1" minValue="0" maxValue="80" count="3">
        <m/>
        <n v="30"/>
        <n v="80"/>
      </sharedItems>
    </cacheField>
    <cacheField name="商家_x000a_承担_x000a_凑单到手价" numFmtId="0">
      <sharedItems containsString="0" containsBlank="1" containsNumber="1" minValue="0" maxValue="501.75" count="39">
        <m/>
        <n v="196.1"/>
        <n v="232.1"/>
        <n v="250.1"/>
        <n v="231.75"/>
        <n v="269.25"/>
        <n v="222.1"/>
        <n v="231.1"/>
        <n v="186.75"/>
        <n v="216.75"/>
        <n v="185.1"/>
        <n v="236.1"/>
        <n v="254.1"/>
        <n v="389.25"/>
        <n v="434.25"/>
        <n v="426.75"/>
        <n v="501.75"/>
        <n v="396.75"/>
        <n v="456.75"/>
        <n v="445.1"/>
        <n v="115.1"/>
        <n v="142.1"/>
        <n v="133.1"/>
        <n v="151.1"/>
        <n v="124.1"/>
        <n v="0"/>
        <n v="106.1"/>
        <n v="97.1"/>
        <n v="96.1"/>
        <n v="114.1"/>
        <n v="101.75"/>
        <n v="160.1"/>
        <n v="116.75"/>
        <n v="131.75"/>
        <n v="124.25"/>
        <n v="139.25"/>
        <n v="86.75"/>
        <n v="123.1"/>
        <n v="121.75"/>
      </sharedItems>
    </cacheField>
    <cacheField name="商家_x000a_承担_x000a_到手价" numFmtId="0">
      <sharedItems containsString="0" containsBlank="1" containsNumber="1" minValue="0" maxValue="542.1" count="32">
        <m/>
        <n v="196.1"/>
        <n v="232.1"/>
        <n v="250.1"/>
        <n v="254.1"/>
        <n v="299.1"/>
        <n v="222.1"/>
        <n v="231.1"/>
        <n v="194.1"/>
        <n v="236.1"/>
        <n v="185.1"/>
        <n v="407.1"/>
        <n v="461.1"/>
        <n v="452.1"/>
        <n v="542.1"/>
        <n v="416.1"/>
        <n v="458.1"/>
        <n v="445.1"/>
        <n v="115.1"/>
        <n v="142.1"/>
        <n v="133.1"/>
        <n v="151.1"/>
        <n v="124.1"/>
        <n v="0"/>
        <n v="106.1"/>
        <n v="97.1"/>
        <n v="96.1"/>
        <n v="114.1"/>
        <n v="160.1"/>
        <n v="169.1"/>
        <n v="123.1"/>
        <n v="150.1"/>
      </sharedItems>
    </cacheField>
    <cacheField name="预售_x000a_凑单到手价" numFmtId="0">
      <sharedItems containsString="0" containsBlank="1" containsNumber="1" minValue="0" maxValue="434.85" count="38">
        <m/>
        <n v="173.2"/>
        <n v="205.2"/>
        <n v="221.2"/>
        <n v="196.85"/>
        <n v="229.35"/>
        <n v="195.2"/>
        <n v="203.2"/>
        <n v="161.85"/>
        <n v="183.85"/>
        <n v="161.2"/>
        <n v="219.2"/>
        <n v="337.35"/>
        <n v="376.35"/>
        <n v="369.85"/>
        <n v="434.85"/>
        <n v="343.85"/>
        <n v="395.85"/>
        <n v="391.2"/>
        <n v="101.2"/>
        <n v="125.2"/>
        <n v="117.2"/>
        <n v="133.2"/>
        <n v="109.2"/>
        <n v="0"/>
        <n v="93.2"/>
        <n v="85.2"/>
        <n v="83.2"/>
        <n v="99.2"/>
        <n v="86.85"/>
        <n v="141.2"/>
        <n v="99.85"/>
        <n v="112.85"/>
        <n v="106.35"/>
        <n v="119.35"/>
        <n v="73.85"/>
        <n v="107.2"/>
        <n v="102.85"/>
      </sharedItems>
    </cacheField>
    <cacheField name="预售_x000a_到手价" numFmtId="0">
      <sharedItems containsString="0" containsBlank="1" containsNumber="1" minValue="0" maxValue="475.2" count="30">
        <m/>
        <n v="173.2"/>
        <n v="205.2"/>
        <n v="221.2"/>
        <n v="219.2"/>
        <n v="259.2"/>
        <n v="195.2"/>
        <n v="203.2"/>
        <n v="169.2"/>
        <n v="161.2"/>
        <n v="355.2"/>
        <n v="403.2"/>
        <n v="395.2"/>
        <n v="475.2"/>
        <n v="363.2"/>
        <n v="397.2"/>
        <n v="391.2"/>
        <n v="101.2"/>
        <n v="125.2"/>
        <n v="117.2"/>
        <n v="133.2"/>
        <n v="109.2"/>
        <n v="93.2"/>
        <n v="85.2"/>
        <n v="83.2"/>
        <n v="99.2"/>
        <n v="141.2"/>
        <n v="149.2"/>
        <n v="107.2"/>
        <n v="131.2"/>
      </sharedItems>
    </cacheField>
    <cacheField name="与商家_x000a_承担_x000a_8折_x000a_价差" numFmtId="0">
      <sharedItems containsString="0" containsBlank="1" containsNumber="1" minValue="-46.1" maxValue="23.9" count="36">
        <m/>
        <n v="2.90000000000001"/>
        <n v="-3.09999999999999"/>
        <n v="-1.09999999999999"/>
        <n v="-25.1"/>
        <n v="-20.1"/>
        <n v="-13.1"/>
        <n v="-2.09999999999999"/>
        <n v="4.90000000000001"/>
        <n v="-7.09999999999999"/>
        <n v="-6.09999999999999"/>
        <n v="1.90000000000001"/>
        <n v="-43.1"/>
        <n v="-17.1"/>
        <n v="-29.1"/>
        <n v="-46.1"/>
        <n v="23.9"/>
        <n v="16.9"/>
        <n v="15.9"/>
        <n v="17.9"/>
        <n v="4.9"/>
        <n v="0"/>
        <n v="2.9"/>
        <n v="11.9"/>
        <n v="13.9"/>
        <n v="12.9"/>
        <n v="14.9"/>
        <n v="-7.1"/>
        <n v="-5.1"/>
        <n v="6.9"/>
        <n v="8.90000000000001"/>
        <n v="-23.1"/>
        <n v="-12.1"/>
        <n v="-10.1"/>
        <n v="5.9"/>
        <n v="-11.1"/>
      </sharedItems>
    </cacheField>
    <cacheField name="与6.1现货价差" numFmtId="0">
      <sharedItems containsString="0" containsBlank="1" containsNumber="1" minValue="-55.8" maxValue="6.2" count="23">
        <m/>
        <n v="-25.8"/>
        <n v="-23.8"/>
        <n v="-27.8"/>
        <n v="-9.80000000000001"/>
        <n v="-19.8"/>
        <n v="-13.8"/>
        <n v="-29.8"/>
        <n v="-39.8"/>
        <n v="-17.8"/>
        <n v="-53.8"/>
        <n v="-55.8"/>
        <n v="-35.8"/>
        <n v="-31.8"/>
        <n v="-7.80000000000001"/>
        <n v="-37.8"/>
        <n v="-33.8"/>
        <n v="-15.8"/>
        <n v="-5.8"/>
        <n v="-9.8"/>
        <n v="6.2"/>
        <n v="-5.80000000000001"/>
        <n v="-21.8"/>
      </sharedItems>
    </cacheField>
    <cacheField name="预售_x000a_利润" numFmtId="0">
      <sharedItems containsString="0" containsBlank="1" containsNumber="1" minValue="0" maxValue="133.55875" count="55">
        <m/>
        <n v="38.0555"/>
        <n v="35.2355"/>
        <n v="38.8255"/>
        <n v="34.97125"/>
        <n v="53.28375"/>
        <n v="27.6855"/>
        <n v="24.4805"/>
        <n v="30.99625"/>
        <n v="23.64625"/>
        <n v="24.97125"/>
        <n v="29.7505"/>
        <n v="38.2555"/>
        <n v="41.8455"/>
        <n v="117.18375"/>
        <n v="133.55875"/>
        <n v="26.79625"/>
        <n v="57.22125"/>
        <n v="54.54625"/>
        <n v="71.84625"/>
        <n v="65.0505"/>
        <n v="10.6005"/>
        <n v="16.9855"/>
        <n v="15.2905"/>
        <n v="19.5805"/>
        <n v="11.4905"/>
        <n v="15.0805"/>
        <n v="28.6955"/>
        <n v="20.6905"/>
        <n v="25.5805"/>
        <n v="24.5955"/>
        <n v="15.1905"/>
        <n v="19.4805"/>
        <n v="22.6055"/>
        <n v="31.1955"/>
        <n v="17.5105"/>
        <n v="25.9005"/>
        <n v="11.5555"/>
        <n v="19.1455"/>
        <n v="27.1055"/>
        <n v="18.82125"/>
        <n v="26.5055"/>
        <n v="18.22125"/>
        <n v="30.6855"/>
        <n v="34.2755"/>
        <n v="23.8905"/>
        <n v="27.4805"/>
        <n v="18.54625"/>
        <n v="19.87125"/>
        <n v="33.14625"/>
        <n v="23.80875"/>
        <n v="26.13375"/>
        <n v="14.49625"/>
        <n v="24.4405"/>
        <n v="16.92125"/>
      </sharedItems>
    </cacheField>
    <cacheField name="补贴后前台毛利率" numFmtId="0">
      <sharedItems containsString="0" containsBlank="1" containsNumber="1" minValue="-0.0951008645533141" maxValue="0.307624890446976" count="51">
        <m/>
        <n v="0.0821009688934217"/>
        <n v="0.095217578629901"/>
        <n v="0.0403838464614155"/>
        <n v="0.0075512405609493"/>
        <n v="-0.00278551532033426"/>
        <n v="0.144529491220171"/>
        <n v="0.134573777585461"/>
        <n v="-0.0174029451137885"/>
        <n v="0.077277970011534"/>
        <n v="0.0507011866235167"/>
        <n v="-0.0264721772015127"/>
        <n v="0.152901313002965"/>
        <n v="0.094844549390004"/>
        <n v="0.177906229929351"/>
        <n v="0.217040875071963"/>
        <n v="0.086115992970123"/>
        <n v="0.0234180368709517"/>
        <n v="0.117832388153749"/>
        <n v="0.124247400109469"/>
        <n v="0.123792406200854"/>
        <n v="0.0443092962641181"/>
        <n v="0.0851513019000703"/>
        <n v="0.173553719008264"/>
        <n v="0.13964262078094"/>
        <n v="0.135987978963186"/>
        <n v="0.106551952349437"/>
        <n v="0.0330378726833199"/>
        <n v="0.0232907588279489"/>
        <n v="0.0734612839179351"/>
        <n v="0.198868991517436"/>
        <n v="0.1941982272361"/>
        <n v="0.124613800205973"/>
        <n v="0.131190269331016"/>
        <n v="0.281997918834547"/>
        <n v="0.307624890446976"/>
        <n v="0.151743638077286"/>
        <n v="0.0171990171990172"/>
        <n v="0.245994344957587"/>
        <n v="0.115479115479115"/>
        <n v="0.155524278676988"/>
        <n v="0.188007495315428"/>
        <n v="0.0984222389181066"/>
        <n v="-0.0278372591006424"/>
        <n v="0.0132827324478178"/>
        <n v="0.0578158458244111"/>
        <n v="0.03420523138833"/>
        <n v="0.066427289048474"/>
        <n v="-0.0951008645533141"/>
        <n v="0.025182778229082"/>
        <n v="-0.0677618069815195"/>
      </sharedItems>
    </cacheField>
    <cacheField name="产品分层" numFmtId="0">
      <sharedItems count="5">
        <s v="常规品"/>
        <s v="爆品"/>
        <s v="次爆品"/>
        <s v="引流品"/>
        <s v="次爆款"/>
      </sharedItems>
    </cacheField>
    <cacheField name="备注" numFmtId="0">
      <sharedItems containsBlank="1" count="2">
        <m/>
        <s v="现货+预售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351.5989467593" refreshedBy="qiuyun.shu" recordCount="223">
  <cacheSource type="worksheet">
    <worksheetSource ref="B1:BZ219" sheet="7月盘货表"/>
  </cacheSource>
  <cacheFields count="45">
    <cacheField name="类_x000a_别" numFmtId="0">
      <sharedItems count="6">
        <s v="套件类"/>
        <s v="被芯类"/>
        <s v="枕芯类"/>
        <s v="家饰类"/>
        <s v="夏薄被"/>
        <s v="凉席"/>
      </sharedItems>
    </cacheField>
    <cacheField name="类_x000a_型" numFmtId="0">
      <sharedItems count="29">
        <s v="水洗棉"/>
        <s v="印花"/>
        <s v="60S"/>
        <s v="100S"/>
        <s v="婚庆"/>
        <s v="纤维被"/>
        <s v="抗菌被"/>
        <s v="大豆被"/>
        <s v="棉花被"/>
        <s v="蚕丝羊毛被"/>
        <s v="乳胶枕"/>
        <s v="纤维枕"/>
        <s v="抗菌枕"/>
        <s v="草本枕"/>
        <s v="床单"/>
        <s v="枕袋"/>
        <s v="被袋"/>
        <s v="软垫"/>
        <s v="抗菌垫"/>
        <s v="全棉"/>
        <s v="蚕丝被"/>
        <s v="全涤"/>
        <s v="全涤水洗"/>
        <s v="提花席"/>
        <s v="印花席"/>
        <s v="冰丝席"/>
        <s v="全涤床单"/>
        <s v="仿藤席"/>
        <s v="竹藤席"/>
      </sharedItems>
    </cacheField>
    <cacheField name="三_x000a_级_x000a_类_x000a_目" numFmtId="0">
      <sharedItems count="14">
        <s v="四件套"/>
        <s v="六件套"/>
        <s v="纤维被"/>
        <s v="棉花被"/>
        <s v="羊毛/驼毛被"/>
        <s v="乳胶枕"/>
        <s v="纤维枕"/>
        <s v="床单/床笠"/>
        <s v="枕巾枕套"/>
        <s v="被套"/>
        <s v="床垫/床褥"/>
        <s v="冰丝席"/>
        <s v="草席/藤席"/>
        <s v="竹席"/>
      </sharedItems>
    </cacheField>
    <cacheField name="sku" numFmtId="49">
      <sharedItems count="223">
        <s v="100017783184"/>
        <s v="100010142355"/>
        <s v="100017783180"/>
        <s v="100010142363"/>
        <s v="100017783176"/>
        <s v="100017783182"/>
        <s v="100017783192"/>
        <s v="100017783194"/>
        <s v="100017783196"/>
        <s v="100010142357"/>
        <s v="100010142353"/>
        <s v="100017783150"/>
        <s v="100017861322"/>
        <s v="100017861302"/>
        <s v="4593474"/>
        <s v="4593472"/>
        <s v="3589150"/>
        <s v="1448314"/>
        <s v="1945435"/>
        <s v="1448317"/>
        <s v="1945456"/>
        <s v="3158961"/>
        <s v="3589172"/>
        <s v="100003293360"/>
        <s v="100002951508"/>
        <s v="100002951492"/>
        <s v="100002238831"/>
        <s v="100002069489"/>
        <s v="100002951512"/>
        <s v="100002810988"/>
        <s v="100001998781"/>
        <s v="100006154253"/>
        <s v="100011108794"/>
        <s v="100011108790"/>
        <s v="100011108772"/>
        <s v="8486512"/>
        <s v="8486510"/>
        <s v="8486530"/>
        <s v="100014680240"/>
        <s v="100014680244"/>
        <s v="100014680248"/>
        <s v="100008177783"/>
        <s v="100008177775"/>
        <s v="100014680254"/>
        <s v="2358185"/>
        <s v="2358189"/>
        <s v="2357244"/>
        <s v="2358191"/>
        <s v="100021765396"/>
        <s v="100021765426"/>
        <s v="100011471483"/>
        <s v="100010142351"/>
        <s v="100017783174"/>
        <s v="100008322021"/>
        <s v="100014895592"/>
        <s v="100008322035"/>
        <s v="100008602230"/>
        <s v="100008602216"/>
        <s v="100008393252"/>
        <s v="100008393806"/>
        <s v="100010393187"/>
        <s v="100018536138"/>
        <s v="100020975794"/>
        <s v="100020975774"/>
        <s v="100003293376"/>
        <s v="8699305"/>
        <s v="8699531"/>
        <s v="1196926"/>
        <s v="1196940"/>
        <s v="100014680282"/>
        <s v="100014680262"/>
        <s v="100014680180"/>
        <s v="100017783204"/>
        <s v="100010142359"/>
        <s v="1799036"/>
        <s v="1799025"/>
        <s v="1799029"/>
        <s v="100008231631"/>
        <s v="100014759652"/>
        <s v="100014759684"/>
        <s v="100014680256"/>
        <s v="100008177787"/>
        <s v="100008177777"/>
        <s v="100017861234"/>
        <s v="100017861180"/>
        <s v="100017861210"/>
        <s v="3077231"/>
        <s v="3458558"/>
        <s v="100018538894"/>
        <s v="100017783178"/>
        <s v="100008198589"/>
        <s v="100007257974"/>
        <s v="100004224171"/>
        <s v="100014895594"/>
        <s v="100007316882"/>
        <s v="100004253609"/>
        <s v="100007316860"/>
        <s v="3458624"/>
        <s v="100001657463"/>
        <s v="100004540112"/>
        <s v="100021065410"/>
        <s v="3458606"/>
        <s v="100014680246"/>
        <s v="100021007232"/>
        <s v="100021007210"/>
        <s v="100021007182"/>
        <s v="100021007186"/>
        <s v="100021007202"/>
        <s v="100011108758"/>
        <s v="1196927"/>
        <s v="826416"/>
        <s v="100012094978"/>
        <s v="100006648159"/>
        <s v="100006648157"/>
        <s v="100012094992"/>
        <s v="100012094994"/>
        <s v="100012094974"/>
        <s v="100012094976"/>
        <s v="100015981672"/>
        <s v="100015981610"/>
        <s v="100010142367"/>
        <s v="100017783188"/>
        <s v="100017861238"/>
        <s v="100017861244"/>
        <s v="100015034678"/>
        <s v="100010168635"/>
        <s v="100017861218"/>
        <s v="100021765442"/>
        <s v="100017861292"/>
        <s v="100017861326"/>
        <s v="100017861304"/>
        <s v="100010168651"/>
        <s v="100010168641"/>
        <s v="100010168647"/>
        <s v="100018536156"/>
        <s v="100018536134"/>
        <s v="100011208125"/>
        <s v="100011208129"/>
        <s v="100020975776"/>
        <s v="100020975812"/>
        <s v="2432427"/>
        <s v="2732378"/>
        <s v="2432461"/>
        <s v="100002951476"/>
        <s v="100002951478"/>
        <s v="100002069475"/>
        <s v="100002238815"/>
        <s v="100003293340"/>
        <s v="100003293364"/>
        <s v="100006686979"/>
        <s v="100006686977"/>
        <s v="2519687"/>
        <s v="2519593"/>
        <s v="2519626"/>
        <s v="100011471489"/>
        <s v="100011471485"/>
        <s v="100021765456"/>
        <s v="100021765420"/>
        <s v="100007046673"/>
        <s v="100012887770"/>
        <s v="100018536140"/>
        <s v="100018536160"/>
        <s v="100021765482"/>
        <s v="100021765462"/>
        <s v="100017861256"/>
        <s v="100010168625"/>
        <s v="100017861232"/>
        <s v="100017861262"/>
        <s v="100017861274"/>
        <s v="100010168643"/>
        <s v="100017861298"/>
        <s v="100017861294"/>
        <s v="100017861278"/>
        <s v="100017861290"/>
        <s v="100010168637"/>
        <s v="100017861220"/>
        <s v="100017861296"/>
        <s v="100010168649"/>
        <s v="100013365162"/>
        <s v="100013365118"/>
        <s v="100018536170"/>
        <s v="100018536172"/>
        <s v="2356181"/>
        <s v="2356183"/>
        <s v="2355254"/>
        <s v="100012171020"/>
        <s v="100006686965"/>
        <s v="100011649414"/>
        <s v="100011649412"/>
        <s v="100001998771"/>
        <s v="100002810970"/>
        <s v="2431708"/>
        <s v="4318184"/>
        <s v="100017861328"/>
        <s v="100017861342"/>
        <s v="100010168653"/>
        <s v="100010168645"/>
        <s v="100021765398"/>
        <s v="100011471481"/>
        <s v="100010168627"/>
        <s v="100017861280"/>
        <s v="100017861324"/>
        <s v="100021765460"/>
        <s v="100021765484"/>
        <s v="100021765458"/>
        <s v="100011208123"/>
        <s v="100020975814"/>
        <s v="100011208127"/>
        <s v="100011649426"/>
        <s v="100018536182"/>
        <s v="100018536158"/>
        <s v="100021765422"/>
        <s v="100021765424"/>
        <s v="100017861236"/>
        <s v="100017861252"/>
        <s v="100021765468"/>
        <s v="100021765400"/>
        <s v="100017861240"/>
        <s v="100017861248"/>
        <s v="100018536184"/>
        <s v="100010393189"/>
        <s v="100021765450"/>
        <s v="100021765448"/>
      </sharedItems>
    </cacheField>
    <cacheField name="货号" numFmtId="49">
      <sharedItems count="223">
        <s v="114021442930330"/>
        <s v="114021441230320"/>
        <s v="114021449840330"/>
        <s v="114021447830320"/>
        <s v="114021451620330"/>
        <s v="114021449450320"/>
        <s v="114021450950330"/>
        <s v="114021448810320"/>
        <s v="114021451670330"/>
        <s v="114021449500320"/>
        <s v="114021451710330"/>
        <s v="114021449540320"/>
        <s v="114021451650330"/>
        <s v="114021449480320"/>
        <s v="114021417400430"/>
        <s v="114021417260420"/>
        <s v="114021420560320"/>
        <s v="114021415820330"/>
        <s v="114021414730430"/>
        <s v="114021415780320"/>
        <s v="114021414730420"/>
        <s v="114021427460330"/>
        <s v="114021426420320"/>
        <s v="114021417800150"/>
        <s v="114021433490330"/>
        <s v="114021432350320"/>
        <s v="114021417870150"/>
        <s v="114021433680330"/>
        <s v="114021432500320"/>
        <s v="114021433690330"/>
        <s v="114021432510320"/>
        <s v="114021440320330"/>
        <s v="114021438670320"/>
        <s v="114021440370330"/>
        <s v="114021438720320"/>
        <s v="114021417200150"/>
        <s v="114021431210330"/>
        <s v="114021430190320"/>
        <s v="114021421490150"/>
        <s v="114021444020330"/>
        <s v="114021442390320"/>
        <s v="114021420930150"/>
        <s v="114021442490330"/>
        <s v="114021440790320"/>
        <s v="114021414200150"/>
        <s v="114021418440330"/>
        <s v="114021416240430"/>
        <s v="114021418260320"/>
        <s v="114021421290150"/>
        <s v="114021443380330"/>
        <s v="114021441710320"/>
        <s v="114021443370330"/>
        <s v="114021441700320"/>
        <s v="114021421910150"/>
        <s v="114021445490330"/>
        <s v="114021443810320"/>
        <s v="114021437810330"/>
        <s v="114021436450320"/>
        <s v="114021437940330"/>
        <s v="114021436600320"/>
        <s v="114021438100320"/>
        <s v="114021315420520"/>
        <s v="114021443680320"/>
        <s v="114021315570520"/>
        <s v="114021432900320"/>
        <s v="115011324150330"/>
        <s v="115011324080320"/>
        <s v="115011323330130"/>
        <s v="115011323280120"/>
        <s v="115011328200150"/>
        <s v="115011329820130"/>
        <s v="115011328600120"/>
        <s v="115011324510230"/>
        <s v="115011324500220"/>
        <s v="115011323410150"/>
        <s v="115011323590130"/>
        <s v="115011323450120"/>
        <s v="115011327500150"/>
        <s v="115011328890130"/>
        <s v="115011327720120"/>
        <s v="115011327480150"/>
        <s v="115011328870130"/>
        <s v="115011327700120"/>
        <s v="115011324240350"/>
        <s v="115011326530330"/>
        <s v="115011326380320"/>
        <s v="115011323250230"/>
        <s v="115011323260220"/>
        <s v="115020002000560"/>
        <s v="115020001990560"/>
        <s v="115020002360560"/>
        <s v="115020001530560"/>
        <s v="115020001520560"/>
        <s v="115020000490460"/>
        <s v="115020000320460"/>
        <s v="115020000340460"/>
        <s v="115020000350460"/>
        <s v="115020000050660"/>
        <s v="115020000600560"/>
        <s v="115020000350660"/>
        <s v="115020000340660"/>
        <s v="115020000060660"/>
        <s v="115020002310560"/>
        <s v="115020001100660"/>
        <s v="115020001110660"/>
        <s v="115020002760560"/>
        <s v="115020002080560"/>
        <s v="115020002340560"/>
        <s v="115020001850560"/>
        <s v="115020000060160"/>
        <s v="115021330180500"/>
        <s v="116040000660350"/>
        <s v="116041212870330"/>
        <s v="116041212800320"/>
        <s v="116040001010660"/>
        <s v="116041212750150"/>
        <s v="116041212930130"/>
        <s v="116041212760120"/>
        <s v="116021341260830"/>
        <s v="116021341230820"/>
        <s v="116021341300830"/>
        <s v="116021341270820"/>
        <s v="116021341010830"/>
        <s v="116021340980820"/>
        <s v="116020000530860"/>
        <s v="116011330290450"/>
        <s v="116011331220430"/>
        <s v="116011328690420"/>
        <s v="116011331900430"/>
        <s v="116011329270420"/>
        <s v="116011331650430"/>
        <s v="116011329020420"/>
        <s v="116011331640430"/>
        <s v="116011329010420"/>
        <s v="116011331170430"/>
        <s v="116011328640420"/>
        <s v="116011332670430"/>
        <s v="116011329930420"/>
        <s v="116011323740450"/>
        <s v="116011324000430"/>
        <s v="116011322860450"/>
        <s v="116011323080430"/>
        <s v="116011322910420"/>
        <s v="116011325890450"/>
        <s v="116011326750430"/>
        <s v="116011325890420"/>
        <s v="116011325930450"/>
        <s v="116011326790430"/>
        <s v="116011325930420"/>
        <s v="116011328980430"/>
        <s v="116011327210420"/>
        <s v="116011328090450"/>
        <s v="116011329010430"/>
        <s v="116011327240420"/>
        <s v="116011328950430"/>
        <s v="116011327180420"/>
        <s v="116011331200430"/>
        <s v="116011328670420"/>
        <s v="116011329170430"/>
        <s v="116011327340420"/>
        <s v="116011331730430"/>
        <s v="116011329100420"/>
        <s v="116011331710430"/>
        <s v="116011329080420"/>
        <s v="116011331760430"/>
        <s v="116011329130420"/>
        <s v="116011331770430"/>
        <s v="116011329140420"/>
        <s v="116011331860430"/>
        <s v="116011329230420"/>
        <s v="116011331310430"/>
        <s v="116011328730420"/>
        <s v="116011331720430"/>
        <s v="116011329090420"/>
        <s v="116011329430430"/>
        <s v="116011327600420"/>
        <s v="116011329390430"/>
        <s v="116011327560420"/>
        <s v="116011330820430"/>
        <s v="116011328370420"/>
        <s v="116011387150130"/>
        <s v="116011387910120"/>
        <s v="116011381450150"/>
        <s v="116011385810130"/>
        <s v="116011386370120"/>
        <s v="116011385860130"/>
        <s v="116011386420120"/>
        <s v="116011385890130"/>
        <s v="116011386430120"/>
        <s v="116011385920130"/>
        <s v="116011386460120"/>
        <s v="116011385930130"/>
        <s v="116011386470120"/>
        <s v="116011387020130"/>
        <s v="116011387780120"/>
        <s v="116011387060130"/>
        <s v="116011387820120"/>
        <s v="116011387580130"/>
        <s v="116011388350120"/>
        <s v="116011381750150"/>
        <s v="116011387010130"/>
        <s v="116011387770120"/>
        <s v="116011382580150"/>
        <s v="116011388480130"/>
        <s v="116011389350120"/>
        <s v="116011381380150"/>
        <s v="116011385740130"/>
        <s v="116011386300120"/>
        <s v="116011386060130"/>
        <s v="116011382370130"/>
        <s v="116011382430120"/>
        <s v="116011387970130"/>
        <s v="116011388680120"/>
        <s v="116011387660130"/>
        <s v="116011388430120"/>
        <s v="116011387980130"/>
        <s v="116011388690120"/>
        <s v="116011387090130"/>
        <s v="116011387850120"/>
        <s v="116011387190130"/>
        <s v="116011387960120"/>
        <s v="116011387180130"/>
        <s v="116011387940120"/>
      </sharedItems>
    </cacheField>
    <cacheField name="商品名称" numFmtId="0">
      <sharedItems count="222">
        <s v="多喜爱家纺 全棉四件套 纯棉水洗棉 双人素色床上用品 床单被套枕套 雾色烟波灰 1.5/1.8米 203*229cm"/>
        <s v="多喜爱家纺 全棉四件套 纯棉水洗棉 双人素色床上用品 床单被套枕套 雾色烟波灰 1.8/2米 229*230cm"/>
        <s v="多喜爱家纺 全棉四件套 纯棉田园风床上用品加大四件套 双人床单被套 叶镜 1.5/1.8米床 203*229cm"/>
        <s v="多喜爱家纺 全棉四套件 纯棉田园风床上用品双人四件套 双人床单被套 叶镜1.8/2米床 229*230cm"/>
        <s v="多多喜爱家纺 全棉四件套 纯棉简约大气套件 床单被套双人床上用品 暗夜魅影 1.5/1.8米床 203*229cm"/>
        <s v="多喜爱家纺 全棉四件套 纯棉简约大气套件 床单被套双人床上用品 暗夜魅影 1.8/2米床 229*230cm"/>
        <s v="多喜爱家纺 全棉四件套 纯棉北欧ins风简约双人床上用品 床单被套枕套 赫尔辛格II 1.5/1.8米床 203*229cm"/>
        <s v="多喜爱家纺 全棉四件套 纯棉北欧ins风简约双人床上用品 床单被套枕套 赫尔辛格II 1.8/2米床 229*230cm"/>
        <s v="多喜爱家纺 全棉四件套 简约几何元素纯棉床上用品 双人床单被套 心彩 1.5/1.8米 203*229cm"/>
        <s v="多喜爱家纺  全棉四件套 简约几何元素纯棉床上用品 双人床单被套 心彩 1.8/2米 229*230cm"/>
        <s v="多喜爱家纺 全棉四件套 纯棉套件心形图案床上用品 双人床单被套枕套 心恋 1.5/1.8米 203*229cm"/>
        <s v="多喜爱家纺  全棉四件套 纯棉套件心形图案床上用品 双人床单被套枕套 心恋 1.8/2米 229*230cm"/>
        <s v="多喜爱家纺  全棉四件套 简约时尚被套 双人纯棉床上用品套件 床单被套枕套 烟灰流光 1.5/1.8米 203*229cm"/>
        <s v="多喜爱家纺  全棉四件套 简约时尚被套 双人纯棉床上用品套件 床单被套枕套 烟灰流光 1.8/2米 229*230cm"/>
        <s v="多喜爱（Dohia）床品套件 全棉斜纹双人四件套 床笠款 米拉贝尔 1.5/1.8米床 203*229cm"/>
        <s v="多喜爱（Dohia）床品套件 全棉斜纹双人四件套 床笠款 米拉贝尔 1.8/2米床 229*230cm"/>
        <s v="多喜爱（Dohia）床品套件 全棉斜纹双人四件套 床单款 米拉贝尔 1.8/2米床 230*229cm"/>
        <s v="多喜爱（Dohia）床品套件 全棉印花简约风四件套 床单款 雅克德罗 双人 1.5/1.8米床 203*229cm"/>
        <s v="多喜爱（Dohia）床品套件 全棉印花简约风四件套 床笠款 雅克德罗 双人 1.5/1.8米床 203*229cm"/>
        <s v="多喜爱（Dohia）床品套件 全棉印花简约风四件套 床单款 雅克德罗 大双人 1.8/2米床 229*230cm"/>
        <s v="多喜爱（Dohia）床品套件 全棉印花简约风四件套 床笠款 雅克德罗 大双人 1.8/2米床 229*230cm"/>
        <s v="多喜爱（Dohia）床品套件 全棉印花简约风四件套 床单款 淡香伊人 双人 1.5/1.8米床 203*229cm"/>
        <s v="多喜爱（Dohia）床品套件 全棉印花简约风四件套 床单款 淡香伊人 双人 1.8/2米床 229*230cm"/>
        <s v="多喜爱（Dohia）床品套件 全棉ins风印花三件套 纯棉床单被套 倾城夏日 1.2米床 152*218cm"/>
        <s v="多喜爱（Dohia）床品套件 全棉ins风印花四件套 纯棉床单被套 倾城夏日 1.5/1.8米床 203*229cm"/>
        <s v="多喜爱（Dohia）床品套件 全棉ins风印花四件套 纯棉床单被套 倾城夏日 1.8/2米床 229*230cm"/>
        <s v="多喜爱（Dohia）床品套件 全棉田园风单人印花三件套 纯棉床单被套 花溪 1.2米床 152*218cm"/>
        <s v="多喜爱（Dohia）床品套件 全棉田园风双人加大四件套 纯棉床单被套 花溪 1.5/1.8米床 203*229cm"/>
        <s v="多喜爱（Dohia）床品套件 全棉田园风双人加大四件套 纯棉床单被套 花溪 1.8/2米床 229*230cm"/>
        <s v="多喜爱（Dohia）床品套件 全棉ins风印花四件套 纯棉床单被套 粉红假期 1.5/1.8米床 203*229cm"/>
        <s v="多喜爱（Dohia）床品套件 全棉ins风印花四件套 纯棉床单被套 粉红假期 1.8/2米床 229*230cm"/>
        <s v="多喜爱（Dohia）床品套件 四件套纯棉水果双人床上用品 全棉床单被套枕套 蜜柚初夏 1.5/1.8米床 203*229cm"/>
        <s v="多喜爱（Dohia）床品套件 四件套纯棉水果双人床上用品 全棉床单被套枕套 蜜柚初夏 1.8//2米床 229*230cm"/>
        <s v="多喜爱（Dohia）床品套件 四件套纯棉简约双人床上用品 全棉床单被套枕套 甜草莓 1.5/1.8米床 203*229cm"/>
        <s v="多喜爱（Dohia）床品套件 四件套纯棉简约ins风双人床上用品 全棉床单被套枕套 甜草莓 1.8/2米床 229*230cm"/>
        <s v="多喜爱（Dohia）床品套件 全棉ins风印花三件套 纯棉床单被套 幻境 1.2米床 152*218cm"/>
        <s v="多喜爱（Dohia）床品套件 全棉ins风印花四件套 纯棉床单被套 幻境 1.5/1.8米床 203*229cm"/>
        <s v="多喜爱（Dohia）床品套件 全棉ins风印花四件套 纯棉床单被套 幻境 1.8/2米床 229*230cm"/>
        <s v="多喜爱（Dohia）床品套件 简约大气纯棉床上用品全棉三件套 学生宿舍床单被套枕套 微风 1.2米床 152*218cm"/>
        <s v="多喜爱（Dohia）四件套 简约大气纯棉床上用品全棉四件套 双人床单被套枕套 微风 1.5/1.8米床 203*229cm"/>
        <s v="多喜爱（Dohia）四件套 简约大气纯棉床上用品全棉四件套 双人床单被套枕套 微风 1.8/2米床 229*230cm"/>
        <s v="多喜爱（Dohia）床品套件 纯棉简约水果床上用品三件套 学生宿舍床单被套枕套 樱斐梦语 1.2米床 152*218cm"/>
        <s v="多喜爱（Dohia）四件套 纯棉简约水果全棉四件套 双人床上用品 樱斐梦语 1.5/1.8米床 203*229cm"/>
        <s v="多喜爱（Dohia）四件套 纯棉简约水果全棉四件套 双人床上用品 樱斐梦语 1.8/2米床 229*230cm"/>
        <s v="多喜爱（Dohia）床品套件 全棉斜纹单人三件套 床单款 飞行梦 1.2米床 152*218cm"/>
        <s v="多喜爱（Dohia）床品套件 全棉斜纹双人四件套 床单款 飞行梦 1.5/1.8米床 203*229cm"/>
        <s v="多喜爱（Dohia）床品套件 全棉斜纹双人四件套 床笠款 飞行梦 1.5/1.8米床 203*229cm"/>
        <s v="多喜爱（Dohia）床品套件 全棉斜纹双人四件套 床单款 飞行梦 1.8/2米床 229*230cm"/>
        <s v="多喜爱家纺 全棉套件 纯棉儿童卡通风 印花床单被套四件套 学生宿舍 小小霸王 1.2米床152*218cm"/>
        <s v="多喜爱家纺 全棉四件套 纯棉儿童卡通风 印花床单被套四件套 学生宿舍 小小霸王 1.5米床 203*229cm"/>
        <s v="多喜爱家纺 全棉四件套 纯棉儿童卡通风 印花床单被套床上用品四件套 小小霸王 1.8米床 229*230cm"/>
        <s v="多喜爱家纺 全棉四件套 纯棉儿童卡通风 印花床单被套四件套 学生宿舍 都市交通 1.5/1.8米床 203*229cm"/>
        <s v="多喜爱家纺 全棉四件套 纯棉儿童卡通风 印花床单被套床上用品四件套 都市交通 1.8/2米床 229*230cm"/>
        <s v="多喜爱（Dohia）三件套 卡通纯棉床上用品全棉 学生宿舍床单被套枕套 恐龙们的狂欢派对 1.2米床 152*218cm"/>
        <s v="多喜爱（Dohia）四件套 卡通纯棉床上用品全棉 双人床单被套枕套 恐龙们的狂欢派对 1.5/1.8米床 203*229cm"/>
        <s v="多喜爱（Dohia）四件套 卡通纯棉床上用品全棉 双人床单被套枕套 恐龙们的狂欢派对 1.8/2米床 229*230cm"/>
        <s v="多喜爱（Dohia）床品套件 60支长绒棉纯棉四件套 全棉床单被套 爱恋樱草粉 1.5/1.8米床 203*229cm"/>
        <s v="多喜爱（Dohia）床品套件 60支长绒棉纯棉四件套 全棉床单被套 爱恋樱草粉 1.8/2米床 230*229cm"/>
        <s v="多喜爱（Dohia）床品套件 100支品质长绒棉四件套 高支高密 全棉床单被套 素色 1.5/1.8米床 203*229cm"/>
        <s v="多喜爱（Dohia）床品套件 100支品质长绒棉四件套 高支高密 全棉床单被套 素色 1.8米床 230*229cm"/>
        <s v="多喜爱家纺 四件套 纯棉大红色刺绣婚庆四件套 结婚全棉长绒棉双人床上用品  龙凤嫁衣 1.8/2米床 229*230cm"/>
        <s v="多喜爱家纺 六件套 纯棉大红色刺绣婚庆多件套 结婚全棉长绒棉双人床上用品  龙凤嫁衣 1.8/2米床 229*230cm"/>
        <s v="多喜爱家纺 婚庆四件套 全棉大红色刺绣结婚套件 长绒棉纯棉双人床上用品 百子纳福 1.8米床 229*230cm"/>
        <s v="多喜爱家纺 婚庆六件套 全棉大红色刺绣结婚套件 长绒棉纯棉双人床上用品 百子纳福 1.8米床 229*230cm"/>
        <s v="多喜爱（Dohia）床品套件 婚庆提花四件套 锦绣良缘 结婚床品 床单款 1.8/2米床 229*230cm"/>
        <s v="多喜爱（Dohia）被子 磨毛印花七孔春秋被 保暖被芯 格温德 1.5/1.8米床 203*229cm"/>
        <s v="多喜爱（Dohia）被子 磨毛印花七孔春秋被 双人保暖被芯 格温德 1.8/2米床 5斤 229*230cm"/>
        <s v="多喜爱（Dohia）被子 舒柔七孔纤维被 亲肤春秋被芯 暖绒米色 1.5/1.8米床 约5.5斤 203*229cm"/>
        <s v="多喜爱（Dohia）被子 舒柔七孔纤维被 亲肤春秋被芯 暖绒米色 1.8/2米床 约6.5斤 229*230cm"/>
        <s v="多喜爱（Dohia）纤维被 四季被子被芯 保暖透气宿舍单人被 特里亚抗菌七孔春秋被 梨花白 1.2米 152*218cm"/>
        <s v="多喜爱（Dohia）纤维被 春秋四季被子被芯 保暖透气双人被 特里亚抗菌七孔春秋被 1.5/1.8米203*229cm"/>
        <s v="多喜爱（Dohia）纤维被 春秋四季被子被芯 保暖透气双人被 特里亚抗菌七孔春秋被 梨花白 1.8/2米 229*230cm"/>
        <s v="多喜爱家纺 纤维被 二合一拉链款子母被加厚保暖冬被大豆纤维单双人被芯 丽莎 约11.2斤 1.5/1.8米 203*229cm"/>
        <s v="多喜爱家纺 纤维被 二合一拉链款子母被加厚保暖冬被大豆纤维单双人被芯 丽莎 约12.8斤 1.8/2米 229*230cm"/>
        <s v="多喜爱（Dohia）被子 亲肤柔软大豆春秋被 保暖被芯 米色 1.2米床 152*218cm"/>
        <s v="多喜爱（Dohia）被子 亲肤柔软大豆春秋被 磨毛面料保暖被芯 米色 1.5/1.8米床 5斤 203*229cm"/>
        <s v="多喜爱（Dohia）被子 亲肤柔软大豆春秋被 磨毛面料保暖被芯 米色 1.8/2米床 6斤 229*230cm"/>
        <s v="多喜爱（Dohia）纤维被 大豆纤维春秋被子 保暖透气精致刺绣被芯 学生宿舍单人 白色 1.2米 152*218cm"/>
        <s v="多喜爱（Dohia）纤维被 大豆纤维春秋被子 保暖透气精致刺绣双人被芯 白色 1.5/1.8米 203*229cm"/>
        <s v="多喜爱（Dohia）纤维被 大豆纤维春秋被子 保暖透气精致刺绣双人被芯 白色 1.8/2米 5斤 229*230cm"/>
        <s v="多喜爱（Dohia）纤维被 大豆纤维春秋被子 保暖透气精致刺绣被芯 学生宿舍单人 米杏色 1.2米 152*218cm"/>
        <s v="多喜爱（Dohia）纤维被 大豆纤维春秋被子 保暖透气精致刺绣双人被芯  米杏色 1.5/1.8米 203*229cm"/>
        <s v="多喜爱（Dohia）纤维被 大豆纤维春秋被子 保暖透气精致刺绣双人被芯 米杏色 1.8/2米 5斤 229*230cm"/>
        <s v="多喜爱家纺 棉花被 新疆保暖棉花被芯被褥子 全棉填充春秋被芯约3.3斤 1.2米床 152*218cm"/>
        <s v="多喜爱家纺 棉花被 新疆保暖棉花被芯被褥子 全棉填充双人春秋被芯约4.8斤 1.5/1.8米床 203*229cm"/>
        <s v="多喜爱家纺 棉花被 新疆保暖棉花被芯被褥子 全棉填充双人春秋被芯约5.5斤 1.8/2米床 230*229cm"/>
        <s v="多喜爱（Dohia） 蚕丝羊毛被子 二合一子母被  2条装 亲肤保暖春秋被冬被四季被芯 馨悦1.5/1.8米 203*229cm"/>
        <s v="多喜爱（Dohia） 蚕丝羊毛被子 二合一子母被  2条装 亲肤保暖春秋被冬被四季被芯 馨悦 1.8/2米 229*230cm"/>
        <s v="多喜爱家纺 乳胶枕 泰国进口天然乳胶原液乳胶枕按摩颈椎一对装2只装  泰德乳胶对枕 灵秀款"/>
        <s v="多喜爱家纺 乳胶枕 泰国进口天然乳胶原液乳胶枕按摩颈椎一对装2只装 泰德乳胶对枕 尊享款"/>
        <s v="多喜爱（Dohia）枕芯 泰国进口天然乳胶枕 波浪乳胶枕头 健康透气枕芯 泰熙波浪乳胶单枕 尊享款 60*40cm"/>
        <s v="多喜爱（Dohia）枕芯  泰国原液进口乳胶 颗粒按摩枕头 克鲁乳胶枕 雅致款 58*36cm"/>
        <s v="多喜爱（Dohia）枕芯  泰国原液进口乳胶 颗粒按摩枕头 克鲁乳胶枕 尊享款 60*40cm"/>
        <s v="多喜爱（Dohia）纤维枕 五星级酒店枕头枕芯 舒适成人纤维枕两只装 轻柔舒芙蕾对枕 74*48cm"/>
        <s v="多喜爱（Dohia）枕芯 高弹透气枕头芯 全棉亲肤面料 高回弹 两只装 低枕 71*45cm"/>
        <s v="多喜爱（Dohia）枕芯 高弹透气枕头芯 全棉亲肤面料 高回弹 两只装 中枕 71*45cm"/>
        <s v="多喜爱（Dohia）枕芯 高弹透气枕头芯 全棉亲肤面料 高回弹 两只装 高枕 71*45cm"/>
        <s v="多喜爱（Dohia）枕芯家纺 长方形可水洗成人枕头 全棉面料 74*48cm"/>
        <s v="多喜爱（Dohia）枕芯 舒适高弹枕头 甜梦舒睡对枕 全棉面料 2只装  48*74cm"/>
        <s v="多喜爱（Dohia）儿童枕芯 小猪佩奇可水洗儿童枕头 可爱卡通枕芯 可水洗枕头 50*30cm"/>
        <s v="多喜爱（Dohia）枕芯家纺 全棉可水洗儿童枕头 50*30cm"/>
        <s v="多喜爱（Dohia）纤维枕 枕头枕芯 全棉纯棉面料舒棉抗菌防螨枕 高回弹成人枕单只装 74*48*16cm"/>
        <s v="多喜爱家纺 全棉抗菌枕头 可水洗成人纯棉舒适软枕芯 低枕单只装74*48cm"/>
        <s v="多喜爱家纺 全棉抗菌枕头 可水洗成人纯棉舒适软枕芯 中枕单只装74*48cm"/>
        <s v="多喜爱家纺 枕头决明子荞麦草本枕芯颈椎枕芯酒店成人中枕 两只装70*45cm"/>
        <s v="多喜爱家纺 决明子荞麦枕头 宿舍成人枕芯 低枕一只装 安怡70*45cm"/>
        <s v="多喜爱家纺 决明子荞麦枕头 宿舍成人枕芯 中枕一只装 安怡70*45cm"/>
        <s v="多喜爱（Dohia）枕芯 决明子纤维磁石枕头 全棉亲肤面料 沁心舒眠枕2只装  对枕 74*48cm"/>
        <s v="多喜爱（Dohia）枕芯家纺 新品安逸荞麦枕头 长方形单人枕 48*74cm"/>
        <s v="多喜爱（Dohia）枕芯家纺 经典决明子枕头 40g木棉+640g决明子+700g化纤"/>
        <s v="多喜爱（Dohia）床单 全棉田园清新风印花床单 纯棉床单 倾城夏日 单件 1.2米床 230*180cm"/>
        <s v="多喜爱（Dohia）床单 全棉田园清新风印花床单 纯棉床单 倾城夏日 单件 1.5米床 230*220cm"/>
        <s v="多喜爱（Dohia）床单 全棉田园清新风印花床单 纯棉床单 倾城夏日 单件 1.8米床 230*250cm"/>
        <s v="多喜爱（Dohia）枕套 全棉田园清新风印花枕袋 纯棉枕套2只 倾城夏日 一对装 74*48cm"/>
        <s v="多喜爱（Dohia）被套 全棉田园清新风印花被袋 纯棉被罩 倾城夏日 单件 1.2米床 218*152cm"/>
        <s v="多喜爱（Dohia）被套 全棉田园清新风印花被袋 纯棉被罩 倾城夏日 单件 1.5米床 203*229cm"/>
        <s v="多喜爱（Dohia）被套 全棉田园清新风印花被袋 纯棉被罩 倾城夏日 单件 1.8米床 230*229cm"/>
        <s v="多喜爱（Dohia）床垫/床褥 可水洗防滑磨毛保护垫 硬质棉四季垫子 双人床上用品 1.5米床 艾森 150*200cm"/>
        <s v="多喜爱（Dohia）床垫/床褥 可水洗防滑磨毛保护垫 硬质棉四季垫子 双人床上用品1.8米床 艾森 180*200cm"/>
        <s v="多喜爱家纺 床垫/床褥 可水洗防滑磨毛笠围保护垫 硬质棉四季垫子 双人床上用品 1.5米床 艾森 150*200cm"/>
        <s v="多喜爱家纺 床垫/床褥 可水洗防滑磨毛毛笠保护垫 硬质棉四季垫子 双人床上用品1.8米床 艾森 180*200cm"/>
        <s v="多喜爱家纺 床垫/床褥 可水洗抗菌防螨床笠保护垫 硬质棉四季垫子 双人 1.5米床 英威达 150*200cm"/>
        <s v="多喜爱家纺 床垫/床褥 可水洗抗菌防螨床笠保护垫 硬质棉四季垫子 双人 1.8米床 英威达 180*200cm"/>
        <s v="多喜爱（Dohia）床垫/床褥 泰勒乳胶复合抑菌床垫 高回弹耐压软垫 学生宿舍单人床垫加厚 0.9米 195*90cm"/>
        <s v="多喜爱家纺 空调被纯棉夏被芯 全棉夏薄被可水洗机洗卡通夏凉被子被芯儿童  小小霸王 1.2米床 152*218cm"/>
        <s v="多喜爱家纺 空调被纯棉夏被芯 全棉夏薄被可水洗机洗卡通夏凉被子被芯儿童  小小霸王 1.5/1.8米床 203*229cm"/>
        <s v="多喜爱家纺 空调被纯棉夏被芯 全棉夏薄被可水洗机洗卡通夏凉被子被芯儿童  小小霸王 1.8米床 229*230cm"/>
        <s v="多喜爱家纺 夏被纯棉空调被芯 全棉夏凉被子 可水洗机洗夏薄被简约印花夏被 双人 1.5/1.8米床 203*229cm"/>
        <s v="多喜爱家纺 夏被纯棉空调被芯 全棉夏凉被子 可水洗机洗夏薄被简约印花夏被 双人 1.8/2米床 229*230cm"/>
        <s v="多喜爱家纺  夏凉被空调被夏被 可水洗机洗单双人简约几何元素纯棉薄被子被芯 心彩1.5/1.8米床 203*229cm"/>
        <s v="多喜爱家纺  夏凉被空调被夏被 可水洗机洗单双人简约几何元素纯棉薄被子被芯 心彩1.8/2米床 229*230cm"/>
        <s v="多喜爱家纺 夏凉被空调被夏被 简约时尚单双人可水洗机纯棉薄被子被芯 烟灰流光1.5/1.8米床 203*229cm"/>
        <s v="多喜爱家纺 夏凉被空调被夏被 简约时尚单双人可水洗机纯棉薄被子被芯 烟灰流光1.8/2米床 229*230cm"/>
        <s v="多喜爱家纺 夏凉被空调被夏被 清新田园风单双人可水洗机洗纯棉亲肤薄被子被芯 叶镜1.5/1.8米床 203*229cm"/>
        <s v="多喜爱家纺 夏凉被空调被夏被 清新田园风单双人可水洗机洗纯棉亲肤薄被子被芯 叶镜1.8/2米床 229*230cm"/>
        <s v="多喜爱家纺 夏凉被空调被夏被 简约时尚单双人可水洗机纯棉薄被子被芯 赫尔辛格1.5米床 203*229cm"/>
        <s v="多喜爱家纺 夏凉被空调被夏被 简约时尚单双人可水洗机洗纯棉薄被子被芯 赫尔辛格1.8米床 230*229cm"/>
        <s v="多喜爱家纺 夏凉被空调被夏被 小猪佩奇可机洗可爱儿童卡通全棉夏薄被子 1.2米床 152*218cm"/>
        <s v="多喜爱家纺 夏凉被空调被夏被 小猪佩奇可机洗可爱儿童卡通全棉夏薄被子1.5米床 203*229cm"/>
        <s v="多喜爱家纺 空调被纯棉夏凉被 儿童卡通亲肤透气单人全棉夏被 夏天薄被子被芯 飞行梦 1.2米床 152*218cm"/>
        <s v="多喜爱家纺 空调被纯棉夏凉被 儿童卡通亲肤透气双人全棉夏被 夏天薄被子被芯 飞行梦 1.5/1.8米床 203*229cm"/>
        <s v="多喜爱家纺 空调被纯棉夏凉被 儿童卡通亲肤透气双人全棉夏被 夏天薄被子被芯 飞行梦 1.8/2米床 229*230cm"/>
        <s v="多喜爱家纺 空调被纯棉夏凉被 清新田园单人空调被 全棉夏被 薄被子被芯 花溪 1.2米床 152*218cm"/>
        <s v="多喜爱家纺 空调被纯棉夏凉被 清新田园双人空调被 全棉夏被 薄被子被芯 花溪1.5/1.8米床 203*229cm"/>
        <s v="多喜爱家纺 空调被纯棉夏凉被 清新田园双人空调被 全棉夏被 薄被子被芯 花溪 1.8/2米床 229*230cm"/>
        <s v="多喜爱家纺 空调被纯棉夏凉被 ins风印花清爽单人全棉夏被 薄被子被芯 倾城夏日1.2米床 152*218cm"/>
        <s v="多喜爱家纺 空调被纯棉夏凉被 ins风印花清爽双人全棉夏被 薄被子被芯 倾城夏日1.5/1.8米床 203*229cm"/>
        <s v="多喜爱家纺 空调被纯棉夏凉被 ins风印花清爽双人全棉夏被 薄被子被芯 倾城夏日1.8/2米床 229*230cm"/>
        <s v="多喜爱家纺 空调被纯棉夏凉被 水果清新简约双人 全棉夏被 薄被子被芯 蜜柚初夏 1.5/1.8米床 203*229cm"/>
        <s v="多喜爱家纺 空调被纯棉夏凉被 水果清新简约双人 全棉夏被 薄被子被芯 蜜柚初夏 1.8/2米床 230*229cm"/>
        <s v="多喜爱家纺 空调被纯棉夏凉被 水果清新简约单人 全棉夏被 薄被子被芯 甜草莓 1.2米床 152*218cm"/>
        <s v="多喜爱家纺 空调被纯棉夏凉被 水果清新简约双人 全棉夏被 薄被子被芯 甜草莓 1.5/1.8米床 203*229cm"/>
        <s v="多喜爱家纺 空调被纯棉夏凉被 水果清新简约双人 全棉夏被 薄被子被芯 甜草莓 1.8/2米床 230*229cm"/>
        <s v="多喜爱家纺 空调被纯棉夏凉被 水果清新简约双人 全棉夏被 薄被子被芯 橘色晨光 1.5米床 203*229cm"/>
        <s v="多喜爱家纺 空调被纯棉夏凉被 水果清新简约双人 全棉夏被 薄被子被芯 橘色晨光 1.8米床 230*229cm"/>
        <s v="多喜爱家纺 空调被纯棉夏凉被 水果清新简约双人 全棉夏被 薄被子被芯 莓莓果果 1.5米床 203*229cm"/>
        <s v="多喜爱家纺 空调被纯棉夏凉被 水果清新简约双人 全棉夏被 薄被子被芯 莓莓果果 1.8米床 230*229cm"/>
        <s v="多喜爱家纺 空调被夏凉被蚕丝夏被 100%蚕丝薄被子提花被 夏薄被 被芯 赫拉 1.5/1.8米床 203*229cm"/>
        <s v="多喜爱家纺 空调被夏凉被蚕丝夏被 100%蚕丝薄被子提花被 夏薄被 被芯 赫拉 1.8/2米床 230*229cm"/>
        <s v="多喜爱家纺 夏凉被空调被夏被  清新淡雅花卉单双人可水洗机洗薄被子被芯 静叶微风1.5/1.8米床 203*229cm"/>
        <s v="多喜爱家纺 夏凉被空调被夏被  清新淡雅花卉单双人可水洗机洗薄被子被芯 静叶微风1.8/2米床 229*230cm"/>
        <s v="多喜爱家纺 夏凉被空调被夏被  清新淡雅花卉单双人可水洗机洗薄被子被芯 贝尔蒂丝 1.5米床 203*229cm"/>
        <s v="多喜爱家纺 夏凉被空调被夏被  清新淡雅花卉单双人可水洗机洗薄被子被芯 贝尔蒂丝1.8米床 229*230cm"/>
        <s v="多喜爱家纺 夏凉被空调被夏被 条纹简约可水洗机洗单双人薄被子被芯 简忆1.5/1.8米床 203*229cm 灰色"/>
        <s v="多喜爱家纺 夏凉被空调被夏被 条纹简约可水洗机洗单双人薄被子被芯 简忆 1.8/2米床 229*230cm 灰色"/>
        <s v="多喜爱家纺 夏凉被空调被夏被 条纹简约可水洗机洗单双人薄被子被芯 简忆1.5/1.8米床 203*229cm 粉色"/>
        <s v="多喜爱家纺 夏凉被空调被夏被 条纹简约可水洗机洗单双人薄被子被芯 简忆 1.8/2米床 229*230cm 粉色"/>
        <s v="多喜爱家纺 夏凉被空调被夏被 素色简约几何可水洗机洗薄被子被芯 简格时光 1.5/1.8米床 203*229cm"/>
        <s v="多喜爱家纺 夏凉被空调被夏被 素色简约几何可水洗机洗薄被子被芯 简格时光 1.8/2米床 230*229cm"/>
        <s v="多喜爱家纺 夏凉被空调被夏被 清新水果夏凉被单双人薄被子可水洗机洗被芯 杜伊勒丽 1.5/1.8米床 203*229cm"/>
        <s v="多喜爱家纺 夏凉被空调被夏被 清新水果夏凉被单双人薄被子可水洗机洗被芯 杜伊勒丽 1.8/2米床 230*229cm"/>
        <s v="多喜爱家纺  夏凉被空调被夏被 简约清新印花可水洗机洗单双人薄被子被芯 浅叶 1.5/1.8米床 203*229cm"/>
        <s v="多喜爱家纺  夏凉被空调被夏被 简约清新印花可水洗机洗单双人薄被子被芯 浅叶 1.8/2米床 230*229cm"/>
        <s v="多喜爱家纺 夏凉被空调被夏被 可水洗机洗单双人素色简约亲肤柔软薄被子被芯 1.5/1.8米床 203*229cm 雾霾蓝"/>
        <s v="多喜爱家纺 夏凉被空调被夏被 可水洗机洗单双人素色简约亲肤柔软薄被子被芯 1.8/2米229*230cm  雾霾蓝"/>
        <s v="多喜爱家纺 夏凉被空调被夏被 可水洗机洗单双人素色简约亲肤柔软薄被子被芯 1.5/1.8米床 203*229cm  珊瑚粉"/>
        <s v="多喜爱家纺 夏凉被空调被夏被 可水洗机洗单双人素色简约亲肤柔软薄被子被芯 1.8/2米床 229*230cm 珊瑚粉"/>
        <s v="多喜爱（Dohia）被芯 印花空调被夏凉被子 可水洗可机洗双人夏薄被 晨雾花境 1.5米床 203*229cm"/>
        <s v="多喜爱（Dohia）被芯 印花空调被夏凉被子 可水洗可机洗双人夏薄被 晨雾花境 1.8米床 230*229cm"/>
        <s v="多喜爱家纺 凉席三件套 冰丝提花空调凉席 可折叠弹力绑带亲肤柔软席子1.5米150*200cm 海梦冰蓝提花冰丝席"/>
        <s v="多喜爱家纺 凉席三件套 冰丝提花空调凉席 可折叠弹力绑带亲肤柔软席子1.8米180*200cm 海梦冰蓝提花冰丝席"/>
        <s v="多喜爱（Dohia）凉席 冰丝空调凉席 两件套折叠提花席子 国色天香 1.2米床 120*195cm"/>
        <s v="多喜爱（Dohia）凉席 冰丝空调凉席 三件套折叠提花席子 国色天香 1.5米床 150*200cm"/>
        <s v="多喜爱（Dohia）凉席 冰丝空调凉席 三件套折叠提花席子 国色天香 1.8米床 180*200cm"/>
        <s v="多喜爱（Dohia）凉席 提花空调冰丝席 三件套折叠单人席子 草莓点点 1.5米床 150*200cm"/>
        <s v="多喜爱（Dohia）凉席 提花空调冰丝席 三件套折叠单人席子 草莓点点 1.8米床 180*200cm"/>
        <s v="多喜爱（Dohia）凉席 清凉冰丝席空调凉席 三件套可折叠防滑绑带双人软席子 橘色晨光 1.5米床150*200cm"/>
        <s v="多喜爱（Dohia）凉席 清凉冰丝席空调凉席 三件套可折叠防滑绑带双人软席子 橘色晨光 1.8米床 180*200cm"/>
        <s v="多喜爱（Dohia）凉席 新品冰丝空调凉席 三件套可折叠防滑绑带双人席子蜜桃 1.5米床150*200cm"/>
        <s v="多喜爱（Dohia）凉席 新品冰丝空调凉席 三件套可折叠防滑绑带双人席子蜜桃 1.8米床 180*200cm"/>
        <s v="多喜爱（Dohia）凉席 新品冰丝空调凉席 三件套可折叠防滑绑带双人席子甜草莓 1.5米床150*200cm"/>
        <s v="多喜爱（Dohia）凉席 新品冰丝空调凉席 三件套可折叠防滑绑带双人席子甜草莓 1.8米床 180*200cm"/>
        <s v="多喜爱家纺  凉席冰丝席子空调席 简约双人夏季席子 水漾云杉  1.5米床 150*200cm"/>
        <s v="多喜爱家纺  凉席冰丝席子空调席 简约双人夏季席子 水漾云杉   1.8米床 180*200cm"/>
        <s v="多喜爱家纺  凉席冰丝席子空调席  水果双人夏季席子 樱桃朵朵  1.5米床 150*200cm"/>
        <s v="多喜爱家纺  凉席冰丝席子空调席 水果双人夏季席子 樱桃朵朵   1.8米床 180*200cm"/>
        <s v="多喜爱家纺  凉席冰丝席子空调席  水果双人夏季席子三件套床笠款 樱桃朵朵  1.5米床 150*200cm"/>
        <s v="多喜爱家纺  凉席冰丝席子空调席 水果双人夏季席子三件套床笠款 樱桃朵朵   1.8米床 180*200cm"/>
        <s v="多喜爱家纺  凉席冰丝席子空调席 卡通儿童学生夏季席子印花席 小小霸王 1.2米床 120*195cm"/>
        <s v="多喜爱家纺  凉席冰丝席子空调席 卡通儿童学生夏季席子印花席 小小霸王  1.5米床 150*200cm"/>
        <s v="多喜爱家纺  凉席冰丝席子空调席 卡通儿童学生夏季席子印花席 小小霸王 1.8米床 180*200cm"/>
        <s v="多喜爱家纺  凉席冰丝席子空调席 卡通儿童学生夏季席子印花席床笠款 小小霸王 1.2米床 120*195cm"/>
        <s v="多喜爱家纺  凉席冰丝席子空调席 卡通儿童学生夏季席子印花席三件套床笠款 小小霸王  1.5米床 150*200cm"/>
        <s v="多喜爱家纺  凉席冰丝席子空调席 卡通儿童学生夏季席子印花席三件套床笠款 小小霸王 1.8米床 180*200cm"/>
        <s v="多喜爱家纺 凉席冰丝席子空调席 布朗熊联名印花卡通儿童冰丝凉席 童星绘梦 1.2米床 120*195cm"/>
        <s v="多喜爱家纺 凉席冰丝席子空调席 布朗熊联名印花卡通儿童冰丝凉席 童星绘梦  1.5米床 150*200cm"/>
        <s v="多喜爱家纺 凉席冰丝席子空调席 布朗熊联名印花卡通儿童冰丝凉席 童星绘梦 1.8米床 180*200cm"/>
        <s v="多喜爱（Dohia）凉席 可折叠清凉印花三件套冰丝席床单枕套 夏凉席子 奶油小草莓 1.5/1.8米床通用 230*250cm"/>
        <s v="多喜爱家纺 密藤席凉席 折叠清凉密藤席空调席子三件套 一抹清晨 1.5米床 150*200cm"/>
        <s v="多喜爱家纺 密藤席凉席 折叠清凉密藤席空调席子三件套 一抹清晨 1.8米床 180*200cm"/>
        <s v="多喜爱家纺 密藤席凉席 折叠清凉密藤席空调席子三件套床笠款 一抹清晨 1.5米床 150*200cm"/>
        <s v="多喜爱家纺 密藤席凉席 折叠清凉密藤席空调席子三件套床笠款 一抹清晨 1.8米床 180*200cm"/>
        <s v="多喜爱家纺 凉席空调席密藤席 清凉冰丝席 夏凉空调席子三件套 暮香 1.5米床 150*200cm"/>
        <s v="多喜爱家纺 凉席空调席密藤席 清凉冰丝席 夏凉空调席子三件套 暮香 1.8米床 180*200cm"/>
        <s v="多喜爱家纺 凉席空调席密藤席 清凉冰丝席 夏凉空调席子三件套床笠款 暮香 1.5米床 150*200cm"/>
        <s v="多喜爱家纺 凉席空调席密藤席 清凉冰丝席 夏凉空调席子三件套床笠款 暮香 1.8米床 180*200cm"/>
        <s v="多喜爱家纺 凉席空调席密藤席 清凉冰丝席 夏凉空调席子三件套 艾里慕斯 1.5米床 150*200cm"/>
        <s v="多喜爱家纺 凉席空调席密藤席 清凉冰丝席 夏凉空调席子三件套 艾里慕斯 1.8米床 180*200cm"/>
        <s v="多喜爱家纺 竹席凉席冰丝席 双面两用折叠双人碳化竹藤席子凉席空调席子1.5米195*150cm 青雨叶(不含枕套)"/>
        <s v="多喜爱家纺 竹席凉席冰丝席 双面两用折叠双人碳化竹藤席子凉席空调席子1.8米180*200cm 青雨叶(不含枕套)"/>
        <s v="多喜爱家纺 竹藤席双面凉席子 夏季可折叠空调席咖色单件不含枕席 玉润亲肤1.5米床195*150cm"/>
        <s v="多喜爱家纺 竹藤席双面凉席子 夏季可折叠空调席咖色单件不含枕席 玉润亲肤1.8米床200*180cm"/>
      </sharedItems>
    </cacheField>
    <cacheField name="简称" numFmtId="0">
      <sharedItems count="111">
        <s v="雾色烟波灰"/>
        <s v="叶镜"/>
        <s v="暗夜魅影"/>
        <s v="赫尔辛格II"/>
        <s v="心彩"/>
        <s v="心恋"/>
        <s v="烟灰流光"/>
        <s v="米拉贝尔"/>
        <s v="雅克德罗"/>
        <s v="淡香伊人"/>
        <s v="倾城夏日"/>
        <s v="花溪"/>
        <s v="粉红假期"/>
        <s v="蜜柚初夏"/>
        <s v="甜草莓"/>
        <s v="挪威幻境"/>
        <s v="微风"/>
        <s v="樱斐梦语"/>
        <s v="飞行梦"/>
        <s v="小小霸王"/>
        <s v="都市交通"/>
        <s v="恐龙们的狂欢派对"/>
        <s v="爱恋樱草粉"/>
        <s v="卡普里微风"/>
        <s v="龙凤嫁衣"/>
        <s v="百子纳福"/>
        <s v="锦绣良缘"/>
        <s v="格温德七孔被"/>
        <s v="超柔暖绒七孔被"/>
        <s v="特里亚抗菌七孔春秋被（梨花白）"/>
        <s v="丽莎提花拉链款大豆子母被"/>
        <s v="亲肤糖果色大豆被（米色）"/>
        <s v="梵尼亚大豆纤维春秋被（珠白）"/>
        <s v="梵尼亚大豆纤维春秋被(米杏）"/>
        <s v="蔻特恩棉朵棉花春秋被"/>
        <s v="馨悦蚕丝羊毛子母被"/>
        <s v="泰德乳胶对枕（灵秀款）"/>
        <s v="泰德乳胶对枕（尊享款）"/>
        <s v="泰熙波浪乳胶枕（尊享款）"/>
        <s v="克鲁乳胶枕（雅致款）"/>
        <s v="克鲁乳胶枕（尊享款）"/>
        <s v="轻柔舒芙蕾对枕"/>
        <s v="乐享绗绣对枕L"/>
        <s v="乐享绗绣对枕M"/>
        <s v="乐享绗绣对枕H"/>
        <s v="可水洗成人枕"/>
        <s v="甜梦舒睡对枕"/>
        <s v="小猪佩奇可水洗枕（粉）"/>
        <s v="小猪佩奇可水洗枕（蓝）"/>
        <s v="可水洗儿童枕"/>
        <s v="舒棉抗菌防螨枕"/>
        <s v="全棉抗菌成人呵护枕L"/>
        <s v="全棉抗菌成人呵护枕M"/>
        <s v="馨梦决明子荞麦抗菌对枕"/>
        <s v="安怡决明子荞麦抗菌枕"/>
        <s v="安怡决明子荞麦抗菌枕（中）"/>
        <s v="沁心舒眠枕单边G2灰"/>
        <s v="安逸荞麦枕"/>
        <s v="经典决明子枕"/>
        <s v="倾城夏日床单"/>
        <s v="倾城夏日枕袋"/>
        <s v="倾城夏日被袋"/>
        <s v="艾森可水洗防滑保护垫"/>
        <s v="艾森可水洗笠围保护垫"/>
        <s v="英威达抗菌防螨床笠保护垫（海贝灰）"/>
        <s v="泰勒乳胶复合抗菌床垫"/>
        <s v="小小霸王夏薄被"/>
        <s v="淡香伊人夏薄被"/>
        <s v="心彩夏薄被"/>
        <s v="烟灰流光夏薄被"/>
        <s v="叶镜夏薄被"/>
        <s v="赫尔辛格夏薄被"/>
        <s v="小猪佩奇运动会夏薄被"/>
        <s v="飞行梦夏薄被"/>
        <s v="花溪夏薄被"/>
        <s v="倾城夏日夏薄被"/>
        <s v="蜜柚初夏夏薄被"/>
        <s v="甜草莓夏薄被"/>
        <s v="橘色晨光夏薄被"/>
        <s v="莓莓果果夏薄被"/>
        <s v="赫拉提花蚕丝夏薄被"/>
        <s v="静叶微风夏薄被"/>
        <s v="贝尔蒂丝夏薄被"/>
        <s v="简忆夏薄被（灰）"/>
        <s v="简忆夏薄被（粉）"/>
        <s v="简格时光夏薄被"/>
        <s v="杜伊勒丽夏薄被"/>
        <s v="浅叶夏薄被"/>
        <s v="多彩水洗夏薄被（雾霾蓝）"/>
        <s v="多彩水洗夏薄被（珊瑚粉）"/>
        <s v="晨雾花境夏薄被"/>
        <s v="海梦冰蓝提花冰丝席"/>
        <s v="国色天香提花席"/>
        <s v="草莓点点提花席"/>
        <s v="橘色晨光冰丝席"/>
        <s v="蜜桃冰丝席"/>
        <s v="甜草莓冰丝席"/>
        <s v="水漾云杉冰丝席"/>
        <s v="樱桃朵朵冰丝席"/>
        <s v="樱桃朵朵冰丝席（床笠款）"/>
        <s v="小小霸王冰丝席"/>
        <s v="小小霸王冰丝席（床笠款）"/>
        <s v="童星绘梦冰丝席"/>
        <s v="奶油小草莓床单三件套"/>
        <s v="一抹清晨仿藤席"/>
        <s v="一抹清晨仿藤席（床笠款）"/>
        <s v="暮香仿藤席"/>
        <s v="暮香仿藤席（床笠款）"/>
        <s v="艾里慕斯仿藤席"/>
        <s v="青雨叶冰丝双面竹席"/>
        <s v="玉润亲肤竹藤双面席（咖）"/>
      </sharedItems>
    </cacheField>
    <cacheField name="上架时间" numFmtId="0">
      <sharedItems containsString="0" containsBlank="1" containsNumber="1" minValue="0" maxValue="6.1" count="8">
        <m/>
        <n v="5.19"/>
        <n v="6.1"/>
        <n v="5.12"/>
        <n v="5.8"/>
        <n v="5.7"/>
        <n v="5.26"/>
        <n v="5.11"/>
      </sharedItems>
    </cacheField>
    <cacheField name="供货价" numFmtId="0">
      <sharedItems containsSemiMixedTypes="0" containsString="0" containsNumber="1" containsInteger="1" minValue="0" maxValue="490" count="61">
        <n v="230"/>
        <n v="270"/>
        <n v="220"/>
        <n v="250"/>
        <n v="190"/>
        <n v="200"/>
        <n v="195"/>
        <n v="175"/>
        <n v="180"/>
        <n v="210"/>
        <n v="240"/>
        <n v="320"/>
        <n v="340"/>
        <n v="390"/>
        <n v="490"/>
        <n v="350"/>
        <n v="400"/>
        <n v="380"/>
        <n v="420"/>
        <n v="115"/>
        <n v="125"/>
        <n v="130"/>
        <n v="140"/>
        <n v="80"/>
        <n v="95"/>
        <n v="300"/>
        <n v="135"/>
        <n v="145"/>
        <n v="90"/>
        <n v="120"/>
        <n v="165"/>
        <n v="330"/>
        <n v="358"/>
        <n v="110"/>
        <n v="70"/>
        <n v="42"/>
        <n v="68"/>
        <n v="78"/>
        <n v="88"/>
        <n v="75"/>
        <n v="49"/>
        <n v="45"/>
        <n v="32"/>
        <n v="58"/>
        <n v="60"/>
        <n v="34"/>
        <n v="43"/>
        <n v="65"/>
        <n v="50"/>
        <n v="26"/>
        <n v="100"/>
        <n v="109"/>
        <n v="119"/>
        <n v="139"/>
        <n v="150"/>
        <n v="105"/>
        <n v="218"/>
        <n v="248"/>
        <n v="85"/>
        <n v="69"/>
        <n v="79"/>
      </sharedItems>
    </cacheField>
    <cacheField name="新京东价" numFmtId="0">
      <sharedItems containsSemiMixedTypes="0" containsString="0" containsNumber="1" containsInteger="1" minValue="0" maxValue="799" count="44">
        <n v="369"/>
        <n v="429"/>
        <n v="359"/>
        <n v="299"/>
        <n v="319"/>
        <n v="329"/>
        <n v="349"/>
        <n v="309"/>
        <n v="409"/>
        <n v="339"/>
        <n v="357"/>
        <n v="379"/>
        <n v="629"/>
        <n v="679"/>
        <n v="689"/>
        <n v="799"/>
        <n v="619"/>
        <n v="609"/>
        <n v="659"/>
        <n v="189"/>
        <n v="199"/>
        <n v="169"/>
        <n v="229"/>
        <n v="249"/>
        <n v="469"/>
        <n v="519"/>
        <n v="259"/>
        <n v="289"/>
        <n v="239"/>
        <n v="269"/>
        <n v="509"/>
        <n v="579"/>
        <n v="129"/>
        <n v="109"/>
        <n v="139"/>
        <n v="159"/>
        <n v="79"/>
        <n v="119"/>
        <n v="69"/>
        <n v="99"/>
        <n v="58"/>
        <n v="209"/>
        <n v="219"/>
        <n v="279"/>
      </sharedItems>
    </cacheField>
    <cacheField name="款号" numFmtId="0">
      <sharedItems containsSemiMixedTypes="0" containsString="0" containsNumber="1" containsInteger="1" minValue="0" maxValue="39" count="25">
        <n v="1"/>
        <n v="4"/>
        <n v="2"/>
        <n v="3"/>
        <n v="8"/>
        <n v="10"/>
        <n v="16"/>
        <n v="15"/>
        <n v="14"/>
        <n v="13"/>
        <n v="20"/>
        <n v="21"/>
        <n v="22"/>
        <n v="19"/>
        <n v="38"/>
        <n v="17"/>
        <n v="34"/>
        <n v="27"/>
        <n v="35"/>
        <n v="28"/>
        <n v="29"/>
        <n v="36"/>
        <n v="39"/>
        <n v="30"/>
        <n v="33"/>
      </sharedItems>
    </cacheField>
    <cacheField name="补货_x000a_周期" numFmtId="0">
      <sharedItems containsString="0" containsBlank="1" containsNumber="1" containsInteger="1" minValue="0" maxValue="70" count="6">
        <n v="50"/>
        <n v="60"/>
        <m/>
        <n v="30"/>
        <n v="0"/>
        <n v="70"/>
      </sharedItems>
    </cacheField>
    <cacheField name="是否新品" numFmtId="0">
      <sharedItems count="2">
        <s v="是"/>
        <s v="否"/>
      </sharedItems>
    </cacheField>
    <cacheField name="是否_x000a_保留" numFmtId="0">
      <sharedItems count="3">
        <s v="保留"/>
        <s v="淘汰"/>
        <s v="售止"/>
      </sharedItems>
    </cacheField>
    <cacheField name="上下柜" numFmtId="0">
      <sharedItems count="1">
        <s v="上柜"/>
      </sharedItems>
    </cacheField>
    <cacheField name="1月销量" numFmtId="0">
      <sharedItems containsString="0" containsBlank="1" containsNumber="1" containsInteger="1" minValue="0" maxValue="1477" count="46">
        <m/>
        <n v="74"/>
        <n v="428"/>
        <n v="108"/>
        <n v="410"/>
        <n v="100"/>
        <n v="1477"/>
        <n v="290"/>
        <n v="895"/>
        <n v="1430"/>
        <n v="6"/>
        <n v="23"/>
        <n v="122"/>
        <n v="24"/>
        <n v="69"/>
        <n v="274"/>
        <n v="5"/>
        <n v="3"/>
        <n v="11"/>
        <n v="27"/>
        <n v="78"/>
        <n v="236"/>
        <n v="63"/>
        <n v="154"/>
        <n v="107"/>
        <n v="30"/>
        <n v="64"/>
        <n v="28"/>
        <n v="82"/>
        <n v="35"/>
        <n v="87"/>
        <n v="38"/>
        <n v="92"/>
        <n v="53"/>
        <n v="172"/>
        <n v="120"/>
        <n v="206"/>
        <n v="42"/>
        <n v="132"/>
        <n v="138"/>
        <n v="405"/>
        <n v="139"/>
        <n v="68"/>
        <n v="0"/>
        <n v="169"/>
        <n v="19"/>
      </sharedItems>
    </cacheField>
    <cacheField name="2月销量" numFmtId="0">
      <sharedItems containsString="0" containsBlank="1" containsNumber="1" containsInteger="1" minValue="0" maxValue="624" count="46">
        <m/>
        <n v="66"/>
        <n v="121"/>
        <n v="12"/>
        <n v="51"/>
        <n v="56"/>
        <n v="624"/>
        <n v="131"/>
        <n v="79"/>
        <n v="382"/>
        <n v="9"/>
        <n v="22"/>
        <n v="11"/>
        <n v="17"/>
        <n v="26"/>
        <n v="53"/>
        <n v="8"/>
        <n v="2"/>
        <n v="15"/>
        <n v="44"/>
        <n v="67"/>
        <n v="33"/>
        <n v="76"/>
        <n v="49"/>
        <n v="57"/>
        <n v="10"/>
        <n v="23"/>
        <n v="35"/>
        <n v="6"/>
        <n v="64"/>
        <n v="42"/>
        <n v="13"/>
        <n v="37"/>
        <n v="40"/>
        <n v="27"/>
        <n v="71"/>
        <n v="73"/>
        <n v="39"/>
        <n v="228"/>
        <n v="84"/>
        <n v="32"/>
        <n v="20"/>
        <n v="30"/>
        <n v="0"/>
        <n v="62"/>
        <n v="81"/>
      </sharedItems>
    </cacheField>
    <cacheField name="3月销量" numFmtId="0">
      <sharedItems containsString="0" containsBlank="1" containsNumber="1" containsInteger="1" minValue="0" maxValue="1583" count="50">
        <m/>
        <n v="72"/>
        <n v="54"/>
        <n v="22"/>
        <n v="208"/>
        <n v="107"/>
        <n v="1583"/>
        <n v="149"/>
        <n v="346"/>
        <n v="809"/>
        <n v="40"/>
        <n v="55"/>
        <n v="85"/>
        <n v="15"/>
        <n v="113"/>
        <n v="163"/>
        <n v="67"/>
        <n v="65"/>
        <n v="49"/>
        <n v="29"/>
        <n v="38"/>
        <n v="79"/>
        <n v="144"/>
        <n v="76"/>
        <n v="100"/>
        <n v="30"/>
        <n v="73"/>
        <n v="24"/>
        <n v="51"/>
        <n v="82"/>
        <n v="52"/>
        <n v="17"/>
        <n v="112"/>
        <n v="121"/>
        <n v="93"/>
        <n v="25"/>
        <n v="114"/>
        <n v="88"/>
        <n v="70"/>
        <n v="104"/>
        <n v="189"/>
        <n v="140"/>
        <n v="368"/>
        <n v="147"/>
        <n v="58"/>
        <n v="4"/>
        <n v="131"/>
        <n v="89"/>
        <n v="1"/>
        <n v="0"/>
      </sharedItems>
    </cacheField>
    <cacheField name="4月销量" numFmtId="0">
      <sharedItems containsString="0" containsBlank="1" containsNumber="1" containsInteger="1" minValue="0" maxValue="1086" count="54">
        <m/>
        <n v="34"/>
        <n v="120"/>
        <n v="143"/>
        <n v="129"/>
        <n v="89"/>
        <n v="595"/>
        <n v="525"/>
        <n v="1086"/>
        <n v="31"/>
        <n v="118"/>
        <n v="137"/>
        <n v="28"/>
        <n v="69"/>
        <n v="116"/>
        <n v="113"/>
        <n v="154"/>
        <n v="114"/>
        <n v="119"/>
        <n v="82"/>
        <n v="98"/>
        <n v="33"/>
        <n v="86"/>
        <n v="159"/>
        <n v="54"/>
        <n v="56"/>
        <n v="65"/>
        <n v="13"/>
        <n v="24"/>
        <n v="61"/>
        <n v="83"/>
        <n v="23"/>
        <n v="238"/>
        <n v="215"/>
        <n v="80"/>
        <n v="36"/>
        <n v="62"/>
        <n v="72"/>
        <n v="59"/>
        <n v="124"/>
        <n v="76"/>
        <n v="190"/>
        <n v="123"/>
        <n v="439"/>
        <n v="144"/>
        <n v="107"/>
        <n v="170"/>
        <n v="109"/>
        <n v="52"/>
        <n v="29"/>
        <n v="79"/>
        <n v="50"/>
        <n v="178"/>
        <n v="63"/>
      </sharedItems>
    </cacheField>
    <cacheField name="5月销量" numFmtId="0">
      <sharedItems containsString="0" containsBlank="1" containsNumber="1" containsInteger="1" minValue="0" maxValue="1007" count="76">
        <m/>
        <n v="16"/>
        <n v="107"/>
        <n v="137"/>
        <n v="80"/>
        <n v="36"/>
        <n v="350"/>
        <n v="135"/>
        <n v="241"/>
        <n v="1007"/>
        <n v="37"/>
        <n v="109"/>
        <n v="182"/>
        <n v="13"/>
        <n v="83"/>
        <n v="155"/>
        <n v="56"/>
        <n v="51"/>
        <n v="90"/>
        <n v="138"/>
        <n v="49"/>
        <n v="100"/>
        <n v="17"/>
        <n v="50"/>
        <n v="72"/>
        <n v="33"/>
        <n v="34"/>
        <n v="47"/>
        <n v="15"/>
        <n v="18"/>
        <n v="99"/>
        <n v="24"/>
        <n v="81"/>
        <n v="65"/>
        <n v="26"/>
        <n v="11"/>
        <n v="14"/>
        <n v="21"/>
        <n v="62"/>
        <n v="68"/>
        <n v="249"/>
        <n v="148"/>
        <n v="400"/>
        <n v="129"/>
        <n v="75"/>
        <n v="67"/>
        <n v="335"/>
        <n v="116"/>
        <n v="57"/>
        <n v="53"/>
        <n v="77"/>
        <n v="85"/>
        <n v="438"/>
        <n v="71"/>
        <n v="87"/>
        <n v="97"/>
        <n v="164"/>
        <n v="41"/>
        <n v="59"/>
        <n v="48"/>
        <n v="19"/>
        <n v="70"/>
        <n v="38"/>
        <n v="86"/>
        <n v="74"/>
        <n v="0"/>
        <n v="3"/>
        <n v="46"/>
        <n v="108"/>
        <n v="342"/>
        <n v="28"/>
        <n v="45"/>
        <n v="136"/>
        <n v="114"/>
        <n v="95"/>
        <n v="141"/>
      </sharedItems>
    </cacheField>
    <cacheField name="6月销量" numFmtId="0">
      <sharedItems containsString="0" containsBlank="1" containsNumber="1" containsInteger="1" minValue="0" maxValue="1656" count="76">
        <m/>
        <n v="26"/>
        <n v="150"/>
        <n v="165"/>
        <n v="89"/>
        <n v="46"/>
        <n v="645"/>
        <n v="227"/>
        <n v="404"/>
        <n v="1656"/>
        <n v="36"/>
        <n v="203"/>
        <n v="305"/>
        <n v="18"/>
        <n v="130"/>
        <n v="213"/>
        <n v="100"/>
        <n v="84"/>
        <n v="140"/>
        <n v="183"/>
        <n v="107"/>
        <n v="112"/>
        <n v="24"/>
        <n v="106"/>
        <n v="103"/>
        <n v="42"/>
        <n v="128"/>
        <n v="53"/>
        <n v="59"/>
        <n v="35"/>
        <n v="28"/>
        <n v="43"/>
        <n v="33"/>
        <n v="29"/>
        <n v="20"/>
        <n v="10"/>
        <n v="14"/>
        <n v="17"/>
        <n v="39"/>
        <n v="54"/>
        <n v="286"/>
        <n v="209"/>
        <n v="415"/>
        <n v="167"/>
        <n v="171"/>
        <n v="65"/>
        <n v="496"/>
        <n v="23"/>
        <n v="138"/>
        <n v="186"/>
        <n v="179"/>
        <n v="658"/>
        <n v="143"/>
        <n v="149"/>
        <n v="273"/>
        <n v="382"/>
        <n v="248"/>
        <n v="57"/>
        <n v="206"/>
        <n v="91"/>
        <n v="66"/>
        <n v="162"/>
        <n v="141"/>
        <n v="74"/>
        <n v="98"/>
        <n v="22"/>
        <n v="151"/>
        <n v="71"/>
        <n v="70"/>
        <n v="184"/>
        <n v="518"/>
        <n v="77"/>
        <n v="114"/>
        <n v="144"/>
        <n v="225"/>
        <n v="189"/>
      </sharedItems>
    </cacheField>
    <cacheField name="7月销量" numFmtId="0">
      <sharedItems containsString="0" containsBlank="1" containsNumber="1" containsInteger="1" minValue="0" maxValue="616" count="54">
        <m/>
        <n v="16"/>
        <n v="31"/>
        <n v="109"/>
        <n v="61"/>
        <n v="29"/>
        <n v="231"/>
        <n v="94"/>
        <n v="142"/>
        <n v="616"/>
        <n v="28"/>
        <n v="112"/>
        <n v="212"/>
        <n v="11"/>
        <n v="57"/>
        <n v="114"/>
        <n v="62"/>
        <n v="73"/>
        <n v="53"/>
        <n v="92"/>
        <n v="51"/>
        <n v="71"/>
        <n v="27"/>
        <n v="50"/>
        <n v="33"/>
        <n v="30"/>
        <n v="86"/>
        <n v="38"/>
        <n v="10"/>
        <n v="17"/>
        <n v="35"/>
        <n v="25"/>
        <n v="19"/>
        <n v="14"/>
        <n v="3"/>
        <n v="5"/>
        <n v="9"/>
        <n v="56"/>
        <n v="169"/>
        <n v="134"/>
        <n v="245"/>
        <n v="108"/>
        <n v="125"/>
        <n v="63"/>
        <n v="0"/>
        <n v="357"/>
        <n v="98"/>
        <n v="113"/>
        <n v="188"/>
        <n v="172"/>
        <n v="463"/>
        <n v="78"/>
        <n v="77"/>
        <n v="70"/>
      </sharedItems>
    </cacheField>
    <cacheField name="8月销量" numFmtId="0">
      <sharedItems containsString="0" containsBlank="1" containsNumber="1" containsInteger="1" minValue="0" maxValue="602" count="62">
        <m/>
        <n v="7"/>
        <n v="19"/>
        <n v="122"/>
        <n v="61"/>
        <n v="42"/>
        <n v="232"/>
        <n v="73"/>
        <n v="92"/>
        <n v="602"/>
        <n v="31"/>
        <n v="88"/>
        <n v="160"/>
        <n v="10"/>
        <n v="67"/>
        <n v="109"/>
        <n v="49"/>
        <n v="58"/>
        <n v="90"/>
        <n v="111"/>
        <n v="75"/>
        <n v="23"/>
        <n v="53"/>
        <n v="30"/>
        <n v="9"/>
        <n v="6"/>
        <n v="2"/>
        <n v="39"/>
        <n v="84"/>
        <n v="37"/>
        <n v="0"/>
        <n v="22"/>
        <n v="25"/>
        <n v="34"/>
        <n v="50"/>
        <n v="35"/>
        <n v="14"/>
        <n v="8"/>
        <n v="5"/>
        <n v="3"/>
        <n v="15"/>
        <n v="1"/>
        <n v="4"/>
        <n v="40"/>
        <n v="171"/>
        <n v="134"/>
        <n v="309"/>
        <n v="118"/>
        <n v="141"/>
        <n v="66"/>
        <n v="29"/>
        <n v="296"/>
        <n v="26"/>
        <n v="27"/>
        <n v="78"/>
        <n v="21"/>
        <n v="72"/>
        <n v="95"/>
        <n v="98"/>
        <n v="462"/>
        <n v="56"/>
        <n v="36"/>
      </sharedItems>
    </cacheField>
    <cacheField name="9月销量" numFmtId="0">
      <sharedItems containsString="0" containsBlank="1" containsNumber="1" containsInteger="1" minValue="0" maxValue="1108" count="63">
        <m/>
        <n v="15"/>
        <n v="12"/>
        <n v="324"/>
        <n v="131"/>
        <n v="61"/>
        <n v="345"/>
        <n v="38"/>
        <n v="188"/>
        <n v="1108"/>
        <n v="67"/>
        <n v="88"/>
        <n v="151"/>
        <n v="30"/>
        <n v="133"/>
        <n v="57"/>
        <n v="74"/>
        <n v="69"/>
        <n v="156"/>
        <n v="108"/>
        <n v="121"/>
        <n v="22"/>
        <n v="71"/>
        <n v="76"/>
        <n v="51"/>
        <n v="39"/>
        <n v="20"/>
        <n v="59"/>
        <n v="96"/>
        <n v="40"/>
        <n v="11"/>
        <n v="25"/>
        <n v="37"/>
        <n v="45"/>
        <n v="27"/>
        <n v="75"/>
        <n v="111"/>
        <n v="32"/>
        <n v="49"/>
        <n v="50"/>
        <n v="21"/>
        <n v="44"/>
        <n v="47"/>
        <n v="23"/>
        <n v="24"/>
        <n v="63"/>
        <n v="35"/>
        <n v="19"/>
        <n v="145"/>
        <n v="77"/>
        <n v="158"/>
        <n v="394"/>
        <n v="132"/>
        <n v="214"/>
        <n v="65"/>
        <n v="330"/>
        <n v="152"/>
        <n v="110"/>
        <n v="34"/>
        <n v="441"/>
        <n v="79"/>
        <n v="72"/>
        <n v="83"/>
      </sharedItems>
    </cacheField>
    <cacheField name="10月销量" numFmtId="0">
      <sharedItems containsString="0" containsBlank="1" containsNumber="1" containsInteger="1" minValue="0" maxValue="1258" count="66">
        <m/>
        <n v="14"/>
        <n v="33"/>
        <n v="154"/>
        <n v="122"/>
        <n v="49"/>
        <n v="413"/>
        <n v="77"/>
        <n v="332"/>
        <n v="1258"/>
        <n v="53"/>
        <n v="69"/>
        <n v="153"/>
        <n v="21"/>
        <n v="76"/>
        <n v="138"/>
        <n v="140"/>
        <n v="156"/>
        <n v="151"/>
        <n v="103"/>
        <n v="144"/>
        <n v="23"/>
        <n v="79"/>
        <n v="104"/>
        <n v="26"/>
        <n v="55"/>
        <n v="98"/>
        <n v="63"/>
        <n v="39"/>
        <n v="37"/>
        <n v="91"/>
        <n v="40"/>
        <n v="81"/>
        <n v="34"/>
        <n v="32"/>
        <n v="24"/>
        <n v="42"/>
        <n v="75"/>
        <n v="173"/>
        <n v="109"/>
        <n v="48"/>
        <n v="7"/>
        <n v="54"/>
        <n v="46"/>
        <n v="19"/>
        <n v="31"/>
        <n v="78"/>
        <n v="59"/>
        <n v="86"/>
        <n v="87"/>
        <n v="84"/>
        <n v="114"/>
        <n v="286"/>
        <n v="157"/>
        <n v="47"/>
        <n v="92"/>
        <n v="306"/>
        <n v="202"/>
        <n v="38"/>
        <n v="118"/>
        <n v="45"/>
        <n v="257"/>
        <n v="99"/>
        <n v="5"/>
        <n v="3"/>
        <n v="16"/>
      </sharedItems>
    </cacheField>
    <cacheField name="11月销量" numFmtId="0">
      <sharedItems containsString="0" containsBlank="1" containsNumber="1" containsInteger="1" minValue="0" maxValue="2172" count="74">
        <m/>
        <n v="49"/>
        <n v="149"/>
        <n v="138"/>
        <n v="189"/>
        <n v="118"/>
        <n v="883"/>
        <n v="253"/>
        <n v="680"/>
        <n v="2172"/>
        <n v="40"/>
        <n v="112"/>
        <n v="208"/>
        <n v="44"/>
        <n v="88"/>
        <n v="184"/>
        <n v="71"/>
        <n v="86"/>
        <n v="249"/>
        <n v="300"/>
        <n v="135"/>
        <n v="76"/>
        <n v="61"/>
        <n v="252"/>
        <n v="230"/>
        <n v="140"/>
        <n v="153"/>
        <n v="82"/>
        <n v="104"/>
        <n v="59"/>
        <n v="137"/>
        <n v="51"/>
        <n v="93"/>
        <n v="106"/>
        <n v="103"/>
        <n v="81"/>
        <n v="30"/>
        <n v="125"/>
        <n v="62"/>
        <n v="271"/>
        <n v="127"/>
        <n v="54"/>
        <n v="25"/>
        <n v="46"/>
        <n v="47"/>
        <n v="41"/>
        <n v="14"/>
        <n v="24"/>
        <n v="20"/>
        <n v="26"/>
        <n v="56"/>
        <n v="37"/>
        <n v="151"/>
        <n v="265"/>
        <n v="23"/>
        <n v="80"/>
        <n v="114"/>
        <n v="142"/>
        <n v="341"/>
        <n v="113"/>
        <n v="132"/>
        <n v="85"/>
        <n v="504"/>
        <n v="63"/>
        <n v="206"/>
        <n v="70"/>
        <n v="72"/>
        <n v="107"/>
        <n v="318"/>
        <n v="245"/>
        <n v="204"/>
        <n v="211"/>
        <n v="38"/>
        <n v="31"/>
      </sharedItems>
    </cacheField>
    <cacheField name="12月销量" numFmtId="0">
      <sharedItems containsString="0" containsBlank="1" containsNumber="1" containsInteger="1" minValue="0" maxValue="1741" count="71">
        <n v="0"/>
        <m/>
        <n v="65"/>
        <n v="211"/>
        <n v="165"/>
        <n v="141"/>
        <n v="74"/>
        <n v="1035"/>
        <n v="134"/>
        <n v="392"/>
        <n v="1741"/>
        <n v="14"/>
        <n v="54"/>
        <n v="254"/>
        <n v="28"/>
        <n v="47"/>
        <n v="161"/>
        <n v="37"/>
        <n v="71"/>
        <n v="105"/>
        <n v="123"/>
        <n v="23"/>
        <n v="32"/>
        <n v="29"/>
        <n v="248"/>
        <n v="227"/>
        <n v="34"/>
        <n v="114"/>
        <n v="89"/>
        <n v="9"/>
        <n v="44"/>
        <n v="68"/>
        <n v="40"/>
        <n v="88"/>
        <n v="18"/>
        <n v="48"/>
        <n v="93"/>
        <n v="61"/>
        <n v="121"/>
        <n v="42"/>
        <n v="38"/>
        <n v="82"/>
        <n v="144"/>
        <n v="41"/>
        <n v="36"/>
        <n v="31"/>
        <n v="22"/>
        <n v="59"/>
        <n v="10"/>
        <n v="19"/>
        <n v="25"/>
        <n v="119"/>
        <n v="206"/>
        <n v="158"/>
        <n v="117"/>
        <n v="280"/>
        <n v="91"/>
        <n v="72"/>
        <n v="43"/>
        <n v="282"/>
        <n v="69"/>
        <n v="174"/>
        <n v="78"/>
        <n v="102"/>
        <n v="55"/>
        <n v="50"/>
        <n v="183"/>
        <n v="99"/>
        <n v="200"/>
        <n v="62"/>
        <n v="8"/>
      </sharedItems>
    </cacheField>
    <cacheField name="2020年总销量" numFmtId="0">
      <sharedItems containsString="0" containsBlank="1" containsNumber="1" containsInteger="1" minValue="0" maxValue="13867" count="110">
        <n v="0"/>
        <n v="454"/>
        <n v="1435"/>
        <n v="1599"/>
        <n v="1672"/>
        <n v="807"/>
        <n v="8413"/>
        <n v="1744"/>
        <n v="4316"/>
        <n v="13867"/>
        <n v="392"/>
        <n v="1053"/>
        <n v="2020"/>
        <n v="235"/>
        <n v="780"/>
        <n v="1562"/>
        <n v="973"/>
        <n v="1201"/>
        <n v="1065"/>
        <n v="1440"/>
        <n v="793"/>
        <n v="874"/>
        <n v="339"/>
        <n v="1196"/>
        <n v="1481"/>
        <n v="126"/>
        <n v="349"/>
        <n v="400"/>
        <n v="199"/>
        <n v="223"/>
        <n v="237"/>
        <n v="591"/>
        <n v="1269"/>
        <n v="509"/>
        <n v="742"/>
        <m/>
        <n v="224"/>
        <n v="176"/>
        <n v="297"/>
        <n v="572"/>
        <n v="492"/>
        <n v="787"/>
        <n v="422"/>
        <n v="1418"/>
        <n v="970"/>
        <n v="575"/>
        <n v="179"/>
        <n v="197"/>
        <n v="170"/>
        <n v="299"/>
        <n v="810"/>
        <n v="609"/>
        <n v="80"/>
        <n v="88"/>
        <n v="75"/>
        <n v="131"/>
        <n v="226"/>
        <n v="178"/>
        <n v="636"/>
        <n v="1176"/>
        <n v="606"/>
        <n v="622"/>
        <n v="1787"/>
        <n v="1596"/>
        <n v="4110"/>
        <n v="1453"/>
        <n v="1286"/>
        <n v="718"/>
        <n v="743"/>
        <n v="2602"/>
        <n v="1058"/>
        <n v="336"/>
        <n v="1437"/>
        <n v="519"/>
        <n v="843"/>
        <n v="849"/>
        <n v="3398"/>
        <n v="910"/>
        <n v="901"/>
        <n v="1037"/>
        <n v="85"/>
        <n v="135"/>
        <n v="70"/>
        <n v="593"/>
        <n v="870"/>
        <n v="645"/>
        <n v="193"/>
        <n v="363"/>
        <n v="298"/>
        <n v="203"/>
        <n v="361"/>
        <n v="397"/>
        <n v="307"/>
        <n v="423"/>
        <n v="200"/>
        <n v="404"/>
        <n v="343"/>
        <n v="50"/>
        <n v="67"/>
        <n v="264"/>
        <n v="664"/>
        <n v="1682"/>
        <n v="202"/>
        <n v="265"/>
        <n v="544"/>
        <n v="356"/>
        <n v="540"/>
        <n v="374"/>
        <n v="468"/>
        <n v="437"/>
      </sharedItems>
    </cacheField>
    <cacheField name="2021.1月销量" numFmtId="0">
      <sharedItems containsString="0" containsBlank="1" containsNumber="1" containsInteger="1" minValue="0" maxValue="2602" count="74">
        <n v="5"/>
        <n v="9"/>
        <n v="10"/>
        <n v="8"/>
        <n v="0"/>
        <n v="3"/>
        <n v="7"/>
        <n v="25"/>
        <n v="76"/>
        <n v="248"/>
        <n v="53"/>
        <n v="47"/>
        <n v="2602"/>
        <n v="70"/>
        <n v="207"/>
        <n v="1757"/>
        <n v="4"/>
        <n v="79"/>
        <n v="109"/>
        <n v="13"/>
        <n v="64"/>
        <n v="75"/>
        <n v="74"/>
        <n v="127"/>
        <n v="107"/>
        <n v="200"/>
        <n v="116"/>
        <n v="103"/>
        <n v="15"/>
        <n v="131"/>
        <n v="141"/>
        <n v="16"/>
        <n v="82"/>
        <n v="197"/>
        <n v="26"/>
        <n v="72"/>
        <n v="27"/>
        <n v="78"/>
        <n v="68"/>
        <m/>
        <n v="12"/>
        <n v="32"/>
        <n v="59"/>
        <n v="67"/>
        <n v="45"/>
        <n v="18"/>
        <n v="93"/>
        <n v="35"/>
        <n v="23"/>
        <n v="6"/>
        <n v="28"/>
        <n v="17"/>
        <n v="11"/>
        <n v="115"/>
        <n v="240"/>
        <n v="36"/>
        <n v="113"/>
        <n v="22"/>
        <n v="31"/>
        <n v="157"/>
        <n v="299"/>
        <n v="87"/>
        <n v="46"/>
        <n v="305"/>
        <n v="77"/>
        <n v="97"/>
        <n v="114"/>
        <n v="180"/>
        <n v="55"/>
        <n v="92"/>
        <n v="73"/>
        <n v="2"/>
        <n v="1"/>
        <n v="283"/>
      </sharedItems>
    </cacheField>
    <cacheField name="2021.2月销量" numFmtId="0">
      <sharedItems containsString="0" containsBlank="1" containsNumber="1" containsInteger="1" minValue="0" maxValue="1449" count="82">
        <n v="11"/>
        <n v="20"/>
        <n v="24"/>
        <n v="55"/>
        <n v="5"/>
        <n v="9"/>
        <n v="44"/>
        <n v="52"/>
        <n v="17"/>
        <n v="8"/>
        <n v="0"/>
        <n v="14"/>
        <n v="200"/>
        <n v="46"/>
        <n v="36"/>
        <n v="409"/>
        <n v="64"/>
        <n v="276"/>
        <n v="1449"/>
        <n v="10"/>
        <n v="95"/>
        <n v="117"/>
        <n v="62"/>
        <n v="96"/>
        <n v="102"/>
        <n v="125"/>
        <n v="224"/>
        <n v="45"/>
        <n v="48"/>
        <n v="25"/>
        <n v="89"/>
        <n v="172"/>
        <n v="16"/>
        <n v="90"/>
        <n v="100"/>
        <n v="2"/>
        <n v="54"/>
        <n v="58"/>
        <n v="71"/>
        <n v="37"/>
        <n v="33"/>
        <m/>
        <n v="41"/>
        <n v="56"/>
        <n v="40"/>
        <n v="15"/>
        <n v="31"/>
        <n v="72"/>
        <n v="22"/>
        <n v="27"/>
        <n v="59"/>
        <n v="93"/>
        <n v="47"/>
        <n v="21"/>
        <n v="13"/>
        <n v="7"/>
        <n v="43"/>
        <n v="39"/>
        <n v="60"/>
        <n v="114"/>
        <n v="129"/>
        <n v="107"/>
        <n v="101"/>
        <n v="346"/>
        <n v="88"/>
        <n v="77"/>
        <n v="323"/>
        <n v="76"/>
        <n v="109"/>
        <n v="83"/>
        <n v="145"/>
        <n v="193"/>
        <n v="53"/>
        <n v="82"/>
        <n v="49"/>
        <n v="6"/>
        <n v="18"/>
        <n v="23"/>
        <n v="12"/>
        <n v="3"/>
        <n v="4"/>
        <n v="1"/>
      </sharedItems>
    </cacheField>
    <cacheField name="2021.3月销量" numFmtId="0">
      <sharedItems containsString="0" containsBlank="1" containsNumber="1" containsInteger="1" minValue="0" maxValue="2355" count="96">
        <n v="44"/>
        <n v="32"/>
        <n v="109"/>
        <n v="125"/>
        <n v="10"/>
        <n v="22"/>
        <n v="169"/>
        <n v="119"/>
        <n v="23"/>
        <n v="30"/>
        <n v="20"/>
        <n v="25"/>
        <n v="34"/>
        <n v="43"/>
        <n v="16"/>
        <n v="35"/>
        <n v="188"/>
        <n v="51"/>
        <n v="397"/>
        <n v="49"/>
        <n v="235"/>
        <n v="2355"/>
        <n v="6"/>
        <n v="136"/>
        <n v="132"/>
        <n v="17"/>
        <n v="65"/>
        <n v="104"/>
        <n v="55"/>
        <n v="139"/>
        <n v="199"/>
        <n v="314"/>
        <n v="59"/>
        <n v="60"/>
        <n v="21"/>
        <n v="75"/>
        <n v="27"/>
        <n v="81"/>
        <n v="78"/>
        <n v="19"/>
        <n v="57"/>
        <n v="71"/>
        <n v="33"/>
        <n v="67"/>
        <n v="38"/>
        <m/>
        <n v="45"/>
        <n v="31"/>
        <n v="53"/>
        <n v="84"/>
        <n v="62"/>
        <n v="48"/>
        <n v="5"/>
        <n v="69"/>
        <n v="14"/>
        <n v="87"/>
        <n v="152"/>
        <n v="114"/>
        <n v="56"/>
        <n v="13"/>
        <n v="66"/>
        <n v="54"/>
        <n v="4"/>
        <n v="18"/>
        <n v="82"/>
        <n v="99"/>
        <n v="93"/>
        <n v="52"/>
        <n v="123"/>
        <n v="122"/>
        <n v="238"/>
        <n v="85"/>
        <n v="270"/>
        <n v="68"/>
        <n v="277"/>
        <n v="47"/>
        <n v="310"/>
        <n v="138"/>
        <n v="86"/>
        <n v="96"/>
        <n v="12"/>
        <n v="94"/>
        <n v="36"/>
        <n v="15"/>
        <n v="40"/>
        <n v="9"/>
        <n v="28"/>
        <n v="72"/>
        <n v="29"/>
        <n v="24"/>
        <n v="26"/>
        <n v="7"/>
        <n v="3"/>
        <n v="8"/>
        <n v="2"/>
        <n v="1"/>
      </sharedItems>
    </cacheField>
    <cacheField name="2021年4月销量" numFmtId="0">
      <sharedItems containsString="0" containsBlank="1" containsNumber="1" containsInteger="1" minValue="0" maxValue="744" count="107">
        <n v="48"/>
        <n v="17"/>
        <n v="112"/>
        <n v="189"/>
        <n v="15"/>
        <n v="23"/>
        <n v="148"/>
        <n v="146"/>
        <n v="36"/>
        <n v="31"/>
        <n v="58"/>
        <n v="39"/>
        <n v="62"/>
        <n v="54"/>
        <n v="16"/>
        <n v="40"/>
        <n v="98"/>
        <n v="126"/>
        <n v="27"/>
        <n v="206"/>
        <n v="744"/>
        <n v="8"/>
        <n v="130"/>
        <n v="134"/>
        <n v="14"/>
        <n v="89"/>
        <n v="109"/>
        <n v="69"/>
        <n v="136"/>
        <n v="231"/>
        <n v="261"/>
        <n v="68"/>
        <n v="50"/>
        <n v="24"/>
        <n v="59"/>
        <n v="103"/>
        <n v="18"/>
        <n v="94"/>
        <n v="87"/>
        <n v="21"/>
        <n v="41"/>
        <n v="25"/>
        <n v="53"/>
        <m/>
        <n v="38"/>
        <n v="188"/>
        <n v="92"/>
        <n v="74"/>
        <n v="35"/>
        <n v="64"/>
        <n v="138"/>
        <n v="0"/>
        <n v="78"/>
        <n v="164"/>
        <n v="105"/>
        <n v="207"/>
        <n v="120"/>
        <n v="95"/>
        <n v="49"/>
        <n v="70"/>
        <n v="20"/>
        <n v="6"/>
        <n v="34"/>
        <n v="43"/>
        <n v="65"/>
        <n v="10"/>
        <n v="32"/>
        <n v="125"/>
        <n v="44"/>
        <n v="82"/>
        <n v="337"/>
        <n v="135"/>
        <n v="192"/>
        <n v="132"/>
        <n v="57"/>
        <n v="129"/>
        <n v="116"/>
        <n v="265"/>
        <n v="144"/>
        <n v="145"/>
        <n v="167"/>
        <n v="28"/>
        <n v="236"/>
        <n v="179"/>
        <n v="165"/>
        <n v="90"/>
        <n v="88"/>
        <n v="33"/>
        <n v="47"/>
        <n v="73"/>
        <n v="52"/>
        <n v="22"/>
        <n v="79"/>
        <n v="29"/>
        <n v="141"/>
        <n v="131"/>
        <n v="7"/>
        <n v="13"/>
        <n v="45"/>
        <n v="37"/>
        <n v="97"/>
        <n v="107"/>
        <n v="12"/>
        <n v="4"/>
        <n v="9"/>
        <n v="3"/>
        <n v="11"/>
      </sharedItems>
    </cacheField>
    <cacheField name="2021年5月销量" numFmtId="0">
      <sharedItems containsSemiMixedTypes="0" containsString="0" containsNumber="1" containsInteger="1" minValue="0" maxValue="553" count="121">
        <n v="20"/>
        <n v="30"/>
        <n v="74"/>
        <n v="136"/>
        <n v="8"/>
        <n v="11"/>
        <n v="111"/>
        <n v="145"/>
        <n v="28"/>
        <n v="27"/>
        <n v="44"/>
        <n v="35"/>
        <n v="47"/>
        <n v="39"/>
        <n v="14"/>
        <n v="31"/>
        <n v="54"/>
        <n v="33"/>
        <n v="16"/>
        <n v="92"/>
        <n v="25"/>
        <n v="166"/>
        <n v="553"/>
        <n v="22"/>
        <n v="112"/>
        <n v="133"/>
        <n v="7"/>
        <n v="82"/>
        <n v="86"/>
        <n v="100"/>
        <n v="102"/>
        <n v="188"/>
        <n v="168"/>
        <n v="63"/>
        <n v="52"/>
        <n v="18"/>
        <n v="72"/>
        <n v="19"/>
        <n v="61"/>
        <n v="69"/>
        <n v="41"/>
        <n v="26"/>
        <n v="15"/>
        <n v="4"/>
        <n v="10"/>
        <n v="9"/>
        <n v="23"/>
        <n v="66"/>
        <n v="174"/>
        <n v="93"/>
        <n v="5"/>
        <n v="50"/>
        <n v="0"/>
        <n v="51"/>
        <n v="43"/>
        <n v="46"/>
        <n v="36"/>
        <n v="91"/>
        <n v="45"/>
        <n v="58"/>
        <n v="37"/>
        <n v="12"/>
        <n v="3"/>
        <n v="38"/>
        <n v="17"/>
        <n v="32"/>
        <n v="24"/>
        <n v="29"/>
        <n v="148"/>
        <n v="64"/>
        <n v="124"/>
        <n v="320"/>
        <n v="71"/>
        <n v="175"/>
        <n v="84"/>
        <n v="56"/>
        <n v="48"/>
        <n v="55"/>
        <n v="53"/>
        <n v="119"/>
        <n v="65"/>
        <n v="138"/>
        <n v="161"/>
        <n v="333"/>
        <n v="13"/>
        <n v="147"/>
        <n v="131"/>
        <n v="57"/>
        <n v="42"/>
        <n v="68"/>
        <n v="455"/>
        <n v="348"/>
        <n v="256"/>
        <n v="40"/>
        <n v="94"/>
        <n v="85"/>
        <n v="60"/>
        <n v="127"/>
        <n v="62"/>
        <n v="34"/>
        <n v="128"/>
        <n v="120"/>
        <n v="99"/>
        <n v="103"/>
        <n v="118"/>
        <n v="163"/>
        <n v="130"/>
        <n v="90"/>
        <n v="104"/>
        <n v="200"/>
        <n v="228"/>
        <n v="98"/>
        <n v="95"/>
        <n v="173"/>
        <n v="59"/>
        <n v="261"/>
        <n v="77"/>
        <n v="49"/>
        <n v="117"/>
        <n v="2"/>
        <n v="1"/>
      </sharedItems>
    </cacheField>
    <cacheField name="2021年6.1销量" numFmtId="0">
      <sharedItems containsSemiMixedTypes="0" containsString="0" containsNumber="1" containsInteger="1" minValue="0" maxValue="105" count="42">
        <n v="3"/>
        <n v="5"/>
        <n v="31"/>
        <n v="25"/>
        <n v="1"/>
        <n v="43"/>
        <n v="27"/>
        <n v="15"/>
        <n v="8"/>
        <n v="6"/>
        <n v="4"/>
        <n v="12"/>
        <n v="2"/>
        <n v="11"/>
        <n v="34"/>
        <n v="105"/>
        <n v="16"/>
        <n v="62"/>
        <n v="44"/>
        <n v="7"/>
        <n v="0"/>
        <n v="21"/>
        <n v="13"/>
        <n v="17"/>
        <n v="14"/>
        <n v="9"/>
        <n v="30"/>
        <n v="75"/>
        <n v="32"/>
        <n v="19"/>
        <n v="10"/>
        <n v="24"/>
        <n v="23"/>
        <n v="81"/>
        <n v="63"/>
        <n v="37"/>
        <n v="69"/>
        <n v="76"/>
        <n v="28"/>
        <n v="18"/>
        <n v="26"/>
        <n v="67"/>
      </sharedItems>
    </cacheField>
    <cacheField name="2021年6.2销量" numFmtId="0">
      <sharedItems containsSemiMixedTypes="0" containsString="0" containsNumber="1" containsInteger="1" minValue="0" maxValue="26" count="18">
        <n v="1"/>
        <n v="2"/>
        <n v="3"/>
        <n v="0"/>
        <n v="11"/>
        <n v="13"/>
        <n v="4"/>
        <n v="15"/>
        <n v="5"/>
        <n v="10"/>
        <n v="7"/>
        <n v="6"/>
        <n v="9"/>
        <n v="25"/>
        <n v="22"/>
        <n v="8"/>
        <n v="19"/>
        <n v="26"/>
      </sharedItems>
    </cacheField>
    <cacheField name="2021年6.3销量" numFmtId="0">
      <sharedItems containsSemiMixedTypes="0" containsString="0" containsNumber="1" containsInteger="1" minValue="0" maxValue="37" count="18">
        <n v="2"/>
        <n v="3"/>
        <n v="7"/>
        <n v="0"/>
        <n v="5"/>
        <n v="13"/>
        <n v="1"/>
        <n v="4"/>
        <n v="16"/>
        <n v="37"/>
        <n v="8"/>
        <n v="6"/>
        <n v="12"/>
        <n v="9"/>
        <n v="11"/>
        <n v="17"/>
        <n v="15"/>
        <n v="20"/>
      </sharedItems>
    </cacheField>
    <cacheField name="2021年6月销量" numFmtId="0">
      <sharedItems containsSemiMixedTypes="0" containsString="0" containsNumber="1" containsInteger="1" minValue="0" maxValue="157" count="53">
        <n v="6"/>
        <n v="8"/>
        <n v="36"/>
        <n v="35"/>
        <n v="1"/>
        <n v="50"/>
        <n v="51"/>
        <n v="4"/>
        <n v="22"/>
        <n v="11"/>
        <n v="7"/>
        <n v="26"/>
        <n v="18"/>
        <n v="12"/>
        <n v="54"/>
        <n v="157"/>
        <n v="9"/>
        <n v="24"/>
        <n v="3"/>
        <n v="83"/>
        <n v="60"/>
        <n v="14"/>
        <n v="27"/>
        <n v="23"/>
        <n v="17"/>
        <n v="16"/>
        <n v="13"/>
        <n v="5"/>
        <n v="29"/>
        <n v="25"/>
        <n v="87"/>
        <n v="28"/>
        <n v="0"/>
        <n v="2"/>
        <n v="10"/>
        <n v="41"/>
        <n v="15"/>
        <n v="38"/>
        <n v="30"/>
        <n v="21"/>
        <n v="39"/>
        <n v="20"/>
        <n v="123"/>
        <n v="89"/>
        <n v="32"/>
        <n v="19"/>
        <n v="44"/>
        <n v="31"/>
        <n v="82"/>
        <n v="91"/>
        <n v="46"/>
        <n v="49"/>
        <n v="113"/>
      </sharedItems>
    </cacheField>
    <cacheField name="京东库存" numFmtId="0">
      <sharedItems containsSemiMixedTypes="0" containsString="0" containsNumber="1" containsInteger="1" minValue="0" maxValue="1112" count="126">
        <n v="59"/>
        <n v="29"/>
        <n v="144"/>
        <n v="197"/>
        <n v="22"/>
        <n v="18"/>
        <n v="244"/>
        <n v="196"/>
        <n v="19"/>
        <n v="26"/>
        <n v="75"/>
        <n v="61"/>
        <n v="79"/>
        <n v="58"/>
        <n v="23"/>
        <n v="81"/>
        <n v="54"/>
        <n v="419"/>
        <n v="90"/>
        <n v="356"/>
        <n v="1112"/>
        <n v="39"/>
        <n v="217"/>
        <n v="335"/>
        <n v="122"/>
        <n v="106"/>
        <n v="89"/>
        <n v="6"/>
        <n v="125"/>
        <n v="91"/>
        <n v="7"/>
        <n v="25"/>
        <n v="2"/>
        <n v="43"/>
        <n v="74"/>
        <n v="101"/>
        <n v="127"/>
        <n v="62"/>
        <n v="32"/>
        <n v="80"/>
        <n v="38"/>
        <n v="49"/>
        <n v="11"/>
        <n v="27"/>
        <n v="33"/>
        <n v="36"/>
        <n v="107"/>
        <n v="94"/>
        <n v="24"/>
        <n v="57"/>
        <n v="51"/>
        <n v="87"/>
        <n v="15"/>
        <n v="28"/>
        <n v="21"/>
        <n v="96"/>
        <n v="55"/>
        <n v="1"/>
        <n v="31"/>
        <n v="20"/>
        <n v="3"/>
        <n v="13"/>
        <n v="47"/>
        <n v="16"/>
        <n v="12"/>
        <n v="194"/>
        <n v="78"/>
        <n v="17"/>
        <n v="9"/>
        <n v="98"/>
        <n v="472"/>
        <n v="161"/>
        <n v="269"/>
        <n v="120"/>
        <n v="255"/>
        <n v="45"/>
        <n v="63"/>
        <n v="60"/>
        <n v="134"/>
        <n v="76"/>
        <n v="88"/>
        <n v="97"/>
        <n v="143"/>
        <n v="132"/>
        <n v="173"/>
        <n v="210"/>
        <n v="102"/>
        <n v="111"/>
        <n v="208"/>
        <n v="37"/>
        <n v="85"/>
        <n v="40"/>
        <n v="167"/>
        <n v="128"/>
        <n v="50"/>
        <n v="14"/>
        <n v="227"/>
        <n v="257"/>
        <n v="44"/>
        <n v="142"/>
        <n v="357"/>
        <n v="159"/>
        <n v="53"/>
        <n v="225"/>
        <n v="236"/>
        <n v="139"/>
        <n v="115"/>
        <n v="0"/>
        <n v="10"/>
        <n v="95"/>
        <n v="77"/>
        <n v="52"/>
        <n v="30"/>
        <n v="67"/>
        <n v="151"/>
        <n v="114"/>
        <n v="537"/>
        <n v="105"/>
        <n v="168"/>
        <n v="71"/>
        <n v="42"/>
        <n v="46"/>
        <n v="86"/>
        <n v="82"/>
        <n v="73"/>
        <n v="34"/>
      </sharedItems>
    </cacheField>
    <cacheField name="在途" numFmtId="0">
      <sharedItems containsSemiMixedTypes="0" containsString="0" containsNumber="1" containsInteger="1" minValue="0" maxValue="260" count="73">
        <n v="0"/>
        <n v="8"/>
        <n v="12"/>
        <n v="60"/>
        <n v="20"/>
        <n v="68"/>
        <n v="10"/>
        <n v="16"/>
        <n v="70"/>
        <n v="260"/>
        <n v="130"/>
        <n v="78"/>
        <n v="30"/>
        <n v="40"/>
        <n v="66"/>
        <n v="45"/>
        <n v="34"/>
        <n v="28"/>
        <n v="6"/>
        <n v="7"/>
        <n v="2"/>
        <n v="14"/>
        <n v="24"/>
        <n v="4"/>
        <n v="13"/>
        <n v="61"/>
        <n v="95"/>
        <n v="17"/>
        <n v="62"/>
        <n v="103"/>
        <n v="35"/>
        <n v="5"/>
        <n v="21"/>
        <n v="71"/>
        <n v="37"/>
        <n v="41"/>
        <n v="26"/>
        <n v="15"/>
        <n v="25"/>
        <n v="50"/>
        <n v="158"/>
        <n v="219"/>
        <n v="106"/>
        <n v="108"/>
        <n v="250"/>
        <n v="120"/>
        <n v="48"/>
        <n v="22"/>
        <n v="27"/>
        <n v="36"/>
        <n v="54"/>
        <n v="100"/>
        <n v="200"/>
        <n v="38"/>
        <n v="58"/>
        <n v="3"/>
        <n v="84"/>
        <n v="216"/>
        <n v="210"/>
        <n v="57"/>
        <n v="44"/>
        <n v="23"/>
        <n v="18"/>
        <n v="59"/>
        <n v="43"/>
        <n v="64"/>
        <n v="87"/>
        <n v="122"/>
        <n v="67"/>
        <n v="79"/>
        <n v="182"/>
        <n v="47"/>
        <n v="74"/>
      </sharedItems>
    </cacheField>
    <cacheField name="京东_x000a_合计_x000a_库存" numFmtId="181">
      <sharedItems containsSemiMixedTypes="0" containsString="0" containsNumber="1" containsInteger="1" minValue="0" maxValue="1182" count="149">
        <n v="59"/>
        <n v="37"/>
        <n v="156"/>
        <n v="257"/>
        <n v="22"/>
        <n v="18"/>
        <n v="264"/>
        <n v="19"/>
        <n v="26"/>
        <n v="85"/>
        <n v="61"/>
        <n v="79"/>
        <n v="70"/>
        <n v="23"/>
        <n v="81"/>
        <n v="419"/>
        <n v="90"/>
        <n v="356"/>
        <n v="1182"/>
        <n v="39"/>
        <n v="237"/>
        <n v="335"/>
        <n v="130"/>
        <n v="166"/>
        <n v="89"/>
        <n v="144"/>
        <n v="266"/>
        <n v="255"/>
        <n v="101"/>
        <n v="87"/>
        <n v="7"/>
        <n v="25"/>
        <n v="2"/>
        <n v="43"/>
        <n v="152"/>
        <n v="121"/>
        <n v="36"/>
        <n v="127"/>
        <n v="102"/>
        <n v="62"/>
        <n v="48"/>
        <n v="49"/>
        <n v="77"/>
        <n v="106"/>
        <n v="67"/>
        <n v="53"/>
        <n v="56"/>
        <n v="117"/>
        <n v="94"/>
        <n v="30"/>
        <n v="64"/>
        <n v="51"/>
        <n v="29"/>
        <n v="34"/>
        <n v="40"/>
        <n v="21"/>
        <n v="96"/>
        <n v="31"/>
        <n v="55"/>
        <n v="1"/>
        <n v="46"/>
        <n v="57"/>
        <n v="32"/>
        <n v="3"/>
        <n v="11"/>
        <n v="13"/>
        <n v="47"/>
        <n v="33"/>
        <n v="38"/>
        <n v="20"/>
        <n v="15"/>
        <n v="54"/>
        <n v="198"/>
        <n v="78"/>
        <n v="17"/>
        <n v="9"/>
        <n v="98"/>
        <n v="196"/>
        <n v="472"/>
        <n v="161"/>
        <n v="75"/>
        <n v="269"/>
        <n v="181"/>
        <n v="45"/>
        <n v="158"/>
        <n v="179"/>
        <n v="123"/>
        <n v="97"/>
        <n v="148"/>
        <n v="84"/>
        <n v="138"/>
        <n v="210"/>
        <n v="50"/>
        <n v="172"/>
        <n v="139"/>
        <n v="234"/>
        <n v="52"/>
        <n v="110"/>
        <n v="73"/>
        <n v="325"/>
        <n v="347"/>
        <n v="137"/>
        <n v="311"/>
        <n v="27"/>
        <n v="170"/>
        <n v="14"/>
        <n v="249"/>
        <n v="58"/>
        <n v="169"/>
        <n v="357"/>
        <n v="159"/>
        <n v="240"/>
        <n v="193"/>
        <n v="134"/>
        <n v="215"/>
        <n v="225"/>
        <n v="72"/>
        <n v="165"/>
        <n v="113"/>
        <n v="100"/>
        <n v="60"/>
        <n v="116"/>
        <n v="44"/>
        <n v="80"/>
        <n v="261"/>
        <n v="125"/>
        <n v="124"/>
        <n v="140"/>
        <n v="41"/>
        <n v="174"/>
        <n v="231"/>
        <n v="65"/>
        <n v="92"/>
        <n v="184"/>
        <n v="581"/>
        <n v="186"/>
        <n v="187"/>
        <n v="16"/>
        <n v="155"/>
        <n v="131"/>
        <n v="209"/>
        <n v="99"/>
        <n v="86"/>
        <n v="93"/>
        <n v="343"/>
        <n v="69"/>
        <n v="71"/>
        <n v="91"/>
        <n v="74"/>
      </sharedItems>
    </cacheField>
    <cacheField name="周_x000a_转" numFmtId="181">
      <sharedItems containsString="0" containsBlank="1" containsNumber="1" minValue="0" maxValue="147" count="187">
        <n v="29.5"/>
        <n v="13.875"/>
        <n v="13"/>
        <n v="22.0285714285714"/>
        <n v="66"/>
        <n v="54"/>
        <n v="15.84"/>
        <n v="15.5294117647059"/>
        <n v="14.25"/>
        <n v="19.5"/>
        <n v="11.5909090909091"/>
        <n v="16.6363636363636"/>
        <n v="21.5454545454545"/>
        <n v="30"/>
        <n v="9.5"/>
        <n v="69"/>
        <n v="30.375"/>
        <n v="8.07692307692308"/>
        <n v="60.75"/>
        <n v="69.8333333333333"/>
        <n v="22.5"/>
        <n v="19.7777777777778"/>
        <n v="22.5859872611465"/>
        <n v="27.3461538461538"/>
        <n v="41.875"/>
        <n v="18"/>
        <n v="35.4545454545455"/>
        <n v="20.75"/>
        <n v="24.2727272727273"/>
        <n v="16.6153846153846"/>
        <n v="9.6144578313253"/>
        <n v="12.75"/>
        <n v="21.6428571428571"/>
        <n v="32.625"/>
        <n v="5.25"/>
        <n v="9.375"/>
        <m/>
        <n v="21.5"/>
        <n v="16.8888888888889"/>
        <n v="15.7826086956522"/>
        <n v="22.4117647058824"/>
        <n v="19.125"/>
        <n v="16.9090909090909"/>
        <n v="20.7692307692308"/>
        <n v="48"/>
        <n v="29.4"/>
        <n v="13.5882352941176"/>
        <n v="10.9655172413793"/>
        <n v="10.44"/>
        <n v="22.3333333333333"/>
        <n v="14.4545454545455"/>
        <n v="4.66666666666667"/>
        <n v="4.03448275862069"/>
        <n v="10.0714285714286"/>
        <n v="24"/>
        <n v="17"/>
        <n v="19.0714285714286"/>
        <n v="17.4"/>
        <n v="34"/>
        <n v="26.1818181818182"/>
        <n v="31"/>
        <n v="41.25"/>
        <n v="17.25"/>
        <n v="14.3333333333333"/>
        <n v="19.2"/>
        <n v="33"/>
        <n v="47"/>
        <n v="24.75"/>
        <n v="27.5"/>
        <n v="22.8"/>
        <n v="14.5714285714286"/>
        <n v="15"/>
        <n v="5.625"/>
        <n v="5.7"/>
        <n v="20.25"/>
        <n v="14.4878048780488"/>
        <n v="78"/>
        <n v="19.6"/>
        <n v="42"/>
        <n v="37.2631578947368"/>
        <n v="48.3"/>
        <n v="14.0625"/>
        <n v="26.9"/>
        <n v="20.1111111111111"/>
        <n v="28.3333333333333"/>
        <n v="67.5"/>
        <n v="22.5714285714286"/>
        <n v="28.875"/>
        <n v="147"/>
        <n v="31.5882352941176"/>
        <n v="52.7142857142857"/>
        <n v="72.75"/>
        <n v="37"/>
        <n v="9"/>
        <n v="15.75"/>
        <n v="11.8285714285714"/>
        <n v="15.0833333333333"/>
        <n v="16.1538461538462"/>
        <n v="16.6666666666667"/>
        <n v="30.3529411764706"/>
        <n v="29.7857142857143"/>
        <n v="24.2068965517241"/>
        <n v="22.2857142857143"/>
        <n v="109.5"/>
        <n v="13.5"/>
        <n v="7.92682926829268"/>
        <n v="11.6966292134831"/>
        <n v="12.84375"/>
        <n v="49.3333333333333"/>
        <n v="103.666666666667"/>
        <n v="51"/>
        <n v="38.5"/>
        <n v="20"/>
        <n v="49.8"/>
        <n v="38.55"/>
        <n v="7.25"/>
        <n v="26.6842105263158"/>
        <n v="41.1923076923077"/>
        <n v="39.75"/>
        <n v="22.25"/>
        <n v="55.3846153846154"/>
        <n v="16.0833333333333"/>
        <n v="10.3076923076923"/>
        <n v="14.6590909090909"/>
        <n v="21.7741935483871"/>
        <n v="60"/>
        <n v="14.5"/>
        <n v="23.5714285714286"/>
        <n v="20.6470588235294"/>
        <n v="27"/>
        <n v="42.375"/>
        <n v="46"/>
        <n v="27.75"/>
        <n v="53"/>
        <n v="27.5454545454545"/>
        <n v="18.75"/>
        <n v="10.5882352941176"/>
        <n v="69.6"/>
        <n v="1.5"/>
        <n v="17.1428571428571"/>
        <n v="9.54878048780488"/>
        <n v="7.71428571428571"/>
        <n v="20.5384615384615"/>
        <n v="28.8461538461538"/>
        <n v="33.8181818181818"/>
        <n v="46.6666666666667"/>
        <n v="11"/>
        <n v="41"/>
        <n v="11.3478260869565"/>
        <n v="23.1"/>
        <n v="7.22222222222222"/>
        <n v="55.2"/>
        <n v="25.0909090909091"/>
        <n v="35.5714285714286"/>
        <n v="33.6666666666667"/>
        <n v="18.15"/>
        <n v="14.625"/>
        <n v="19.9285714285714"/>
        <n v="57"/>
        <n v="20.7777777777778"/>
        <n v="22.7142857142857"/>
        <n v="18.7058823529412"/>
        <n v="7.28571428571429"/>
        <n v="8"/>
        <n v="27.3529411764706"/>
        <n v="14.5555555555556"/>
        <n v="15.3529411764706"/>
        <n v="14.8125"/>
        <n v="19.59375"/>
        <n v="18.8333333333333"/>
        <n v="15.2727272727273"/>
        <n v="7.8"/>
        <n v="19.8"/>
        <n v="15.1764705882353"/>
        <n v="12.3157894736842"/>
        <n v="15.5"/>
        <n v="9.10619469026549"/>
        <n v="31.875"/>
        <n v="100.5"/>
        <n v="21.6"/>
        <n v="11.5263157894737"/>
        <n v="43.2"/>
        <n v="21.3"/>
        <n v="30.3333333333333"/>
        <n v="23.7272727272727"/>
        <n v="24.8571428571429"/>
        <n v="20.7"/>
      </sharedItems>
    </cacheField>
    <cacheField name="是否调价" numFmtId="181">
      <sharedItems containsBlank="1" count="2">
        <m/>
        <s v="是"/>
      </sharedItems>
    </cacheField>
    <cacheField name="多喜爱库存" numFmtId="181">
      <sharedItems containsSemiMixedTypes="0" containsString="0" containsNumber="1" containsInteger="1" minValue="0" maxValue="1761" count="166">
        <n v="0"/>
        <n v="16"/>
        <n v="245"/>
        <n v="153"/>
        <n v="17"/>
        <n v="2"/>
        <n v="759"/>
        <n v="353"/>
        <n v="43"/>
        <n v="193"/>
        <n v="320"/>
        <n v="32"/>
        <n v="3"/>
        <n v="26"/>
        <n v="481"/>
        <n v="173"/>
        <n v="488"/>
        <n v="421"/>
        <n v="56"/>
        <n v="312"/>
        <n v="203"/>
        <n v="84"/>
        <n v="63"/>
        <n v="157"/>
        <n v="185"/>
        <n v="166"/>
        <n v="152"/>
        <n v="118"/>
        <n v="45"/>
        <n v="124"/>
        <n v="862"/>
        <n v="8"/>
        <n v="5"/>
        <n v="134"/>
        <n v="242"/>
        <n v="493"/>
        <n v="347"/>
        <n v="357"/>
        <n v="348"/>
        <n v="366"/>
        <n v="373"/>
        <n v="301"/>
        <n v="338"/>
        <n v="215"/>
        <n v="94"/>
        <n v="261"/>
        <n v="170"/>
        <n v="36"/>
        <n v="31"/>
        <n v="22"/>
        <n v="122"/>
        <n v="287"/>
        <n v="51"/>
        <n v="137"/>
        <n v="11"/>
        <n v="92"/>
        <n v="79"/>
        <n v="86"/>
        <n v="60"/>
        <n v="34"/>
        <n v="62"/>
        <n v="18"/>
        <n v="58"/>
        <n v="221"/>
        <n v="324"/>
        <n v="27"/>
        <n v="120"/>
        <n v="150"/>
        <n v="132"/>
        <n v="107"/>
        <n v="233"/>
        <n v="314"/>
        <n v="80"/>
        <n v="219"/>
        <n v="130"/>
        <n v="1761"/>
        <n v="600"/>
        <n v="290"/>
        <n v="267"/>
        <n v="567"/>
        <n v="138"/>
        <n v="773"/>
        <n v="288"/>
        <n v="223"/>
        <n v="155"/>
        <n v="997"/>
        <n v="767"/>
        <n v="186"/>
        <n v="37"/>
        <n v="546"/>
        <n v="739"/>
        <n v="624"/>
        <n v="87"/>
        <n v="555"/>
        <n v="368"/>
        <n v="97"/>
        <n v="50"/>
        <n v="68"/>
        <n v="146"/>
        <n v="210"/>
        <n v="93"/>
        <n v="161"/>
        <n v="234"/>
        <n v="115"/>
        <n v="419"/>
        <n v="336"/>
        <n v="19"/>
        <n v="1"/>
        <n v="564"/>
        <n v="608"/>
        <n v="9"/>
        <n v="7"/>
        <n v="64"/>
        <n v="35"/>
        <n v="208"/>
        <n v="53"/>
        <n v="258"/>
        <n v="74"/>
        <n v="220"/>
        <n v="33"/>
        <n v="149"/>
        <n v="184"/>
        <n v="65"/>
        <n v="544"/>
        <n v="541"/>
        <n v="106"/>
        <n v="141"/>
        <n v="15"/>
        <n v="4"/>
        <n v="309"/>
        <n v="205"/>
        <n v="364"/>
        <n v="256"/>
        <n v="29"/>
        <n v="201"/>
        <n v="238"/>
        <n v="370"/>
        <n v="385"/>
        <n v="248"/>
        <n v="200"/>
        <n v="164"/>
        <n v="456"/>
        <n v="478"/>
        <n v="102"/>
        <n v="121"/>
        <n v="135"/>
        <n v="255"/>
        <n v="239"/>
        <n v="42"/>
        <n v="272"/>
        <n v="332"/>
        <n v="294"/>
        <n v="251"/>
        <n v="41"/>
        <n v="169"/>
        <n v="748"/>
        <n v="923"/>
        <n v="530"/>
        <n v="213"/>
        <n v="240"/>
        <n v="218"/>
        <n v="420"/>
        <n v="510"/>
        <n v="168"/>
        <n v="128"/>
        <n v="209"/>
      </sharedItems>
    </cacheField>
    <cacheField name="在线量" numFmtId="181">
      <sharedItems containsSemiMixedTypes="0" containsString="0" containsNumber="1" containsInteger="1" minValue="0" maxValue="2300" count="88">
        <n v="230"/>
        <n v="270"/>
        <n v="500"/>
        <n v="700"/>
        <n v="0"/>
        <n v="600"/>
        <n v="750"/>
        <n v="430"/>
        <n v="200"/>
        <n v="1000"/>
        <n v="111"/>
        <n v="100"/>
        <n v="400"/>
        <n v="348"/>
        <n v="302"/>
        <n v="154"/>
        <n v="190"/>
        <n v="1100"/>
        <n v="800"/>
        <n v="45"/>
        <n v="47"/>
        <n v="150"/>
        <n v="350"/>
        <n v="384"/>
        <n v="170"/>
        <n v="352"/>
        <n v="137"/>
        <n v="130"/>
        <n v="110"/>
        <n v="786"/>
        <n v="570"/>
        <n v="38"/>
        <n v="128"/>
        <n v="53"/>
        <n v="145"/>
        <n v="378"/>
        <n v="138"/>
        <n v="360"/>
        <n v="176"/>
        <n v="300"/>
        <n v="310"/>
        <n v="260"/>
        <n v="627"/>
        <n v="873"/>
        <n v="121"/>
        <n v="623"/>
        <n v="250"/>
        <n v="2300"/>
        <n v="1781"/>
        <n v="385"/>
        <n v="1139"/>
        <n v="1841"/>
        <n v="122"/>
        <n v="368"/>
        <n v="216"/>
        <n v="140"/>
        <n v="243"/>
        <n v="207"/>
        <n v="351"/>
        <n v="550"/>
        <n v="316"/>
        <n v="602"/>
        <n v="1006"/>
        <n v="676"/>
        <n v="50"/>
        <n v="1249"/>
        <n v="1731"/>
        <n v="659"/>
        <n v="1126"/>
        <n v="451"/>
        <n v="552"/>
        <n v="420"/>
        <n v="180"/>
        <n v="1016"/>
        <n v="1077"/>
        <n v="254"/>
        <n v="318"/>
        <n v="459"/>
        <n v="320"/>
        <n v="879"/>
        <n v="535"/>
        <n v="75"/>
        <n v="60"/>
        <n v="204"/>
        <n v="177"/>
        <n v="825"/>
        <n v="414"/>
        <n v="647"/>
      </sharedItems>
    </cacheField>
    <cacheField name="交期" numFmtId="182">
      <sharedItems containsDate="1" containsMixedTypes="1" count="24">
        <d v="2021-06-07T00:00:00"/>
        <d v="2021-06-15T00:00:00"/>
        <d v="1899-12-30T00:00:00"/>
        <d v="2021-06-25T00:00:00"/>
        <d v="2021-06-08T00:00:00"/>
        <d v="2021-06-04T00:00:00"/>
        <d v="2021-06-10T00:00:00"/>
        <s v="6.5-6.10"/>
        <s v="陆续交货"/>
        <s v="6.5/6.10"/>
        <d v="2021-06-23T00:00:00"/>
        <s v="6.5/6.8"/>
        <s v="6.7/6.23"/>
        <s v="6.5-6.15"/>
        <s v="6.5-6.18"/>
        <d v="2021-06-18T00:00:00"/>
        <s v="6.6/6.10/6.15"/>
        <s v="6.4-6.13"/>
        <s v="6.8/6.10"/>
        <s v="6.8-6.15"/>
        <s v="6.5-6.12"/>
        <s v="6.5/6.10/6.15"/>
        <d v="2021-06-12T00:00:00"/>
        <s v="6-2/6-1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5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0"/>
    <x v="1"/>
    <x v="1"/>
    <x v="1"/>
    <x v="1"/>
    <x v="1"/>
    <x v="1"/>
    <x v="0"/>
    <x v="0"/>
    <x v="0"/>
    <x v="0"/>
    <x v="1"/>
    <x v="0"/>
    <x v="1"/>
    <x v="1"/>
    <x v="1"/>
    <x v="1"/>
    <x v="1"/>
    <x v="1"/>
    <x v="1"/>
    <x v="0"/>
    <x v="1"/>
    <x v="1"/>
    <x v="1"/>
    <x v="0"/>
    <x v="0"/>
    <x v="1"/>
    <x v="1"/>
    <x v="0"/>
    <x v="0"/>
    <x v="1"/>
    <x v="1"/>
    <x v="1"/>
    <x v="1"/>
    <x v="1"/>
    <x v="0"/>
    <x v="1"/>
  </r>
  <r>
    <x v="0"/>
    <x v="1"/>
    <x v="0"/>
    <x v="2"/>
    <x v="2"/>
    <x v="2"/>
    <x v="1"/>
    <x v="0"/>
    <x v="2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2"/>
    <x v="2"/>
    <x v="2"/>
    <x v="2"/>
    <x v="2"/>
    <x v="2"/>
    <x v="1"/>
    <x v="1"/>
    <x v="0"/>
    <x v="1"/>
    <x v="2"/>
    <x v="2"/>
    <x v="2"/>
    <x v="1"/>
    <x v="2"/>
    <x v="2"/>
    <x v="1"/>
    <x v="1"/>
    <x v="1"/>
    <x v="1"/>
    <x v="1"/>
    <x v="0"/>
    <x v="2"/>
    <x v="0"/>
    <x v="2"/>
    <x v="2"/>
    <x v="1"/>
    <x v="2"/>
    <x v="1"/>
    <x v="1"/>
    <x v="1"/>
    <x v="2"/>
    <x v="1"/>
    <x v="1"/>
    <x v="1"/>
    <x v="2"/>
    <x v="1"/>
    <x v="1"/>
    <x v="1"/>
    <x v="0"/>
    <x v="2"/>
    <x v="2"/>
    <x v="2"/>
    <x v="2"/>
    <x v="0"/>
    <x v="2"/>
  </r>
  <r>
    <x v="0"/>
    <x v="1"/>
    <x v="0"/>
    <x v="3"/>
    <x v="3"/>
    <x v="3"/>
    <x v="1"/>
    <x v="0"/>
    <x v="3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3"/>
    <x v="3"/>
    <x v="2"/>
    <x v="2"/>
    <x v="1"/>
    <x v="1"/>
    <x v="3"/>
    <x v="3"/>
    <x v="3"/>
    <x v="2"/>
    <x v="0"/>
    <x v="3"/>
    <x v="1"/>
    <x v="2"/>
    <x v="2"/>
    <x v="0"/>
    <x v="2"/>
    <x v="0"/>
    <x v="3"/>
    <x v="2"/>
    <x v="3"/>
    <x v="0"/>
    <x v="2"/>
    <x v="2"/>
    <x v="0"/>
    <x v="0"/>
    <x v="0"/>
    <x v="1"/>
    <x v="2"/>
    <x v="2"/>
    <x v="2"/>
    <x v="3"/>
    <x v="2"/>
    <x v="2"/>
    <x v="1"/>
    <x v="2"/>
    <x v="3"/>
    <x v="3"/>
    <x v="3"/>
    <x v="3"/>
    <x v="0"/>
    <x v="3"/>
  </r>
  <r>
    <x v="0"/>
    <x v="1"/>
    <x v="0"/>
    <x v="4"/>
    <x v="4"/>
    <x v="4"/>
    <x v="2"/>
    <x v="0"/>
    <x v="0"/>
    <x v="2"/>
    <x v="1"/>
    <x v="2"/>
    <x v="1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4"/>
    <x v="4"/>
    <x v="3"/>
    <x v="3"/>
    <x v="0"/>
    <x v="2"/>
    <x v="4"/>
    <x v="0"/>
    <x v="0"/>
    <x v="1"/>
    <x v="3"/>
    <x v="4"/>
    <x v="0"/>
    <x v="0"/>
    <x v="0"/>
    <x v="0"/>
    <x v="3"/>
    <x v="0"/>
    <x v="4"/>
    <x v="3"/>
    <x v="1"/>
    <x v="0"/>
    <x v="1"/>
    <x v="0"/>
    <x v="1"/>
    <x v="2"/>
    <x v="0"/>
    <x v="0"/>
    <x v="0"/>
    <x v="0"/>
    <x v="3"/>
    <x v="4"/>
    <x v="0"/>
    <x v="0"/>
    <x v="2"/>
    <x v="1"/>
    <x v="4"/>
    <x v="4"/>
    <x v="4"/>
    <x v="4"/>
    <x v="0"/>
    <x v="4"/>
  </r>
  <r>
    <x v="0"/>
    <x v="1"/>
    <x v="0"/>
    <x v="5"/>
    <x v="5"/>
    <x v="5"/>
    <x v="2"/>
    <x v="0"/>
    <x v="1"/>
    <x v="1"/>
    <x v="1"/>
    <x v="2"/>
    <x v="1"/>
    <x v="0"/>
    <x v="0"/>
    <x v="0"/>
    <x v="0"/>
    <x v="0"/>
    <x v="0"/>
    <x v="0"/>
    <x v="0"/>
    <x v="0"/>
    <x v="0"/>
    <x v="0"/>
    <x v="0"/>
    <x v="0"/>
    <x v="0"/>
    <x v="4"/>
    <x v="5"/>
    <x v="5"/>
    <x v="5"/>
    <x v="5"/>
    <x v="4"/>
    <x v="3"/>
    <x v="3"/>
    <x v="2"/>
    <x v="2"/>
    <x v="0"/>
    <x v="0"/>
    <x v="1"/>
    <x v="1"/>
    <x v="4"/>
    <x v="5"/>
    <x v="0"/>
    <x v="1"/>
    <x v="0"/>
    <x v="2"/>
    <x v="1"/>
    <x v="0"/>
    <x v="5"/>
    <x v="3"/>
    <x v="1"/>
    <x v="0"/>
    <x v="1"/>
    <x v="0"/>
    <x v="1"/>
    <x v="2"/>
    <x v="0"/>
    <x v="2"/>
    <x v="3"/>
    <x v="3"/>
    <x v="3"/>
    <x v="5"/>
    <x v="0"/>
    <x v="0"/>
    <x v="2"/>
    <x v="1"/>
    <x v="4"/>
    <x v="4"/>
    <x v="5"/>
    <x v="5"/>
    <x v="0"/>
    <x v="5"/>
  </r>
  <r>
    <x v="0"/>
    <x v="1"/>
    <x v="0"/>
    <x v="6"/>
    <x v="6"/>
    <x v="6"/>
    <x v="3"/>
    <x v="0"/>
    <x v="2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5"/>
    <x v="6"/>
    <x v="6"/>
    <x v="6"/>
    <x v="6"/>
    <x v="5"/>
    <x v="1"/>
    <x v="4"/>
    <x v="3"/>
    <x v="3"/>
    <x v="3"/>
    <x v="4"/>
    <x v="4"/>
    <x v="0"/>
    <x v="5"/>
    <x v="6"/>
    <x v="2"/>
    <x v="3"/>
    <x v="3"/>
    <x v="1"/>
    <x v="3"/>
    <x v="0"/>
    <x v="6"/>
    <x v="4"/>
    <x v="0"/>
    <x v="2"/>
    <x v="3"/>
    <x v="3"/>
    <x v="0"/>
    <x v="3"/>
    <x v="2"/>
    <x v="3"/>
    <x v="4"/>
    <x v="1"/>
    <x v="4"/>
    <x v="6"/>
    <x v="2"/>
    <x v="3"/>
    <x v="3"/>
    <x v="3"/>
    <x v="3"/>
    <x v="5"/>
    <x v="6"/>
    <x v="6"/>
    <x v="1"/>
    <x v="6"/>
  </r>
  <r>
    <x v="0"/>
    <x v="1"/>
    <x v="0"/>
    <x v="7"/>
    <x v="7"/>
    <x v="7"/>
    <x v="3"/>
    <x v="0"/>
    <x v="3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6"/>
    <x v="7"/>
    <x v="7"/>
    <x v="7"/>
    <x v="7"/>
    <x v="6"/>
    <x v="4"/>
    <x v="5"/>
    <x v="4"/>
    <x v="4"/>
    <x v="5"/>
    <x v="5"/>
    <x v="2"/>
    <x v="3"/>
    <x v="2"/>
    <x v="2"/>
    <x v="3"/>
    <x v="0"/>
    <x v="4"/>
    <x v="3"/>
    <x v="0"/>
    <x v="0"/>
    <x v="7"/>
    <x v="5"/>
    <x v="4"/>
    <x v="3"/>
    <x v="3"/>
    <x v="1"/>
    <x v="1"/>
    <x v="0"/>
    <x v="3"/>
    <x v="1"/>
    <x v="5"/>
    <x v="0"/>
    <x v="4"/>
    <x v="7"/>
    <x v="3"/>
    <x v="4"/>
    <x v="1"/>
    <x v="2"/>
    <x v="5"/>
    <x v="6"/>
    <x v="7"/>
    <x v="7"/>
    <x v="2"/>
    <x v="7"/>
  </r>
  <r>
    <x v="0"/>
    <x v="1"/>
    <x v="0"/>
    <x v="8"/>
    <x v="8"/>
    <x v="8"/>
    <x v="4"/>
    <x v="0"/>
    <x v="0"/>
    <x v="2"/>
    <x v="1"/>
    <x v="2"/>
    <x v="1"/>
    <x v="0"/>
    <x v="0"/>
    <x v="0"/>
    <x v="0"/>
    <x v="0"/>
    <x v="0"/>
    <x v="0"/>
    <x v="0"/>
    <x v="0"/>
    <x v="0"/>
    <x v="0"/>
    <x v="0"/>
    <x v="0"/>
    <x v="0"/>
    <x v="4"/>
    <x v="8"/>
    <x v="8"/>
    <x v="8"/>
    <x v="8"/>
    <x v="4"/>
    <x v="1"/>
    <x v="6"/>
    <x v="0"/>
    <x v="0"/>
    <x v="4"/>
    <x v="0"/>
    <x v="1"/>
    <x v="1"/>
    <x v="6"/>
    <x v="5"/>
    <x v="4"/>
    <x v="1"/>
    <x v="4"/>
    <x v="2"/>
    <x v="1"/>
    <x v="0"/>
    <x v="5"/>
    <x v="3"/>
    <x v="1"/>
    <x v="4"/>
    <x v="0"/>
    <x v="0"/>
    <x v="0"/>
    <x v="1"/>
    <x v="0"/>
    <x v="0"/>
    <x v="0"/>
    <x v="3"/>
    <x v="3"/>
    <x v="8"/>
    <x v="0"/>
    <x v="0"/>
    <x v="2"/>
    <x v="1"/>
    <x v="4"/>
    <x v="4"/>
    <x v="8"/>
    <x v="8"/>
    <x v="0"/>
    <x v="8"/>
  </r>
  <r>
    <x v="0"/>
    <x v="1"/>
    <x v="0"/>
    <x v="9"/>
    <x v="9"/>
    <x v="9"/>
    <x v="4"/>
    <x v="0"/>
    <x v="1"/>
    <x v="1"/>
    <x v="1"/>
    <x v="2"/>
    <x v="1"/>
    <x v="0"/>
    <x v="0"/>
    <x v="0"/>
    <x v="0"/>
    <x v="0"/>
    <x v="0"/>
    <x v="0"/>
    <x v="0"/>
    <x v="0"/>
    <x v="0"/>
    <x v="0"/>
    <x v="0"/>
    <x v="0"/>
    <x v="0"/>
    <x v="4"/>
    <x v="9"/>
    <x v="9"/>
    <x v="9"/>
    <x v="9"/>
    <x v="0"/>
    <x v="0"/>
    <x v="3"/>
    <x v="0"/>
    <x v="2"/>
    <x v="4"/>
    <x v="0"/>
    <x v="1"/>
    <x v="0"/>
    <x v="6"/>
    <x v="5"/>
    <x v="0"/>
    <x v="1"/>
    <x v="4"/>
    <x v="2"/>
    <x v="1"/>
    <x v="0"/>
    <x v="8"/>
    <x v="1"/>
    <x v="5"/>
    <x v="0"/>
    <x v="1"/>
    <x v="0"/>
    <x v="1"/>
    <x v="2"/>
    <x v="1"/>
    <x v="0"/>
    <x v="0"/>
    <x v="0"/>
    <x v="1"/>
    <x v="9"/>
    <x v="4"/>
    <x v="5"/>
    <x v="4"/>
    <x v="1"/>
    <x v="4"/>
    <x v="7"/>
    <x v="9"/>
    <x v="9"/>
    <x v="0"/>
    <x v="9"/>
  </r>
  <r>
    <x v="0"/>
    <x v="1"/>
    <x v="0"/>
    <x v="10"/>
    <x v="10"/>
    <x v="10"/>
    <x v="5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10"/>
    <x v="10"/>
    <x v="10"/>
    <x v="10"/>
    <x v="7"/>
    <x v="2"/>
    <x v="7"/>
    <x v="4"/>
    <x v="1"/>
    <x v="4"/>
    <x v="2"/>
    <x v="5"/>
    <x v="0"/>
    <x v="6"/>
    <x v="2"/>
    <x v="0"/>
    <x v="0"/>
    <x v="0"/>
    <x v="0"/>
    <x v="3"/>
    <x v="0"/>
    <x v="9"/>
    <x v="5"/>
    <x v="3"/>
    <x v="1"/>
    <x v="1"/>
    <x v="0"/>
    <x v="2"/>
    <x v="0"/>
    <x v="1"/>
    <x v="2"/>
    <x v="0"/>
    <x v="3"/>
    <x v="0"/>
    <x v="10"/>
    <x v="1"/>
    <x v="1"/>
    <x v="1"/>
    <x v="1"/>
    <x v="4"/>
    <x v="8"/>
    <x v="10"/>
    <x v="10"/>
    <x v="0"/>
    <x v="10"/>
  </r>
  <r>
    <x v="0"/>
    <x v="1"/>
    <x v="0"/>
    <x v="11"/>
    <x v="11"/>
    <x v="11"/>
    <x v="5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10"/>
    <x v="11"/>
    <x v="11"/>
    <x v="11"/>
    <x v="8"/>
    <x v="1"/>
    <x v="6"/>
    <x v="4"/>
    <x v="2"/>
    <x v="2"/>
    <x v="2"/>
    <x v="3"/>
    <x v="0"/>
    <x v="6"/>
    <x v="1"/>
    <x v="4"/>
    <x v="1"/>
    <x v="0"/>
    <x v="2"/>
    <x v="0"/>
    <x v="0"/>
    <x v="10"/>
    <x v="6"/>
    <x v="5"/>
    <x v="2"/>
    <x v="1"/>
    <x v="0"/>
    <x v="1"/>
    <x v="2"/>
    <x v="3"/>
    <x v="0"/>
    <x v="2"/>
    <x v="3"/>
    <x v="0"/>
    <x v="11"/>
    <x v="5"/>
    <x v="0"/>
    <x v="2"/>
    <x v="0"/>
    <x v="4"/>
    <x v="9"/>
    <x v="11"/>
    <x v="11"/>
    <x v="3"/>
    <x v="11"/>
  </r>
  <r>
    <x v="0"/>
    <x v="1"/>
    <x v="0"/>
    <x v="12"/>
    <x v="12"/>
    <x v="12"/>
    <x v="6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1"/>
    <x v="0"/>
    <x v="4"/>
    <x v="0"/>
    <x v="12"/>
    <x v="12"/>
    <x v="12"/>
    <x v="9"/>
    <x v="1"/>
    <x v="1"/>
    <x v="1"/>
    <x v="2"/>
    <x v="0"/>
    <x v="1"/>
    <x v="0"/>
    <x v="1"/>
    <x v="7"/>
    <x v="2"/>
    <x v="1"/>
    <x v="2"/>
    <x v="4"/>
    <x v="0"/>
    <x v="4"/>
    <x v="1"/>
    <x v="11"/>
    <x v="6"/>
    <x v="6"/>
    <x v="1"/>
    <x v="4"/>
    <x v="1"/>
    <x v="0"/>
    <x v="2"/>
    <x v="0"/>
    <x v="1"/>
    <x v="2"/>
    <x v="1"/>
    <x v="1"/>
    <x v="12"/>
    <x v="5"/>
    <x v="5"/>
    <x v="1"/>
    <x v="4"/>
    <x v="0"/>
    <x v="10"/>
    <x v="12"/>
    <x v="12"/>
    <x v="0"/>
    <x v="12"/>
  </r>
  <r>
    <x v="0"/>
    <x v="1"/>
    <x v="0"/>
    <x v="13"/>
    <x v="13"/>
    <x v="13"/>
    <x v="6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4"/>
    <x v="1"/>
    <x v="13"/>
    <x v="13"/>
    <x v="13"/>
    <x v="0"/>
    <x v="1"/>
    <x v="0"/>
    <x v="2"/>
    <x v="2"/>
    <x v="0"/>
    <x v="1"/>
    <x v="1"/>
    <x v="1"/>
    <x v="3"/>
    <x v="4"/>
    <x v="4"/>
    <x v="2"/>
    <x v="0"/>
    <x v="2"/>
    <x v="5"/>
    <x v="0"/>
    <x v="12"/>
    <x v="1"/>
    <x v="6"/>
    <x v="4"/>
    <x v="0"/>
    <x v="4"/>
    <x v="0"/>
    <x v="1"/>
    <x v="0"/>
    <x v="1"/>
    <x v="2"/>
    <x v="1"/>
    <x v="3"/>
    <x v="13"/>
    <x v="5"/>
    <x v="5"/>
    <x v="2"/>
    <x v="1"/>
    <x v="1"/>
    <x v="11"/>
    <x v="13"/>
    <x v="10"/>
    <x v="0"/>
    <x v="10"/>
  </r>
  <r>
    <x v="0"/>
    <x v="1"/>
    <x v="0"/>
    <x v="14"/>
    <x v="14"/>
    <x v="14"/>
    <x v="7"/>
    <x v="0"/>
    <x v="4"/>
    <x v="3"/>
    <x v="0"/>
    <x v="2"/>
    <x v="1"/>
    <x v="0"/>
    <x v="1"/>
    <x v="1"/>
    <x v="1"/>
    <x v="1"/>
    <x v="1"/>
    <x v="1"/>
    <x v="1"/>
    <x v="1"/>
    <x v="1"/>
    <x v="1"/>
    <x v="1"/>
    <x v="2"/>
    <x v="1"/>
    <x v="7"/>
    <x v="11"/>
    <x v="14"/>
    <x v="14"/>
    <x v="14"/>
    <x v="10"/>
    <x v="0"/>
    <x v="6"/>
    <x v="2"/>
    <x v="0"/>
    <x v="4"/>
    <x v="0"/>
    <x v="1"/>
    <x v="1"/>
    <x v="4"/>
    <x v="5"/>
    <x v="0"/>
    <x v="1"/>
    <x v="0"/>
    <x v="2"/>
    <x v="1"/>
    <x v="0"/>
    <x v="5"/>
    <x v="3"/>
    <x v="1"/>
    <x v="0"/>
    <x v="0"/>
    <x v="0"/>
    <x v="1"/>
    <x v="2"/>
    <x v="0"/>
    <x v="0"/>
    <x v="0"/>
    <x v="3"/>
    <x v="3"/>
    <x v="14"/>
    <x v="0"/>
    <x v="0"/>
    <x v="2"/>
    <x v="1"/>
    <x v="1"/>
    <x v="12"/>
    <x v="14"/>
    <x v="12"/>
    <x v="0"/>
    <x v="12"/>
  </r>
  <r>
    <x v="0"/>
    <x v="1"/>
    <x v="0"/>
    <x v="15"/>
    <x v="15"/>
    <x v="15"/>
    <x v="7"/>
    <x v="0"/>
    <x v="5"/>
    <x v="4"/>
    <x v="0"/>
    <x v="2"/>
    <x v="1"/>
    <x v="0"/>
    <x v="2"/>
    <x v="2"/>
    <x v="2"/>
    <x v="2"/>
    <x v="2"/>
    <x v="2"/>
    <x v="2"/>
    <x v="2"/>
    <x v="2"/>
    <x v="2"/>
    <x v="2"/>
    <x v="3"/>
    <x v="2"/>
    <x v="8"/>
    <x v="2"/>
    <x v="15"/>
    <x v="15"/>
    <x v="15"/>
    <x v="4"/>
    <x v="3"/>
    <x v="3"/>
    <x v="0"/>
    <x v="2"/>
    <x v="0"/>
    <x v="0"/>
    <x v="0"/>
    <x v="1"/>
    <x v="4"/>
    <x v="1"/>
    <x v="2"/>
    <x v="1"/>
    <x v="0"/>
    <x v="2"/>
    <x v="3"/>
    <x v="0"/>
    <x v="13"/>
    <x v="3"/>
    <x v="1"/>
    <x v="0"/>
    <x v="1"/>
    <x v="0"/>
    <x v="1"/>
    <x v="2"/>
    <x v="0"/>
    <x v="0"/>
    <x v="0"/>
    <x v="0"/>
    <x v="3"/>
    <x v="15"/>
    <x v="5"/>
    <x v="0"/>
    <x v="2"/>
    <x v="1"/>
    <x v="0"/>
    <x v="7"/>
    <x v="15"/>
    <x v="13"/>
    <x v="0"/>
    <x v="13"/>
  </r>
  <r>
    <x v="0"/>
    <x v="1"/>
    <x v="0"/>
    <x v="16"/>
    <x v="16"/>
    <x v="16"/>
    <x v="7"/>
    <x v="0"/>
    <x v="5"/>
    <x v="4"/>
    <x v="0"/>
    <x v="2"/>
    <x v="1"/>
    <x v="0"/>
    <x v="3"/>
    <x v="3"/>
    <x v="3"/>
    <x v="3"/>
    <x v="3"/>
    <x v="3"/>
    <x v="3"/>
    <x v="3"/>
    <x v="3"/>
    <x v="3"/>
    <x v="3"/>
    <x v="4"/>
    <x v="3"/>
    <x v="9"/>
    <x v="12"/>
    <x v="16"/>
    <x v="16"/>
    <x v="16"/>
    <x v="10"/>
    <x v="1"/>
    <x v="0"/>
    <x v="0"/>
    <x v="0"/>
    <x v="2"/>
    <x v="6"/>
    <x v="6"/>
    <x v="4"/>
    <x v="3"/>
    <x v="4"/>
    <x v="2"/>
    <x v="1"/>
    <x v="4"/>
    <x v="2"/>
    <x v="1"/>
    <x v="2"/>
    <x v="13"/>
    <x v="1"/>
    <x v="5"/>
    <x v="0"/>
    <x v="1"/>
    <x v="0"/>
    <x v="3"/>
    <x v="2"/>
    <x v="0"/>
    <x v="0"/>
    <x v="3"/>
    <x v="0"/>
    <x v="0"/>
    <x v="11"/>
    <x v="0"/>
    <x v="0"/>
    <x v="2"/>
    <x v="1"/>
    <x v="1"/>
    <x v="12"/>
    <x v="16"/>
    <x v="14"/>
    <x v="0"/>
    <x v="14"/>
  </r>
  <r>
    <x v="0"/>
    <x v="1"/>
    <x v="0"/>
    <x v="17"/>
    <x v="17"/>
    <x v="17"/>
    <x v="8"/>
    <x v="0"/>
    <x v="4"/>
    <x v="5"/>
    <x v="0"/>
    <x v="0"/>
    <x v="0"/>
    <x v="0"/>
    <x v="4"/>
    <x v="4"/>
    <x v="4"/>
    <x v="4"/>
    <x v="4"/>
    <x v="4"/>
    <x v="4"/>
    <x v="4"/>
    <x v="4"/>
    <x v="4"/>
    <x v="4"/>
    <x v="5"/>
    <x v="4"/>
    <x v="10"/>
    <x v="13"/>
    <x v="17"/>
    <x v="8"/>
    <x v="17"/>
    <x v="11"/>
    <x v="5"/>
    <x v="6"/>
    <x v="5"/>
    <x v="2"/>
    <x v="4"/>
    <x v="1"/>
    <x v="1"/>
    <x v="0"/>
    <x v="6"/>
    <x v="1"/>
    <x v="0"/>
    <x v="0"/>
    <x v="4"/>
    <x v="1"/>
    <x v="6"/>
    <x v="1"/>
    <x v="14"/>
    <x v="1"/>
    <x v="3"/>
    <x v="2"/>
    <x v="0"/>
    <x v="3"/>
    <x v="4"/>
    <x v="0"/>
    <x v="0"/>
    <x v="1"/>
    <x v="1"/>
    <x v="3"/>
    <x v="1"/>
    <x v="16"/>
    <x v="5"/>
    <x v="4"/>
    <x v="4"/>
    <x v="0"/>
    <x v="1"/>
    <x v="10"/>
    <x v="17"/>
    <x v="11"/>
    <x v="4"/>
    <x v="15"/>
  </r>
  <r>
    <x v="0"/>
    <x v="1"/>
    <x v="0"/>
    <x v="18"/>
    <x v="18"/>
    <x v="18"/>
    <x v="8"/>
    <x v="0"/>
    <x v="4"/>
    <x v="5"/>
    <x v="0"/>
    <x v="0"/>
    <x v="0"/>
    <x v="0"/>
    <x v="5"/>
    <x v="5"/>
    <x v="5"/>
    <x v="5"/>
    <x v="5"/>
    <x v="5"/>
    <x v="5"/>
    <x v="5"/>
    <x v="5"/>
    <x v="5"/>
    <x v="5"/>
    <x v="6"/>
    <x v="5"/>
    <x v="11"/>
    <x v="14"/>
    <x v="1"/>
    <x v="14"/>
    <x v="18"/>
    <x v="12"/>
    <x v="3"/>
    <x v="0"/>
    <x v="0"/>
    <x v="2"/>
    <x v="4"/>
    <x v="1"/>
    <x v="1"/>
    <x v="1"/>
    <x v="4"/>
    <x v="1"/>
    <x v="0"/>
    <x v="1"/>
    <x v="4"/>
    <x v="0"/>
    <x v="6"/>
    <x v="0"/>
    <x v="15"/>
    <x v="3"/>
    <x v="6"/>
    <x v="0"/>
    <x v="0"/>
    <x v="0"/>
    <x v="1"/>
    <x v="2"/>
    <x v="0"/>
    <x v="0"/>
    <x v="0"/>
    <x v="0"/>
    <x v="0"/>
    <x v="17"/>
    <x v="5"/>
    <x v="5"/>
    <x v="1"/>
    <x v="5"/>
    <x v="1"/>
    <x v="8"/>
    <x v="18"/>
    <x v="15"/>
    <x v="0"/>
    <x v="16"/>
  </r>
  <r>
    <x v="0"/>
    <x v="1"/>
    <x v="0"/>
    <x v="19"/>
    <x v="19"/>
    <x v="19"/>
    <x v="8"/>
    <x v="0"/>
    <x v="5"/>
    <x v="6"/>
    <x v="0"/>
    <x v="0"/>
    <x v="0"/>
    <x v="0"/>
    <x v="6"/>
    <x v="6"/>
    <x v="6"/>
    <x v="6"/>
    <x v="6"/>
    <x v="6"/>
    <x v="6"/>
    <x v="6"/>
    <x v="6"/>
    <x v="6"/>
    <x v="6"/>
    <x v="7"/>
    <x v="6"/>
    <x v="12"/>
    <x v="15"/>
    <x v="18"/>
    <x v="17"/>
    <x v="19"/>
    <x v="13"/>
    <x v="6"/>
    <x v="1"/>
    <x v="3"/>
    <x v="2"/>
    <x v="6"/>
    <x v="7"/>
    <x v="2"/>
    <x v="5"/>
    <x v="1"/>
    <x v="7"/>
    <x v="4"/>
    <x v="1"/>
    <x v="2"/>
    <x v="4"/>
    <x v="6"/>
    <x v="0"/>
    <x v="16"/>
    <x v="7"/>
    <x v="6"/>
    <x v="5"/>
    <x v="5"/>
    <x v="1"/>
    <x v="2"/>
    <x v="4"/>
    <x v="4"/>
    <x v="1"/>
    <x v="2"/>
    <x v="1"/>
    <x v="1"/>
    <x v="18"/>
    <x v="0"/>
    <x v="6"/>
    <x v="1"/>
    <x v="2"/>
    <x v="3"/>
    <x v="13"/>
    <x v="19"/>
    <x v="16"/>
    <x v="4"/>
    <x v="17"/>
  </r>
  <r>
    <x v="0"/>
    <x v="1"/>
    <x v="0"/>
    <x v="20"/>
    <x v="20"/>
    <x v="20"/>
    <x v="8"/>
    <x v="0"/>
    <x v="5"/>
    <x v="6"/>
    <x v="0"/>
    <x v="0"/>
    <x v="0"/>
    <x v="0"/>
    <x v="7"/>
    <x v="7"/>
    <x v="7"/>
    <x v="3"/>
    <x v="7"/>
    <x v="7"/>
    <x v="7"/>
    <x v="7"/>
    <x v="7"/>
    <x v="7"/>
    <x v="7"/>
    <x v="8"/>
    <x v="7"/>
    <x v="13"/>
    <x v="16"/>
    <x v="19"/>
    <x v="18"/>
    <x v="20"/>
    <x v="13"/>
    <x v="3"/>
    <x v="6"/>
    <x v="6"/>
    <x v="2"/>
    <x v="4"/>
    <x v="0"/>
    <x v="5"/>
    <x v="1"/>
    <x v="1"/>
    <x v="0"/>
    <x v="0"/>
    <x v="4"/>
    <x v="0"/>
    <x v="2"/>
    <x v="1"/>
    <x v="0"/>
    <x v="11"/>
    <x v="3"/>
    <x v="6"/>
    <x v="1"/>
    <x v="1"/>
    <x v="0"/>
    <x v="0"/>
    <x v="1"/>
    <x v="0"/>
    <x v="0"/>
    <x v="0"/>
    <x v="3"/>
    <x v="0"/>
    <x v="0"/>
    <x v="4"/>
    <x v="5"/>
    <x v="2"/>
    <x v="0"/>
    <x v="1"/>
    <x v="1"/>
    <x v="20"/>
    <x v="17"/>
    <x v="0"/>
    <x v="18"/>
  </r>
  <r>
    <x v="0"/>
    <x v="1"/>
    <x v="0"/>
    <x v="21"/>
    <x v="21"/>
    <x v="21"/>
    <x v="9"/>
    <x v="0"/>
    <x v="6"/>
    <x v="6"/>
    <x v="0"/>
    <x v="1"/>
    <x v="0"/>
    <x v="0"/>
    <x v="8"/>
    <x v="8"/>
    <x v="8"/>
    <x v="7"/>
    <x v="8"/>
    <x v="8"/>
    <x v="8"/>
    <x v="8"/>
    <x v="8"/>
    <x v="8"/>
    <x v="8"/>
    <x v="9"/>
    <x v="8"/>
    <x v="14"/>
    <x v="17"/>
    <x v="20"/>
    <x v="19"/>
    <x v="21"/>
    <x v="14"/>
    <x v="6"/>
    <x v="8"/>
    <x v="7"/>
    <x v="4"/>
    <x v="5"/>
    <x v="5"/>
    <x v="4"/>
    <x v="6"/>
    <x v="5"/>
    <x v="0"/>
    <x v="5"/>
    <x v="4"/>
    <x v="1"/>
    <x v="0"/>
    <x v="3"/>
    <x v="1"/>
    <x v="17"/>
    <x v="5"/>
    <x v="7"/>
    <x v="6"/>
    <x v="1"/>
    <x v="3"/>
    <x v="1"/>
    <x v="5"/>
    <x v="3"/>
    <x v="4"/>
    <x v="6"/>
    <x v="1"/>
    <x v="0"/>
    <x v="19"/>
    <x v="6"/>
    <x v="5"/>
    <x v="3"/>
    <x v="4"/>
    <x v="6"/>
    <x v="14"/>
    <x v="21"/>
    <x v="18"/>
    <x v="5"/>
    <x v="19"/>
  </r>
  <r>
    <x v="0"/>
    <x v="1"/>
    <x v="0"/>
    <x v="22"/>
    <x v="22"/>
    <x v="22"/>
    <x v="9"/>
    <x v="0"/>
    <x v="5"/>
    <x v="6"/>
    <x v="0"/>
    <x v="1"/>
    <x v="0"/>
    <x v="0"/>
    <x v="9"/>
    <x v="9"/>
    <x v="9"/>
    <x v="8"/>
    <x v="9"/>
    <x v="9"/>
    <x v="9"/>
    <x v="9"/>
    <x v="9"/>
    <x v="9"/>
    <x v="9"/>
    <x v="10"/>
    <x v="9"/>
    <x v="15"/>
    <x v="18"/>
    <x v="21"/>
    <x v="20"/>
    <x v="22"/>
    <x v="15"/>
    <x v="7"/>
    <x v="9"/>
    <x v="8"/>
    <x v="5"/>
    <x v="7"/>
    <x v="8"/>
    <x v="7"/>
    <x v="7"/>
    <x v="8"/>
    <x v="8"/>
    <x v="6"/>
    <x v="5"/>
    <x v="5"/>
    <x v="5"/>
    <x v="7"/>
    <x v="3"/>
    <x v="18"/>
    <x v="8"/>
    <x v="8"/>
    <x v="7"/>
    <x v="6"/>
    <x v="5"/>
    <x v="5"/>
    <x v="6"/>
    <x v="5"/>
    <x v="5"/>
    <x v="7"/>
    <x v="4"/>
    <x v="5"/>
    <x v="20"/>
    <x v="7"/>
    <x v="3"/>
    <x v="5"/>
    <x v="6"/>
    <x v="7"/>
    <x v="15"/>
    <x v="22"/>
    <x v="19"/>
    <x v="6"/>
    <x v="20"/>
  </r>
  <r>
    <x v="0"/>
    <x v="1"/>
    <x v="0"/>
    <x v="23"/>
    <x v="23"/>
    <x v="23"/>
    <x v="10"/>
    <x v="0"/>
    <x v="4"/>
    <x v="7"/>
    <x v="2"/>
    <x v="0"/>
    <x v="0"/>
    <x v="0"/>
    <x v="10"/>
    <x v="10"/>
    <x v="10"/>
    <x v="9"/>
    <x v="10"/>
    <x v="10"/>
    <x v="10"/>
    <x v="10"/>
    <x v="10"/>
    <x v="10"/>
    <x v="10"/>
    <x v="11"/>
    <x v="10"/>
    <x v="16"/>
    <x v="19"/>
    <x v="22"/>
    <x v="21"/>
    <x v="23"/>
    <x v="12"/>
    <x v="6"/>
    <x v="1"/>
    <x v="2"/>
    <x v="0"/>
    <x v="4"/>
    <x v="1"/>
    <x v="3"/>
    <x v="8"/>
    <x v="4"/>
    <x v="5"/>
    <x v="2"/>
    <x v="0"/>
    <x v="4"/>
    <x v="2"/>
    <x v="3"/>
    <x v="1"/>
    <x v="13"/>
    <x v="3"/>
    <x v="1"/>
    <x v="8"/>
    <x v="1"/>
    <x v="1"/>
    <x v="0"/>
    <x v="2"/>
    <x v="0"/>
    <x v="0"/>
    <x v="0"/>
    <x v="0"/>
    <x v="1"/>
    <x v="1"/>
    <x v="0"/>
    <x v="0"/>
    <x v="4"/>
    <x v="1"/>
    <x v="3"/>
    <x v="11"/>
    <x v="23"/>
    <x v="20"/>
    <x v="3"/>
    <x v="21"/>
  </r>
  <r>
    <x v="0"/>
    <x v="1"/>
    <x v="0"/>
    <x v="24"/>
    <x v="24"/>
    <x v="24"/>
    <x v="10"/>
    <x v="0"/>
    <x v="5"/>
    <x v="2"/>
    <x v="2"/>
    <x v="0"/>
    <x v="0"/>
    <x v="0"/>
    <x v="11"/>
    <x v="11"/>
    <x v="11"/>
    <x v="10"/>
    <x v="11"/>
    <x v="11"/>
    <x v="11"/>
    <x v="11"/>
    <x v="11"/>
    <x v="11"/>
    <x v="11"/>
    <x v="12"/>
    <x v="11"/>
    <x v="17"/>
    <x v="20"/>
    <x v="23"/>
    <x v="22"/>
    <x v="24"/>
    <x v="16"/>
    <x v="1"/>
    <x v="10"/>
    <x v="8"/>
    <x v="1"/>
    <x v="8"/>
    <x v="2"/>
    <x v="8"/>
    <x v="4"/>
    <x v="9"/>
    <x v="9"/>
    <x v="5"/>
    <x v="4"/>
    <x v="3"/>
    <x v="0"/>
    <x v="4"/>
    <x v="4"/>
    <x v="2"/>
    <x v="0"/>
    <x v="7"/>
    <x v="1"/>
    <x v="1"/>
    <x v="2"/>
    <x v="0"/>
    <x v="0"/>
    <x v="4"/>
    <x v="2"/>
    <x v="8"/>
    <x v="2"/>
    <x v="6"/>
    <x v="21"/>
    <x v="1"/>
    <x v="2"/>
    <x v="6"/>
    <x v="3"/>
    <x v="5"/>
    <x v="16"/>
    <x v="24"/>
    <x v="21"/>
    <x v="0"/>
    <x v="22"/>
  </r>
  <r>
    <x v="0"/>
    <x v="1"/>
    <x v="0"/>
    <x v="25"/>
    <x v="25"/>
    <x v="25"/>
    <x v="10"/>
    <x v="0"/>
    <x v="2"/>
    <x v="8"/>
    <x v="2"/>
    <x v="0"/>
    <x v="0"/>
    <x v="0"/>
    <x v="12"/>
    <x v="4"/>
    <x v="12"/>
    <x v="11"/>
    <x v="12"/>
    <x v="12"/>
    <x v="12"/>
    <x v="12"/>
    <x v="12"/>
    <x v="12"/>
    <x v="12"/>
    <x v="13"/>
    <x v="12"/>
    <x v="18"/>
    <x v="21"/>
    <x v="24"/>
    <x v="23"/>
    <x v="25"/>
    <x v="16"/>
    <x v="8"/>
    <x v="1"/>
    <x v="6"/>
    <x v="3"/>
    <x v="9"/>
    <x v="2"/>
    <x v="0"/>
    <x v="8"/>
    <x v="2"/>
    <x v="2"/>
    <x v="7"/>
    <x v="6"/>
    <x v="6"/>
    <x v="6"/>
    <x v="8"/>
    <x v="5"/>
    <x v="19"/>
    <x v="6"/>
    <x v="9"/>
    <x v="2"/>
    <x v="1"/>
    <x v="0"/>
    <x v="0"/>
    <x v="0"/>
    <x v="1"/>
    <x v="0"/>
    <x v="2"/>
    <x v="0"/>
    <x v="0"/>
    <x v="22"/>
    <x v="8"/>
    <x v="7"/>
    <x v="1"/>
    <x v="0"/>
    <x v="2"/>
    <x v="3"/>
    <x v="25"/>
    <x v="22"/>
    <x v="0"/>
    <x v="23"/>
  </r>
  <r>
    <x v="0"/>
    <x v="1"/>
    <x v="0"/>
    <x v="26"/>
    <x v="26"/>
    <x v="26"/>
    <x v="11"/>
    <x v="0"/>
    <x v="4"/>
    <x v="7"/>
    <x v="1"/>
    <x v="2"/>
    <x v="1"/>
    <x v="0"/>
    <x v="10"/>
    <x v="12"/>
    <x v="13"/>
    <x v="12"/>
    <x v="13"/>
    <x v="13"/>
    <x v="13"/>
    <x v="13"/>
    <x v="13"/>
    <x v="13"/>
    <x v="13"/>
    <x v="14"/>
    <x v="13"/>
    <x v="19"/>
    <x v="9"/>
    <x v="25"/>
    <x v="24"/>
    <x v="26"/>
    <x v="12"/>
    <x v="3"/>
    <x v="6"/>
    <x v="2"/>
    <x v="0"/>
    <x v="0"/>
    <x v="0"/>
    <x v="1"/>
    <x v="1"/>
    <x v="6"/>
    <x v="4"/>
    <x v="4"/>
    <x v="1"/>
    <x v="0"/>
    <x v="1"/>
    <x v="6"/>
    <x v="0"/>
    <x v="8"/>
    <x v="3"/>
    <x v="1"/>
    <x v="4"/>
    <x v="1"/>
    <x v="0"/>
    <x v="1"/>
    <x v="2"/>
    <x v="0"/>
    <x v="0"/>
    <x v="0"/>
    <x v="0"/>
    <x v="3"/>
    <x v="23"/>
    <x v="5"/>
    <x v="0"/>
    <x v="2"/>
    <x v="1"/>
    <x v="4"/>
    <x v="12"/>
    <x v="26"/>
    <x v="23"/>
    <x v="0"/>
    <x v="24"/>
  </r>
  <r>
    <x v="0"/>
    <x v="1"/>
    <x v="0"/>
    <x v="27"/>
    <x v="27"/>
    <x v="27"/>
    <x v="11"/>
    <x v="0"/>
    <x v="5"/>
    <x v="2"/>
    <x v="1"/>
    <x v="0"/>
    <x v="0"/>
    <x v="0"/>
    <x v="13"/>
    <x v="13"/>
    <x v="11"/>
    <x v="13"/>
    <x v="14"/>
    <x v="14"/>
    <x v="14"/>
    <x v="14"/>
    <x v="10"/>
    <x v="14"/>
    <x v="14"/>
    <x v="15"/>
    <x v="14"/>
    <x v="20"/>
    <x v="22"/>
    <x v="26"/>
    <x v="25"/>
    <x v="27"/>
    <x v="1"/>
    <x v="8"/>
    <x v="6"/>
    <x v="3"/>
    <x v="0"/>
    <x v="2"/>
    <x v="9"/>
    <x v="5"/>
    <x v="6"/>
    <x v="3"/>
    <x v="6"/>
    <x v="5"/>
    <x v="6"/>
    <x v="4"/>
    <x v="7"/>
    <x v="4"/>
    <x v="1"/>
    <x v="16"/>
    <x v="6"/>
    <x v="0"/>
    <x v="4"/>
    <x v="0"/>
    <x v="1"/>
    <x v="1"/>
    <x v="0"/>
    <x v="1"/>
    <x v="2"/>
    <x v="1"/>
    <x v="2"/>
    <x v="1"/>
    <x v="24"/>
    <x v="0"/>
    <x v="0"/>
    <x v="4"/>
    <x v="5"/>
    <x v="4"/>
    <x v="11"/>
    <x v="27"/>
    <x v="24"/>
    <x v="7"/>
    <x v="25"/>
  </r>
  <r>
    <x v="0"/>
    <x v="1"/>
    <x v="0"/>
    <x v="28"/>
    <x v="28"/>
    <x v="28"/>
    <x v="11"/>
    <x v="0"/>
    <x v="2"/>
    <x v="8"/>
    <x v="1"/>
    <x v="0"/>
    <x v="0"/>
    <x v="0"/>
    <x v="5"/>
    <x v="14"/>
    <x v="14"/>
    <x v="14"/>
    <x v="15"/>
    <x v="15"/>
    <x v="3"/>
    <x v="15"/>
    <x v="14"/>
    <x v="15"/>
    <x v="15"/>
    <x v="16"/>
    <x v="15"/>
    <x v="21"/>
    <x v="23"/>
    <x v="27"/>
    <x v="26"/>
    <x v="28"/>
    <x v="11"/>
    <x v="9"/>
    <x v="0"/>
    <x v="1"/>
    <x v="2"/>
    <x v="10"/>
    <x v="10"/>
    <x v="5"/>
    <x v="9"/>
    <x v="0"/>
    <x v="1"/>
    <x v="5"/>
    <x v="3"/>
    <x v="4"/>
    <x v="1"/>
    <x v="3"/>
    <x v="5"/>
    <x v="20"/>
    <x v="0"/>
    <x v="0"/>
    <x v="9"/>
    <x v="1"/>
    <x v="6"/>
    <x v="4"/>
    <x v="4"/>
    <x v="3"/>
    <x v="6"/>
    <x v="2"/>
    <x v="5"/>
    <x v="3"/>
    <x v="25"/>
    <x v="2"/>
    <x v="1"/>
    <x v="4"/>
    <x v="1"/>
    <x v="8"/>
    <x v="17"/>
    <x v="28"/>
    <x v="25"/>
    <x v="3"/>
    <x v="26"/>
  </r>
  <r>
    <x v="0"/>
    <x v="1"/>
    <x v="0"/>
    <x v="29"/>
    <x v="29"/>
    <x v="29"/>
    <x v="12"/>
    <x v="0"/>
    <x v="7"/>
    <x v="2"/>
    <x v="0"/>
    <x v="2"/>
    <x v="1"/>
    <x v="0"/>
    <x v="14"/>
    <x v="5"/>
    <x v="15"/>
    <x v="15"/>
    <x v="16"/>
    <x v="16"/>
    <x v="15"/>
    <x v="16"/>
    <x v="15"/>
    <x v="16"/>
    <x v="16"/>
    <x v="17"/>
    <x v="16"/>
    <x v="22"/>
    <x v="23"/>
    <x v="28"/>
    <x v="27"/>
    <x v="29"/>
    <x v="1"/>
    <x v="1"/>
    <x v="7"/>
    <x v="0"/>
    <x v="2"/>
    <x v="1"/>
    <x v="0"/>
    <x v="2"/>
    <x v="1"/>
    <x v="6"/>
    <x v="2"/>
    <x v="4"/>
    <x v="1"/>
    <x v="4"/>
    <x v="2"/>
    <x v="1"/>
    <x v="0"/>
    <x v="8"/>
    <x v="1"/>
    <x v="1"/>
    <x v="0"/>
    <x v="0"/>
    <x v="0"/>
    <x v="1"/>
    <x v="2"/>
    <x v="1"/>
    <x v="0"/>
    <x v="3"/>
    <x v="3"/>
    <x v="3"/>
    <x v="26"/>
    <x v="0"/>
    <x v="5"/>
    <x v="2"/>
    <x v="0"/>
    <x v="4"/>
    <x v="9"/>
    <x v="29"/>
    <x v="26"/>
    <x v="0"/>
    <x v="27"/>
  </r>
  <r>
    <x v="0"/>
    <x v="1"/>
    <x v="0"/>
    <x v="30"/>
    <x v="30"/>
    <x v="30"/>
    <x v="12"/>
    <x v="0"/>
    <x v="5"/>
    <x v="8"/>
    <x v="0"/>
    <x v="2"/>
    <x v="1"/>
    <x v="0"/>
    <x v="15"/>
    <x v="15"/>
    <x v="16"/>
    <x v="16"/>
    <x v="17"/>
    <x v="17"/>
    <x v="16"/>
    <x v="17"/>
    <x v="16"/>
    <x v="17"/>
    <x v="17"/>
    <x v="18"/>
    <x v="17"/>
    <x v="23"/>
    <x v="24"/>
    <x v="29"/>
    <x v="28"/>
    <x v="30"/>
    <x v="11"/>
    <x v="10"/>
    <x v="2"/>
    <x v="1"/>
    <x v="6"/>
    <x v="9"/>
    <x v="11"/>
    <x v="2"/>
    <x v="10"/>
    <x v="7"/>
    <x v="1"/>
    <x v="8"/>
    <x v="7"/>
    <x v="4"/>
    <x v="8"/>
    <x v="9"/>
    <x v="6"/>
    <x v="21"/>
    <x v="5"/>
    <x v="6"/>
    <x v="10"/>
    <x v="7"/>
    <x v="3"/>
    <x v="2"/>
    <x v="3"/>
    <x v="0"/>
    <x v="0"/>
    <x v="4"/>
    <x v="3"/>
    <x v="0"/>
    <x v="27"/>
    <x v="5"/>
    <x v="2"/>
    <x v="1"/>
    <x v="1"/>
    <x v="0"/>
    <x v="18"/>
    <x v="30"/>
    <x v="27"/>
    <x v="8"/>
    <x v="28"/>
  </r>
  <r>
    <x v="0"/>
    <x v="1"/>
    <x v="0"/>
    <x v="31"/>
    <x v="31"/>
    <x v="31"/>
    <x v="13"/>
    <x v="0"/>
    <x v="5"/>
    <x v="2"/>
    <x v="1"/>
    <x v="1"/>
    <x v="0"/>
    <x v="0"/>
    <x v="16"/>
    <x v="16"/>
    <x v="17"/>
    <x v="17"/>
    <x v="18"/>
    <x v="18"/>
    <x v="17"/>
    <x v="18"/>
    <x v="17"/>
    <x v="7"/>
    <x v="18"/>
    <x v="19"/>
    <x v="18"/>
    <x v="24"/>
    <x v="25"/>
    <x v="30"/>
    <x v="29"/>
    <x v="31"/>
    <x v="17"/>
    <x v="5"/>
    <x v="10"/>
    <x v="0"/>
    <x v="0"/>
    <x v="4"/>
    <x v="0"/>
    <x v="6"/>
    <x v="4"/>
    <x v="10"/>
    <x v="1"/>
    <x v="9"/>
    <x v="3"/>
    <x v="0"/>
    <x v="1"/>
    <x v="10"/>
    <x v="1"/>
    <x v="22"/>
    <x v="6"/>
    <x v="10"/>
    <x v="3"/>
    <x v="8"/>
    <x v="4"/>
    <x v="6"/>
    <x v="7"/>
    <x v="6"/>
    <x v="2"/>
    <x v="3"/>
    <x v="2"/>
    <x v="2"/>
    <x v="28"/>
    <x v="1"/>
    <x v="1"/>
    <x v="1"/>
    <x v="3"/>
    <x v="2"/>
    <x v="19"/>
    <x v="31"/>
    <x v="28"/>
    <x v="9"/>
    <x v="29"/>
  </r>
  <r>
    <x v="0"/>
    <x v="1"/>
    <x v="0"/>
    <x v="32"/>
    <x v="32"/>
    <x v="32"/>
    <x v="13"/>
    <x v="0"/>
    <x v="0"/>
    <x v="8"/>
    <x v="1"/>
    <x v="1"/>
    <x v="0"/>
    <x v="0"/>
    <x v="17"/>
    <x v="10"/>
    <x v="11"/>
    <x v="18"/>
    <x v="19"/>
    <x v="19"/>
    <x v="18"/>
    <x v="19"/>
    <x v="18"/>
    <x v="18"/>
    <x v="19"/>
    <x v="20"/>
    <x v="2"/>
    <x v="25"/>
    <x v="26"/>
    <x v="31"/>
    <x v="30"/>
    <x v="32"/>
    <x v="18"/>
    <x v="9"/>
    <x v="11"/>
    <x v="1"/>
    <x v="1"/>
    <x v="11"/>
    <x v="12"/>
    <x v="9"/>
    <x v="4"/>
    <x v="9"/>
    <x v="10"/>
    <x v="10"/>
    <x v="6"/>
    <x v="1"/>
    <x v="1"/>
    <x v="4"/>
    <x v="1"/>
    <x v="23"/>
    <x v="6"/>
    <x v="3"/>
    <x v="4"/>
    <x v="2"/>
    <x v="4"/>
    <x v="7"/>
    <x v="8"/>
    <x v="7"/>
    <x v="3"/>
    <x v="6"/>
    <x v="5"/>
    <x v="4"/>
    <x v="29"/>
    <x v="3"/>
    <x v="1"/>
    <x v="7"/>
    <x v="3"/>
    <x v="7"/>
    <x v="20"/>
    <x v="32"/>
    <x v="29"/>
    <x v="10"/>
    <x v="30"/>
  </r>
  <r>
    <x v="0"/>
    <x v="1"/>
    <x v="0"/>
    <x v="33"/>
    <x v="33"/>
    <x v="33"/>
    <x v="14"/>
    <x v="0"/>
    <x v="5"/>
    <x v="2"/>
    <x v="2"/>
    <x v="0"/>
    <x v="0"/>
    <x v="0"/>
    <x v="18"/>
    <x v="17"/>
    <x v="18"/>
    <x v="19"/>
    <x v="20"/>
    <x v="20"/>
    <x v="19"/>
    <x v="7"/>
    <x v="19"/>
    <x v="19"/>
    <x v="20"/>
    <x v="21"/>
    <x v="19"/>
    <x v="26"/>
    <x v="27"/>
    <x v="32"/>
    <x v="31"/>
    <x v="33"/>
    <x v="11"/>
    <x v="3"/>
    <x v="0"/>
    <x v="6"/>
    <x v="3"/>
    <x v="1"/>
    <x v="9"/>
    <x v="5"/>
    <x v="1"/>
    <x v="7"/>
    <x v="2"/>
    <x v="9"/>
    <x v="1"/>
    <x v="0"/>
    <x v="2"/>
    <x v="0"/>
    <x v="2"/>
    <x v="24"/>
    <x v="1"/>
    <x v="3"/>
    <x v="2"/>
    <x v="0"/>
    <x v="2"/>
    <x v="2"/>
    <x v="4"/>
    <x v="0"/>
    <x v="1"/>
    <x v="2"/>
    <x v="3"/>
    <x v="1"/>
    <x v="30"/>
    <x v="5"/>
    <x v="5"/>
    <x v="2"/>
    <x v="0"/>
    <x v="1"/>
    <x v="7"/>
    <x v="33"/>
    <x v="30"/>
    <x v="0"/>
    <x v="31"/>
  </r>
  <r>
    <x v="0"/>
    <x v="1"/>
    <x v="0"/>
    <x v="34"/>
    <x v="34"/>
    <x v="34"/>
    <x v="14"/>
    <x v="0"/>
    <x v="0"/>
    <x v="8"/>
    <x v="2"/>
    <x v="0"/>
    <x v="0"/>
    <x v="0"/>
    <x v="16"/>
    <x v="12"/>
    <x v="19"/>
    <x v="20"/>
    <x v="21"/>
    <x v="21"/>
    <x v="16"/>
    <x v="20"/>
    <x v="20"/>
    <x v="20"/>
    <x v="21"/>
    <x v="22"/>
    <x v="20"/>
    <x v="27"/>
    <x v="28"/>
    <x v="33"/>
    <x v="32"/>
    <x v="34"/>
    <x v="19"/>
    <x v="3"/>
    <x v="6"/>
    <x v="6"/>
    <x v="3"/>
    <x v="1"/>
    <x v="2"/>
    <x v="5"/>
    <x v="8"/>
    <x v="6"/>
    <x v="4"/>
    <x v="1"/>
    <x v="0"/>
    <x v="2"/>
    <x v="1"/>
    <x v="5"/>
    <x v="1"/>
    <x v="20"/>
    <x v="7"/>
    <x v="0"/>
    <x v="4"/>
    <x v="0"/>
    <x v="2"/>
    <x v="1"/>
    <x v="1"/>
    <x v="6"/>
    <x v="2"/>
    <x v="3"/>
    <x v="0"/>
    <x v="0"/>
    <x v="31"/>
    <x v="0"/>
    <x v="5"/>
    <x v="2"/>
    <x v="0"/>
    <x v="4"/>
    <x v="9"/>
    <x v="34"/>
    <x v="31"/>
    <x v="0"/>
    <x v="32"/>
  </r>
  <r>
    <x v="0"/>
    <x v="1"/>
    <x v="0"/>
    <x v="35"/>
    <x v="35"/>
    <x v="35"/>
    <x v="15"/>
    <x v="0"/>
    <x v="4"/>
    <x v="7"/>
    <x v="2"/>
    <x v="2"/>
    <x v="1"/>
    <x v="0"/>
    <x v="19"/>
    <x v="18"/>
    <x v="20"/>
    <x v="21"/>
    <x v="22"/>
    <x v="22"/>
    <x v="20"/>
    <x v="21"/>
    <x v="21"/>
    <x v="21"/>
    <x v="22"/>
    <x v="23"/>
    <x v="21"/>
    <x v="28"/>
    <x v="29"/>
    <x v="34"/>
    <x v="33"/>
    <x v="35"/>
    <x v="0"/>
    <x v="0"/>
    <x v="3"/>
    <x v="6"/>
    <x v="0"/>
    <x v="0"/>
    <x v="0"/>
    <x v="1"/>
    <x v="0"/>
    <x v="4"/>
    <x v="5"/>
    <x v="4"/>
    <x v="1"/>
    <x v="0"/>
    <x v="2"/>
    <x v="1"/>
    <x v="0"/>
    <x v="8"/>
    <x v="1"/>
    <x v="1"/>
    <x v="0"/>
    <x v="1"/>
    <x v="0"/>
    <x v="1"/>
    <x v="2"/>
    <x v="0"/>
    <x v="0"/>
    <x v="0"/>
    <x v="0"/>
    <x v="3"/>
    <x v="32"/>
    <x v="0"/>
    <x v="0"/>
    <x v="2"/>
    <x v="1"/>
    <x v="4"/>
    <x v="4"/>
    <x v="35"/>
    <x v="32"/>
    <x v="0"/>
    <x v="33"/>
  </r>
  <r>
    <x v="0"/>
    <x v="1"/>
    <x v="0"/>
    <x v="36"/>
    <x v="36"/>
    <x v="36"/>
    <x v="15"/>
    <x v="0"/>
    <x v="5"/>
    <x v="2"/>
    <x v="2"/>
    <x v="2"/>
    <x v="1"/>
    <x v="0"/>
    <x v="20"/>
    <x v="19"/>
    <x v="21"/>
    <x v="22"/>
    <x v="23"/>
    <x v="23"/>
    <x v="19"/>
    <x v="22"/>
    <x v="22"/>
    <x v="22"/>
    <x v="23"/>
    <x v="24"/>
    <x v="22"/>
    <x v="29"/>
    <x v="30"/>
    <x v="35"/>
    <x v="34"/>
    <x v="36"/>
    <x v="1"/>
    <x v="0"/>
    <x v="0"/>
    <x v="3"/>
    <x v="3"/>
    <x v="0"/>
    <x v="1"/>
    <x v="4"/>
    <x v="8"/>
    <x v="4"/>
    <x v="5"/>
    <x v="0"/>
    <x v="1"/>
    <x v="4"/>
    <x v="0"/>
    <x v="3"/>
    <x v="0"/>
    <x v="15"/>
    <x v="3"/>
    <x v="1"/>
    <x v="1"/>
    <x v="1"/>
    <x v="0"/>
    <x v="1"/>
    <x v="1"/>
    <x v="0"/>
    <x v="0"/>
    <x v="0"/>
    <x v="0"/>
    <x v="3"/>
    <x v="33"/>
    <x v="0"/>
    <x v="0"/>
    <x v="2"/>
    <x v="1"/>
    <x v="4"/>
    <x v="4"/>
    <x v="36"/>
    <x v="33"/>
    <x v="0"/>
    <x v="34"/>
  </r>
  <r>
    <x v="0"/>
    <x v="1"/>
    <x v="0"/>
    <x v="37"/>
    <x v="37"/>
    <x v="37"/>
    <x v="15"/>
    <x v="0"/>
    <x v="0"/>
    <x v="8"/>
    <x v="2"/>
    <x v="2"/>
    <x v="1"/>
    <x v="0"/>
    <x v="21"/>
    <x v="20"/>
    <x v="22"/>
    <x v="23"/>
    <x v="24"/>
    <x v="24"/>
    <x v="21"/>
    <x v="23"/>
    <x v="23"/>
    <x v="23"/>
    <x v="24"/>
    <x v="25"/>
    <x v="23"/>
    <x v="30"/>
    <x v="31"/>
    <x v="6"/>
    <x v="35"/>
    <x v="37"/>
    <x v="20"/>
    <x v="3"/>
    <x v="6"/>
    <x v="2"/>
    <x v="2"/>
    <x v="0"/>
    <x v="0"/>
    <x v="1"/>
    <x v="1"/>
    <x v="4"/>
    <x v="5"/>
    <x v="0"/>
    <x v="1"/>
    <x v="0"/>
    <x v="2"/>
    <x v="1"/>
    <x v="0"/>
    <x v="8"/>
    <x v="3"/>
    <x v="1"/>
    <x v="0"/>
    <x v="1"/>
    <x v="0"/>
    <x v="1"/>
    <x v="2"/>
    <x v="0"/>
    <x v="0"/>
    <x v="0"/>
    <x v="0"/>
    <x v="3"/>
    <x v="34"/>
    <x v="0"/>
    <x v="0"/>
    <x v="2"/>
    <x v="1"/>
    <x v="4"/>
    <x v="4"/>
    <x v="37"/>
    <x v="33"/>
    <x v="0"/>
    <x v="34"/>
  </r>
  <r>
    <x v="0"/>
    <x v="1"/>
    <x v="0"/>
    <x v="38"/>
    <x v="38"/>
    <x v="38"/>
    <x v="16"/>
    <x v="0"/>
    <x v="4"/>
    <x v="7"/>
    <x v="2"/>
    <x v="0"/>
    <x v="0"/>
    <x v="0"/>
    <x v="0"/>
    <x v="0"/>
    <x v="0"/>
    <x v="0"/>
    <x v="0"/>
    <x v="0"/>
    <x v="0"/>
    <x v="1"/>
    <x v="1"/>
    <x v="24"/>
    <x v="13"/>
    <x v="26"/>
    <x v="24"/>
    <x v="31"/>
    <x v="32"/>
    <x v="36"/>
    <x v="36"/>
    <x v="37"/>
    <x v="1"/>
    <x v="3"/>
    <x v="6"/>
    <x v="6"/>
    <x v="2"/>
    <x v="10"/>
    <x v="0"/>
    <x v="1"/>
    <x v="1"/>
    <x v="4"/>
    <x v="4"/>
    <x v="4"/>
    <x v="1"/>
    <x v="4"/>
    <x v="2"/>
    <x v="6"/>
    <x v="0"/>
    <x v="11"/>
    <x v="1"/>
    <x v="1"/>
    <x v="1"/>
    <x v="0"/>
    <x v="0"/>
    <x v="0"/>
    <x v="2"/>
    <x v="0"/>
    <x v="1"/>
    <x v="0"/>
    <x v="3"/>
    <x v="1"/>
    <x v="35"/>
    <x v="4"/>
    <x v="0"/>
    <x v="2"/>
    <x v="1"/>
    <x v="4"/>
    <x v="9"/>
    <x v="38"/>
    <x v="34"/>
    <x v="11"/>
    <x v="35"/>
  </r>
  <r>
    <x v="0"/>
    <x v="1"/>
    <x v="0"/>
    <x v="39"/>
    <x v="39"/>
    <x v="39"/>
    <x v="16"/>
    <x v="0"/>
    <x v="5"/>
    <x v="0"/>
    <x v="2"/>
    <x v="0"/>
    <x v="0"/>
    <x v="0"/>
    <x v="0"/>
    <x v="0"/>
    <x v="0"/>
    <x v="0"/>
    <x v="0"/>
    <x v="0"/>
    <x v="0"/>
    <x v="13"/>
    <x v="13"/>
    <x v="25"/>
    <x v="25"/>
    <x v="27"/>
    <x v="25"/>
    <x v="32"/>
    <x v="33"/>
    <x v="37"/>
    <x v="37"/>
    <x v="16"/>
    <x v="21"/>
    <x v="6"/>
    <x v="0"/>
    <x v="6"/>
    <x v="4"/>
    <x v="2"/>
    <x v="3"/>
    <x v="1"/>
    <x v="2"/>
    <x v="1"/>
    <x v="6"/>
    <x v="7"/>
    <x v="4"/>
    <x v="0"/>
    <x v="2"/>
    <x v="10"/>
    <x v="0"/>
    <x v="25"/>
    <x v="7"/>
    <x v="0"/>
    <x v="1"/>
    <x v="0"/>
    <x v="0"/>
    <x v="2"/>
    <x v="2"/>
    <x v="3"/>
    <x v="2"/>
    <x v="1"/>
    <x v="3"/>
    <x v="1"/>
    <x v="36"/>
    <x v="4"/>
    <x v="5"/>
    <x v="6"/>
    <x v="1"/>
    <x v="9"/>
    <x v="3"/>
    <x v="2"/>
    <x v="35"/>
    <x v="12"/>
    <x v="36"/>
  </r>
  <r>
    <x v="0"/>
    <x v="1"/>
    <x v="0"/>
    <x v="40"/>
    <x v="40"/>
    <x v="40"/>
    <x v="16"/>
    <x v="0"/>
    <x v="0"/>
    <x v="8"/>
    <x v="2"/>
    <x v="0"/>
    <x v="0"/>
    <x v="0"/>
    <x v="0"/>
    <x v="0"/>
    <x v="0"/>
    <x v="0"/>
    <x v="0"/>
    <x v="0"/>
    <x v="0"/>
    <x v="24"/>
    <x v="24"/>
    <x v="26"/>
    <x v="26"/>
    <x v="28"/>
    <x v="26"/>
    <x v="33"/>
    <x v="34"/>
    <x v="38"/>
    <x v="38"/>
    <x v="38"/>
    <x v="22"/>
    <x v="11"/>
    <x v="7"/>
    <x v="0"/>
    <x v="2"/>
    <x v="1"/>
    <x v="2"/>
    <x v="2"/>
    <x v="1"/>
    <x v="3"/>
    <x v="4"/>
    <x v="4"/>
    <x v="4"/>
    <x v="0"/>
    <x v="1"/>
    <x v="5"/>
    <x v="0"/>
    <x v="20"/>
    <x v="7"/>
    <x v="1"/>
    <x v="0"/>
    <x v="1"/>
    <x v="0"/>
    <x v="2"/>
    <x v="1"/>
    <x v="0"/>
    <x v="0"/>
    <x v="2"/>
    <x v="3"/>
    <x v="3"/>
    <x v="37"/>
    <x v="4"/>
    <x v="5"/>
    <x v="4"/>
    <x v="1"/>
    <x v="0"/>
    <x v="21"/>
    <x v="17"/>
    <x v="36"/>
    <x v="0"/>
    <x v="37"/>
  </r>
  <r>
    <x v="0"/>
    <x v="1"/>
    <x v="0"/>
    <x v="41"/>
    <x v="41"/>
    <x v="41"/>
    <x v="17"/>
    <x v="0"/>
    <x v="4"/>
    <x v="7"/>
    <x v="2"/>
    <x v="0"/>
    <x v="0"/>
    <x v="0"/>
    <x v="0"/>
    <x v="0"/>
    <x v="0"/>
    <x v="0"/>
    <x v="0"/>
    <x v="0"/>
    <x v="0"/>
    <x v="25"/>
    <x v="25"/>
    <x v="27"/>
    <x v="27"/>
    <x v="29"/>
    <x v="27"/>
    <x v="4"/>
    <x v="35"/>
    <x v="39"/>
    <x v="39"/>
    <x v="37"/>
    <x v="0"/>
    <x v="1"/>
    <x v="6"/>
    <x v="0"/>
    <x v="0"/>
    <x v="0"/>
    <x v="0"/>
    <x v="0"/>
    <x v="1"/>
    <x v="4"/>
    <x v="5"/>
    <x v="0"/>
    <x v="1"/>
    <x v="0"/>
    <x v="2"/>
    <x v="0"/>
    <x v="0"/>
    <x v="14"/>
    <x v="7"/>
    <x v="1"/>
    <x v="0"/>
    <x v="1"/>
    <x v="1"/>
    <x v="1"/>
    <x v="2"/>
    <x v="0"/>
    <x v="0"/>
    <x v="0"/>
    <x v="3"/>
    <x v="1"/>
    <x v="38"/>
    <x v="0"/>
    <x v="0"/>
    <x v="2"/>
    <x v="0"/>
    <x v="3"/>
    <x v="11"/>
    <x v="18"/>
    <x v="34"/>
    <x v="4"/>
    <x v="0"/>
  </r>
  <r>
    <x v="0"/>
    <x v="1"/>
    <x v="0"/>
    <x v="42"/>
    <x v="42"/>
    <x v="42"/>
    <x v="17"/>
    <x v="0"/>
    <x v="5"/>
    <x v="2"/>
    <x v="2"/>
    <x v="0"/>
    <x v="0"/>
    <x v="0"/>
    <x v="0"/>
    <x v="0"/>
    <x v="0"/>
    <x v="0"/>
    <x v="0"/>
    <x v="0"/>
    <x v="0"/>
    <x v="26"/>
    <x v="26"/>
    <x v="28"/>
    <x v="5"/>
    <x v="30"/>
    <x v="28"/>
    <x v="34"/>
    <x v="36"/>
    <x v="40"/>
    <x v="32"/>
    <x v="39"/>
    <x v="22"/>
    <x v="2"/>
    <x v="6"/>
    <x v="6"/>
    <x v="7"/>
    <x v="10"/>
    <x v="13"/>
    <x v="5"/>
    <x v="0"/>
    <x v="1"/>
    <x v="4"/>
    <x v="1"/>
    <x v="1"/>
    <x v="4"/>
    <x v="0"/>
    <x v="0"/>
    <x v="0"/>
    <x v="12"/>
    <x v="1"/>
    <x v="5"/>
    <x v="0"/>
    <x v="1"/>
    <x v="2"/>
    <x v="1"/>
    <x v="2"/>
    <x v="1"/>
    <x v="7"/>
    <x v="0"/>
    <x v="0"/>
    <x v="7"/>
    <x v="39"/>
    <x v="5"/>
    <x v="5"/>
    <x v="2"/>
    <x v="5"/>
    <x v="0"/>
    <x v="21"/>
    <x v="39"/>
    <x v="37"/>
    <x v="0"/>
    <x v="28"/>
  </r>
  <r>
    <x v="0"/>
    <x v="1"/>
    <x v="0"/>
    <x v="43"/>
    <x v="43"/>
    <x v="43"/>
    <x v="17"/>
    <x v="0"/>
    <x v="0"/>
    <x v="8"/>
    <x v="2"/>
    <x v="0"/>
    <x v="0"/>
    <x v="0"/>
    <x v="0"/>
    <x v="0"/>
    <x v="0"/>
    <x v="0"/>
    <x v="0"/>
    <x v="0"/>
    <x v="0"/>
    <x v="25"/>
    <x v="21"/>
    <x v="29"/>
    <x v="28"/>
    <x v="31"/>
    <x v="29"/>
    <x v="35"/>
    <x v="37"/>
    <x v="41"/>
    <x v="40"/>
    <x v="40"/>
    <x v="13"/>
    <x v="0"/>
    <x v="7"/>
    <x v="6"/>
    <x v="0"/>
    <x v="9"/>
    <x v="2"/>
    <x v="2"/>
    <x v="1"/>
    <x v="6"/>
    <x v="1"/>
    <x v="4"/>
    <x v="1"/>
    <x v="0"/>
    <x v="0"/>
    <x v="0"/>
    <x v="0"/>
    <x v="16"/>
    <x v="1"/>
    <x v="6"/>
    <x v="0"/>
    <x v="0"/>
    <x v="0"/>
    <x v="1"/>
    <x v="2"/>
    <x v="1"/>
    <x v="2"/>
    <x v="0"/>
    <x v="3"/>
    <x v="1"/>
    <x v="40"/>
    <x v="4"/>
    <x v="1"/>
    <x v="0"/>
    <x v="0"/>
    <x v="1"/>
    <x v="8"/>
    <x v="40"/>
    <x v="38"/>
    <x v="0"/>
    <x v="38"/>
  </r>
  <r>
    <x v="0"/>
    <x v="1"/>
    <x v="0"/>
    <x v="44"/>
    <x v="44"/>
    <x v="44"/>
    <x v="18"/>
    <x v="0"/>
    <x v="7"/>
    <x v="7"/>
    <x v="3"/>
    <x v="0"/>
    <x v="0"/>
    <x v="0"/>
    <x v="22"/>
    <x v="21"/>
    <x v="23"/>
    <x v="24"/>
    <x v="25"/>
    <x v="25"/>
    <x v="22"/>
    <x v="27"/>
    <x v="27"/>
    <x v="27"/>
    <x v="29"/>
    <x v="32"/>
    <x v="30"/>
    <x v="36"/>
    <x v="32"/>
    <x v="42"/>
    <x v="41"/>
    <x v="15"/>
    <x v="9"/>
    <x v="0"/>
    <x v="7"/>
    <x v="2"/>
    <x v="0"/>
    <x v="10"/>
    <x v="9"/>
    <x v="0"/>
    <x v="1"/>
    <x v="3"/>
    <x v="5"/>
    <x v="4"/>
    <x v="0"/>
    <x v="0"/>
    <x v="2"/>
    <x v="1"/>
    <x v="4"/>
    <x v="15"/>
    <x v="0"/>
    <x v="6"/>
    <x v="2"/>
    <x v="1"/>
    <x v="0"/>
    <x v="0"/>
    <x v="2"/>
    <x v="3"/>
    <x v="1"/>
    <x v="0"/>
    <x v="0"/>
    <x v="3"/>
    <x v="1"/>
    <x v="4"/>
    <x v="8"/>
    <x v="1"/>
    <x v="2"/>
    <x v="1"/>
    <x v="3"/>
    <x v="41"/>
    <x v="39"/>
    <x v="0"/>
    <x v="39"/>
  </r>
  <r>
    <x v="0"/>
    <x v="1"/>
    <x v="0"/>
    <x v="45"/>
    <x v="45"/>
    <x v="45"/>
    <x v="18"/>
    <x v="0"/>
    <x v="4"/>
    <x v="4"/>
    <x v="3"/>
    <x v="0"/>
    <x v="0"/>
    <x v="0"/>
    <x v="23"/>
    <x v="22"/>
    <x v="24"/>
    <x v="2"/>
    <x v="11"/>
    <x v="26"/>
    <x v="23"/>
    <x v="28"/>
    <x v="28"/>
    <x v="30"/>
    <x v="30"/>
    <x v="33"/>
    <x v="31"/>
    <x v="37"/>
    <x v="38"/>
    <x v="43"/>
    <x v="42"/>
    <x v="16"/>
    <x v="8"/>
    <x v="3"/>
    <x v="4"/>
    <x v="0"/>
    <x v="0"/>
    <x v="1"/>
    <x v="2"/>
    <x v="2"/>
    <x v="8"/>
    <x v="6"/>
    <x v="2"/>
    <x v="4"/>
    <x v="1"/>
    <x v="0"/>
    <x v="2"/>
    <x v="0"/>
    <x v="1"/>
    <x v="26"/>
    <x v="0"/>
    <x v="2"/>
    <x v="0"/>
    <x v="0"/>
    <x v="0"/>
    <x v="4"/>
    <x v="0"/>
    <x v="0"/>
    <x v="2"/>
    <x v="0"/>
    <x v="0"/>
    <x v="1"/>
    <x v="41"/>
    <x v="5"/>
    <x v="5"/>
    <x v="0"/>
    <x v="1"/>
    <x v="1"/>
    <x v="1"/>
    <x v="12"/>
    <x v="11"/>
    <x v="0"/>
    <x v="40"/>
  </r>
  <r>
    <x v="0"/>
    <x v="1"/>
    <x v="0"/>
    <x v="46"/>
    <x v="46"/>
    <x v="46"/>
    <x v="18"/>
    <x v="0"/>
    <x v="4"/>
    <x v="4"/>
    <x v="3"/>
    <x v="0"/>
    <x v="0"/>
    <x v="0"/>
    <x v="22"/>
    <x v="23"/>
    <x v="25"/>
    <x v="25"/>
    <x v="26"/>
    <x v="27"/>
    <x v="24"/>
    <x v="29"/>
    <x v="29"/>
    <x v="31"/>
    <x v="31"/>
    <x v="34"/>
    <x v="32"/>
    <x v="7"/>
    <x v="39"/>
    <x v="44"/>
    <x v="9"/>
    <x v="41"/>
    <x v="0"/>
    <x v="3"/>
    <x v="3"/>
    <x v="2"/>
    <x v="3"/>
    <x v="4"/>
    <x v="1"/>
    <x v="0"/>
    <x v="5"/>
    <x v="3"/>
    <x v="5"/>
    <x v="0"/>
    <x v="1"/>
    <x v="0"/>
    <x v="0"/>
    <x v="5"/>
    <x v="0"/>
    <x v="15"/>
    <x v="6"/>
    <x v="6"/>
    <x v="0"/>
    <x v="0"/>
    <x v="1"/>
    <x v="1"/>
    <x v="1"/>
    <x v="1"/>
    <x v="0"/>
    <x v="0"/>
    <x v="0"/>
    <x v="3"/>
    <x v="42"/>
    <x v="5"/>
    <x v="1"/>
    <x v="4"/>
    <x v="0"/>
    <x v="3"/>
    <x v="21"/>
    <x v="1"/>
    <x v="40"/>
    <x v="0"/>
    <x v="41"/>
  </r>
  <r>
    <x v="0"/>
    <x v="1"/>
    <x v="0"/>
    <x v="47"/>
    <x v="47"/>
    <x v="47"/>
    <x v="18"/>
    <x v="0"/>
    <x v="5"/>
    <x v="2"/>
    <x v="3"/>
    <x v="0"/>
    <x v="0"/>
    <x v="0"/>
    <x v="24"/>
    <x v="24"/>
    <x v="26"/>
    <x v="26"/>
    <x v="27"/>
    <x v="28"/>
    <x v="25"/>
    <x v="23"/>
    <x v="24"/>
    <x v="32"/>
    <x v="32"/>
    <x v="35"/>
    <x v="33"/>
    <x v="38"/>
    <x v="40"/>
    <x v="13"/>
    <x v="36"/>
    <x v="42"/>
    <x v="4"/>
    <x v="0"/>
    <x v="1"/>
    <x v="1"/>
    <x v="2"/>
    <x v="0"/>
    <x v="0"/>
    <x v="1"/>
    <x v="0"/>
    <x v="4"/>
    <x v="1"/>
    <x v="0"/>
    <x v="1"/>
    <x v="0"/>
    <x v="2"/>
    <x v="1"/>
    <x v="0"/>
    <x v="15"/>
    <x v="3"/>
    <x v="5"/>
    <x v="1"/>
    <x v="0"/>
    <x v="0"/>
    <x v="1"/>
    <x v="2"/>
    <x v="1"/>
    <x v="0"/>
    <x v="1"/>
    <x v="3"/>
    <x v="1"/>
    <x v="43"/>
    <x v="5"/>
    <x v="5"/>
    <x v="4"/>
    <x v="0"/>
    <x v="1"/>
    <x v="1"/>
    <x v="42"/>
    <x v="41"/>
    <x v="0"/>
    <x v="42"/>
  </r>
  <r>
    <x v="0"/>
    <x v="1"/>
    <x v="0"/>
    <x v="48"/>
    <x v="48"/>
    <x v="48"/>
    <x v="19"/>
    <x v="1"/>
    <x v="8"/>
    <x v="9"/>
    <x v="3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43"/>
    <x v="23"/>
    <x v="3"/>
    <x v="3"/>
    <x v="0"/>
    <x v="0"/>
    <x v="10"/>
    <x v="1"/>
    <x v="1"/>
    <x v="1"/>
    <x v="6"/>
    <x v="2"/>
    <x v="1"/>
    <x v="1"/>
    <x v="4"/>
    <x v="2"/>
    <x v="10"/>
    <x v="0"/>
    <x v="27"/>
    <x v="5"/>
    <x v="2"/>
    <x v="0"/>
    <x v="0"/>
    <x v="0"/>
    <x v="8"/>
    <x v="2"/>
    <x v="1"/>
    <x v="0"/>
    <x v="2"/>
    <x v="0"/>
    <x v="1"/>
    <x v="44"/>
    <x v="0"/>
    <x v="5"/>
    <x v="4"/>
    <x v="4"/>
    <x v="4"/>
    <x v="7"/>
    <x v="43"/>
    <x v="10"/>
    <x v="13"/>
    <x v="38"/>
  </r>
  <r>
    <x v="0"/>
    <x v="1"/>
    <x v="0"/>
    <x v="49"/>
    <x v="49"/>
    <x v="49"/>
    <x v="19"/>
    <x v="1"/>
    <x v="9"/>
    <x v="10"/>
    <x v="3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44"/>
    <x v="21"/>
    <x v="2"/>
    <x v="4"/>
    <x v="3"/>
    <x v="3"/>
    <x v="11"/>
    <x v="1"/>
    <x v="3"/>
    <x v="0"/>
    <x v="1"/>
    <x v="9"/>
    <x v="7"/>
    <x v="0"/>
    <x v="2"/>
    <x v="0"/>
    <x v="8"/>
    <x v="1"/>
    <x v="28"/>
    <x v="5"/>
    <x v="3"/>
    <x v="2"/>
    <x v="0"/>
    <x v="2"/>
    <x v="2"/>
    <x v="1"/>
    <x v="4"/>
    <x v="0"/>
    <x v="8"/>
    <x v="0"/>
    <x v="3"/>
    <x v="45"/>
    <x v="5"/>
    <x v="5"/>
    <x v="4"/>
    <x v="4"/>
    <x v="3"/>
    <x v="21"/>
    <x v="28"/>
    <x v="42"/>
    <x v="14"/>
    <x v="43"/>
  </r>
  <r>
    <x v="0"/>
    <x v="1"/>
    <x v="0"/>
    <x v="50"/>
    <x v="50"/>
    <x v="50"/>
    <x v="19"/>
    <x v="1"/>
    <x v="10"/>
    <x v="11"/>
    <x v="3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45"/>
    <x v="24"/>
    <x v="11"/>
    <x v="4"/>
    <x v="0"/>
    <x v="0"/>
    <x v="1"/>
    <x v="1"/>
    <x v="2"/>
    <x v="1"/>
    <x v="3"/>
    <x v="4"/>
    <x v="4"/>
    <x v="1"/>
    <x v="0"/>
    <x v="2"/>
    <x v="0"/>
    <x v="4"/>
    <x v="29"/>
    <x v="0"/>
    <x v="1"/>
    <x v="0"/>
    <x v="1"/>
    <x v="0"/>
    <x v="1"/>
    <x v="1"/>
    <x v="3"/>
    <x v="1"/>
    <x v="3"/>
    <x v="1"/>
    <x v="1"/>
    <x v="46"/>
    <x v="0"/>
    <x v="1"/>
    <x v="1"/>
    <x v="0"/>
    <x v="1"/>
    <x v="0"/>
    <x v="44"/>
    <x v="43"/>
    <x v="0"/>
    <x v="44"/>
  </r>
  <r>
    <x v="0"/>
    <x v="1"/>
    <x v="0"/>
    <x v="51"/>
    <x v="51"/>
    <x v="51"/>
    <x v="20"/>
    <x v="0"/>
    <x v="9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28"/>
    <x v="40"/>
    <x v="46"/>
    <x v="12"/>
    <x v="10"/>
    <x v="9"/>
    <x v="2"/>
    <x v="3"/>
    <x v="2"/>
    <x v="3"/>
    <x v="10"/>
    <x v="0"/>
    <x v="5"/>
    <x v="1"/>
    <x v="6"/>
    <x v="1"/>
    <x v="0"/>
    <x v="1"/>
    <x v="0"/>
    <x v="0"/>
    <x v="6"/>
    <x v="1"/>
    <x v="30"/>
    <x v="7"/>
    <x v="6"/>
    <x v="1"/>
    <x v="7"/>
    <x v="0"/>
    <x v="1"/>
    <x v="2"/>
    <x v="0"/>
    <x v="0"/>
    <x v="3"/>
    <x v="3"/>
    <x v="1"/>
    <x v="47"/>
    <x v="0"/>
    <x v="5"/>
    <x v="4"/>
    <x v="1"/>
    <x v="4"/>
    <x v="9"/>
    <x v="45"/>
    <x v="10"/>
    <x v="3"/>
    <x v="39"/>
  </r>
  <r>
    <x v="0"/>
    <x v="1"/>
    <x v="0"/>
    <x v="52"/>
    <x v="52"/>
    <x v="52"/>
    <x v="20"/>
    <x v="0"/>
    <x v="10"/>
    <x v="11"/>
    <x v="3"/>
    <x v="0"/>
    <x v="0"/>
    <x v="0"/>
    <x v="0"/>
    <x v="0"/>
    <x v="0"/>
    <x v="0"/>
    <x v="0"/>
    <x v="0"/>
    <x v="0"/>
    <x v="0"/>
    <x v="0"/>
    <x v="0"/>
    <x v="0"/>
    <x v="0"/>
    <x v="0"/>
    <x v="40"/>
    <x v="29"/>
    <x v="47"/>
    <x v="44"/>
    <x v="46"/>
    <x v="25"/>
    <x v="0"/>
    <x v="6"/>
    <x v="1"/>
    <x v="2"/>
    <x v="4"/>
    <x v="1"/>
    <x v="0"/>
    <x v="1"/>
    <x v="3"/>
    <x v="4"/>
    <x v="0"/>
    <x v="0"/>
    <x v="0"/>
    <x v="2"/>
    <x v="6"/>
    <x v="0"/>
    <x v="31"/>
    <x v="4"/>
    <x v="2"/>
    <x v="0"/>
    <x v="4"/>
    <x v="0"/>
    <x v="0"/>
    <x v="2"/>
    <x v="1"/>
    <x v="0"/>
    <x v="3"/>
    <x v="0"/>
    <x v="3"/>
    <x v="48"/>
    <x v="5"/>
    <x v="0"/>
    <x v="2"/>
    <x v="1"/>
    <x v="4"/>
    <x v="12"/>
    <x v="1"/>
    <x v="44"/>
    <x v="3"/>
    <x v="45"/>
  </r>
  <r>
    <x v="0"/>
    <x v="1"/>
    <x v="0"/>
    <x v="53"/>
    <x v="53"/>
    <x v="53"/>
    <x v="21"/>
    <x v="0"/>
    <x v="4"/>
    <x v="7"/>
    <x v="3"/>
    <x v="0"/>
    <x v="0"/>
    <x v="0"/>
    <x v="0"/>
    <x v="0"/>
    <x v="0"/>
    <x v="0"/>
    <x v="0"/>
    <x v="0"/>
    <x v="0"/>
    <x v="30"/>
    <x v="30"/>
    <x v="1"/>
    <x v="33"/>
    <x v="36"/>
    <x v="34"/>
    <x v="41"/>
    <x v="42"/>
    <x v="48"/>
    <x v="12"/>
    <x v="47"/>
    <x v="26"/>
    <x v="2"/>
    <x v="1"/>
    <x v="5"/>
    <x v="3"/>
    <x v="2"/>
    <x v="1"/>
    <x v="5"/>
    <x v="0"/>
    <x v="1"/>
    <x v="1"/>
    <x v="2"/>
    <x v="2"/>
    <x v="4"/>
    <x v="2"/>
    <x v="3"/>
    <x v="1"/>
    <x v="32"/>
    <x v="5"/>
    <x v="0"/>
    <x v="0"/>
    <x v="3"/>
    <x v="1"/>
    <x v="4"/>
    <x v="2"/>
    <x v="1"/>
    <x v="2"/>
    <x v="1"/>
    <x v="3"/>
    <x v="3"/>
    <x v="49"/>
    <x v="5"/>
    <x v="5"/>
    <x v="2"/>
    <x v="1"/>
    <x v="1"/>
    <x v="11"/>
    <x v="46"/>
    <x v="45"/>
    <x v="0"/>
    <x v="46"/>
  </r>
  <r>
    <x v="0"/>
    <x v="1"/>
    <x v="0"/>
    <x v="54"/>
    <x v="54"/>
    <x v="54"/>
    <x v="21"/>
    <x v="0"/>
    <x v="5"/>
    <x v="2"/>
    <x v="3"/>
    <x v="0"/>
    <x v="0"/>
    <x v="0"/>
    <x v="0"/>
    <x v="0"/>
    <x v="0"/>
    <x v="0"/>
    <x v="0"/>
    <x v="0"/>
    <x v="0"/>
    <x v="30"/>
    <x v="31"/>
    <x v="33"/>
    <x v="34"/>
    <x v="37"/>
    <x v="28"/>
    <x v="42"/>
    <x v="38"/>
    <x v="49"/>
    <x v="45"/>
    <x v="48"/>
    <x v="27"/>
    <x v="6"/>
    <x v="10"/>
    <x v="2"/>
    <x v="8"/>
    <x v="5"/>
    <x v="2"/>
    <x v="3"/>
    <x v="2"/>
    <x v="7"/>
    <x v="0"/>
    <x v="10"/>
    <x v="4"/>
    <x v="4"/>
    <x v="9"/>
    <x v="4"/>
    <x v="7"/>
    <x v="33"/>
    <x v="2"/>
    <x v="0"/>
    <x v="6"/>
    <x v="7"/>
    <x v="3"/>
    <x v="4"/>
    <x v="7"/>
    <x v="2"/>
    <x v="4"/>
    <x v="2"/>
    <x v="2"/>
    <x v="8"/>
    <x v="50"/>
    <x v="2"/>
    <x v="7"/>
    <x v="1"/>
    <x v="2"/>
    <x v="3"/>
    <x v="3"/>
    <x v="47"/>
    <x v="46"/>
    <x v="2"/>
    <x v="47"/>
  </r>
  <r>
    <x v="0"/>
    <x v="1"/>
    <x v="0"/>
    <x v="55"/>
    <x v="55"/>
    <x v="55"/>
    <x v="21"/>
    <x v="0"/>
    <x v="0"/>
    <x v="8"/>
    <x v="3"/>
    <x v="0"/>
    <x v="0"/>
    <x v="0"/>
    <x v="0"/>
    <x v="0"/>
    <x v="0"/>
    <x v="0"/>
    <x v="0"/>
    <x v="0"/>
    <x v="0"/>
    <x v="30"/>
    <x v="1"/>
    <x v="34"/>
    <x v="35"/>
    <x v="35"/>
    <x v="35"/>
    <x v="43"/>
    <x v="22"/>
    <x v="50"/>
    <x v="46"/>
    <x v="49"/>
    <x v="3"/>
    <x v="0"/>
    <x v="0"/>
    <x v="6"/>
    <x v="9"/>
    <x v="12"/>
    <x v="3"/>
    <x v="5"/>
    <x v="1"/>
    <x v="0"/>
    <x v="1"/>
    <x v="5"/>
    <x v="4"/>
    <x v="1"/>
    <x v="1"/>
    <x v="5"/>
    <x v="7"/>
    <x v="20"/>
    <x v="7"/>
    <x v="4"/>
    <x v="1"/>
    <x v="3"/>
    <x v="1"/>
    <x v="1"/>
    <x v="4"/>
    <x v="3"/>
    <x v="1"/>
    <x v="1"/>
    <x v="6"/>
    <x v="3"/>
    <x v="51"/>
    <x v="4"/>
    <x v="5"/>
    <x v="0"/>
    <x v="3"/>
    <x v="3"/>
    <x v="17"/>
    <x v="48"/>
    <x v="47"/>
    <x v="15"/>
    <x v="28"/>
  </r>
  <r>
    <x v="0"/>
    <x v="2"/>
    <x v="0"/>
    <x v="56"/>
    <x v="56"/>
    <x v="56"/>
    <x v="22"/>
    <x v="0"/>
    <x v="11"/>
    <x v="12"/>
    <x v="4"/>
    <x v="0"/>
    <x v="0"/>
    <x v="0"/>
    <x v="25"/>
    <x v="25"/>
    <x v="27"/>
    <x v="27"/>
    <x v="28"/>
    <x v="29"/>
    <x v="26"/>
    <x v="31"/>
    <x v="32"/>
    <x v="35"/>
    <x v="36"/>
    <x v="15"/>
    <x v="36"/>
    <x v="44"/>
    <x v="43"/>
    <x v="51"/>
    <x v="47"/>
    <x v="50"/>
    <x v="4"/>
    <x v="1"/>
    <x v="0"/>
    <x v="9"/>
    <x v="3"/>
    <x v="0"/>
    <x v="0"/>
    <x v="1"/>
    <x v="1"/>
    <x v="4"/>
    <x v="5"/>
    <x v="0"/>
    <x v="0"/>
    <x v="0"/>
    <x v="2"/>
    <x v="6"/>
    <x v="0"/>
    <x v="5"/>
    <x v="1"/>
    <x v="1"/>
    <x v="6"/>
    <x v="1"/>
    <x v="0"/>
    <x v="1"/>
    <x v="2"/>
    <x v="1"/>
    <x v="7"/>
    <x v="0"/>
    <x v="3"/>
    <x v="3"/>
    <x v="52"/>
    <x v="5"/>
    <x v="5"/>
    <x v="4"/>
    <x v="0"/>
    <x v="4"/>
    <x v="7"/>
    <x v="49"/>
    <x v="48"/>
    <x v="0"/>
    <x v="48"/>
  </r>
  <r>
    <x v="0"/>
    <x v="2"/>
    <x v="0"/>
    <x v="57"/>
    <x v="57"/>
    <x v="57"/>
    <x v="22"/>
    <x v="0"/>
    <x v="12"/>
    <x v="13"/>
    <x v="4"/>
    <x v="0"/>
    <x v="0"/>
    <x v="0"/>
    <x v="26"/>
    <x v="21"/>
    <x v="28"/>
    <x v="28"/>
    <x v="29"/>
    <x v="30"/>
    <x v="1"/>
    <x v="32"/>
    <x v="33"/>
    <x v="36"/>
    <x v="28"/>
    <x v="38"/>
    <x v="37"/>
    <x v="29"/>
    <x v="44"/>
    <x v="52"/>
    <x v="40"/>
    <x v="15"/>
    <x v="0"/>
    <x v="1"/>
    <x v="1"/>
    <x v="6"/>
    <x v="3"/>
    <x v="0"/>
    <x v="1"/>
    <x v="0"/>
    <x v="1"/>
    <x v="3"/>
    <x v="4"/>
    <x v="0"/>
    <x v="1"/>
    <x v="0"/>
    <x v="0"/>
    <x v="0"/>
    <x v="0"/>
    <x v="0"/>
    <x v="3"/>
    <x v="1"/>
    <x v="4"/>
    <x v="1"/>
    <x v="0"/>
    <x v="0"/>
    <x v="2"/>
    <x v="0"/>
    <x v="0"/>
    <x v="3"/>
    <x v="0"/>
    <x v="3"/>
    <x v="53"/>
    <x v="5"/>
    <x v="0"/>
    <x v="2"/>
    <x v="1"/>
    <x v="4"/>
    <x v="12"/>
    <x v="29"/>
    <x v="49"/>
    <x v="4"/>
    <x v="14"/>
  </r>
  <r>
    <x v="0"/>
    <x v="3"/>
    <x v="0"/>
    <x v="58"/>
    <x v="58"/>
    <x v="58"/>
    <x v="23"/>
    <x v="0"/>
    <x v="13"/>
    <x v="14"/>
    <x v="4"/>
    <x v="0"/>
    <x v="0"/>
    <x v="0"/>
    <x v="27"/>
    <x v="26"/>
    <x v="29"/>
    <x v="29"/>
    <x v="5"/>
    <x v="31"/>
    <x v="2"/>
    <x v="33"/>
    <x v="34"/>
    <x v="24"/>
    <x v="29"/>
    <x v="39"/>
    <x v="38"/>
    <x v="45"/>
    <x v="45"/>
    <x v="14"/>
    <x v="48"/>
    <x v="46"/>
    <x v="19"/>
    <x v="0"/>
    <x v="6"/>
    <x v="6"/>
    <x v="3"/>
    <x v="10"/>
    <x v="0"/>
    <x v="0"/>
    <x v="1"/>
    <x v="6"/>
    <x v="5"/>
    <x v="4"/>
    <x v="2"/>
    <x v="0"/>
    <x v="2"/>
    <x v="11"/>
    <x v="0"/>
    <x v="14"/>
    <x v="1"/>
    <x v="1"/>
    <x v="1"/>
    <x v="0"/>
    <x v="0"/>
    <x v="2"/>
    <x v="1"/>
    <x v="0"/>
    <x v="0"/>
    <x v="0"/>
    <x v="1"/>
    <x v="7"/>
    <x v="1"/>
    <x v="0"/>
    <x v="0"/>
    <x v="2"/>
    <x v="1"/>
    <x v="3"/>
    <x v="9"/>
    <x v="50"/>
    <x v="50"/>
    <x v="0"/>
    <x v="49"/>
  </r>
  <r>
    <x v="0"/>
    <x v="3"/>
    <x v="0"/>
    <x v="59"/>
    <x v="59"/>
    <x v="59"/>
    <x v="23"/>
    <x v="0"/>
    <x v="14"/>
    <x v="15"/>
    <x v="4"/>
    <x v="0"/>
    <x v="0"/>
    <x v="0"/>
    <x v="28"/>
    <x v="27"/>
    <x v="30"/>
    <x v="30"/>
    <x v="30"/>
    <x v="29"/>
    <x v="27"/>
    <x v="34"/>
    <x v="35"/>
    <x v="37"/>
    <x v="37"/>
    <x v="40"/>
    <x v="39"/>
    <x v="20"/>
    <x v="46"/>
    <x v="44"/>
    <x v="49"/>
    <x v="51"/>
    <x v="9"/>
    <x v="1"/>
    <x v="11"/>
    <x v="4"/>
    <x v="3"/>
    <x v="2"/>
    <x v="3"/>
    <x v="5"/>
    <x v="1"/>
    <x v="4"/>
    <x v="1"/>
    <x v="2"/>
    <x v="4"/>
    <x v="3"/>
    <x v="8"/>
    <x v="4"/>
    <x v="4"/>
    <x v="1"/>
    <x v="1"/>
    <x v="5"/>
    <x v="4"/>
    <x v="3"/>
    <x v="0"/>
    <x v="2"/>
    <x v="1"/>
    <x v="3"/>
    <x v="0"/>
    <x v="0"/>
    <x v="3"/>
    <x v="7"/>
    <x v="54"/>
    <x v="8"/>
    <x v="5"/>
    <x v="4"/>
    <x v="2"/>
    <x v="1"/>
    <x v="22"/>
    <x v="51"/>
    <x v="38"/>
    <x v="0"/>
    <x v="38"/>
  </r>
  <r>
    <x v="0"/>
    <x v="4"/>
    <x v="0"/>
    <x v="60"/>
    <x v="60"/>
    <x v="60"/>
    <x v="24"/>
    <x v="0"/>
    <x v="15"/>
    <x v="16"/>
    <x v="5"/>
    <x v="0"/>
    <x v="0"/>
    <x v="0"/>
    <x v="0"/>
    <x v="0"/>
    <x v="0"/>
    <x v="0"/>
    <x v="0"/>
    <x v="0"/>
    <x v="0"/>
    <x v="0"/>
    <x v="0"/>
    <x v="0"/>
    <x v="0"/>
    <x v="1"/>
    <x v="0"/>
    <x v="39"/>
    <x v="10"/>
    <x v="53"/>
    <x v="50"/>
    <x v="45"/>
    <x v="10"/>
    <x v="3"/>
    <x v="6"/>
    <x v="2"/>
    <x v="2"/>
    <x v="0"/>
    <x v="1"/>
    <x v="0"/>
    <x v="1"/>
    <x v="4"/>
    <x v="4"/>
    <x v="4"/>
    <x v="2"/>
    <x v="4"/>
    <x v="2"/>
    <x v="6"/>
    <x v="1"/>
    <x v="14"/>
    <x v="7"/>
    <x v="1"/>
    <x v="0"/>
    <x v="0"/>
    <x v="0"/>
    <x v="1"/>
    <x v="0"/>
    <x v="0"/>
    <x v="1"/>
    <x v="3"/>
    <x v="0"/>
    <x v="7"/>
    <x v="55"/>
    <x v="0"/>
    <x v="0"/>
    <x v="2"/>
    <x v="1"/>
    <x v="3"/>
    <x v="9"/>
    <x v="52"/>
    <x v="51"/>
    <x v="0"/>
    <x v="50"/>
  </r>
  <r>
    <x v="0"/>
    <x v="4"/>
    <x v="0"/>
    <x v="61"/>
    <x v="61"/>
    <x v="61"/>
    <x v="24"/>
    <x v="0"/>
    <x v="16"/>
    <x v="14"/>
    <x v="5"/>
    <x v="0"/>
    <x v="0"/>
    <x v="0"/>
    <x v="0"/>
    <x v="0"/>
    <x v="0"/>
    <x v="0"/>
    <x v="0"/>
    <x v="0"/>
    <x v="0"/>
    <x v="0"/>
    <x v="0"/>
    <x v="0"/>
    <x v="0"/>
    <x v="1"/>
    <x v="0"/>
    <x v="39"/>
    <x v="10"/>
    <x v="54"/>
    <x v="33"/>
    <x v="44"/>
    <x v="12"/>
    <x v="3"/>
    <x v="6"/>
    <x v="6"/>
    <x v="0"/>
    <x v="4"/>
    <x v="0"/>
    <x v="1"/>
    <x v="1"/>
    <x v="4"/>
    <x v="5"/>
    <x v="4"/>
    <x v="0"/>
    <x v="0"/>
    <x v="2"/>
    <x v="0"/>
    <x v="0"/>
    <x v="4"/>
    <x v="7"/>
    <x v="1"/>
    <x v="0"/>
    <x v="0"/>
    <x v="0"/>
    <x v="2"/>
    <x v="2"/>
    <x v="0"/>
    <x v="1"/>
    <x v="0"/>
    <x v="0"/>
    <x v="3"/>
    <x v="43"/>
    <x v="5"/>
    <x v="5"/>
    <x v="2"/>
    <x v="1"/>
    <x v="4"/>
    <x v="9"/>
    <x v="53"/>
    <x v="12"/>
    <x v="0"/>
    <x v="12"/>
  </r>
  <r>
    <x v="0"/>
    <x v="4"/>
    <x v="0"/>
    <x v="62"/>
    <x v="62"/>
    <x v="62"/>
    <x v="25"/>
    <x v="2"/>
    <x v="17"/>
    <x v="17"/>
    <x v="5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52"/>
    <x v="20"/>
    <x v="3"/>
    <x v="3"/>
    <x v="2"/>
    <x v="2"/>
    <x v="0"/>
    <x v="0"/>
    <x v="1"/>
    <x v="1"/>
    <x v="4"/>
    <x v="5"/>
    <x v="0"/>
    <x v="1"/>
    <x v="4"/>
    <x v="0"/>
    <x v="1"/>
    <x v="0"/>
    <x v="34"/>
    <x v="3"/>
    <x v="6"/>
    <x v="0"/>
    <x v="1"/>
    <x v="0"/>
    <x v="0"/>
    <x v="2"/>
    <x v="0"/>
    <x v="0"/>
    <x v="0"/>
    <x v="0"/>
    <x v="3"/>
    <x v="56"/>
    <x v="5"/>
    <x v="0"/>
    <x v="2"/>
    <x v="0"/>
    <x v="4"/>
    <x v="9"/>
    <x v="5"/>
    <x v="50"/>
    <x v="0"/>
    <x v="49"/>
  </r>
  <r>
    <x v="0"/>
    <x v="4"/>
    <x v="1"/>
    <x v="63"/>
    <x v="63"/>
    <x v="63"/>
    <x v="25"/>
    <x v="3"/>
    <x v="18"/>
    <x v="18"/>
    <x v="5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45"/>
    <x v="20"/>
    <x v="3"/>
    <x v="3"/>
    <x v="2"/>
    <x v="2"/>
    <x v="0"/>
    <x v="0"/>
    <x v="1"/>
    <x v="1"/>
    <x v="4"/>
    <x v="5"/>
    <x v="0"/>
    <x v="1"/>
    <x v="0"/>
    <x v="2"/>
    <x v="1"/>
    <x v="0"/>
    <x v="5"/>
    <x v="3"/>
    <x v="6"/>
    <x v="1"/>
    <x v="1"/>
    <x v="1"/>
    <x v="1"/>
    <x v="1"/>
    <x v="1"/>
    <x v="0"/>
    <x v="0"/>
    <x v="0"/>
    <x v="3"/>
    <x v="57"/>
    <x v="5"/>
    <x v="5"/>
    <x v="2"/>
    <x v="1"/>
    <x v="4"/>
    <x v="9"/>
    <x v="54"/>
    <x v="5"/>
    <x v="0"/>
    <x v="5"/>
  </r>
  <r>
    <x v="0"/>
    <x v="4"/>
    <x v="0"/>
    <x v="64"/>
    <x v="64"/>
    <x v="64"/>
    <x v="26"/>
    <x v="0"/>
    <x v="13"/>
    <x v="16"/>
    <x v="5"/>
    <x v="0"/>
    <x v="0"/>
    <x v="0"/>
    <x v="29"/>
    <x v="28"/>
    <x v="31"/>
    <x v="31"/>
    <x v="31"/>
    <x v="27"/>
    <x v="28"/>
    <x v="35"/>
    <x v="34"/>
    <x v="21"/>
    <x v="38"/>
    <x v="41"/>
    <x v="40"/>
    <x v="46"/>
    <x v="3"/>
    <x v="28"/>
    <x v="52"/>
    <x v="53"/>
    <x v="25"/>
    <x v="0"/>
    <x v="6"/>
    <x v="6"/>
    <x v="0"/>
    <x v="4"/>
    <x v="2"/>
    <x v="0"/>
    <x v="1"/>
    <x v="4"/>
    <x v="1"/>
    <x v="0"/>
    <x v="1"/>
    <x v="0"/>
    <x v="2"/>
    <x v="0"/>
    <x v="1"/>
    <x v="9"/>
    <x v="3"/>
    <x v="6"/>
    <x v="0"/>
    <x v="0"/>
    <x v="1"/>
    <x v="1"/>
    <x v="2"/>
    <x v="0"/>
    <x v="0"/>
    <x v="0"/>
    <x v="3"/>
    <x v="3"/>
    <x v="58"/>
    <x v="0"/>
    <x v="5"/>
    <x v="2"/>
    <x v="0"/>
    <x v="1"/>
    <x v="11"/>
    <x v="55"/>
    <x v="52"/>
    <x v="0"/>
    <x v="51"/>
  </r>
  <r>
    <x v="1"/>
    <x v="5"/>
    <x v="2"/>
    <x v="65"/>
    <x v="65"/>
    <x v="65"/>
    <x v="27"/>
    <x v="0"/>
    <x v="19"/>
    <x v="19"/>
    <x v="6"/>
    <x v="0"/>
    <x v="0"/>
    <x v="0"/>
    <x v="28"/>
    <x v="29"/>
    <x v="32"/>
    <x v="32"/>
    <x v="32"/>
    <x v="5"/>
    <x v="29"/>
    <x v="17"/>
    <x v="36"/>
    <x v="38"/>
    <x v="39"/>
    <x v="42"/>
    <x v="41"/>
    <x v="47"/>
    <x v="37"/>
    <x v="55"/>
    <x v="53"/>
    <x v="54"/>
    <x v="12"/>
    <x v="3"/>
    <x v="6"/>
    <x v="2"/>
    <x v="3"/>
    <x v="0"/>
    <x v="0"/>
    <x v="2"/>
    <x v="1"/>
    <x v="4"/>
    <x v="5"/>
    <x v="2"/>
    <x v="1"/>
    <x v="0"/>
    <x v="2"/>
    <x v="0"/>
    <x v="0"/>
    <x v="4"/>
    <x v="3"/>
    <x v="6"/>
    <x v="0"/>
    <x v="3"/>
    <x v="0"/>
    <x v="1"/>
    <x v="1"/>
    <x v="0"/>
    <x v="1"/>
    <x v="1"/>
    <x v="3"/>
    <x v="1"/>
    <x v="59"/>
    <x v="0"/>
    <x v="5"/>
    <x v="4"/>
    <x v="1"/>
    <x v="1"/>
    <x v="11"/>
    <x v="38"/>
    <x v="30"/>
    <x v="4"/>
    <x v="52"/>
  </r>
  <r>
    <x v="1"/>
    <x v="5"/>
    <x v="2"/>
    <x v="66"/>
    <x v="66"/>
    <x v="66"/>
    <x v="27"/>
    <x v="0"/>
    <x v="20"/>
    <x v="20"/>
    <x v="6"/>
    <x v="0"/>
    <x v="0"/>
    <x v="0"/>
    <x v="30"/>
    <x v="30"/>
    <x v="33"/>
    <x v="33"/>
    <x v="33"/>
    <x v="32"/>
    <x v="30"/>
    <x v="10"/>
    <x v="16"/>
    <x v="39"/>
    <x v="40"/>
    <x v="43"/>
    <x v="42"/>
    <x v="38"/>
    <x v="47"/>
    <x v="41"/>
    <x v="54"/>
    <x v="55"/>
    <x v="0"/>
    <x v="0"/>
    <x v="3"/>
    <x v="2"/>
    <x v="0"/>
    <x v="0"/>
    <x v="1"/>
    <x v="0"/>
    <x v="1"/>
    <x v="7"/>
    <x v="1"/>
    <x v="4"/>
    <x v="1"/>
    <x v="4"/>
    <x v="2"/>
    <x v="1"/>
    <x v="0"/>
    <x v="1"/>
    <x v="3"/>
    <x v="1"/>
    <x v="1"/>
    <x v="0"/>
    <x v="0"/>
    <x v="1"/>
    <x v="1"/>
    <x v="3"/>
    <x v="0"/>
    <x v="1"/>
    <x v="0"/>
    <x v="3"/>
    <x v="60"/>
    <x v="5"/>
    <x v="0"/>
    <x v="0"/>
    <x v="1"/>
    <x v="3"/>
    <x v="1"/>
    <x v="49"/>
    <x v="1"/>
    <x v="0"/>
    <x v="1"/>
  </r>
  <r>
    <x v="1"/>
    <x v="6"/>
    <x v="2"/>
    <x v="67"/>
    <x v="67"/>
    <x v="67"/>
    <x v="28"/>
    <x v="0"/>
    <x v="21"/>
    <x v="21"/>
    <x v="6"/>
    <x v="0"/>
    <x v="0"/>
    <x v="0"/>
    <x v="0"/>
    <x v="0"/>
    <x v="0"/>
    <x v="0"/>
    <x v="0"/>
    <x v="0"/>
    <x v="0"/>
    <x v="1"/>
    <x v="13"/>
    <x v="40"/>
    <x v="41"/>
    <x v="39"/>
    <x v="43"/>
    <x v="40"/>
    <x v="48"/>
    <x v="47"/>
    <x v="13"/>
    <x v="56"/>
    <x v="19"/>
    <x v="3"/>
    <x v="6"/>
    <x v="2"/>
    <x v="2"/>
    <x v="0"/>
    <x v="0"/>
    <x v="0"/>
    <x v="1"/>
    <x v="4"/>
    <x v="4"/>
    <x v="0"/>
    <x v="0"/>
    <x v="0"/>
    <x v="2"/>
    <x v="0"/>
    <x v="0"/>
    <x v="4"/>
    <x v="7"/>
    <x v="1"/>
    <x v="1"/>
    <x v="0"/>
    <x v="0"/>
    <x v="1"/>
    <x v="2"/>
    <x v="0"/>
    <x v="1"/>
    <x v="0"/>
    <x v="3"/>
    <x v="3"/>
    <x v="59"/>
    <x v="5"/>
    <x v="0"/>
    <x v="4"/>
    <x v="1"/>
    <x v="4"/>
    <x v="9"/>
    <x v="56"/>
    <x v="53"/>
    <x v="0"/>
    <x v="53"/>
  </r>
  <r>
    <x v="1"/>
    <x v="6"/>
    <x v="2"/>
    <x v="68"/>
    <x v="68"/>
    <x v="68"/>
    <x v="28"/>
    <x v="0"/>
    <x v="22"/>
    <x v="22"/>
    <x v="6"/>
    <x v="0"/>
    <x v="0"/>
    <x v="0"/>
    <x v="0"/>
    <x v="0"/>
    <x v="0"/>
    <x v="0"/>
    <x v="0"/>
    <x v="0"/>
    <x v="0"/>
    <x v="36"/>
    <x v="37"/>
    <x v="11"/>
    <x v="10"/>
    <x v="44"/>
    <x v="44"/>
    <x v="47"/>
    <x v="49"/>
    <x v="56"/>
    <x v="55"/>
    <x v="57"/>
    <x v="8"/>
    <x v="0"/>
    <x v="1"/>
    <x v="0"/>
    <x v="3"/>
    <x v="4"/>
    <x v="3"/>
    <x v="5"/>
    <x v="1"/>
    <x v="0"/>
    <x v="5"/>
    <x v="5"/>
    <x v="1"/>
    <x v="4"/>
    <x v="2"/>
    <x v="4"/>
    <x v="0"/>
    <x v="31"/>
    <x v="1"/>
    <x v="6"/>
    <x v="0"/>
    <x v="0"/>
    <x v="4"/>
    <x v="1"/>
    <x v="0"/>
    <x v="6"/>
    <x v="2"/>
    <x v="1"/>
    <x v="3"/>
    <x v="7"/>
    <x v="61"/>
    <x v="5"/>
    <x v="1"/>
    <x v="6"/>
    <x v="1"/>
    <x v="3"/>
    <x v="10"/>
    <x v="44"/>
    <x v="34"/>
    <x v="11"/>
    <x v="35"/>
  </r>
  <r>
    <x v="1"/>
    <x v="6"/>
    <x v="2"/>
    <x v="69"/>
    <x v="69"/>
    <x v="69"/>
    <x v="28"/>
    <x v="0"/>
    <x v="19"/>
    <x v="23"/>
    <x v="6"/>
    <x v="0"/>
    <x v="0"/>
    <x v="0"/>
    <x v="0"/>
    <x v="0"/>
    <x v="0"/>
    <x v="0"/>
    <x v="0"/>
    <x v="0"/>
    <x v="0"/>
    <x v="37"/>
    <x v="38"/>
    <x v="41"/>
    <x v="42"/>
    <x v="45"/>
    <x v="45"/>
    <x v="48"/>
    <x v="50"/>
    <x v="57"/>
    <x v="56"/>
    <x v="58"/>
    <x v="1"/>
    <x v="2"/>
    <x v="6"/>
    <x v="0"/>
    <x v="0"/>
    <x v="10"/>
    <x v="1"/>
    <x v="2"/>
    <x v="0"/>
    <x v="3"/>
    <x v="4"/>
    <x v="4"/>
    <x v="1"/>
    <x v="0"/>
    <x v="0"/>
    <x v="1"/>
    <x v="0"/>
    <x v="1"/>
    <x v="3"/>
    <x v="5"/>
    <x v="2"/>
    <x v="3"/>
    <x v="0"/>
    <x v="2"/>
    <x v="2"/>
    <x v="3"/>
    <x v="0"/>
    <x v="1"/>
    <x v="0"/>
    <x v="0"/>
    <x v="62"/>
    <x v="1"/>
    <x v="0"/>
    <x v="2"/>
    <x v="0"/>
    <x v="1"/>
    <x v="1"/>
    <x v="57"/>
    <x v="12"/>
    <x v="2"/>
    <x v="54"/>
  </r>
  <r>
    <x v="1"/>
    <x v="7"/>
    <x v="2"/>
    <x v="70"/>
    <x v="70"/>
    <x v="70"/>
    <x v="29"/>
    <x v="0"/>
    <x v="23"/>
    <x v="24"/>
    <x v="7"/>
    <x v="0"/>
    <x v="0"/>
    <x v="0"/>
    <x v="0"/>
    <x v="0"/>
    <x v="0"/>
    <x v="0"/>
    <x v="0"/>
    <x v="0"/>
    <x v="0"/>
    <x v="0"/>
    <x v="0"/>
    <x v="0"/>
    <x v="0"/>
    <x v="0"/>
    <x v="0"/>
    <x v="5"/>
    <x v="8"/>
    <x v="28"/>
    <x v="57"/>
    <x v="59"/>
    <x v="1"/>
    <x v="2"/>
    <x v="6"/>
    <x v="6"/>
    <x v="10"/>
    <x v="0"/>
    <x v="0"/>
    <x v="5"/>
    <x v="2"/>
    <x v="7"/>
    <x v="1"/>
    <x v="2"/>
    <x v="2"/>
    <x v="4"/>
    <x v="1"/>
    <x v="3"/>
    <x v="0"/>
    <x v="1"/>
    <x v="6"/>
    <x v="6"/>
    <x v="1"/>
    <x v="1"/>
    <x v="1"/>
    <x v="0"/>
    <x v="0"/>
    <x v="1"/>
    <x v="2"/>
    <x v="1"/>
    <x v="0"/>
    <x v="8"/>
    <x v="63"/>
    <x v="0"/>
    <x v="5"/>
    <x v="2"/>
    <x v="0"/>
    <x v="4"/>
    <x v="9"/>
    <x v="58"/>
    <x v="54"/>
    <x v="5"/>
    <x v="35"/>
  </r>
  <r>
    <x v="1"/>
    <x v="7"/>
    <x v="2"/>
    <x v="71"/>
    <x v="71"/>
    <x v="71"/>
    <x v="29"/>
    <x v="0"/>
    <x v="15"/>
    <x v="25"/>
    <x v="7"/>
    <x v="0"/>
    <x v="0"/>
    <x v="0"/>
    <x v="0"/>
    <x v="0"/>
    <x v="0"/>
    <x v="0"/>
    <x v="0"/>
    <x v="0"/>
    <x v="0"/>
    <x v="0"/>
    <x v="0"/>
    <x v="0"/>
    <x v="0"/>
    <x v="0"/>
    <x v="0"/>
    <x v="1"/>
    <x v="32"/>
    <x v="0"/>
    <x v="58"/>
    <x v="60"/>
    <x v="0"/>
    <x v="1"/>
    <x v="3"/>
    <x v="2"/>
    <x v="2"/>
    <x v="0"/>
    <x v="0"/>
    <x v="2"/>
    <x v="1"/>
    <x v="3"/>
    <x v="5"/>
    <x v="4"/>
    <x v="2"/>
    <x v="0"/>
    <x v="0"/>
    <x v="1"/>
    <x v="0"/>
    <x v="14"/>
    <x v="1"/>
    <x v="1"/>
    <x v="0"/>
    <x v="1"/>
    <x v="1"/>
    <x v="1"/>
    <x v="2"/>
    <x v="3"/>
    <x v="0"/>
    <x v="1"/>
    <x v="1"/>
    <x v="1"/>
    <x v="26"/>
    <x v="4"/>
    <x v="1"/>
    <x v="2"/>
    <x v="0"/>
    <x v="1"/>
    <x v="1"/>
    <x v="36"/>
    <x v="51"/>
    <x v="0"/>
    <x v="50"/>
  </r>
  <r>
    <x v="1"/>
    <x v="7"/>
    <x v="2"/>
    <x v="72"/>
    <x v="72"/>
    <x v="72"/>
    <x v="30"/>
    <x v="0"/>
    <x v="24"/>
    <x v="23"/>
    <x v="7"/>
    <x v="2"/>
    <x v="1"/>
    <x v="0"/>
    <x v="31"/>
    <x v="31"/>
    <x v="34"/>
    <x v="34"/>
    <x v="34"/>
    <x v="33"/>
    <x v="31"/>
    <x v="38"/>
    <x v="39"/>
    <x v="42"/>
    <x v="43"/>
    <x v="32"/>
    <x v="46"/>
    <x v="28"/>
    <x v="8"/>
    <x v="5"/>
    <x v="41"/>
    <x v="61"/>
    <x v="20"/>
    <x v="3"/>
    <x v="3"/>
    <x v="2"/>
    <x v="2"/>
    <x v="0"/>
    <x v="0"/>
    <x v="0"/>
    <x v="1"/>
    <x v="4"/>
    <x v="5"/>
    <x v="0"/>
    <x v="1"/>
    <x v="0"/>
    <x v="2"/>
    <x v="1"/>
    <x v="0"/>
    <x v="34"/>
    <x v="3"/>
    <x v="1"/>
    <x v="0"/>
    <x v="1"/>
    <x v="0"/>
    <x v="1"/>
    <x v="2"/>
    <x v="0"/>
    <x v="0"/>
    <x v="0"/>
    <x v="0"/>
    <x v="3"/>
    <x v="64"/>
    <x v="0"/>
    <x v="0"/>
    <x v="2"/>
    <x v="0"/>
    <x v="1"/>
    <x v="9"/>
    <x v="59"/>
    <x v="55"/>
    <x v="0"/>
    <x v="55"/>
  </r>
  <r>
    <x v="1"/>
    <x v="7"/>
    <x v="2"/>
    <x v="73"/>
    <x v="73"/>
    <x v="73"/>
    <x v="30"/>
    <x v="0"/>
    <x v="25"/>
    <x v="26"/>
    <x v="7"/>
    <x v="2"/>
    <x v="1"/>
    <x v="0"/>
    <x v="32"/>
    <x v="32"/>
    <x v="35"/>
    <x v="35"/>
    <x v="29"/>
    <x v="30"/>
    <x v="32"/>
    <x v="39"/>
    <x v="40"/>
    <x v="30"/>
    <x v="17"/>
    <x v="38"/>
    <x v="47"/>
    <x v="42"/>
    <x v="6"/>
    <x v="58"/>
    <x v="59"/>
    <x v="50"/>
    <x v="4"/>
    <x v="3"/>
    <x v="3"/>
    <x v="2"/>
    <x v="2"/>
    <x v="0"/>
    <x v="0"/>
    <x v="1"/>
    <x v="1"/>
    <x v="4"/>
    <x v="5"/>
    <x v="0"/>
    <x v="2"/>
    <x v="0"/>
    <x v="2"/>
    <x v="1"/>
    <x v="0"/>
    <x v="34"/>
    <x v="3"/>
    <x v="1"/>
    <x v="0"/>
    <x v="1"/>
    <x v="1"/>
    <x v="1"/>
    <x v="2"/>
    <x v="0"/>
    <x v="0"/>
    <x v="0"/>
    <x v="0"/>
    <x v="3"/>
    <x v="56"/>
    <x v="0"/>
    <x v="0"/>
    <x v="2"/>
    <x v="1"/>
    <x v="4"/>
    <x v="4"/>
    <x v="60"/>
    <x v="4"/>
    <x v="0"/>
    <x v="4"/>
  </r>
  <r>
    <x v="1"/>
    <x v="7"/>
    <x v="2"/>
    <x v="74"/>
    <x v="74"/>
    <x v="74"/>
    <x v="30"/>
    <x v="0"/>
    <x v="26"/>
    <x v="27"/>
    <x v="7"/>
    <x v="2"/>
    <x v="1"/>
    <x v="1"/>
    <x v="33"/>
    <x v="31"/>
    <x v="36"/>
    <x v="36"/>
    <x v="35"/>
    <x v="34"/>
    <x v="33"/>
    <x v="2"/>
    <x v="41"/>
    <x v="43"/>
    <x v="17"/>
    <x v="46"/>
    <x v="48"/>
    <x v="35"/>
    <x v="51"/>
    <x v="47"/>
    <x v="60"/>
    <x v="62"/>
    <x v="20"/>
    <x v="3"/>
    <x v="3"/>
    <x v="2"/>
    <x v="2"/>
    <x v="0"/>
    <x v="0"/>
    <x v="1"/>
    <x v="1"/>
    <x v="4"/>
    <x v="5"/>
    <x v="0"/>
    <x v="1"/>
    <x v="0"/>
    <x v="2"/>
    <x v="1"/>
    <x v="0"/>
    <x v="34"/>
    <x v="3"/>
    <x v="1"/>
    <x v="0"/>
    <x v="1"/>
    <x v="0"/>
    <x v="1"/>
    <x v="2"/>
    <x v="0"/>
    <x v="0"/>
    <x v="0"/>
    <x v="0"/>
    <x v="0"/>
    <x v="34"/>
    <x v="0"/>
    <x v="0"/>
    <x v="2"/>
    <x v="1"/>
    <x v="4"/>
    <x v="4"/>
    <x v="37"/>
    <x v="56"/>
    <x v="0"/>
    <x v="56"/>
  </r>
  <r>
    <x v="1"/>
    <x v="7"/>
    <x v="2"/>
    <x v="75"/>
    <x v="75"/>
    <x v="75"/>
    <x v="31"/>
    <x v="0"/>
    <x v="27"/>
    <x v="28"/>
    <x v="7"/>
    <x v="0"/>
    <x v="0"/>
    <x v="0"/>
    <x v="0"/>
    <x v="0"/>
    <x v="0"/>
    <x v="0"/>
    <x v="0"/>
    <x v="0"/>
    <x v="0"/>
    <x v="30"/>
    <x v="42"/>
    <x v="44"/>
    <x v="44"/>
    <x v="29"/>
    <x v="49"/>
    <x v="1"/>
    <x v="52"/>
    <x v="42"/>
    <x v="61"/>
    <x v="63"/>
    <x v="4"/>
    <x v="0"/>
    <x v="6"/>
    <x v="0"/>
    <x v="2"/>
    <x v="10"/>
    <x v="2"/>
    <x v="1"/>
    <x v="1"/>
    <x v="4"/>
    <x v="5"/>
    <x v="2"/>
    <x v="1"/>
    <x v="4"/>
    <x v="2"/>
    <x v="1"/>
    <x v="0"/>
    <x v="5"/>
    <x v="3"/>
    <x v="3"/>
    <x v="0"/>
    <x v="0"/>
    <x v="0"/>
    <x v="1"/>
    <x v="1"/>
    <x v="1"/>
    <x v="0"/>
    <x v="1"/>
    <x v="3"/>
    <x v="0"/>
    <x v="35"/>
    <x v="2"/>
    <x v="2"/>
    <x v="2"/>
    <x v="1"/>
    <x v="1"/>
    <x v="7"/>
    <x v="29"/>
    <x v="57"/>
    <x v="0"/>
    <x v="57"/>
  </r>
  <r>
    <x v="1"/>
    <x v="7"/>
    <x v="2"/>
    <x v="76"/>
    <x v="76"/>
    <x v="76"/>
    <x v="31"/>
    <x v="0"/>
    <x v="25"/>
    <x v="29"/>
    <x v="7"/>
    <x v="0"/>
    <x v="0"/>
    <x v="0"/>
    <x v="0"/>
    <x v="0"/>
    <x v="0"/>
    <x v="0"/>
    <x v="0"/>
    <x v="0"/>
    <x v="0"/>
    <x v="40"/>
    <x v="39"/>
    <x v="21"/>
    <x v="45"/>
    <x v="47"/>
    <x v="50"/>
    <x v="3"/>
    <x v="53"/>
    <x v="36"/>
    <x v="48"/>
    <x v="64"/>
    <x v="0"/>
    <x v="3"/>
    <x v="6"/>
    <x v="2"/>
    <x v="2"/>
    <x v="0"/>
    <x v="1"/>
    <x v="0"/>
    <x v="1"/>
    <x v="4"/>
    <x v="4"/>
    <x v="0"/>
    <x v="1"/>
    <x v="0"/>
    <x v="0"/>
    <x v="1"/>
    <x v="0"/>
    <x v="8"/>
    <x v="3"/>
    <x v="6"/>
    <x v="0"/>
    <x v="1"/>
    <x v="0"/>
    <x v="1"/>
    <x v="2"/>
    <x v="1"/>
    <x v="1"/>
    <x v="0"/>
    <x v="0"/>
    <x v="1"/>
    <x v="15"/>
    <x v="0"/>
    <x v="0"/>
    <x v="2"/>
    <x v="1"/>
    <x v="4"/>
    <x v="4"/>
    <x v="14"/>
    <x v="58"/>
    <x v="0"/>
    <x v="58"/>
  </r>
  <r>
    <x v="1"/>
    <x v="7"/>
    <x v="2"/>
    <x v="77"/>
    <x v="77"/>
    <x v="77"/>
    <x v="32"/>
    <x v="0"/>
    <x v="28"/>
    <x v="22"/>
    <x v="7"/>
    <x v="0"/>
    <x v="0"/>
    <x v="0"/>
    <x v="0"/>
    <x v="0"/>
    <x v="0"/>
    <x v="0"/>
    <x v="0"/>
    <x v="0"/>
    <x v="0"/>
    <x v="38"/>
    <x v="32"/>
    <x v="41"/>
    <x v="46"/>
    <x v="48"/>
    <x v="51"/>
    <x v="3"/>
    <x v="54"/>
    <x v="59"/>
    <x v="62"/>
    <x v="41"/>
    <x v="12"/>
    <x v="6"/>
    <x v="3"/>
    <x v="2"/>
    <x v="3"/>
    <x v="4"/>
    <x v="0"/>
    <x v="1"/>
    <x v="1"/>
    <x v="3"/>
    <x v="1"/>
    <x v="0"/>
    <x v="1"/>
    <x v="0"/>
    <x v="1"/>
    <x v="0"/>
    <x v="0"/>
    <x v="5"/>
    <x v="3"/>
    <x v="1"/>
    <x v="0"/>
    <x v="0"/>
    <x v="0"/>
    <x v="1"/>
    <x v="2"/>
    <x v="0"/>
    <x v="0"/>
    <x v="0"/>
    <x v="0"/>
    <x v="3"/>
    <x v="65"/>
    <x v="0"/>
    <x v="0"/>
    <x v="2"/>
    <x v="1"/>
    <x v="4"/>
    <x v="4"/>
    <x v="61"/>
    <x v="49"/>
    <x v="0"/>
    <x v="35"/>
  </r>
  <r>
    <x v="1"/>
    <x v="7"/>
    <x v="2"/>
    <x v="78"/>
    <x v="78"/>
    <x v="78"/>
    <x v="32"/>
    <x v="0"/>
    <x v="27"/>
    <x v="29"/>
    <x v="7"/>
    <x v="0"/>
    <x v="0"/>
    <x v="0"/>
    <x v="0"/>
    <x v="0"/>
    <x v="0"/>
    <x v="0"/>
    <x v="0"/>
    <x v="0"/>
    <x v="0"/>
    <x v="41"/>
    <x v="43"/>
    <x v="45"/>
    <x v="47"/>
    <x v="49"/>
    <x v="52"/>
    <x v="49"/>
    <x v="55"/>
    <x v="60"/>
    <x v="63"/>
    <x v="65"/>
    <x v="0"/>
    <x v="0"/>
    <x v="6"/>
    <x v="2"/>
    <x v="0"/>
    <x v="10"/>
    <x v="0"/>
    <x v="1"/>
    <x v="1"/>
    <x v="6"/>
    <x v="5"/>
    <x v="2"/>
    <x v="1"/>
    <x v="4"/>
    <x v="6"/>
    <x v="1"/>
    <x v="0"/>
    <x v="4"/>
    <x v="7"/>
    <x v="6"/>
    <x v="0"/>
    <x v="1"/>
    <x v="0"/>
    <x v="1"/>
    <x v="2"/>
    <x v="0"/>
    <x v="0"/>
    <x v="0"/>
    <x v="0"/>
    <x v="3"/>
    <x v="66"/>
    <x v="0"/>
    <x v="0"/>
    <x v="4"/>
    <x v="1"/>
    <x v="4"/>
    <x v="12"/>
    <x v="42"/>
    <x v="57"/>
    <x v="0"/>
    <x v="57"/>
  </r>
  <r>
    <x v="1"/>
    <x v="7"/>
    <x v="2"/>
    <x v="79"/>
    <x v="79"/>
    <x v="79"/>
    <x v="32"/>
    <x v="0"/>
    <x v="25"/>
    <x v="29"/>
    <x v="7"/>
    <x v="0"/>
    <x v="0"/>
    <x v="0"/>
    <x v="0"/>
    <x v="0"/>
    <x v="0"/>
    <x v="0"/>
    <x v="0"/>
    <x v="0"/>
    <x v="0"/>
    <x v="24"/>
    <x v="44"/>
    <x v="46"/>
    <x v="48"/>
    <x v="40"/>
    <x v="53"/>
    <x v="50"/>
    <x v="40"/>
    <x v="1"/>
    <x v="39"/>
    <x v="11"/>
    <x v="10"/>
    <x v="0"/>
    <x v="0"/>
    <x v="0"/>
    <x v="2"/>
    <x v="4"/>
    <x v="1"/>
    <x v="2"/>
    <x v="1"/>
    <x v="4"/>
    <x v="1"/>
    <x v="0"/>
    <x v="0"/>
    <x v="0"/>
    <x v="2"/>
    <x v="1"/>
    <x v="0"/>
    <x v="11"/>
    <x v="7"/>
    <x v="5"/>
    <x v="0"/>
    <x v="1"/>
    <x v="0"/>
    <x v="1"/>
    <x v="2"/>
    <x v="0"/>
    <x v="0"/>
    <x v="0"/>
    <x v="0"/>
    <x v="1"/>
    <x v="55"/>
    <x v="5"/>
    <x v="1"/>
    <x v="2"/>
    <x v="0"/>
    <x v="4"/>
    <x v="7"/>
    <x v="62"/>
    <x v="20"/>
    <x v="0"/>
    <x v="59"/>
  </r>
  <r>
    <x v="1"/>
    <x v="8"/>
    <x v="3"/>
    <x v="80"/>
    <x v="80"/>
    <x v="80"/>
    <x v="33"/>
    <x v="0"/>
    <x v="26"/>
    <x v="22"/>
    <x v="8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61"/>
    <x v="64"/>
    <x v="45"/>
    <x v="20"/>
    <x v="3"/>
    <x v="6"/>
    <x v="2"/>
    <x v="2"/>
    <x v="4"/>
    <x v="0"/>
    <x v="1"/>
    <x v="1"/>
    <x v="4"/>
    <x v="5"/>
    <x v="0"/>
    <x v="1"/>
    <x v="0"/>
    <x v="2"/>
    <x v="6"/>
    <x v="0"/>
    <x v="5"/>
    <x v="3"/>
    <x v="1"/>
    <x v="0"/>
    <x v="1"/>
    <x v="0"/>
    <x v="1"/>
    <x v="2"/>
    <x v="0"/>
    <x v="1"/>
    <x v="1"/>
    <x v="0"/>
    <x v="3"/>
    <x v="67"/>
    <x v="0"/>
    <x v="0"/>
    <x v="2"/>
    <x v="1"/>
    <x v="4"/>
    <x v="4"/>
    <x v="54"/>
    <x v="51"/>
    <x v="0"/>
    <x v="50"/>
  </r>
  <r>
    <x v="1"/>
    <x v="8"/>
    <x v="3"/>
    <x v="81"/>
    <x v="81"/>
    <x v="81"/>
    <x v="33"/>
    <x v="0"/>
    <x v="29"/>
    <x v="23"/>
    <x v="8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62"/>
    <x v="65"/>
    <x v="66"/>
    <x v="12"/>
    <x v="3"/>
    <x v="0"/>
    <x v="0"/>
    <x v="2"/>
    <x v="0"/>
    <x v="1"/>
    <x v="1"/>
    <x v="0"/>
    <x v="4"/>
    <x v="5"/>
    <x v="4"/>
    <x v="1"/>
    <x v="4"/>
    <x v="0"/>
    <x v="6"/>
    <x v="0"/>
    <x v="5"/>
    <x v="3"/>
    <x v="6"/>
    <x v="0"/>
    <x v="1"/>
    <x v="0"/>
    <x v="1"/>
    <x v="2"/>
    <x v="1"/>
    <x v="0"/>
    <x v="2"/>
    <x v="3"/>
    <x v="1"/>
    <x v="65"/>
    <x v="0"/>
    <x v="0"/>
    <x v="4"/>
    <x v="4"/>
    <x v="4"/>
    <x v="11"/>
    <x v="63"/>
    <x v="56"/>
    <x v="4"/>
    <x v="60"/>
  </r>
  <r>
    <x v="1"/>
    <x v="8"/>
    <x v="3"/>
    <x v="82"/>
    <x v="82"/>
    <x v="82"/>
    <x v="33"/>
    <x v="0"/>
    <x v="4"/>
    <x v="7"/>
    <x v="8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22"/>
    <x v="61"/>
    <x v="35"/>
    <x v="12"/>
    <x v="3"/>
    <x v="3"/>
    <x v="2"/>
    <x v="2"/>
    <x v="0"/>
    <x v="1"/>
    <x v="2"/>
    <x v="1"/>
    <x v="3"/>
    <x v="5"/>
    <x v="0"/>
    <x v="1"/>
    <x v="0"/>
    <x v="0"/>
    <x v="1"/>
    <x v="0"/>
    <x v="4"/>
    <x v="3"/>
    <x v="6"/>
    <x v="0"/>
    <x v="1"/>
    <x v="0"/>
    <x v="0"/>
    <x v="2"/>
    <x v="1"/>
    <x v="1"/>
    <x v="0"/>
    <x v="3"/>
    <x v="3"/>
    <x v="17"/>
    <x v="0"/>
    <x v="0"/>
    <x v="2"/>
    <x v="1"/>
    <x v="4"/>
    <x v="4"/>
    <x v="15"/>
    <x v="59"/>
    <x v="4"/>
    <x v="32"/>
  </r>
  <r>
    <x v="1"/>
    <x v="9"/>
    <x v="4"/>
    <x v="83"/>
    <x v="83"/>
    <x v="83"/>
    <x v="34"/>
    <x v="0"/>
    <x v="30"/>
    <x v="30"/>
    <x v="9"/>
    <x v="0"/>
    <x v="0"/>
    <x v="0"/>
    <x v="22"/>
    <x v="33"/>
    <x v="37"/>
    <x v="37"/>
    <x v="36"/>
    <x v="35"/>
    <x v="31"/>
    <x v="40"/>
    <x v="45"/>
    <x v="47"/>
    <x v="49"/>
    <x v="50"/>
    <x v="54"/>
    <x v="51"/>
    <x v="56"/>
    <x v="63"/>
    <x v="38"/>
    <x v="67"/>
    <x v="10"/>
    <x v="3"/>
    <x v="7"/>
    <x v="2"/>
    <x v="0"/>
    <x v="0"/>
    <x v="0"/>
    <x v="0"/>
    <x v="8"/>
    <x v="3"/>
    <x v="5"/>
    <x v="0"/>
    <x v="1"/>
    <x v="0"/>
    <x v="2"/>
    <x v="6"/>
    <x v="7"/>
    <x v="8"/>
    <x v="3"/>
    <x v="1"/>
    <x v="0"/>
    <x v="1"/>
    <x v="0"/>
    <x v="1"/>
    <x v="1"/>
    <x v="0"/>
    <x v="0"/>
    <x v="0"/>
    <x v="3"/>
    <x v="3"/>
    <x v="65"/>
    <x v="0"/>
    <x v="0"/>
    <x v="2"/>
    <x v="1"/>
    <x v="4"/>
    <x v="4"/>
    <x v="61"/>
    <x v="60"/>
    <x v="0"/>
    <x v="61"/>
  </r>
  <r>
    <x v="2"/>
    <x v="10"/>
    <x v="5"/>
    <x v="84"/>
    <x v="84"/>
    <x v="84"/>
    <x v="35"/>
    <x v="0"/>
    <x v="31"/>
    <x v="20"/>
    <x v="10"/>
    <x v="0"/>
    <x v="0"/>
    <x v="0"/>
    <x v="0"/>
    <x v="0"/>
    <x v="0"/>
    <x v="0"/>
    <x v="0"/>
    <x v="0"/>
    <x v="0"/>
    <x v="0"/>
    <x v="0"/>
    <x v="0"/>
    <x v="0"/>
    <x v="1"/>
    <x v="0"/>
    <x v="39"/>
    <x v="10"/>
    <x v="11"/>
    <x v="48"/>
    <x v="11"/>
    <x v="19"/>
    <x v="3"/>
    <x v="6"/>
    <x v="0"/>
    <x v="0"/>
    <x v="4"/>
    <x v="1"/>
    <x v="2"/>
    <x v="1"/>
    <x v="0"/>
    <x v="5"/>
    <x v="1"/>
    <x v="0"/>
    <x v="0"/>
    <x v="0"/>
    <x v="6"/>
    <x v="0"/>
    <x v="20"/>
    <x v="7"/>
    <x v="6"/>
    <x v="0"/>
    <x v="1"/>
    <x v="1"/>
    <x v="1"/>
    <x v="2"/>
    <x v="1"/>
    <x v="1"/>
    <x v="1"/>
    <x v="3"/>
    <x v="0"/>
    <x v="40"/>
    <x v="5"/>
    <x v="5"/>
    <x v="7"/>
    <x v="1"/>
    <x v="3"/>
    <x v="18"/>
    <x v="16"/>
    <x v="61"/>
    <x v="4"/>
    <x v="45"/>
  </r>
  <r>
    <x v="2"/>
    <x v="10"/>
    <x v="5"/>
    <x v="85"/>
    <x v="85"/>
    <x v="85"/>
    <x v="36"/>
    <x v="0"/>
    <x v="32"/>
    <x v="22"/>
    <x v="10"/>
    <x v="0"/>
    <x v="0"/>
    <x v="0"/>
    <x v="0"/>
    <x v="0"/>
    <x v="0"/>
    <x v="0"/>
    <x v="0"/>
    <x v="0"/>
    <x v="0"/>
    <x v="0"/>
    <x v="0"/>
    <x v="0"/>
    <x v="0"/>
    <x v="0"/>
    <x v="0"/>
    <x v="52"/>
    <x v="57"/>
    <x v="24"/>
    <x v="66"/>
    <x v="68"/>
    <x v="28"/>
    <x v="11"/>
    <x v="1"/>
    <x v="6"/>
    <x v="6"/>
    <x v="11"/>
    <x v="5"/>
    <x v="8"/>
    <x v="8"/>
    <x v="7"/>
    <x v="9"/>
    <x v="10"/>
    <x v="7"/>
    <x v="6"/>
    <x v="7"/>
    <x v="8"/>
    <x v="0"/>
    <x v="35"/>
    <x v="9"/>
    <x v="3"/>
    <x v="6"/>
    <x v="0"/>
    <x v="3"/>
    <x v="4"/>
    <x v="0"/>
    <x v="1"/>
    <x v="7"/>
    <x v="5"/>
    <x v="7"/>
    <x v="2"/>
    <x v="68"/>
    <x v="3"/>
    <x v="9"/>
    <x v="8"/>
    <x v="2"/>
    <x v="5"/>
    <x v="14"/>
    <x v="64"/>
    <x v="62"/>
    <x v="16"/>
    <x v="47"/>
  </r>
  <r>
    <x v="2"/>
    <x v="10"/>
    <x v="5"/>
    <x v="86"/>
    <x v="86"/>
    <x v="86"/>
    <x v="37"/>
    <x v="0"/>
    <x v="33"/>
    <x v="31"/>
    <x v="10"/>
    <x v="0"/>
    <x v="0"/>
    <x v="0"/>
    <x v="0"/>
    <x v="0"/>
    <x v="0"/>
    <x v="0"/>
    <x v="0"/>
    <x v="0"/>
    <x v="0"/>
    <x v="42"/>
    <x v="43"/>
    <x v="4"/>
    <x v="18"/>
    <x v="51"/>
    <x v="55"/>
    <x v="53"/>
    <x v="58"/>
    <x v="64"/>
    <x v="67"/>
    <x v="10"/>
    <x v="12"/>
    <x v="0"/>
    <x v="3"/>
    <x v="0"/>
    <x v="2"/>
    <x v="2"/>
    <x v="2"/>
    <x v="0"/>
    <x v="1"/>
    <x v="4"/>
    <x v="4"/>
    <x v="0"/>
    <x v="1"/>
    <x v="0"/>
    <x v="2"/>
    <x v="6"/>
    <x v="0"/>
    <x v="15"/>
    <x v="0"/>
    <x v="5"/>
    <x v="0"/>
    <x v="0"/>
    <x v="1"/>
    <x v="1"/>
    <x v="2"/>
    <x v="4"/>
    <x v="0"/>
    <x v="8"/>
    <x v="3"/>
    <x v="0"/>
    <x v="69"/>
    <x v="0"/>
    <x v="8"/>
    <x v="6"/>
    <x v="5"/>
    <x v="4"/>
    <x v="17"/>
    <x v="20"/>
    <x v="63"/>
    <x v="0"/>
    <x v="62"/>
  </r>
  <r>
    <x v="2"/>
    <x v="10"/>
    <x v="5"/>
    <x v="87"/>
    <x v="87"/>
    <x v="87"/>
    <x v="38"/>
    <x v="0"/>
    <x v="31"/>
    <x v="19"/>
    <x v="10"/>
    <x v="2"/>
    <x v="1"/>
    <x v="0"/>
    <x v="34"/>
    <x v="34"/>
    <x v="38"/>
    <x v="38"/>
    <x v="37"/>
    <x v="36"/>
    <x v="34"/>
    <x v="43"/>
    <x v="33"/>
    <x v="33"/>
    <x v="50"/>
    <x v="29"/>
    <x v="56"/>
    <x v="54"/>
    <x v="11"/>
    <x v="5"/>
    <x v="5"/>
    <x v="18"/>
    <x v="20"/>
    <x v="3"/>
    <x v="3"/>
    <x v="0"/>
    <x v="2"/>
    <x v="0"/>
    <x v="1"/>
    <x v="1"/>
    <x v="1"/>
    <x v="4"/>
    <x v="1"/>
    <x v="4"/>
    <x v="1"/>
    <x v="0"/>
    <x v="2"/>
    <x v="1"/>
    <x v="0"/>
    <x v="5"/>
    <x v="3"/>
    <x v="6"/>
    <x v="2"/>
    <x v="1"/>
    <x v="1"/>
    <x v="0"/>
    <x v="2"/>
    <x v="0"/>
    <x v="0"/>
    <x v="0"/>
    <x v="0"/>
    <x v="3"/>
    <x v="14"/>
    <x v="5"/>
    <x v="0"/>
    <x v="2"/>
    <x v="1"/>
    <x v="4"/>
    <x v="12"/>
    <x v="14"/>
    <x v="64"/>
    <x v="0"/>
    <x v="63"/>
  </r>
  <r>
    <x v="2"/>
    <x v="10"/>
    <x v="5"/>
    <x v="88"/>
    <x v="88"/>
    <x v="88"/>
    <x v="39"/>
    <x v="0"/>
    <x v="27"/>
    <x v="20"/>
    <x v="10"/>
    <x v="2"/>
    <x v="1"/>
    <x v="0"/>
    <x v="35"/>
    <x v="35"/>
    <x v="39"/>
    <x v="39"/>
    <x v="38"/>
    <x v="37"/>
    <x v="35"/>
    <x v="44"/>
    <x v="46"/>
    <x v="11"/>
    <x v="51"/>
    <x v="26"/>
    <x v="57"/>
    <x v="55"/>
    <x v="2"/>
    <x v="65"/>
    <x v="11"/>
    <x v="23"/>
    <x v="20"/>
    <x v="3"/>
    <x v="3"/>
    <x v="2"/>
    <x v="2"/>
    <x v="0"/>
    <x v="0"/>
    <x v="1"/>
    <x v="1"/>
    <x v="4"/>
    <x v="5"/>
    <x v="0"/>
    <x v="1"/>
    <x v="0"/>
    <x v="2"/>
    <x v="1"/>
    <x v="0"/>
    <x v="34"/>
    <x v="3"/>
    <x v="1"/>
    <x v="1"/>
    <x v="1"/>
    <x v="0"/>
    <x v="1"/>
    <x v="2"/>
    <x v="0"/>
    <x v="0"/>
    <x v="0"/>
    <x v="3"/>
    <x v="3"/>
    <x v="34"/>
    <x v="0"/>
    <x v="0"/>
    <x v="2"/>
    <x v="0"/>
    <x v="4"/>
    <x v="12"/>
    <x v="59"/>
    <x v="65"/>
    <x v="0"/>
    <x v="64"/>
  </r>
  <r>
    <x v="2"/>
    <x v="11"/>
    <x v="6"/>
    <x v="89"/>
    <x v="89"/>
    <x v="89"/>
    <x v="40"/>
    <x v="0"/>
    <x v="34"/>
    <x v="32"/>
    <x v="11"/>
    <x v="0"/>
    <x v="0"/>
    <x v="0"/>
    <x v="0"/>
    <x v="0"/>
    <x v="0"/>
    <x v="0"/>
    <x v="0"/>
    <x v="0"/>
    <x v="0"/>
    <x v="30"/>
    <x v="47"/>
    <x v="48"/>
    <x v="52"/>
    <x v="52"/>
    <x v="58"/>
    <x v="56"/>
    <x v="59"/>
    <x v="66"/>
    <x v="68"/>
    <x v="69"/>
    <x v="19"/>
    <x v="6"/>
    <x v="7"/>
    <x v="5"/>
    <x v="2"/>
    <x v="11"/>
    <x v="2"/>
    <x v="2"/>
    <x v="1"/>
    <x v="11"/>
    <x v="2"/>
    <x v="2"/>
    <x v="0"/>
    <x v="4"/>
    <x v="2"/>
    <x v="0"/>
    <x v="1"/>
    <x v="36"/>
    <x v="4"/>
    <x v="6"/>
    <x v="1"/>
    <x v="0"/>
    <x v="1"/>
    <x v="1"/>
    <x v="1"/>
    <x v="3"/>
    <x v="1"/>
    <x v="1"/>
    <x v="3"/>
    <x v="7"/>
    <x v="70"/>
    <x v="4"/>
    <x v="1"/>
    <x v="9"/>
    <x v="5"/>
    <x v="8"/>
    <x v="23"/>
    <x v="65"/>
    <x v="11"/>
    <x v="0"/>
    <x v="40"/>
  </r>
  <r>
    <x v="2"/>
    <x v="11"/>
    <x v="6"/>
    <x v="90"/>
    <x v="90"/>
    <x v="90"/>
    <x v="41"/>
    <x v="0"/>
    <x v="35"/>
    <x v="31"/>
    <x v="12"/>
    <x v="0"/>
    <x v="0"/>
    <x v="0"/>
    <x v="36"/>
    <x v="36"/>
    <x v="40"/>
    <x v="40"/>
    <x v="39"/>
    <x v="38"/>
    <x v="36"/>
    <x v="45"/>
    <x v="48"/>
    <x v="49"/>
    <x v="53"/>
    <x v="52"/>
    <x v="59"/>
    <x v="53"/>
    <x v="60"/>
    <x v="67"/>
    <x v="66"/>
    <x v="70"/>
    <x v="25"/>
    <x v="1"/>
    <x v="1"/>
    <x v="4"/>
    <x v="9"/>
    <x v="1"/>
    <x v="2"/>
    <x v="5"/>
    <x v="2"/>
    <x v="6"/>
    <x v="2"/>
    <x v="5"/>
    <x v="0"/>
    <x v="6"/>
    <x v="1"/>
    <x v="9"/>
    <x v="7"/>
    <x v="36"/>
    <x v="6"/>
    <x v="3"/>
    <x v="0"/>
    <x v="0"/>
    <x v="1"/>
    <x v="2"/>
    <x v="0"/>
    <x v="4"/>
    <x v="2"/>
    <x v="1"/>
    <x v="0"/>
    <x v="1"/>
    <x v="71"/>
    <x v="2"/>
    <x v="7"/>
    <x v="10"/>
    <x v="7"/>
    <x v="3"/>
    <x v="16"/>
    <x v="39"/>
    <x v="66"/>
    <x v="17"/>
    <x v="65"/>
  </r>
  <r>
    <x v="2"/>
    <x v="11"/>
    <x v="6"/>
    <x v="91"/>
    <x v="91"/>
    <x v="91"/>
    <x v="42"/>
    <x v="0"/>
    <x v="36"/>
    <x v="33"/>
    <x v="12"/>
    <x v="0"/>
    <x v="0"/>
    <x v="0"/>
    <x v="37"/>
    <x v="37"/>
    <x v="41"/>
    <x v="41"/>
    <x v="40"/>
    <x v="39"/>
    <x v="37"/>
    <x v="46"/>
    <x v="49"/>
    <x v="50"/>
    <x v="54"/>
    <x v="53"/>
    <x v="60"/>
    <x v="57"/>
    <x v="61"/>
    <x v="68"/>
    <x v="69"/>
    <x v="71"/>
    <x v="29"/>
    <x v="10"/>
    <x v="12"/>
    <x v="2"/>
    <x v="11"/>
    <x v="13"/>
    <x v="14"/>
    <x v="10"/>
    <x v="10"/>
    <x v="12"/>
    <x v="0"/>
    <x v="8"/>
    <x v="8"/>
    <x v="1"/>
    <x v="7"/>
    <x v="12"/>
    <x v="2"/>
    <x v="37"/>
    <x v="10"/>
    <x v="3"/>
    <x v="6"/>
    <x v="2"/>
    <x v="2"/>
    <x v="0"/>
    <x v="9"/>
    <x v="8"/>
    <x v="6"/>
    <x v="6"/>
    <x v="8"/>
    <x v="4"/>
    <x v="72"/>
    <x v="8"/>
    <x v="6"/>
    <x v="11"/>
    <x v="8"/>
    <x v="3"/>
    <x v="24"/>
    <x v="66"/>
    <x v="67"/>
    <x v="0"/>
    <x v="66"/>
  </r>
  <r>
    <x v="2"/>
    <x v="11"/>
    <x v="6"/>
    <x v="92"/>
    <x v="92"/>
    <x v="92"/>
    <x v="43"/>
    <x v="0"/>
    <x v="37"/>
    <x v="34"/>
    <x v="12"/>
    <x v="0"/>
    <x v="0"/>
    <x v="0"/>
    <x v="38"/>
    <x v="38"/>
    <x v="42"/>
    <x v="42"/>
    <x v="41"/>
    <x v="40"/>
    <x v="38"/>
    <x v="47"/>
    <x v="50"/>
    <x v="32"/>
    <x v="55"/>
    <x v="54"/>
    <x v="61"/>
    <x v="58"/>
    <x v="62"/>
    <x v="69"/>
    <x v="70"/>
    <x v="27"/>
    <x v="8"/>
    <x v="3"/>
    <x v="0"/>
    <x v="4"/>
    <x v="4"/>
    <x v="2"/>
    <x v="3"/>
    <x v="1"/>
    <x v="1"/>
    <x v="0"/>
    <x v="4"/>
    <x v="5"/>
    <x v="0"/>
    <x v="2"/>
    <x v="1"/>
    <x v="5"/>
    <x v="0"/>
    <x v="21"/>
    <x v="0"/>
    <x v="1"/>
    <x v="4"/>
    <x v="0"/>
    <x v="4"/>
    <x v="0"/>
    <x v="2"/>
    <x v="4"/>
    <x v="7"/>
    <x v="1"/>
    <x v="9"/>
    <x v="9"/>
    <x v="24"/>
    <x v="3"/>
    <x v="4"/>
    <x v="1"/>
    <x v="4"/>
    <x v="1"/>
    <x v="25"/>
    <x v="67"/>
    <x v="68"/>
    <x v="0"/>
    <x v="67"/>
  </r>
  <r>
    <x v="2"/>
    <x v="11"/>
    <x v="6"/>
    <x v="93"/>
    <x v="93"/>
    <x v="93"/>
    <x v="44"/>
    <x v="0"/>
    <x v="38"/>
    <x v="31"/>
    <x v="12"/>
    <x v="0"/>
    <x v="0"/>
    <x v="0"/>
    <x v="29"/>
    <x v="39"/>
    <x v="23"/>
    <x v="25"/>
    <x v="42"/>
    <x v="41"/>
    <x v="39"/>
    <x v="48"/>
    <x v="51"/>
    <x v="51"/>
    <x v="56"/>
    <x v="55"/>
    <x v="62"/>
    <x v="8"/>
    <x v="63"/>
    <x v="38"/>
    <x v="67"/>
    <x v="72"/>
    <x v="8"/>
    <x v="2"/>
    <x v="4"/>
    <x v="2"/>
    <x v="1"/>
    <x v="10"/>
    <x v="2"/>
    <x v="3"/>
    <x v="1"/>
    <x v="7"/>
    <x v="0"/>
    <x v="5"/>
    <x v="1"/>
    <x v="2"/>
    <x v="2"/>
    <x v="10"/>
    <x v="1"/>
    <x v="36"/>
    <x v="0"/>
    <x v="2"/>
    <x v="8"/>
    <x v="1"/>
    <x v="0"/>
    <x v="7"/>
    <x v="1"/>
    <x v="3"/>
    <x v="0"/>
    <x v="2"/>
    <x v="0"/>
    <x v="3"/>
    <x v="73"/>
    <x v="4"/>
    <x v="5"/>
    <x v="2"/>
    <x v="1"/>
    <x v="4"/>
    <x v="11"/>
    <x v="68"/>
    <x v="69"/>
    <x v="18"/>
    <x v="68"/>
  </r>
  <r>
    <x v="2"/>
    <x v="11"/>
    <x v="6"/>
    <x v="94"/>
    <x v="94"/>
    <x v="94"/>
    <x v="45"/>
    <x v="0"/>
    <x v="38"/>
    <x v="31"/>
    <x v="12"/>
    <x v="2"/>
    <x v="1"/>
    <x v="0"/>
    <x v="39"/>
    <x v="40"/>
    <x v="43"/>
    <x v="43"/>
    <x v="43"/>
    <x v="42"/>
    <x v="40"/>
    <x v="49"/>
    <x v="52"/>
    <x v="52"/>
    <x v="1"/>
    <x v="56"/>
    <x v="63"/>
    <x v="59"/>
    <x v="46"/>
    <x v="60"/>
    <x v="42"/>
    <x v="41"/>
    <x v="12"/>
    <x v="0"/>
    <x v="6"/>
    <x v="2"/>
    <x v="0"/>
    <x v="4"/>
    <x v="0"/>
    <x v="0"/>
    <x v="1"/>
    <x v="4"/>
    <x v="5"/>
    <x v="0"/>
    <x v="1"/>
    <x v="2"/>
    <x v="2"/>
    <x v="1"/>
    <x v="0"/>
    <x v="34"/>
    <x v="3"/>
    <x v="1"/>
    <x v="0"/>
    <x v="1"/>
    <x v="0"/>
    <x v="1"/>
    <x v="2"/>
    <x v="0"/>
    <x v="0"/>
    <x v="3"/>
    <x v="0"/>
    <x v="3"/>
    <x v="74"/>
    <x v="5"/>
    <x v="0"/>
    <x v="0"/>
    <x v="1"/>
    <x v="4"/>
    <x v="11"/>
    <x v="14"/>
    <x v="4"/>
    <x v="0"/>
    <x v="4"/>
  </r>
  <r>
    <x v="2"/>
    <x v="11"/>
    <x v="6"/>
    <x v="95"/>
    <x v="95"/>
    <x v="95"/>
    <x v="46"/>
    <x v="0"/>
    <x v="39"/>
    <x v="35"/>
    <x v="12"/>
    <x v="0"/>
    <x v="0"/>
    <x v="0"/>
    <x v="0"/>
    <x v="0"/>
    <x v="0"/>
    <x v="0"/>
    <x v="0"/>
    <x v="0"/>
    <x v="0"/>
    <x v="50"/>
    <x v="11"/>
    <x v="53"/>
    <x v="23"/>
    <x v="57"/>
    <x v="64"/>
    <x v="60"/>
    <x v="64"/>
    <x v="70"/>
    <x v="71"/>
    <x v="73"/>
    <x v="16"/>
    <x v="12"/>
    <x v="4"/>
    <x v="4"/>
    <x v="9"/>
    <x v="14"/>
    <x v="0"/>
    <x v="3"/>
    <x v="8"/>
    <x v="2"/>
    <x v="1"/>
    <x v="2"/>
    <x v="0"/>
    <x v="1"/>
    <x v="8"/>
    <x v="8"/>
    <x v="1"/>
    <x v="38"/>
    <x v="0"/>
    <x v="9"/>
    <x v="4"/>
    <x v="2"/>
    <x v="2"/>
    <x v="1"/>
    <x v="4"/>
    <x v="0"/>
    <x v="7"/>
    <x v="4"/>
    <x v="7"/>
    <x v="0"/>
    <x v="75"/>
    <x v="8"/>
    <x v="7"/>
    <x v="6"/>
    <x v="2"/>
    <x v="1"/>
    <x v="19"/>
    <x v="69"/>
    <x v="70"/>
    <x v="0"/>
    <x v="69"/>
  </r>
  <r>
    <x v="2"/>
    <x v="11"/>
    <x v="6"/>
    <x v="96"/>
    <x v="96"/>
    <x v="95"/>
    <x v="47"/>
    <x v="4"/>
    <x v="39"/>
    <x v="35"/>
    <x v="1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74"/>
    <x v="23"/>
    <x v="6"/>
    <x v="11"/>
    <x v="1"/>
    <x v="9"/>
    <x v="6"/>
    <x v="9"/>
    <x v="8"/>
    <x v="8"/>
    <x v="3"/>
    <x v="9"/>
    <x v="2"/>
    <x v="4"/>
    <x v="1"/>
    <x v="0"/>
    <x v="13"/>
    <x v="7"/>
    <x v="3"/>
    <x v="5"/>
    <x v="9"/>
    <x v="2"/>
    <x v="7"/>
    <x v="4"/>
    <x v="8"/>
    <x v="10"/>
    <x v="3"/>
    <x v="2"/>
    <x v="6"/>
    <x v="5"/>
    <x v="9"/>
    <x v="76"/>
    <x v="9"/>
    <x v="10"/>
    <x v="11"/>
    <x v="5"/>
    <x v="10"/>
    <x v="26"/>
    <x v="70"/>
    <x v="71"/>
    <x v="19"/>
    <x v="70"/>
  </r>
  <r>
    <x v="2"/>
    <x v="11"/>
    <x v="6"/>
    <x v="97"/>
    <x v="97"/>
    <x v="96"/>
    <x v="48"/>
    <x v="0"/>
    <x v="40"/>
    <x v="35"/>
    <x v="12"/>
    <x v="0"/>
    <x v="1"/>
    <x v="0"/>
    <x v="27"/>
    <x v="41"/>
    <x v="24"/>
    <x v="44"/>
    <x v="44"/>
    <x v="43"/>
    <x v="41"/>
    <x v="51"/>
    <x v="53"/>
    <x v="54"/>
    <x v="57"/>
    <x v="58"/>
    <x v="65"/>
    <x v="61"/>
    <x v="65"/>
    <x v="71"/>
    <x v="57"/>
    <x v="75"/>
    <x v="13"/>
    <x v="4"/>
    <x v="4"/>
    <x v="1"/>
    <x v="8"/>
    <x v="4"/>
    <x v="3"/>
    <x v="2"/>
    <x v="0"/>
    <x v="0"/>
    <x v="1"/>
    <x v="7"/>
    <x v="1"/>
    <x v="1"/>
    <x v="1"/>
    <x v="14"/>
    <x v="0"/>
    <x v="12"/>
    <x v="11"/>
    <x v="2"/>
    <x v="0"/>
    <x v="3"/>
    <x v="4"/>
    <x v="1"/>
    <x v="1"/>
    <x v="1"/>
    <x v="1"/>
    <x v="2"/>
    <x v="0"/>
    <x v="0"/>
    <x v="77"/>
    <x v="4"/>
    <x v="5"/>
    <x v="0"/>
    <x v="2"/>
    <x v="4"/>
    <x v="8"/>
    <x v="71"/>
    <x v="72"/>
    <x v="0"/>
    <x v="71"/>
  </r>
  <r>
    <x v="2"/>
    <x v="12"/>
    <x v="6"/>
    <x v="98"/>
    <x v="98"/>
    <x v="97"/>
    <x v="49"/>
    <x v="0"/>
    <x v="41"/>
    <x v="35"/>
    <x v="11"/>
    <x v="2"/>
    <x v="1"/>
    <x v="0"/>
    <x v="0"/>
    <x v="0"/>
    <x v="0"/>
    <x v="0"/>
    <x v="0"/>
    <x v="0"/>
    <x v="0"/>
    <x v="52"/>
    <x v="54"/>
    <x v="55"/>
    <x v="58"/>
    <x v="59"/>
    <x v="66"/>
    <x v="28"/>
    <x v="66"/>
    <x v="72"/>
    <x v="72"/>
    <x v="19"/>
    <x v="4"/>
    <x v="0"/>
    <x v="3"/>
    <x v="2"/>
    <x v="2"/>
    <x v="0"/>
    <x v="1"/>
    <x v="2"/>
    <x v="1"/>
    <x v="4"/>
    <x v="6"/>
    <x v="2"/>
    <x v="1"/>
    <x v="0"/>
    <x v="2"/>
    <x v="6"/>
    <x v="0"/>
    <x v="8"/>
    <x v="3"/>
    <x v="5"/>
    <x v="0"/>
    <x v="1"/>
    <x v="0"/>
    <x v="1"/>
    <x v="2"/>
    <x v="0"/>
    <x v="0"/>
    <x v="1"/>
    <x v="5"/>
    <x v="3"/>
    <x v="43"/>
    <x v="0"/>
    <x v="1"/>
    <x v="6"/>
    <x v="0"/>
    <x v="1"/>
    <x v="8"/>
    <x v="38"/>
    <x v="51"/>
    <x v="0"/>
    <x v="50"/>
  </r>
  <r>
    <x v="2"/>
    <x v="12"/>
    <x v="6"/>
    <x v="99"/>
    <x v="99"/>
    <x v="98"/>
    <x v="50"/>
    <x v="5"/>
    <x v="42"/>
    <x v="32"/>
    <x v="1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76"/>
    <x v="22"/>
    <x v="8"/>
    <x v="1"/>
    <x v="4"/>
    <x v="3"/>
    <x v="15"/>
    <x v="2"/>
    <x v="0"/>
    <x v="8"/>
    <x v="3"/>
    <x v="11"/>
    <x v="2"/>
    <x v="1"/>
    <x v="0"/>
    <x v="2"/>
    <x v="15"/>
    <x v="0"/>
    <x v="10"/>
    <x v="7"/>
    <x v="5"/>
    <x v="3"/>
    <x v="1"/>
    <x v="2"/>
    <x v="0"/>
    <x v="4"/>
    <x v="1"/>
    <x v="2"/>
    <x v="9"/>
    <x v="1"/>
    <x v="4"/>
    <x v="51"/>
    <x v="5"/>
    <x v="8"/>
    <x v="1"/>
    <x v="2"/>
    <x v="5"/>
    <x v="25"/>
    <x v="72"/>
    <x v="25"/>
    <x v="0"/>
    <x v="72"/>
  </r>
  <r>
    <x v="2"/>
    <x v="12"/>
    <x v="6"/>
    <x v="100"/>
    <x v="100"/>
    <x v="99"/>
    <x v="51"/>
    <x v="5"/>
    <x v="35"/>
    <x v="36"/>
    <x v="1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9"/>
    <x v="19"/>
    <x v="0"/>
    <x v="3"/>
    <x v="1"/>
    <x v="2"/>
    <x v="2"/>
    <x v="0"/>
    <x v="2"/>
    <x v="2"/>
    <x v="3"/>
    <x v="4"/>
    <x v="4"/>
    <x v="1"/>
    <x v="4"/>
    <x v="2"/>
    <x v="3"/>
    <x v="1"/>
    <x v="31"/>
    <x v="1"/>
    <x v="6"/>
    <x v="1"/>
    <x v="3"/>
    <x v="1"/>
    <x v="1"/>
    <x v="4"/>
    <x v="0"/>
    <x v="0"/>
    <x v="2"/>
    <x v="0"/>
    <x v="0"/>
    <x v="78"/>
    <x v="4"/>
    <x v="7"/>
    <x v="2"/>
    <x v="4"/>
    <x v="2"/>
    <x v="17"/>
    <x v="73"/>
    <x v="50"/>
    <x v="0"/>
    <x v="49"/>
  </r>
  <r>
    <x v="2"/>
    <x v="13"/>
    <x v="6"/>
    <x v="101"/>
    <x v="101"/>
    <x v="100"/>
    <x v="52"/>
    <x v="2"/>
    <x v="43"/>
    <x v="31"/>
    <x v="11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52"/>
    <x v="4"/>
    <x v="0"/>
    <x v="0"/>
    <x v="2"/>
    <x v="2"/>
    <x v="12"/>
    <x v="11"/>
    <x v="2"/>
    <x v="1"/>
    <x v="3"/>
    <x v="4"/>
    <x v="1"/>
    <x v="4"/>
    <x v="6"/>
    <x v="8"/>
    <x v="4"/>
    <x v="1"/>
    <x v="2"/>
    <x v="4"/>
    <x v="5"/>
    <x v="2"/>
    <x v="1"/>
    <x v="1"/>
    <x v="2"/>
    <x v="0"/>
    <x v="2"/>
    <x v="6"/>
    <x v="10"/>
    <x v="2"/>
    <x v="8"/>
    <x v="77"/>
    <x v="2"/>
    <x v="7"/>
    <x v="6"/>
    <x v="7"/>
    <x v="10"/>
    <x v="27"/>
    <x v="74"/>
    <x v="73"/>
    <x v="3"/>
    <x v="44"/>
  </r>
  <r>
    <x v="2"/>
    <x v="13"/>
    <x v="6"/>
    <x v="102"/>
    <x v="102"/>
    <x v="101"/>
    <x v="53"/>
    <x v="5"/>
    <x v="44"/>
    <x v="37"/>
    <x v="11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2"/>
    <x v="30"/>
    <x v="6"/>
    <x v="1"/>
    <x v="0"/>
    <x v="2"/>
    <x v="1"/>
    <x v="9"/>
    <x v="5"/>
    <x v="2"/>
    <x v="0"/>
    <x v="1"/>
    <x v="2"/>
    <x v="2"/>
    <x v="1"/>
    <x v="2"/>
    <x v="10"/>
    <x v="0"/>
    <x v="36"/>
    <x v="3"/>
    <x v="5"/>
    <x v="1"/>
    <x v="1"/>
    <x v="2"/>
    <x v="4"/>
    <x v="0"/>
    <x v="1"/>
    <x v="1"/>
    <x v="9"/>
    <x v="5"/>
    <x v="10"/>
    <x v="79"/>
    <x v="1"/>
    <x v="1"/>
    <x v="3"/>
    <x v="6"/>
    <x v="2"/>
    <x v="6"/>
    <x v="67"/>
    <x v="74"/>
    <x v="0"/>
    <x v="36"/>
  </r>
  <r>
    <x v="2"/>
    <x v="13"/>
    <x v="6"/>
    <x v="103"/>
    <x v="103"/>
    <x v="102"/>
    <x v="54"/>
    <x v="5"/>
    <x v="45"/>
    <x v="35"/>
    <x v="11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77"/>
    <x v="9"/>
    <x v="0"/>
    <x v="3"/>
    <x v="4"/>
    <x v="0"/>
    <x v="4"/>
    <x v="2"/>
    <x v="1"/>
    <x v="1"/>
    <x v="7"/>
    <x v="5"/>
    <x v="1"/>
    <x v="1"/>
    <x v="4"/>
    <x v="1"/>
    <x v="5"/>
    <x v="0"/>
    <x v="14"/>
    <x v="1"/>
    <x v="1"/>
    <x v="4"/>
    <x v="0"/>
    <x v="0"/>
    <x v="0"/>
    <x v="1"/>
    <x v="0"/>
    <x v="0"/>
    <x v="8"/>
    <x v="0"/>
    <x v="0"/>
    <x v="62"/>
    <x v="4"/>
    <x v="2"/>
    <x v="2"/>
    <x v="0"/>
    <x v="1"/>
    <x v="21"/>
    <x v="75"/>
    <x v="74"/>
    <x v="4"/>
    <x v="73"/>
  </r>
  <r>
    <x v="2"/>
    <x v="13"/>
    <x v="6"/>
    <x v="104"/>
    <x v="104"/>
    <x v="103"/>
    <x v="55"/>
    <x v="0"/>
    <x v="38"/>
    <x v="31"/>
    <x v="11"/>
    <x v="0"/>
    <x v="0"/>
    <x v="0"/>
    <x v="40"/>
    <x v="42"/>
    <x v="44"/>
    <x v="12"/>
    <x v="31"/>
    <x v="44"/>
    <x v="32"/>
    <x v="53"/>
    <x v="55"/>
    <x v="56"/>
    <x v="59"/>
    <x v="60"/>
    <x v="67"/>
    <x v="62"/>
    <x v="67"/>
    <x v="28"/>
    <x v="73"/>
    <x v="78"/>
    <x v="12"/>
    <x v="1"/>
    <x v="3"/>
    <x v="1"/>
    <x v="2"/>
    <x v="10"/>
    <x v="0"/>
    <x v="0"/>
    <x v="1"/>
    <x v="4"/>
    <x v="5"/>
    <x v="1"/>
    <x v="1"/>
    <x v="0"/>
    <x v="2"/>
    <x v="6"/>
    <x v="0"/>
    <x v="11"/>
    <x v="3"/>
    <x v="5"/>
    <x v="1"/>
    <x v="5"/>
    <x v="0"/>
    <x v="1"/>
    <x v="2"/>
    <x v="0"/>
    <x v="1"/>
    <x v="0"/>
    <x v="3"/>
    <x v="0"/>
    <x v="52"/>
    <x v="5"/>
    <x v="1"/>
    <x v="2"/>
    <x v="4"/>
    <x v="9"/>
    <x v="2"/>
    <x v="76"/>
    <x v="17"/>
    <x v="0"/>
    <x v="18"/>
  </r>
  <r>
    <x v="2"/>
    <x v="13"/>
    <x v="6"/>
    <x v="105"/>
    <x v="105"/>
    <x v="104"/>
    <x v="56"/>
    <x v="0"/>
    <x v="43"/>
    <x v="38"/>
    <x v="11"/>
    <x v="0"/>
    <x v="0"/>
    <x v="0"/>
    <x v="41"/>
    <x v="43"/>
    <x v="45"/>
    <x v="45"/>
    <x v="45"/>
    <x v="45"/>
    <x v="7"/>
    <x v="54"/>
    <x v="56"/>
    <x v="57"/>
    <x v="60"/>
    <x v="61"/>
    <x v="68"/>
    <x v="63"/>
    <x v="68"/>
    <x v="66"/>
    <x v="74"/>
    <x v="79"/>
    <x v="1"/>
    <x v="1"/>
    <x v="4"/>
    <x v="5"/>
    <x v="2"/>
    <x v="10"/>
    <x v="11"/>
    <x v="8"/>
    <x v="2"/>
    <x v="6"/>
    <x v="6"/>
    <x v="5"/>
    <x v="0"/>
    <x v="4"/>
    <x v="2"/>
    <x v="4"/>
    <x v="0"/>
    <x v="9"/>
    <x v="1"/>
    <x v="6"/>
    <x v="0"/>
    <x v="4"/>
    <x v="4"/>
    <x v="0"/>
    <x v="3"/>
    <x v="0"/>
    <x v="0"/>
    <x v="1"/>
    <x v="2"/>
    <x v="1"/>
    <x v="80"/>
    <x v="1"/>
    <x v="7"/>
    <x v="2"/>
    <x v="0"/>
    <x v="0"/>
    <x v="22"/>
    <x v="77"/>
    <x v="75"/>
    <x v="20"/>
    <x v="74"/>
  </r>
  <r>
    <x v="2"/>
    <x v="13"/>
    <x v="6"/>
    <x v="106"/>
    <x v="106"/>
    <x v="105"/>
    <x v="57"/>
    <x v="0"/>
    <x v="46"/>
    <x v="32"/>
    <x v="11"/>
    <x v="2"/>
    <x v="1"/>
    <x v="0"/>
    <x v="42"/>
    <x v="44"/>
    <x v="46"/>
    <x v="46"/>
    <x v="46"/>
    <x v="46"/>
    <x v="10"/>
    <x v="55"/>
    <x v="57"/>
    <x v="58"/>
    <x v="61"/>
    <x v="62"/>
    <x v="69"/>
    <x v="59"/>
    <x v="14"/>
    <x v="73"/>
    <x v="32"/>
    <x v="5"/>
    <x v="4"/>
    <x v="3"/>
    <x v="0"/>
    <x v="2"/>
    <x v="0"/>
    <x v="0"/>
    <x v="1"/>
    <x v="1"/>
    <x v="1"/>
    <x v="4"/>
    <x v="5"/>
    <x v="0"/>
    <x v="1"/>
    <x v="0"/>
    <x v="0"/>
    <x v="1"/>
    <x v="0"/>
    <x v="34"/>
    <x v="3"/>
    <x v="1"/>
    <x v="0"/>
    <x v="1"/>
    <x v="0"/>
    <x v="1"/>
    <x v="2"/>
    <x v="0"/>
    <x v="0"/>
    <x v="0"/>
    <x v="3"/>
    <x v="1"/>
    <x v="32"/>
    <x v="0"/>
    <x v="0"/>
    <x v="4"/>
    <x v="1"/>
    <x v="4"/>
    <x v="12"/>
    <x v="78"/>
    <x v="60"/>
    <x v="0"/>
    <x v="61"/>
  </r>
  <r>
    <x v="3"/>
    <x v="14"/>
    <x v="7"/>
    <x v="107"/>
    <x v="107"/>
    <x v="106"/>
    <x v="58"/>
    <x v="0"/>
    <x v="47"/>
    <x v="38"/>
    <x v="13"/>
    <x v="0"/>
    <x v="0"/>
    <x v="0"/>
    <x v="40"/>
    <x v="42"/>
    <x v="47"/>
    <x v="47"/>
    <x v="47"/>
    <x v="4"/>
    <x v="42"/>
    <x v="56"/>
    <x v="24"/>
    <x v="35"/>
    <x v="29"/>
    <x v="14"/>
    <x v="70"/>
    <x v="55"/>
    <x v="27"/>
    <x v="46"/>
    <x v="15"/>
    <x v="80"/>
    <x v="8"/>
    <x v="6"/>
    <x v="7"/>
    <x v="0"/>
    <x v="0"/>
    <x v="2"/>
    <x v="9"/>
    <x v="2"/>
    <x v="0"/>
    <x v="7"/>
    <x v="6"/>
    <x v="10"/>
    <x v="0"/>
    <x v="2"/>
    <x v="1"/>
    <x v="3"/>
    <x v="0"/>
    <x v="11"/>
    <x v="1"/>
    <x v="1"/>
    <x v="0"/>
    <x v="0"/>
    <x v="1"/>
    <x v="0"/>
    <x v="2"/>
    <x v="0"/>
    <x v="0"/>
    <x v="8"/>
    <x v="1"/>
    <x v="2"/>
    <x v="46"/>
    <x v="8"/>
    <x v="1"/>
    <x v="8"/>
    <x v="0"/>
    <x v="3"/>
    <x v="19"/>
    <x v="43"/>
    <x v="49"/>
    <x v="0"/>
    <x v="35"/>
  </r>
  <r>
    <x v="3"/>
    <x v="14"/>
    <x v="7"/>
    <x v="108"/>
    <x v="108"/>
    <x v="107"/>
    <x v="58"/>
    <x v="0"/>
    <x v="43"/>
    <x v="32"/>
    <x v="13"/>
    <x v="0"/>
    <x v="0"/>
    <x v="0"/>
    <x v="40"/>
    <x v="42"/>
    <x v="48"/>
    <x v="48"/>
    <x v="48"/>
    <x v="47"/>
    <x v="43"/>
    <x v="57"/>
    <x v="27"/>
    <x v="34"/>
    <x v="62"/>
    <x v="63"/>
    <x v="71"/>
    <x v="10"/>
    <x v="47"/>
    <x v="64"/>
    <x v="75"/>
    <x v="81"/>
    <x v="29"/>
    <x v="10"/>
    <x v="13"/>
    <x v="4"/>
    <x v="10"/>
    <x v="2"/>
    <x v="5"/>
    <x v="9"/>
    <x v="8"/>
    <x v="10"/>
    <x v="6"/>
    <x v="9"/>
    <x v="6"/>
    <x v="0"/>
    <x v="1"/>
    <x v="2"/>
    <x v="1"/>
    <x v="10"/>
    <x v="6"/>
    <x v="2"/>
    <x v="1"/>
    <x v="2"/>
    <x v="4"/>
    <x v="7"/>
    <x v="2"/>
    <x v="9"/>
    <x v="2"/>
    <x v="10"/>
    <x v="2"/>
    <x v="8"/>
    <x v="81"/>
    <x v="3"/>
    <x v="4"/>
    <x v="6"/>
    <x v="5"/>
    <x v="3"/>
    <x v="28"/>
    <x v="79"/>
    <x v="71"/>
    <x v="0"/>
    <x v="75"/>
  </r>
  <r>
    <x v="3"/>
    <x v="14"/>
    <x v="7"/>
    <x v="109"/>
    <x v="109"/>
    <x v="108"/>
    <x v="58"/>
    <x v="0"/>
    <x v="33"/>
    <x v="31"/>
    <x v="13"/>
    <x v="0"/>
    <x v="0"/>
    <x v="0"/>
    <x v="40"/>
    <x v="42"/>
    <x v="48"/>
    <x v="49"/>
    <x v="49"/>
    <x v="48"/>
    <x v="44"/>
    <x v="58"/>
    <x v="43"/>
    <x v="58"/>
    <x v="63"/>
    <x v="64"/>
    <x v="72"/>
    <x v="62"/>
    <x v="66"/>
    <x v="57"/>
    <x v="74"/>
    <x v="82"/>
    <x v="31"/>
    <x v="11"/>
    <x v="11"/>
    <x v="10"/>
    <x v="3"/>
    <x v="11"/>
    <x v="9"/>
    <x v="11"/>
    <x v="11"/>
    <x v="5"/>
    <x v="0"/>
    <x v="11"/>
    <x v="9"/>
    <x v="3"/>
    <x v="8"/>
    <x v="14"/>
    <x v="1"/>
    <x v="12"/>
    <x v="4"/>
    <x v="5"/>
    <x v="2"/>
    <x v="0"/>
    <x v="1"/>
    <x v="0"/>
    <x v="4"/>
    <x v="9"/>
    <x v="3"/>
    <x v="5"/>
    <x v="10"/>
    <x v="10"/>
    <x v="82"/>
    <x v="8"/>
    <x v="9"/>
    <x v="10"/>
    <x v="9"/>
    <x v="10"/>
    <x v="29"/>
    <x v="80"/>
    <x v="76"/>
    <x v="21"/>
    <x v="76"/>
  </r>
  <r>
    <x v="3"/>
    <x v="15"/>
    <x v="8"/>
    <x v="110"/>
    <x v="110"/>
    <x v="109"/>
    <x v="59"/>
    <x v="0"/>
    <x v="48"/>
    <x v="39"/>
    <x v="14"/>
    <x v="0"/>
    <x v="0"/>
    <x v="0"/>
    <x v="40"/>
    <x v="42"/>
    <x v="48"/>
    <x v="50"/>
    <x v="50"/>
    <x v="49"/>
    <x v="45"/>
    <x v="59"/>
    <x v="58"/>
    <x v="59"/>
    <x v="64"/>
    <x v="65"/>
    <x v="73"/>
    <x v="64"/>
    <x v="69"/>
    <x v="74"/>
    <x v="76"/>
    <x v="83"/>
    <x v="32"/>
    <x v="8"/>
    <x v="14"/>
    <x v="10"/>
    <x v="9"/>
    <x v="13"/>
    <x v="15"/>
    <x v="6"/>
    <x v="1"/>
    <x v="5"/>
    <x v="0"/>
    <x v="5"/>
    <x v="10"/>
    <x v="4"/>
    <x v="1"/>
    <x v="12"/>
    <x v="6"/>
    <x v="39"/>
    <x v="12"/>
    <x v="9"/>
    <x v="1"/>
    <x v="9"/>
    <x v="6"/>
    <x v="3"/>
    <x v="5"/>
    <x v="9"/>
    <x v="8"/>
    <x v="11"/>
    <x v="11"/>
    <x v="6"/>
    <x v="83"/>
    <x v="10"/>
    <x v="6"/>
    <x v="12"/>
    <x v="10"/>
    <x v="11"/>
    <x v="30"/>
    <x v="81"/>
    <x v="62"/>
    <x v="9"/>
    <x v="77"/>
  </r>
  <r>
    <x v="3"/>
    <x v="16"/>
    <x v="9"/>
    <x v="111"/>
    <x v="111"/>
    <x v="110"/>
    <x v="60"/>
    <x v="0"/>
    <x v="28"/>
    <x v="34"/>
    <x v="13"/>
    <x v="0"/>
    <x v="0"/>
    <x v="0"/>
    <x v="40"/>
    <x v="42"/>
    <x v="48"/>
    <x v="35"/>
    <x v="51"/>
    <x v="16"/>
    <x v="46"/>
    <x v="16"/>
    <x v="59"/>
    <x v="51"/>
    <x v="65"/>
    <x v="58"/>
    <x v="74"/>
    <x v="65"/>
    <x v="70"/>
    <x v="75"/>
    <x v="77"/>
    <x v="84"/>
    <x v="9"/>
    <x v="1"/>
    <x v="6"/>
    <x v="0"/>
    <x v="0"/>
    <x v="11"/>
    <x v="11"/>
    <x v="2"/>
    <x v="1"/>
    <x v="3"/>
    <x v="1"/>
    <x v="1"/>
    <x v="1"/>
    <x v="0"/>
    <x v="2"/>
    <x v="5"/>
    <x v="0"/>
    <x v="9"/>
    <x v="4"/>
    <x v="0"/>
    <x v="0"/>
    <x v="1"/>
    <x v="2"/>
    <x v="0"/>
    <x v="1"/>
    <x v="0"/>
    <x v="1"/>
    <x v="2"/>
    <x v="2"/>
    <x v="7"/>
    <x v="16"/>
    <x v="8"/>
    <x v="1"/>
    <x v="1"/>
    <x v="5"/>
    <x v="3"/>
    <x v="3"/>
    <x v="82"/>
    <x v="14"/>
    <x v="0"/>
    <x v="14"/>
  </r>
  <r>
    <x v="3"/>
    <x v="16"/>
    <x v="9"/>
    <x v="112"/>
    <x v="112"/>
    <x v="111"/>
    <x v="60"/>
    <x v="0"/>
    <x v="49"/>
    <x v="19"/>
    <x v="13"/>
    <x v="0"/>
    <x v="0"/>
    <x v="0"/>
    <x v="40"/>
    <x v="42"/>
    <x v="47"/>
    <x v="51"/>
    <x v="52"/>
    <x v="50"/>
    <x v="47"/>
    <x v="60"/>
    <x v="60"/>
    <x v="60"/>
    <x v="66"/>
    <x v="66"/>
    <x v="75"/>
    <x v="66"/>
    <x v="71"/>
    <x v="66"/>
    <x v="78"/>
    <x v="85"/>
    <x v="13"/>
    <x v="6"/>
    <x v="0"/>
    <x v="6"/>
    <x v="3"/>
    <x v="2"/>
    <x v="1"/>
    <x v="5"/>
    <x v="1"/>
    <x v="4"/>
    <x v="4"/>
    <x v="1"/>
    <x v="4"/>
    <x v="0"/>
    <x v="2"/>
    <x v="5"/>
    <x v="7"/>
    <x v="21"/>
    <x v="6"/>
    <x v="2"/>
    <x v="4"/>
    <x v="7"/>
    <x v="3"/>
    <x v="4"/>
    <x v="1"/>
    <x v="1"/>
    <x v="0"/>
    <x v="8"/>
    <x v="3"/>
    <x v="0"/>
    <x v="84"/>
    <x v="0"/>
    <x v="7"/>
    <x v="1"/>
    <x v="5"/>
    <x v="1"/>
    <x v="22"/>
    <x v="83"/>
    <x v="77"/>
    <x v="0"/>
    <x v="78"/>
  </r>
  <r>
    <x v="3"/>
    <x v="16"/>
    <x v="9"/>
    <x v="113"/>
    <x v="113"/>
    <x v="112"/>
    <x v="60"/>
    <x v="0"/>
    <x v="31"/>
    <x v="20"/>
    <x v="13"/>
    <x v="0"/>
    <x v="0"/>
    <x v="0"/>
    <x v="40"/>
    <x v="42"/>
    <x v="47"/>
    <x v="30"/>
    <x v="21"/>
    <x v="51"/>
    <x v="48"/>
    <x v="61"/>
    <x v="61"/>
    <x v="23"/>
    <x v="67"/>
    <x v="67"/>
    <x v="76"/>
    <x v="67"/>
    <x v="44"/>
    <x v="76"/>
    <x v="79"/>
    <x v="86"/>
    <x v="11"/>
    <x v="0"/>
    <x v="6"/>
    <x v="6"/>
    <x v="1"/>
    <x v="10"/>
    <x v="1"/>
    <x v="1"/>
    <x v="2"/>
    <x v="3"/>
    <x v="4"/>
    <x v="4"/>
    <x v="9"/>
    <x v="0"/>
    <x v="2"/>
    <x v="5"/>
    <x v="0"/>
    <x v="0"/>
    <x v="7"/>
    <x v="4"/>
    <x v="6"/>
    <x v="7"/>
    <x v="0"/>
    <x v="1"/>
    <x v="0"/>
    <x v="0"/>
    <x v="0"/>
    <x v="3"/>
    <x v="5"/>
    <x v="0"/>
    <x v="61"/>
    <x v="5"/>
    <x v="2"/>
    <x v="1"/>
    <x v="4"/>
    <x v="3"/>
    <x v="18"/>
    <x v="84"/>
    <x v="78"/>
    <x v="0"/>
    <x v="79"/>
  </r>
  <r>
    <x v="3"/>
    <x v="17"/>
    <x v="10"/>
    <x v="114"/>
    <x v="114"/>
    <x v="113"/>
    <x v="61"/>
    <x v="0"/>
    <x v="50"/>
    <x v="34"/>
    <x v="15"/>
    <x v="0"/>
    <x v="0"/>
    <x v="0"/>
    <x v="0"/>
    <x v="0"/>
    <x v="0"/>
    <x v="0"/>
    <x v="0"/>
    <x v="0"/>
    <x v="0"/>
    <x v="0"/>
    <x v="0"/>
    <x v="61"/>
    <x v="68"/>
    <x v="39"/>
    <x v="77"/>
    <x v="55"/>
    <x v="51"/>
    <x v="58"/>
    <x v="35"/>
    <x v="28"/>
    <x v="13"/>
    <x v="8"/>
    <x v="7"/>
    <x v="6"/>
    <x v="0"/>
    <x v="6"/>
    <x v="11"/>
    <x v="0"/>
    <x v="1"/>
    <x v="7"/>
    <x v="2"/>
    <x v="2"/>
    <x v="4"/>
    <x v="7"/>
    <x v="1"/>
    <x v="1"/>
    <x v="0"/>
    <x v="38"/>
    <x v="4"/>
    <x v="0"/>
    <x v="1"/>
    <x v="0"/>
    <x v="1"/>
    <x v="0"/>
    <x v="0"/>
    <x v="3"/>
    <x v="0"/>
    <x v="8"/>
    <x v="1"/>
    <x v="7"/>
    <x v="85"/>
    <x v="1"/>
    <x v="8"/>
    <x v="3"/>
    <x v="2"/>
    <x v="0"/>
    <x v="13"/>
    <x v="85"/>
    <x v="45"/>
    <x v="0"/>
    <x v="46"/>
  </r>
  <r>
    <x v="3"/>
    <x v="17"/>
    <x v="10"/>
    <x v="115"/>
    <x v="115"/>
    <x v="114"/>
    <x v="61"/>
    <x v="0"/>
    <x v="51"/>
    <x v="21"/>
    <x v="15"/>
    <x v="0"/>
    <x v="0"/>
    <x v="0"/>
    <x v="0"/>
    <x v="0"/>
    <x v="0"/>
    <x v="0"/>
    <x v="0"/>
    <x v="0"/>
    <x v="0"/>
    <x v="0"/>
    <x v="0"/>
    <x v="62"/>
    <x v="61"/>
    <x v="68"/>
    <x v="78"/>
    <x v="44"/>
    <x v="72"/>
    <x v="77"/>
    <x v="56"/>
    <x v="81"/>
    <x v="16"/>
    <x v="9"/>
    <x v="1"/>
    <x v="0"/>
    <x v="0"/>
    <x v="12"/>
    <x v="9"/>
    <x v="3"/>
    <x v="8"/>
    <x v="10"/>
    <x v="2"/>
    <x v="7"/>
    <x v="6"/>
    <x v="2"/>
    <x v="1"/>
    <x v="6"/>
    <x v="0"/>
    <x v="40"/>
    <x v="0"/>
    <x v="5"/>
    <x v="0"/>
    <x v="0"/>
    <x v="3"/>
    <x v="0"/>
    <x v="2"/>
    <x v="6"/>
    <x v="0"/>
    <x v="1"/>
    <x v="1"/>
    <x v="8"/>
    <x v="86"/>
    <x v="2"/>
    <x v="2"/>
    <x v="0"/>
    <x v="4"/>
    <x v="3"/>
    <x v="17"/>
    <x v="86"/>
    <x v="21"/>
    <x v="0"/>
    <x v="22"/>
  </r>
  <r>
    <x v="3"/>
    <x v="17"/>
    <x v="10"/>
    <x v="116"/>
    <x v="116"/>
    <x v="115"/>
    <x v="62"/>
    <x v="0"/>
    <x v="28"/>
    <x v="21"/>
    <x v="15"/>
    <x v="0"/>
    <x v="0"/>
    <x v="0"/>
    <x v="0"/>
    <x v="0"/>
    <x v="0"/>
    <x v="0"/>
    <x v="0"/>
    <x v="0"/>
    <x v="0"/>
    <x v="0"/>
    <x v="0"/>
    <x v="0"/>
    <x v="0"/>
    <x v="0"/>
    <x v="0"/>
    <x v="68"/>
    <x v="73"/>
    <x v="78"/>
    <x v="80"/>
    <x v="46"/>
    <x v="9"/>
    <x v="3"/>
    <x v="6"/>
    <x v="0"/>
    <x v="0"/>
    <x v="10"/>
    <x v="1"/>
    <x v="1"/>
    <x v="1"/>
    <x v="4"/>
    <x v="5"/>
    <x v="4"/>
    <x v="1"/>
    <x v="4"/>
    <x v="0"/>
    <x v="0"/>
    <x v="0"/>
    <x v="4"/>
    <x v="7"/>
    <x v="5"/>
    <x v="0"/>
    <x v="1"/>
    <x v="0"/>
    <x v="2"/>
    <x v="2"/>
    <x v="6"/>
    <x v="0"/>
    <x v="0"/>
    <x v="0"/>
    <x v="3"/>
    <x v="87"/>
    <x v="5"/>
    <x v="0"/>
    <x v="2"/>
    <x v="5"/>
    <x v="3"/>
    <x v="0"/>
    <x v="55"/>
    <x v="50"/>
    <x v="0"/>
    <x v="49"/>
  </r>
  <r>
    <x v="3"/>
    <x v="17"/>
    <x v="10"/>
    <x v="117"/>
    <x v="117"/>
    <x v="116"/>
    <x v="62"/>
    <x v="0"/>
    <x v="31"/>
    <x v="19"/>
    <x v="15"/>
    <x v="0"/>
    <x v="0"/>
    <x v="0"/>
    <x v="0"/>
    <x v="0"/>
    <x v="0"/>
    <x v="0"/>
    <x v="0"/>
    <x v="0"/>
    <x v="0"/>
    <x v="0"/>
    <x v="0"/>
    <x v="0"/>
    <x v="0"/>
    <x v="0"/>
    <x v="0"/>
    <x v="40"/>
    <x v="74"/>
    <x v="11"/>
    <x v="67"/>
    <x v="87"/>
    <x v="9"/>
    <x v="1"/>
    <x v="0"/>
    <x v="4"/>
    <x v="0"/>
    <x v="10"/>
    <x v="9"/>
    <x v="1"/>
    <x v="0"/>
    <x v="6"/>
    <x v="1"/>
    <x v="4"/>
    <x v="2"/>
    <x v="2"/>
    <x v="0"/>
    <x v="5"/>
    <x v="0"/>
    <x v="1"/>
    <x v="0"/>
    <x v="2"/>
    <x v="0"/>
    <x v="4"/>
    <x v="0"/>
    <x v="2"/>
    <x v="0"/>
    <x v="3"/>
    <x v="1"/>
    <x v="1"/>
    <x v="1"/>
    <x v="3"/>
    <x v="88"/>
    <x v="4"/>
    <x v="0"/>
    <x v="4"/>
    <x v="4"/>
    <x v="0"/>
    <x v="8"/>
    <x v="87"/>
    <x v="79"/>
    <x v="0"/>
    <x v="80"/>
  </r>
  <r>
    <x v="3"/>
    <x v="18"/>
    <x v="10"/>
    <x v="118"/>
    <x v="118"/>
    <x v="117"/>
    <x v="63"/>
    <x v="0"/>
    <x v="51"/>
    <x v="22"/>
    <x v="15"/>
    <x v="0"/>
    <x v="0"/>
    <x v="0"/>
    <x v="0"/>
    <x v="0"/>
    <x v="0"/>
    <x v="0"/>
    <x v="0"/>
    <x v="0"/>
    <x v="0"/>
    <x v="0"/>
    <x v="0"/>
    <x v="0"/>
    <x v="0"/>
    <x v="1"/>
    <x v="0"/>
    <x v="69"/>
    <x v="52"/>
    <x v="4"/>
    <x v="9"/>
    <x v="88"/>
    <x v="12"/>
    <x v="3"/>
    <x v="3"/>
    <x v="1"/>
    <x v="3"/>
    <x v="1"/>
    <x v="1"/>
    <x v="0"/>
    <x v="2"/>
    <x v="6"/>
    <x v="2"/>
    <x v="2"/>
    <x v="1"/>
    <x v="0"/>
    <x v="2"/>
    <x v="0"/>
    <x v="0"/>
    <x v="14"/>
    <x v="7"/>
    <x v="5"/>
    <x v="1"/>
    <x v="0"/>
    <x v="1"/>
    <x v="0"/>
    <x v="1"/>
    <x v="0"/>
    <x v="0"/>
    <x v="8"/>
    <x v="3"/>
    <x v="1"/>
    <x v="0"/>
    <x v="4"/>
    <x v="0"/>
    <x v="1"/>
    <x v="0"/>
    <x v="3"/>
    <x v="8"/>
    <x v="88"/>
    <x v="80"/>
    <x v="0"/>
    <x v="81"/>
  </r>
  <r>
    <x v="3"/>
    <x v="18"/>
    <x v="10"/>
    <x v="119"/>
    <x v="119"/>
    <x v="118"/>
    <x v="63"/>
    <x v="0"/>
    <x v="52"/>
    <x v="26"/>
    <x v="15"/>
    <x v="0"/>
    <x v="0"/>
    <x v="0"/>
    <x v="0"/>
    <x v="0"/>
    <x v="0"/>
    <x v="0"/>
    <x v="0"/>
    <x v="0"/>
    <x v="0"/>
    <x v="0"/>
    <x v="0"/>
    <x v="0"/>
    <x v="0"/>
    <x v="1"/>
    <x v="0"/>
    <x v="70"/>
    <x v="75"/>
    <x v="1"/>
    <x v="67"/>
    <x v="89"/>
    <x v="11"/>
    <x v="8"/>
    <x v="1"/>
    <x v="3"/>
    <x v="0"/>
    <x v="1"/>
    <x v="9"/>
    <x v="2"/>
    <x v="2"/>
    <x v="5"/>
    <x v="1"/>
    <x v="2"/>
    <x v="0"/>
    <x v="0"/>
    <x v="1"/>
    <x v="10"/>
    <x v="1"/>
    <x v="16"/>
    <x v="0"/>
    <x v="2"/>
    <x v="4"/>
    <x v="0"/>
    <x v="2"/>
    <x v="3"/>
    <x v="3"/>
    <x v="4"/>
    <x v="1"/>
    <x v="9"/>
    <x v="7"/>
    <x v="0"/>
    <x v="89"/>
    <x v="5"/>
    <x v="7"/>
    <x v="4"/>
    <x v="5"/>
    <x v="8"/>
    <x v="2"/>
    <x v="89"/>
    <x v="81"/>
    <x v="19"/>
    <x v="82"/>
  </r>
  <r>
    <x v="3"/>
    <x v="18"/>
    <x v="10"/>
    <x v="120"/>
    <x v="120"/>
    <x v="119"/>
    <x v="64"/>
    <x v="0"/>
    <x v="53"/>
    <x v="4"/>
    <x v="15"/>
    <x v="2"/>
    <x v="1"/>
    <x v="0"/>
    <x v="0"/>
    <x v="0"/>
    <x v="0"/>
    <x v="0"/>
    <x v="0"/>
    <x v="0"/>
    <x v="0"/>
    <x v="0"/>
    <x v="1"/>
    <x v="63"/>
    <x v="69"/>
    <x v="69"/>
    <x v="79"/>
    <x v="2"/>
    <x v="76"/>
    <x v="44"/>
    <x v="67"/>
    <x v="67"/>
    <x v="20"/>
    <x v="3"/>
    <x v="3"/>
    <x v="2"/>
    <x v="2"/>
    <x v="0"/>
    <x v="0"/>
    <x v="1"/>
    <x v="1"/>
    <x v="4"/>
    <x v="5"/>
    <x v="0"/>
    <x v="1"/>
    <x v="0"/>
    <x v="2"/>
    <x v="1"/>
    <x v="0"/>
    <x v="34"/>
    <x v="3"/>
    <x v="1"/>
    <x v="1"/>
    <x v="1"/>
    <x v="0"/>
    <x v="1"/>
    <x v="2"/>
    <x v="0"/>
    <x v="0"/>
    <x v="0"/>
    <x v="0"/>
    <x v="3"/>
    <x v="64"/>
    <x v="0"/>
    <x v="0"/>
    <x v="2"/>
    <x v="1"/>
    <x v="4"/>
    <x v="4"/>
    <x v="90"/>
    <x v="33"/>
    <x v="0"/>
    <x v="34"/>
  </r>
  <r>
    <x v="4"/>
    <x v="19"/>
    <x v="2"/>
    <x v="121"/>
    <x v="121"/>
    <x v="120"/>
    <x v="65"/>
    <x v="0"/>
    <x v="49"/>
    <x v="40"/>
    <x v="16"/>
    <x v="1"/>
    <x v="0"/>
    <x v="0"/>
    <x v="0"/>
    <x v="0"/>
    <x v="0"/>
    <x v="0"/>
    <x v="0"/>
    <x v="0"/>
    <x v="0"/>
    <x v="0"/>
    <x v="0"/>
    <x v="0"/>
    <x v="0"/>
    <x v="1"/>
    <x v="0"/>
    <x v="4"/>
    <x v="77"/>
    <x v="79"/>
    <x v="81"/>
    <x v="90"/>
    <x v="33"/>
    <x v="13"/>
    <x v="15"/>
    <x v="1"/>
    <x v="8"/>
    <x v="16"/>
    <x v="16"/>
    <x v="6"/>
    <x v="12"/>
    <x v="13"/>
    <x v="12"/>
    <x v="12"/>
    <x v="11"/>
    <x v="8"/>
    <x v="8"/>
    <x v="11"/>
    <x v="0"/>
    <x v="41"/>
    <x v="9"/>
    <x v="11"/>
    <x v="8"/>
    <x v="5"/>
    <x v="4"/>
    <x v="3"/>
    <x v="2"/>
    <x v="6"/>
    <x v="1"/>
    <x v="12"/>
    <x v="7"/>
    <x v="6"/>
    <x v="90"/>
    <x v="3"/>
    <x v="11"/>
    <x v="10"/>
    <x v="3"/>
    <x v="5"/>
    <x v="29"/>
    <x v="91"/>
    <x v="82"/>
    <x v="11"/>
    <x v="83"/>
  </r>
  <r>
    <x v="4"/>
    <x v="19"/>
    <x v="2"/>
    <x v="122"/>
    <x v="122"/>
    <x v="121"/>
    <x v="65"/>
    <x v="0"/>
    <x v="19"/>
    <x v="28"/>
    <x v="16"/>
    <x v="1"/>
    <x v="0"/>
    <x v="0"/>
    <x v="0"/>
    <x v="0"/>
    <x v="0"/>
    <x v="0"/>
    <x v="0"/>
    <x v="0"/>
    <x v="0"/>
    <x v="0"/>
    <x v="0"/>
    <x v="0"/>
    <x v="0"/>
    <x v="1"/>
    <x v="0"/>
    <x v="4"/>
    <x v="48"/>
    <x v="75"/>
    <x v="82"/>
    <x v="91"/>
    <x v="34"/>
    <x v="7"/>
    <x v="14"/>
    <x v="5"/>
    <x v="8"/>
    <x v="12"/>
    <x v="11"/>
    <x v="12"/>
    <x v="4"/>
    <x v="14"/>
    <x v="0"/>
    <x v="9"/>
    <x v="10"/>
    <x v="8"/>
    <x v="8"/>
    <x v="13"/>
    <x v="0"/>
    <x v="42"/>
    <x v="10"/>
    <x v="4"/>
    <x v="11"/>
    <x v="2"/>
    <x v="7"/>
    <x v="7"/>
    <x v="1"/>
    <x v="9"/>
    <x v="2"/>
    <x v="13"/>
    <x v="12"/>
    <x v="6"/>
    <x v="91"/>
    <x v="11"/>
    <x v="3"/>
    <x v="0"/>
    <x v="5"/>
    <x v="5"/>
    <x v="31"/>
    <x v="92"/>
    <x v="83"/>
    <x v="22"/>
    <x v="84"/>
  </r>
  <r>
    <x v="4"/>
    <x v="19"/>
    <x v="2"/>
    <x v="123"/>
    <x v="123"/>
    <x v="122"/>
    <x v="65"/>
    <x v="1"/>
    <x v="24"/>
    <x v="26"/>
    <x v="16"/>
    <x v="1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46"/>
    <x v="32"/>
    <x v="1"/>
    <x v="2"/>
    <x v="3"/>
    <x v="1"/>
    <x v="0"/>
    <x v="2"/>
    <x v="5"/>
    <x v="2"/>
    <x v="1"/>
    <x v="2"/>
    <x v="7"/>
    <x v="7"/>
    <x v="2"/>
    <x v="0"/>
    <x v="4"/>
    <x v="0"/>
    <x v="43"/>
    <x v="11"/>
    <x v="0"/>
    <x v="6"/>
    <x v="7"/>
    <x v="1"/>
    <x v="2"/>
    <x v="2"/>
    <x v="3"/>
    <x v="1"/>
    <x v="8"/>
    <x v="3"/>
    <x v="4"/>
    <x v="92"/>
    <x v="8"/>
    <x v="2"/>
    <x v="1"/>
    <x v="5"/>
    <x v="2"/>
    <x v="25"/>
    <x v="93"/>
    <x v="84"/>
    <x v="3"/>
    <x v="85"/>
  </r>
  <r>
    <x v="4"/>
    <x v="19"/>
    <x v="2"/>
    <x v="124"/>
    <x v="124"/>
    <x v="123"/>
    <x v="66"/>
    <x v="0"/>
    <x v="19"/>
    <x v="22"/>
    <x v="16"/>
    <x v="0"/>
    <x v="0"/>
    <x v="0"/>
    <x v="0"/>
    <x v="0"/>
    <x v="0"/>
    <x v="0"/>
    <x v="0"/>
    <x v="0"/>
    <x v="0"/>
    <x v="0"/>
    <x v="0"/>
    <x v="0"/>
    <x v="0"/>
    <x v="1"/>
    <x v="0"/>
    <x v="4"/>
    <x v="32"/>
    <x v="80"/>
    <x v="37"/>
    <x v="68"/>
    <x v="0"/>
    <x v="1"/>
    <x v="7"/>
    <x v="1"/>
    <x v="2"/>
    <x v="1"/>
    <x v="1"/>
    <x v="0"/>
    <x v="0"/>
    <x v="0"/>
    <x v="1"/>
    <x v="1"/>
    <x v="0"/>
    <x v="4"/>
    <x v="2"/>
    <x v="3"/>
    <x v="0"/>
    <x v="2"/>
    <x v="0"/>
    <x v="5"/>
    <x v="2"/>
    <x v="1"/>
    <x v="2"/>
    <x v="7"/>
    <x v="4"/>
    <x v="3"/>
    <x v="1"/>
    <x v="8"/>
    <x v="2"/>
    <x v="1"/>
    <x v="73"/>
    <x v="8"/>
    <x v="0"/>
    <x v="6"/>
    <x v="2"/>
    <x v="3"/>
    <x v="3"/>
    <x v="94"/>
    <x v="43"/>
    <x v="0"/>
    <x v="44"/>
  </r>
  <r>
    <x v="4"/>
    <x v="19"/>
    <x v="2"/>
    <x v="125"/>
    <x v="125"/>
    <x v="124"/>
    <x v="66"/>
    <x v="0"/>
    <x v="24"/>
    <x v="26"/>
    <x v="16"/>
    <x v="0"/>
    <x v="0"/>
    <x v="0"/>
    <x v="0"/>
    <x v="0"/>
    <x v="0"/>
    <x v="0"/>
    <x v="0"/>
    <x v="0"/>
    <x v="0"/>
    <x v="0"/>
    <x v="0"/>
    <x v="0"/>
    <x v="0"/>
    <x v="1"/>
    <x v="0"/>
    <x v="4"/>
    <x v="32"/>
    <x v="41"/>
    <x v="83"/>
    <x v="92"/>
    <x v="19"/>
    <x v="0"/>
    <x v="6"/>
    <x v="2"/>
    <x v="0"/>
    <x v="10"/>
    <x v="2"/>
    <x v="5"/>
    <x v="1"/>
    <x v="9"/>
    <x v="9"/>
    <x v="7"/>
    <x v="6"/>
    <x v="2"/>
    <x v="1"/>
    <x v="6"/>
    <x v="0"/>
    <x v="44"/>
    <x v="0"/>
    <x v="9"/>
    <x v="4"/>
    <x v="7"/>
    <x v="3"/>
    <x v="9"/>
    <x v="1"/>
    <x v="9"/>
    <x v="2"/>
    <x v="9"/>
    <x v="1"/>
    <x v="7"/>
    <x v="86"/>
    <x v="9"/>
    <x v="1"/>
    <x v="0"/>
    <x v="1"/>
    <x v="8"/>
    <x v="3"/>
    <x v="95"/>
    <x v="85"/>
    <x v="4"/>
    <x v="86"/>
  </r>
  <r>
    <x v="4"/>
    <x v="19"/>
    <x v="2"/>
    <x v="126"/>
    <x v="126"/>
    <x v="125"/>
    <x v="67"/>
    <x v="0"/>
    <x v="31"/>
    <x v="22"/>
    <x v="17"/>
    <x v="2"/>
    <x v="1"/>
    <x v="0"/>
    <x v="0"/>
    <x v="0"/>
    <x v="0"/>
    <x v="0"/>
    <x v="0"/>
    <x v="0"/>
    <x v="0"/>
    <x v="0"/>
    <x v="0"/>
    <x v="0"/>
    <x v="0"/>
    <x v="1"/>
    <x v="0"/>
    <x v="4"/>
    <x v="5"/>
    <x v="81"/>
    <x v="18"/>
    <x v="93"/>
    <x v="20"/>
    <x v="3"/>
    <x v="3"/>
    <x v="0"/>
    <x v="2"/>
    <x v="0"/>
    <x v="0"/>
    <x v="1"/>
    <x v="1"/>
    <x v="4"/>
    <x v="5"/>
    <x v="0"/>
    <x v="1"/>
    <x v="0"/>
    <x v="2"/>
    <x v="1"/>
    <x v="0"/>
    <x v="5"/>
    <x v="3"/>
    <x v="6"/>
    <x v="1"/>
    <x v="0"/>
    <x v="1"/>
    <x v="0"/>
    <x v="2"/>
    <x v="0"/>
    <x v="0"/>
    <x v="3"/>
    <x v="0"/>
    <x v="1"/>
    <x v="74"/>
    <x v="0"/>
    <x v="5"/>
    <x v="4"/>
    <x v="0"/>
    <x v="3"/>
    <x v="1"/>
    <x v="96"/>
    <x v="86"/>
    <x v="0"/>
    <x v="87"/>
  </r>
  <r>
    <x v="4"/>
    <x v="19"/>
    <x v="2"/>
    <x v="127"/>
    <x v="127"/>
    <x v="126"/>
    <x v="67"/>
    <x v="0"/>
    <x v="32"/>
    <x v="26"/>
    <x v="17"/>
    <x v="2"/>
    <x v="1"/>
    <x v="0"/>
    <x v="0"/>
    <x v="0"/>
    <x v="0"/>
    <x v="0"/>
    <x v="0"/>
    <x v="0"/>
    <x v="0"/>
    <x v="0"/>
    <x v="0"/>
    <x v="0"/>
    <x v="0"/>
    <x v="1"/>
    <x v="0"/>
    <x v="4"/>
    <x v="5"/>
    <x v="34"/>
    <x v="9"/>
    <x v="54"/>
    <x v="9"/>
    <x v="3"/>
    <x v="3"/>
    <x v="1"/>
    <x v="0"/>
    <x v="0"/>
    <x v="9"/>
    <x v="1"/>
    <x v="1"/>
    <x v="0"/>
    <x v="4"/>
    <x v="0"/>
    <x v="0"/>
    <x v="4"/>
    <x v="2"/>
    <x v="0"/>
    <x v="1"/>
    <x v="13"/>
    <x v="3"/>
    <x v="1"/>
    <x v="0"/>
    <x v="1"/>
    <x v="0"/>
    <x v="1"/>
    <x v="2"/>
    <x v="0"/>
    <x v="0"/>
    <x v="0"/>
    <x v="3"/>
    <x v="1"/>
    <x v="55"/>
    <x v="0"/>
    <x v="0"/>
    <x v="2"/>
    <x v="1"/>
    <x v="1"/>
    <x v="12"/>
    <x v="38"/>
    <x v="65"/>
    <x v="0"/>
    <x v="64"/>
  </r>
  <r>
    <x v="4"/>
    <x v="19"/>
    <x v="2"/>
    <x v="128"/>
    <x v="128"/>
    <x v="127"/>
    <x v="68"/>
    <x v="0"/>
    <x v="31"/>
    <x v="22"/>
    <x v="17"/>
    <x v="0"/>
    <x v="0"/>
    <x v="0"/>
    <x v="0"/>
    <x v="0"/>
    <x v="0"/>
    <x v="0"/>
    <x v="0"/>
    <x v="0"/>
    <x v="0"/>
    <x v="0"/>
    <x v="0"/>
    <x v="0"/>
    <x v="0"/>
    <x v="1"/>
    <x v="0"/>
    <x v="4"/>
    <x v="11"/>
    <x v="13"/>
    <x v="84"/>
    <x v="94"/>
    <x v="1"/>
    <x v="6"/>
    <x v="6"/>
    <x v="2"/>
    <x v="2"/>
    <x v="10"/>
    <x v="1"/>
    <x v="2"/>
    <x v="2"/>
    <x v="3"/>
    <x v="5"/>
    <x v="4"/>
    <x v="12"/>
    <x v="2"/>
    <x v="0"/>
    <x v="1"/>
    <x v="0"/>
    <x v="31"/>
    <x v="6"/>
    <x v="0"/>
    <x v="0"/>
    <x v="1"/>
    <x v="0"/>
    <x v="1"/>
    <x v="2"/>
    <x v="1"/>
    <x v="0"/>
    <x v="2"/>
    <x v="5"/>
    <x v="7"/>
    <x v="93"/>
    <x v="1"/>
    <x v="1"/>
    <x v="10"/>
    <x v="4"/>
    <x v="0"/>
    <x v="3"/>
    <x v="97"/>
    <x v="87"/>
    <x v="0"/>
    <x v="88"/>
  </r>
  <r>
    <x v="4"/>
    <x v="19"/>
    <x v="2"/>
    <x v="129"/>
    <x v="129"/>
    <x v="128"/>
    <x v="68"/>
    <x v="0"/>
    <x v="32"/>
    <x v="26"/>
    <x v="17"/>
    <x v="0"/>
    <x v="0"/>
    <x v="0"/>
    <x v="0"/>
    <x v="0"/>
    <x v="0"/>
    <x v="0"/>
    <x v="0"/>
    <x v="0"/>
    <x v="0"/>
    <x v="0"/>
    <x v="0"/>
    <x v="0"/>
    <x v="0"/>
    <x v="1"/>
    <x v="0"/>
    <x v="4"/>
    <x v="52"/>
    <x v="82"/>
    <x v="85"/>
    <x v="78"/>
    <x v="10"/>
    <x v="3"/>
    <x v="0"/>
    <x v="6"/>
    <x v="0"/>
    <x v="4"/>
    <x v="2"/>
    <x v="0"/>
    <x v="2"/>
    <x v="7"/>
    <x v="4"/>
    <x v="7"/>
    <x v="3"/>
    <x v="2"/>
    <x v="1"/>
    <x v="6"/>
    <x v="0"/>
    <x v="30"/>
    <x v="7"/>
    <x v="5"/>
    <x v="1"/>
    <x v="1"/>
    <x v="4"/>
    <x v="0"/>
    <x v="4"/>
    <x v="3"/>
    <x v="7"/>
    <x v="0"/>
    <x v="3"/>
    <x v="0"/>
    <x v="16"/>
    <x v="2"/>
    <x v="5"/>
    <x v="10"/>
    <x v="2"/>
    <x v="3"/>
    <x v="3"/>
    <x v="82"/>
    <x v="26"/>
    <x v="0"/>
    <x v="27"/>
  </r>
  <r>
    <x v="4"/>
    <x v="19"/>
    <x v="2"/>
    <x v="130"/>
    <x v="130"/>
    <x v="129"/>
    <x v="69"/>
    <x v="0"/>
    <x v="19"/>
    <x v="22"/>
    <x v="17"/>
    <x v="2"/>
    <x v="1"/>
    <x v="0"/>
    <x v="0"/>
    <x v="0"/>
    <x v="0"/>
    <x v="0"/>
    <x v="0"/>
    <x v="0"/>
    <x v="0"/>
    <x v="0"/>
    <x v="0"/>
    <x v="0"/>
    <x v="0"/>
    <x v="1"/>
    <x v="0"/>
    <x v="39"/>
    <x v="10"/>
    <x v="83"/>
    <x v="80"/>
    <x v="16"/>
    <x v="0"/>
    <x v="3"/>
    <x v="3"/>
    <x v="2"/>
    <x v="2"/>
    <x v="0"/>
    <x v="2"/>
    <x v="0"/>
    <x v="1"/>
    <x v="4"/>
    <x v="4"/>
    <x v="4"/>
    <x v="0"/>
    <x v="0"/>
    <x v="2"/>
    <x v="1"/>
    <x v="0"/>
    <x v="8"/>
    <x v="3"/>
    <x v="1"/>
    <x v="0"/>
    <x v="1"/>
    <x v="0"/>
    <x v="1"/>
    <x v="2"/>
    <x v="0"/>
    <x v="0"/>
    <x v="0"/>
    <x v="0"/>
    <x v="3"/>
    <x v="74"/>
    <x v="5"/>
    <x v="0"/>
    <x v="2"/>
    <x v="0"/>
    <x v="4"/>
    <x v="9"/>
    <x v="26"/>
    <x v="56"/>
    <x v="0"/>
    <x v="56"/>
  </r>
  <r>
    <x v="4"/>
    <x v="19"/>
    <x v="2"/>
    <x v="131"/>
    <x v="131"/>
    <x v="130"/>
    <x v="69"/>
    <x v="0"/>
    <x v="24"/>
    <x v="26"/>
    <x v="17"/>
    <x v="2"/>
    <x v="1"/>
    <x v="0"/>
    <x v="0"/>
    <x v="0"/>
    <x v="0"/>
    <x v="0"/>
    <x v="0"/>
    <x v="0"/>
    <x v="0"/>
    <x v="0"/>
    <x v="0"/>
    <x v="0"/>
    <x v="0"/>
    <x v="1"/>
    <x v="0"/>
    <x v="39"/>
    <x v="10"/>
    <x v="84"/>
    <x v="5"/>
    <x v="87"/>
    <x v="20"/>
    <x v="0"/>
    <x v="3"/>
    <x v="1"/>
    <x v="2"/>
    <x v="0"/>
    <x v="1"/>
    <x v="1"/>
    <x v="1"/>
    <x v="4"/>
    <x v="5"/>
    <x v="0"/>
    <x v="1"/>
    <x v="0"/>
    <x v="2"/>
    <x v="1"/>
    <x v="0"/>
    <x v="5"/>
    <x v="3"/>
    <x v="6"/>
    <x v="0"/>
    <x v="1"/>
    <x v="0"/>
    <x v="1"/>
    <x v="2"/>
    <x v="1"/>
    <x v="0"/>
    <x v="0"/>
    <x v="3"/>
    <x v="3"/>
    <x v="94"/>
    <x v="5"/>
    <x v="0"/>
    <x v="2"/>
    <x v="1"/>
    <x v="4"/>
    <x v="4"/>
    <x v="78"/>
    <x v="8"/>
    <x v="0"/>
    <x v="8"/>
  </r>
  <r>
    <x v="4"/>
    <x v="19"/>
    <x v="2"/>
    <x v="132"/>
    <x v="132"/>
    <x v="131"/>
    <x v="70"/>
    <x v="4"/>
    <x v="19"/>
    <x v="22"/>
    <x v="16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95"/>
    <x v="8"/>
    <x v="8"/>
    <x v="0"/>
    <x v="10"/>
    <x v="2"/>
    <x v="10"/>
    <x v="2"/>
    <x v="2"/>
    <x v="2"/>
    <x v="1"/>
    <x v="4"/>
    <x v="13"/>
    <x v="9"/>
    <x v="0"/>
    <x v="0"/>
    <x v="6"/>
    <x v="0"/>
    <x v="21"/>
    <x v="7"/>
    <x v="6"/>
    <x v="4"/>
    <x v="1"/>
    <x v="4"/>
    <x v="7"/>
    <x v="3"/>
    <x v="3"/>
    <x v="0"/>
    <x v="2"/>
    <x v="3"/>
    <x v="0"/>
    <x v="95"/>
    <x v="2"/>
    <x v="12"/>
    <x v="6"/>
    <x v="0"/>
    <x v="0"/>
    <x v="32"/>
    <x v="98"/>
    <x v="46"/>
    <x v="0"/>
    <x v="89"/>
  </r>
  <r>
    <x v="4"/>
    <x v="19"/>
    <x v="2"/>
    <x v="133"/>
    <x v="133"/>
    <x v="132"/>
    <x v="70"/>
    <x v="4"/>
    <x v="24"/>
    <x v="26"/>
    <x v="16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94"/>
    <x v="13"/>
    <x v="2"/>
    <x v="11"/>
    <x v="0"/>
    <x v="3"/>
    <x v="2"/>
    <x v="9"/>
    <x v="9"/>
    <x v="4"/>
    <x v="0"/>
    <x v="4"/>
    <x v="14"/>
    <x v="6"/>
    <x v="4"/>
    <x v="8"/>
    <x v="6"/>
    <x v="0"/>
    <x v="16"/>
    <x v="3"/>
    <x v="1"/>
    <x v="1"/>
    <x v="4"/>
    <x v="0"/>
    <x v="1"/>
    <x v="0"/>
    <x v="6"/>
    <x v="7"/>
    <x v="2"/>
    <x v="1"/>
    <x v="1"/>
    <x v="96"/>
    <x v="4"/>
    <x v="4"/>
    <x v="4"/>
    <x v="0"/>
    <x v="0"/>
    <x v="2"/>
    <x v="99"/>
    <x v="88"/>
    <x v="0"/>
    <x v="90"/>
  </r>
  <r>
    <x v="4"/>
    <x v="19"/>
    <x v="2"/>
    <x v="134"/>
    <x v="134"/>
    <x v="133"/>
    <x v="71"/>
    <x v="4"/>
    <x v="27"/>
    <x v="22"/>
    <x v="16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78"/>
    <x v="23"/>
    <x v="2"/>
    <x v="7"/>
    <x v="0"/>
    <x v="0"/>
    <x v="2"/>
    <x v="3"/>
    <x v="2"/>
    <x v="2"/>
    <x v="0"/>
    <x v="2"/>
    <x v="2"/>
    <x v="1"/>
    <x v="4"/>
    <x v="2"/>
    <x v="4"/>
    <x v="0"/>
    <x v="2"/>
    <x v="7"/>
    <x v="2"/>
    <x v="4"/>
    <x v="1"/>
    <x v="2"/>
    <x v="0"/>
    <x v="0"/>
    <x v="0"/>
    <x v="2"/>
    <x v="3"/>
    <x v="5"/>
    <x v="7"/>
    <x v="97"/>
    <x v="8"/>
    <x v="1"/>
    <x v="0"/>
    <x v="5"/>
    <x v="4"/>
    <x v="17"/>
    <x v="100"/>
    <x v="89"/>
    <x v="2"/>
    <x v="73"/>
  </r>
  <r>
    <x v="4"/>
    <x v="19"/>
    <x v="2"/>
    <x v="135"/>
    <x v="135"/>
    <x v="134"/>
    <x v="71"/>
    <x v="4"/>
    <x v="20"/>
    <x v="26"/>
    <x v="16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96"/>
    <x v="11"/>
    <x v="2"/>
    <x v="1"/>
    <x v="11"/>
    <x v="2"/>
    <x v="10"/>
    <x v="11"/>
    <x v="1"/>
    <x v="1"/>
    <x v="7"/>
    <x v="2"/>
    <x v="4"/>
    <x v="1"/>
    <x v="0"/>
    <x v="0"/>
    <x v="6"/>
    <x v="0"/>
    <x v="17"/>
    <x v="6"/>
    <x v="3"/>
    <x v="0"/>
    <x v="4"/>
    <x v="3"/>
    <x v="2"/>
    <x v="1"/>
    <x v="1"/>
    <x v="6"/>
    <x v="3"/>
    <x v="5"/>
    <x v="0"/>
    <x v="98"/>
    <x v="2"/>
    <x v="2"/>
    <x v="0"/>
    <x v="4"/>
    <x v="4"/>
    <x v="10"/>
    <x v="89"/>
    <x v="2"/>
    <x v="19"/>
    <x v="91"/>
  </r>
  <r>
    <x v="4"/>
    <x v="19"/>
    <x v="2"/>
    <x v="136"/>
    <x v="136"/>
    <x v="135"/>
    <x v="72"/>
    <x v="0"/>
    <x v="27"/>
    <x v="20"/>
    <x v="16"/>
    <x v="0"/>
    <x v="0"/>
    <x v="0"/>
    <x v="0"/>
    <x v="0"/>
    <x v="0"/>
    <x v="0"/>
    <x v="53"/>
    <x v="52"/>
    <x v="49"/>
    <x v="0"/>
    <x v="0"/>
    <x v="0"/>
    <x v="0"/>
    <x v="0"/>
    <x v="80"/>
    <x v="4"/>
    <x v="53"/>
    <x v="85"/>
    <x v="86"/>
    <x v="97"/>
    <x v="13"/>
    <x v="6"/>
    <x v="7"/>
    <x v="4"/>
    <x v="10"/>
    <x v="11"/>
    <x v="17"/>
    <x v="3"/>
    <x v="3"/>
    <x v="7"/>
    <x v="0"/>
    <x v="9"/>
    <x v="10"/>
    <x v="1"/>
    <x v="8"/>
    <x v="4"/>
    <x v="7"/>
    <x v="45"/>
    <x v="0"/>
    <x v="1"/>
    <x v="4"/>
    <x v="3"/>
    <x v="1"/>
    <x v="1"/>
    <x v="2"/>
    <x v="0"/>
    <x v="1"/>
    <x v="4"/>
    <x v="5"/>
    <x v="2"/>
    <x v="27"/>
    <x v="9"/>
    <x v="0"/>
    <x v="4"/>
    <x v="2"/>
    <x v="3"/>
    <x v="2"/>
    <x v="74"/>
    <x v="90"/>
    <x v="0"/>
    <x v="92"/>
  </r>
  <r>
    <x v="4"/>
    <x v="19"/>
    <x v="2"/>
    <x v="137"/>
    <x v="137"/>
    <x v="136"/>
    <x v="72"/>
    <x v="0"/>
    <x v="32"/>
    <x v="22"/>
    <x v="16"/>
    <x v="0"/>
    <x v="0"/>
    <x v="0"/>
    <x v="0"/>
    <x v="0"/>
    <x v="0"/>
    <x v="0"/>
    <x v="54"/>
    <x v="53"/>
    <x v="50"/>
    <x v="0"/>
    <x v="0"/>
    <x v="0"/>
    <x v="0"/>
    <x v="0"/>
    <x v="81"/>
    <x v="4"/>
    <x v="45"/>
    <x v="86"/>
    <x v="63"/>
    <x v="81"/>
    <x v="7"/>
    <x v="8"/>
    <x v="11"/>
    <x v="12"/>
    <x v="3"/>
    <x v="9"/>
    <x v="2"/>
    <x v="0"/>
    <x v="2"/>
    <x v="9"/>
    <x v="5"/>
    <x v="10"/>
    <x v="4"/>
    <x v="1"/>
    <x v="2"/>
    <x v="8"/>
    <x v="7"/>
    <x v="36"/>
    <x v="7"/>
    <x v="3"/>
    <x v="2"/>
    <x v="0"/>
    <x v="1"/>
    <x v="1"/>
    <x v="0"/>
    <x v="1"/>
    <x v="1"/>
    <x v="4"/>
    <x v="2"/>
    <x v="1"/>
    <x v="99"/>
    <x v="4"/>
    <x v="1"/>
    <x v="0"/>
    <x v="0"/>
    <x v="2"/>
    <x v="22"/>
    <x v="101"/>
    <x v="91"/>
    <x v="0"/>
    <x v="93"/>
  </r>
  <r>
    <x v="4"/>
    <x v="19"/>
    <x v="2"/>
    <x v="138"/>
    <x v="138"/>
    <x v="137"/>
    <x v="72"/>
    <x v="0"/>
    <x v="25"/>
    <x v="26"/>
    <x v="16"/>
    <x v="0"/>
    <x v="0"/>
    <x v="0"/>
    <x v="0"/>
    <x v="0"/>
    <x v="0"/>
    <x v="0"/>
    <x v="19"/>
    <x v="54"/>
    <x v="51"/>
    <x v="0"/>
    <x v="0"/>
    <x v="0"/>
    <x v="0"/>
    <x v="0"/>
    <x v="82"/>
    <x v="4"/>
    <x v="0"/>
    <x v="87"/>
    <x v="15"/>
    <x v="98"/>
    <x v="9"/>
    <x v="2"/>
    <x v="1"/>
    <x v="2"/>
    <x v="0"/>
    <x v="1"/>
    <x v="11"/>
    <x v="3"/>
    <x v="0"/>
    <x v="0"/>
    <x v="1"/>
    <x v="2"/>
    <x v="2"/>
    <x v="4"/>
    <x v="0"/>
    <x v="0"/>
    <x v="4"/>
    <x v="32"/>
    <x v="1"/>
    <x v="5"/>
    <x v="0"/>
    <x v="0"/>
    <x v="0"/>
    <x v="4"/>
    <x v="2"/>
    <x v="1"/>
    <x v="0"/>
    <x v="4"/>
    <x v="0"/>
    <x v="7"/>
    <x v="11"/>
    <x v="0"/>
    <x v="1"/>
    <x v="1"/>
    <x v="0"/>
    <x v="3"/>
    <x v="8"/>
    <x v="102"/>
    <x v="92"/>
    <x v="0"/>
    <x v="94"/>
  </r>
  <r>
    <x v="4"/>
    <x v="19"/>
    <x v="2"/>
    <x v="139"/>
    <x v="139"/>
    <x v="138"/>
    <x v="73"/>
    <x v="0"/>
    <x v="27"/>
    <x v="20"/>
    <x v="17"/>
    <x v="0"/>
    <x v="0"/>
    <x v="0"/>
    <x v="0"/>
    <x v="0"/>
    <x v="0"/>
    <x v="0"/>
    <x v="55"/>
    <x v="55"/>
    <x v="29"/>
    <x v="0"/>
    <x v="0"/>
    <x v="0"/>
    <x v="0"/>
    <x v="0"/>
    <x v="83"/>
    <x v="4"/>
    <x v="4"/>
    <x v="88"/>
    <x v="87"/>
    <x v="99"/>
    <x v="1"/>
    <x v="6"/>
    <x v="1"/>
    <x v="6"/>
    <x v="3"/>
    <x v="4"/>
    <x v="11"/>
    <x v="5"/>
    <x v="4"/>
    <x v="0"/>
    <x v="1"/>
    <x v="2"/>
    <x v="6"/>
    <x v="4"/>
    <x v="6"/>
    <x v="1"/>
    <x v="1"/>
    <x v="46"/>
    <x v="13"/>
    <x v="1"/>
    <x v="1"/>
    <x v="4"/>
    <x v="2"/>
    <x v="1"/>
    <x v="0"/>
    <x v="1"/>
    <x v="1"/>
    <x v="0"/>
    <x v="0"/>
    <x v="3"/>
    <x v="100"/>
    <x v="0"/>
    <x v="5"/>
    <x v="2"/>
    <x v="0"/>
    <x v="4"/>
    <x v="9"/>
    <x v="17"/>
    <x v="12"/>
    <x v="23"/>
    <x v="62"/>
  </r>
  <r>
    <x v="4"/>
    <x v="19"/>
    <x v="2"/>
    <x v="140"/>
    <x v="140"/>
    <x v="139"/>
    <x v="73"/>
    <x v="0"/>
    <x v="32"/>
    <x v="22"/>
    <x v="17"/>
    <x v="0"/>
    <x v="0"/>
    <x v="0"/>
    <x v="0"/>
    <x v="0"/>
    <x v="0"/>
    <x v="0"/>
    <x v="20"/>
    <x v="56"/>
    <x v="52"/>
    <x v="0"/>
    <x v="0"/>
    <x v="0"/>
    <x v="0"/>
    <x v="0"/>
    <x v="84"/>
    <x v="4"/>
    <x v="73"/>
    <x v="85"/>
    <x v="88"/>
    <x v="97"/>
    <x v="25"/>
    <x v="0"/>
    <x v="1"/>
    <x v="13"/>
    <x v="0"/>
    <x v="10"/>
    <x v="4"/>
    <x v="0"/>
    <x v="8"/>
    <x v="3"/>
    <x v="4"/>
    <x v="8"/>
    <x v="3"/>
    <x v="0"/>
    <x v="2"/>
    <x v="0"/>
    <x v="0"/>
    <x v="27"/>
    <x v="7"/>
    <x v="5"/>
    <x v="0"/>
    <x v="1"/>
    <x v="1"/>
    <x v="4"/>
    <x v="2"/>
    <x v="3"/>
    <x v="0"/>
    <x v="1"/>
    <x v="2"/>
    <x v="1"/>
    <x v="101"/>
    <x v="0"/>
    <x v="1"/>
    <x v="2"/>
    <x v="5"/>
    <x v="4"/>
    <x v="7"/>
    <x v="71"/>
    <x v="93"/>
    <x v="0"/>
    <x v="95"/>
  </r>
  <r>
    <x v="4"/>
    <x v="19"/>
    <x v="2"/>
    <x v="141"/>
    <x v="141"/>
    <x v="140"/>
    <x v="73"/>
    <x v="0"/>
    <x v="25"/>
    <x v="26"/>
    <x v="17"/>
    <x v="0"/>
    <x v="0"/>
    <x v="0"/>
    <x v="0"/>
    <x v="0"/>
    <x v="0"/>
    <x v="0"/>
    <x v="56"/>
    <x v="57"/>
    <x v="15"/>
    <x v="0"/>
    <x v="0"/>
    <x v="0"/>
    <x v="0"/>
    <x v="0"/>
    <x v="85"/>
    <x v="4"/>
    <x v="4"/>
    <x v="25"/>
    <x v="89"/>
    <x v="100"/>
    <x v="8"/>
    <x v="14"/>
    <x v="4"/>
    <x v="14"/>
    <x v="4"/>
    <x v="8"/>
    <x v="18"/>
    <x v="3"/>
    <x v="0"/>
    <x v="6"/>
    <x v="1"/>
    <x v="7"/>
    <x v="6"/>
    <x v="4"/>
    <x v="9"/>
    <x v="3"/>
    <x v="1"/>
    <x v="39"/>
    <x v="0"/>
    <x v="0"/>
    <x v="0"/>
    <x v="4"/>
    <x v="0"/>
    <x v="4"/>
    <x v="2"/>
    <x v="0"/>
    <x v="2"/>
    <x v="2"/>
    <x v="5"/>
    <x v="7"/>
    <x v="102"/>
    <x v="0"/>
    <x v="1"/>
    <x v="1"/>
    <x v="5"/>
    <x v="1"/>
    <x v="10"/>
    <x v="103"/>
    <x v="94"/>
    <x v="0"/>
    <x v="96"/>
  </r>
  <r>
    <x v="4"/>
    <x v="19"/>
    <x v="2"/>
    <x v="142"/>
    <x v="142"/>
    <x v="141"/>
    <x v="74"/>
    <x v="0"/>
    <x v="27"/>
    <x v="20"/>
    <x v="17"/>
    <x v="0"/>
    <x v="0"/>
    <x v="0"/>
    <x v="0"/>
    <x v="0"/>
    <x v="0"/>
    <x v="0"/>
    <x v="26"/>
    <x v="58"/>
    <x v="53"/>
    <x v="0"/>
    <x v="0"/>
    <x v="0"/>
    <x v="0"/>
    <x v="0"/>
    <x v="24"/>
    <x v="4"/>
    <x v="9"/>
    <x v="11"/>
    <x v="90"/>
    <x v="41"/>
    <x v="19"/>
    <x v="3"/>
    <x v="3"/>
    <x v="6"/>
    <x v="3"/>
    <x v="10"/>
    <x v="2"/>
    <x v="2"/>
    <x v="0"/>
    <x v="3"/>
    <x v="2"/>
    <x v="11"/>
    <x v="2"/>
    <x v="0"/>
    <x v="2"/>
    <x v="0"/>
    <x v="0"/>
    <x v="12"/>
    <x v="3"/>
    <x v="6"/>
    <x v="0"/>
    <x v="0"/>
    <x v="1"/>
    <x v="1"/>
    <x v="2"/>
    <x v="6"/>
    <x v="0"/>
    <x v="4"/>
    <x v="0"/>
    <x v="8"/>
    <x v="103"/>
    <x v="4"/>
    <x v="7"/>
    <x v="6"/>
    <x v="5"/>
    <x v="4"/>
    <x v="17"/>
    <x v="17"/>
    <x v="44"/>
    <x v="0"/>
    <x v="97"/>
  </r>
  <r>
    <x v="4"/>
    <x v="19"/>
    <x v="2"/>
    <x v="143"/>
    <x v="143"/>
    <x v="142"/>
    <x v="74"/>
    <x v="0"/>
    <x v="32"/>
    <x v="22"/>
    <x v="17"/>
    <x v="0"/>
    <x v="0"/>
    <x v="0"/>
    <x v="0"/>
    <x v="0"/>
    <x v="0"/>
    <x v="0"/>
    <x v="57"/>
    <x v="14"/>
    <x v="40"/>
    <x v="0"/>
    <x v="0"/>
    <x v="0"/>
    <x v="0"/>
    <x v="0"/>
    <x v="86"/>
    <x v="4"/>
    <x v="53"/>
    <x v="73"/>
    <x v="52"/>
    <x v="101"/>
    <x v="3"/>
    <x v="10"/>
    <x v="7"/>
    <x v="3"/>
    <x v="6"/>
    <x v="5"/>
    <x v="11"/>
    <x v="10"/>
    <x v="11"/>
    <x v="5"/>
    <x v="9"/>
    <x v="7"/>
    <x v="13"/>
    <x v="1"/>
    <x v="7"/>
    <x v="4"/>
    <x v="0"/>
    <x v="47"/>
    <x v="10"/>
    <x v="3"/>
    <x v="3"/>
    <x v="2"/>
    <x v="2"/>
    <x v="7"/>
    <x v="1"/>
    <x v="4"/>
    <x v="6"/>
    <x v="5"/>
    <x v="7"/>
    <x v="6"/>
    <x v="104"/>
    <x v="8"/>
    <x v="9"/>
    <x v="3"/>
    <x v="7"/>
    <x v="5"/>
    <x v="20"/>
    <x v="104"/>
    <x v="95"/>
    <x v="24"/>
    <x v="95"/>
  </r>
  <r>
    <x v="4"/>
    <x v="19"/>
    <x v="2"/>
    <x v="144"/>
    <x v="144"/>
    <x v="143"/>
    <x v="74"/>
    <x v="0"/>
    <x v="25"/>
    <x v="26"/>
    <x v="17"/>
    <x v="0"/>
    <x v="0"/>
    <x v="0"/>
    <x v="0"/>
    <x v="0"/>
    <x v="0"/>
    <x v="0"/>
    <x v="58"/>
    <x v="59"/>
    <x v="54"/>
    <x v="0"/>
    <x v="0"/>
    <x v="0"/>
    <x v="0"/>
    <x v="0"/>
    <x v="87"/>
    <x v="4"/>
    <x v="5"/>
    <x v="80"/>
    <x v="91"/>
    <x v="102"/>
    <x v="21"/>
    <x v="8"/>
    <x v="5"/>
    <x v="4"/>
    <x v="9"/>
    <x v="9"/>
    <x v="9"/>
    <x v="5"/>
    <x v="0"/>
    <x v="0"/>
    <x v="1"/>
    <x v="1"/>
    <x v="4"/>
    <x v="2"/>
    <x v="2"/>
    <x v="0"/>
    <x v="1"/>
    <x v="48"/>
    <x v="0"/>
    <x v="2"/>
    <x v="4"/>
    <x v="3"/>
    <x v="3"/>
    <x v="4"/>
    <x v="2"/>
    <x v="4"/>
    <x v="7"/>
    <x v="8"/>
    <x v="1"/>
    <x v="7"/>
    <x v="105"/>
    <x v="9"/>
    <x v="7"/>
    <x v="1"/>
    <x v="2"/>
    <x v="0"/>
    <x v="23"/>
    <x v="105"/>
    <x v="96"/>
    <x v="25"/>
    <x v="98"/>
  </r>
  <r>
    <x v="4"/>
    <x v="19"/>
    <x v="2"/>
    <x v="145"/>
    <x v="145"/>
    <x v="144"/>
    <x v="75"/>
    <x v="0"/>
    <x v="20"/>
    <x v="22"/>
    <x v="17"/>
    <x v="0"/>
    <x v="0"/>
    <x v="0"/>
    <x v="0"/>
    <x v="0"/>
    <x v="0"/>
    <x v="0"/>
    <x v="59"/>
    <x v="23"/>
    <x v="55"/>
    <x v="0"/>
    <x v="0"/>
    <x v="0"/>
    <x v="0"/>
    <x v="0"/>
    <x v="28"/>
    <x v="4"/>
    <x v="0"/>
    <x v="89"/>
    <x v="92"/>
    <x v="103"/>
    <x v="35"/>
    <x v="6"/>
    <x v="1"/>
    <x v="1"/>
    <x v="4"/>
    <x v="17"/>
    <x v="19"/>
    <x v="13"/>
    <x v="8"/>
    <x v="12"/>
    <x v="0"/>
    <x v="12"/>
    <x v="9"/>
    <x v="2"/>
    <x v="6"/>
    <x v="16"/>
    <x v="6"/>
    <x v="28"/>
    <x v="0"/>
    <x v="12"/>
    <x v="3"/>
    <x v="7"/>
    <x v="4"/>
    <x v="7"/>
    <x v="3"/>
    <x v="3"/>
    <x v="1"/>
    <x v="4"/>
    <x v="13"/>
    <x v="6"/>
    <x v="28"/>
    <x v="8"/>
    <x v="11"/>
    <x v="10"/>
    <x v="8"/>
    <x v="12"/>
    <x v="24"/>
    <x v="106"/>
    <x v="97"/>
    <x v="0"/>
    <x v="99"/>
  </r>
  <r>
    <x v="4"/>
    <x v="19"/>
    <x v="2"/>
    <x v="146"/>
    <x v="146"/>
    <x v="145"/>
    <x v="75"/>
    <x v="0"/>
    <x v="25"/>
    <x v="26"/>
    <x v="17"/>
    <x v="0"/>
    <x v="0"/>
    <x v="0"/>
    <x v="0"/>
    <x v="0"/>
    <x v="0"/>
    <x v="0"/>
    <x v="49"/>
    <x v="60"/>
    <x v="56"/>
    <x v="0"/>
    <x v="0"/>
    <x v="0"/>
    <x v="0"/>
    <x v="0"/>
    <x v="88"/>
    <x v="4"/>
    <x v="53"/>
    <x v="9"/>
    <x v="62"/>
    <x v="104"/>
    <x v="3"/>
    <x v="8"/>
    <x v="6"/>
    <x v="6"/>
    <x v="3"/>
    <x v="9"/>
    <x v="11"/>
    <x v="5"/>
    <x v="11"/>
    <x v="12"/>
    <x v="6"/>
    <x v="7"/>
    <x v="14"/>
    <x v="9"/>
    <x v="7"/>
    <x v="5"/>
    <x v="4"/>
    <x v="44"/>
    <x v="5"/>
    <x v="10"/>
    <x v="1"/>
    <x v="4"/>
    <x v="4"/>
    <x v="0"/>
    <x v="4"/>
    <x v="3"/>
    <x v="6"/>
    <x v="8"/>
    <x v="10"/>
    <x v="4"/>
    <x v="106"/>
    <x v="1"/>
    <x v="4"/>
    <x v="6"/>
    <x v="5"/>
    <x v="2"/>
    <x v="23"/>
    <x v="107"/>
    <x v="98"/>
    <x v="0"/>
    <x v="100"/>
  </r>
  <r>
    <x v="4"/>
    <x v="19"/>
    <x v="2"/>
    <x v="147"/>
    <x v="147"/>
    <x v="146"/>
    <x v="76"/>
    <x v="0"/>
    <x v="54"/>
    <x v="20"/>
    <x v="17"/>
    <x v="0"/>
    <x v="0"/>
    <x v="0"/>
    <x v="0"/>
    <x v="0"/>
    <x v="0"/>
    <x v="0"/>
    <x v="60"/>
    <x v="5"/>
    <x v="53"/>
    <x v="0"/>
    <x v="0"/>
    <x v="0"/>
    <x v="0"/>
    <x v="0"/>
    <x v="89"/>
    <x v="4"/>
    <x v="4"/>
    <x v="8"/>
    <x v="93"/>
    <x v="21"/>
    <x v="12"/>
    <x v="3"/>
    <x v="3"/>
    <x v="2"/>
    <x v="2"/>
    <x v="0"/>
    <x v="0"/>
    <x v="1"/>
    <x v="1"/>
    <x v="0"/>
    <x v="4"/>
    <x v="0"/>
    <x v="2"/>
    <x v="2"/>
    <x v="1"/>
    <x v="3"/>
    <x v="0"/>
    <x v="11"/>
    <x v="7"/>
    <x v="1"/>
    <x v="0"/>
    <x v="1"/>
    <x v="0"/>
    <x v="1"/>
    <x v="2"/>
    <x v="1"/>
    <x v="1"/>
    <x v="2"/>
    <x v="3"/>
    <x v="2"/>
    <x v="69"/>
    <x v="5"/>
    <x v="7"/>
    <x v="0"/>
    <x v="1"/>
    <x v="1"/>
    <x v="21"/>
    <x v="108"/>
    <x v="74"/>
    <x v="0"/>
    <x v="36"/>
  </r>
  <r>
    <x v="4"/>
    <x v="19"/>
    <x v="2"/>
    <x v="148"/>
    <x v="148"/>
    <x v="147"/>
    <x v="76"/>
    <x v="0"/>
    <x v="20"/>
    <x v="22"/>
    <x v="17"/>
    <x v="0"/>
    <x v="0"/>
    <x v="0"/>
    <x v="0"/>
    <x v="0"/>
    <x v="0"/>
    <x v="0"/>
    <x v="61"/>
    <x v="61"/>
    <x v="57"/>
    <x v="0"/>
    <x v="0"/>
    <x v="0"/>
    <x v="0"/>
    <x v="0"/>
    <x v="34"/>
    <x v="4"/>
    <x v="32"/>
    <x v="17"/>
    <x v="94"/>
    <x v="105"/>
    <x v="25"/>
    <x v="2"/>
    <x v="3"/>
    <x v="2"/>
    <x v="2"/>
    <x v="4"/>
    <x v="0"/>
    <x v="5"/>
    <x v="4"/>
    <x v="2"/>
    <x v="5"/>
    <x v="2"/>
    <x v="0"/>
    <x v="2"/>
    <x v="2"/>
    <x v="10"/>
    <x v="0"/>
    <x v="1"/>
    <x v="1"/>
    <x v="6"/>
    <x v="0"/>
    <x v="0"/>
    <x v="1"/>
    <x v="0"/>
    <x v="2"/>
    <x v="3"/>
    <x v="0"/>
    <x v="2"/>
    <x v="2"/>
    <x v="2"/>
    <x v="107"/>
    <x v="5"/>
    <x v="5"/>
    <x v="6"/>
    <x v="3"/>
    <x v="3"/>
    <x v="2"/>
    <x v="84"/>
    <x v="27"/>
    <x v="0"/>
    <x v="101"/>
  </r>
  <r>
    <x v="4"/>
    <x v="19"/>
    <x v="2"/>
    <x v="149"/>
    <x v="149"/>
    <x v="148"/>
    <x v="76"/>
    <x v="0"/>
    <x v="25"/>
    <x v="26"/>
    <x v="17"/>
    <x v="0"/>
    <x v="0"/>
    <x v="0"/>
    <x v="0"/>
    <x v="0"/>
    <x v="0"/>
    <x v="0"/>
    <x v="62"/>
    <x v="62"/>
    <x v="58"/>
    <x v="0"/>
    <x v="0"/>
    <x v="0"/>
    <x v="0"/>
    <x v="0"/>
    <x v="90"/>
    <x v="4"/>
    <x v="78"/>
    <x v="89"/>
    <x v="16"/>
    <x v="106"/>
    <x v="25"/>
    <x v="2"/>
    <x v="7"/>
    <x v="6"/>
    <x v="0"/>
    <x v="4"/>
    <x v="2"/>
    <x v="0"/>
    <x v="10"/>
    <x v="11"/>
    <x v="2"/>
    <x v="1"/>
    <x v="0"/>
    <x v="4"/>
    <x v="1"/>
    <x v="3"/>
    <x v="1"/>
    <x v="14"/>
    <x v="1"/>
    <x v="6"/>
    <x v="1"/>
    <x v="0"/>
    <x v="0"/>
    <x v="2"/>
    <x v="4"/>
    <x v="0"/>
    <x v="0"/>
    <x v="8"/>
    <x v="3"/>
    <x v="7"/>
    <x v="11"/>
    <x v="5"/>
    <x v="0"/>
    <x v="2"/>
    <x v="4"/>
    <x v="1"/>
    <x v="7"/>
    <x v="109"/>
    <x v="26"/>
    <x v="0"/>
    <x v="27"/>
  </r>
  <r>
    <x v="4"/>
    <x v="19"/>
    <x v="2"/>
    <x v="150"/>
    <x v="150"/>
    <x v="149"/>
    <x v="77"/>
    <x v="1"/>
    <x v="19"/>
    <x v="22"/>
    <x v="16"/>
    <x v="0"/>
    <x v="0"/>
    <x v="0"/>
    <x v="0"/>
    <x v="0"/>
    <x v="0"/>
    <x v="0"/>
    <x v="0"/>
    <x v="0"/>
    <x v="30"/>
    <x v="0"/>
    <x v="0"/>
    <x v="0"/>
    <x v="0"/>
    <x v="1"/>
    <x v="91"/>
    <x v="39"/>
    <x v="41"/>
    <x v="45"/>
    <x v="43"/>
    <x v="11"/>
    <x v="24"/>
    <x v="2"/>
    <x v="7"/>
    <x v="15"/>
    <x v="3"/>
    <x v="2"/>
    <x v="11"/>
    <x v="0"/>
    <x v="0"/>
    <x v="6"/>
    <x v="4"/>
    <x v="9"/>
    <x v="4"/>
    <x v="2"/>
    <x v="2"/>
    <x v="4"/>
    <x v="4"/>
    <x v="10"/>
    <x v="1"/>
    <x v="5"/>
    <x v="0"/>
    <x v="4"/>
    <x v="0"/>
    <x v="0"/>
    <x v="2"/>
    <x v="3"/>
    <x v="1"/>
    <x v="2"/>
    <x v="9"/>
    <x v="1"/>
    <x v="36"/>
    <x v="4"/>
    <x v="2"/>
    <x v="0"/>
    <x v="5"/>
    <x v="1"/>
    <x v="22"/>
    <x v="110"/>
    <x v="99"/>
    <x v="0"/>
    <x v="102"/>
  </r>
  <r>
    <x v="4"/>
    <x v="19"/>
    <x v="2"/>
    <x v="151"/>
    <x v="151"/>
    <x v="150"/>
    <x v="77"/>
    <x v="1"/>
    <x v="24"/>
    <x v="26"/>
    <x v="16"/>
    <x v="0"/>
    <x v="0"/>
    <x v="0"/>
    <x v="0"/>
    <x v="0"/>
    <x v="0"/>
    <x v="0"/>
    <x v="0"/>
    <x v="0"/>
    <x v="59"/>
    <x v="0"/>
    <x v="0"/>
    <x v="0"/>
    <x v="0"/>
    <x v="1"/>
    <x v="92"/>
    <x v="39"/>
    <x v="41"/>
    <x v="45"/>
    <x v="43"/>
    <x v="41"/>
    <x v="30"/>
    <x v="2"/>
    <x v="7"/>
    <x v="6"/>
    <x v="3"/>
    <x v="1"/>
    <x v="9"/>
    <x v="0"/>
    <x v="1"/>
    <x v="3"/>
    <x v="1"/>
    <x v="4"/>
    <x v="2"/>
    <x v="4"/>
    <x v="2"/>
    <x v="14"/>
    <x v="7"/>
    <x v="14"/>
    <x v="7"/>
    <x v="5"/>
    <x v="0"/>
    <x v="1"/>
    <x v="1"/>
    <x v="0"/>
    <x v="2"/>
    <x v="0"/>
    <x v="0"/>
    <x v="8"/>
    <x v="0"/>
    <x v="2"/>
    <x v="108"/>
    <x v="5"/>
    <x v="2"/>
    <x v="0"/>
    <x v="0"/>
    <x v="1"/>
    <x v="8"/>
    <x v="111"/>
    <x v="100"/>
    <x v="0"/>
    <x v="103"/>
  </r>
  <r>
    <x v="4"/>
    <x v="19"/>
    <x v="2"/>
    <x v="152"/>
    <x v="152"/>
    <x v="151"/>
    <x v="78"/>
    <x v="2"/>
    <x v="27"/>
    <x v="22"/>
    <x v="16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52"/>
    <x v="12"/>
    <x v="8"/>
    <x v="1"/>
    <x v="2"/>
    <x v="8"/>
    <x v="6"/>
    <x v="12"/>
    <x v="5"/>
    <x v="10"/>
    <x v="0"/>
    <x v="13"/>
    <x v="5"/>
    <x v="0"/>
    <x v="2"/>
    <x v="2"/>
    <x v="14"/>
    <x v="7"/>
    <x v="45"/>
    <x v="6"/>
    <x v="2"/>
    <x v="4"/>
    <x v="3"/>
    <x v="4"/>
    <x v="0"/>
    <x v="0"/>
    <x v="1"/>
    <x v="6"/>
    <x v="4"/>
    <x v="5"/>
    <x v="7"/>
    <x v="109"/>
    <x v="12"/>
    <x v="11"/>
    <x v="7"/>
    <x v="2"/>
    <x v="2"/>
    <x v="33"/>
    <x v="112"/>
    <x v="15"/>
    <x v="20"/>
    <x v="27"/>
  </r>
  <r>
    <x v="4"/>
    <x v="19"/>
    <x v="2"/>
    <x v="153"/>
    <x v="153"/>
    <x v="152"/>
    <x v="78"/>
    <x v="2"/>
    <x v="25"/>
    <x v="26"/>
    <x v="16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52"/>
    <x v="10"/>
    <x v="1"/>
    <x v="0"/>
    <x v="2"/>
    <x v="2"/>
    <x v="12"/>
    <x v="3"/>
    <x v="5"/>
    <x v="0"/>
    <x v="10"/>
    <x v="5"/>
    <x v="2"/>
    <x v="3"/>
    <x v="7"/>
    <x v="6"/>
    <x v="17"/>
    <x v="7"/>
    <x v="30"/>
    <x v="0"/>
    <x v="2"/>
    <x v="2"/>
    <x v="4"/>
    <x v="4"/>
    <x v="8"/>
    <x v="1"/>
    <x v="4"/>
    <x v="7"/>
    <x v="4"/>
    <x v="5"/>
    <x v="2"/>
    <x v="98"/>
    <x v="1"/>
    <x v="2"/>
    <x v="1"/>
    <x v="0"/>
    <x v="3"/>
    <x v="17"/>
    <x v="2"/>
    <x v="101"/>
    <x v="14"/>
    <x v="28"/>
  </r>
  <r>
    <x v="4"/>
    <x v="20"/>
    <x v="2"/>
    <x v="154"/>
    <x v="154"/>
    <x v="153"/>
    <x v="79"/>
    <x v="0"/>
    <x v="55"/>
    <x v="11"/>
    <x v="17"/>
    <x v="0"/>
    <x v="0"/>
    <x v="0"/>
    <x v="0"/>
    <x v="0"/>
    <x v="0"/>
    <x v="0"/>
    <x v="63"/>
    <x v="63"/>
    <x v="60"/>
    <x v="0"/>
    <x v="0"/>
    <x v="0"/>
    <x v="0"/>
    <x v="0"/>
    <x v="93"/>
    <x v="4"/>
    <x v="79"/>
    <x v="78"/>
    <x v="95"/>
    <x v="20"/>
    <x v="12"/>
    <x v="0"/>
    <x v="3"/>
    <x v="2"/>
    <x v="0"/>
    <x v="0"/>
    <x v="1"/>
    <x v="1"/>
    <x v="0"/>
    <x v="4"/>
    <x v="4"/>
    <x v="0"/>
    <x v="1"/>
    <x v="0"/>
    <x v="0"/>
    <x v="6"/>
    <x v="0"/>
    <x v="13"/>
    <x v="0"/>
    <x v="1"/>
    <x v="0"/>
    <x v="1"/>
    <x v="0"/>
    <x v="0"/>
    <x v="2"/>
    <x v="0"/>
    <x v="0"/>
    <x v="0"/>
    <x v="3"/>
    <x v="3"/>
    <x v="9"/>
    <x v="0"/>
    <x v="0"/>
    <x v="4"/>
    <x v="1"/>
    <x v="4"/>
    <x v="12"/>
    <x v="4"/>
    <x v="102"/>
    <x v="0"/>
    <x v="104"/>
  </r>
  <r>
    <x v="4"/>
    <x v="20"/>
    <x v="2"/>
    <x v="155"/>
    <x v="155"/>
    <x v="154"/>
    <x v="79"/>
    <x v="0"/>
    <x v="56"/>
    <x v="24"/>
    <x v="17"/>
    <x v="0"/>
    <x v="0"/>
    <x v="0"/>
    <x v="0"/>
    <x v="0"/>
    <x v="0"/>
    <x v="0"/>
    <x v="64"/>
    <x v="64"/>
    <x v="61"/>
    <x v="0"/>
    <x v="0"/>
    <x v="0"/>
    <x v="0"/>
    <x v="0"/>
    <x v="94"/>
    <x v="4"/>
    <x v="79"/>
    <x v="84"/>
    <x v="96"/>
    <x v="8"/>
    <x v="10"/>
    <x v="3"/>
    <x v="3"/>
    <x v="2"/>
    <x v="2"/>
    <x v="2"/>
    <x v="9"/>
    <x v="0"/>
    <x v="0"/>
    <x v="4"/>
    <x v="5"/>
    <x v="4"/>
    <x v="1"/>
    <x v="0"/>
    <x v="0"/>
    <x v="0"/>
    <x v="0"/>
    <x v="13"/>
    <x v="0"/>
    <x v="6"/>
    <x v="0"/>
    <x v="1"/>
    <x v="1"/>
    <x v="0"/>
    <x v="2"/>
    <x v="0"/>
    <x v="0"/>
    <x v="3"/>
    <x v="0"/>
    <x v="1"/>
    <x v="26"/>
    <x v="0"/>
    <x v="5"/>
    <x v="4"/>
    <x v="4"/>
    <x v="4"/>
    <x v="11"/>
    <x v="62"/>
    <x v="34"/>
    <x v="0"/>
    <x v="54"/>
  </r>
  <r>
    <x v="4"/>
    <x v="21"/>
    <x v="2"/>
    <x v="156"/>
    <x v="156"/>
    <x v="155"/>
    <x v="80"/>
    <x v="0"/>
    <x v="57"/>
    <x v="21"/>
    <x v="18"/>
    <x v="0"/>
    <x v="0"/>
    <x v="0"/>
    <x v="0"/>
    <x v="0"/>
    <x v="0"/>
    <x v="0"/>
    <x v="0"/>
    <x v="0"/>
    <x v="0"/>
    <x v="0"/>
    <x v="0"/>
    <x v="0"/>
    <x v="0"/>
    <x v="1"/>
    <x v="0"/>
    <x v="39"/>
    <x v="10"/>
    <x v="39"/>
    <x v="8"/>
    <x v="95"/>
    <x v="19"/>
    <x v="1"/>
    <x v="3"/>
    <x v="1"/>
    <x v="8"/>
    <x v="5"/>
    <x v="11"/>
    <x v="6"/>
    <x v="0"/>
    <x v="10"/>
    <x v="6"/>
    <x v="7"/>
    <x v="1"/>
    <x v="4"/>
    <x v="8"/>
    <x v="11"/>
    <x v="4"/>
    <x v="9"/>
    <x v="14"/>
    <x v="4"/>
    <x v="10"/>
    <x v="7"/>
    <x v="4"/>
    <x v="0"/>
    <x v="5"/>
    <x v="1"/>
    <x v="7"/>
    <x v="2"/>
    <x v="6"/>
    <x v="4"/>
    <x v="102"/>
    <x v="13"/>
    <x v="11"/>
    <x v="7"/>
    <x v="2"/>
    <x v="4"/>
    <x v="34"/>
    <x v="113"/>
    <x v="26"/>
    <x v="19"/>
    <x v="105"/>
  </r>
  <r>
    <x v="4"/>
    <x v="21"/>
    <x v="2"/>
    <x v="157"/>
    <x v="157"/>
    <x v="156"/>
    <x v="80"/>
    <x v="0"/>
    <x v="49"/>
    <x v="20"/>
    <x v="18"/>
    <x v="0"/>
    <x v="0"/>
    <x v="0"/>
    <x v="0"/>
    <x v="0"/>
    <x v="0"/>
    <x v="0"/>
    <x v="0"/>
    <x v="0"/>
    <x v="0"/>
    <x v="0"/>
    <x v="0"/>
    <x v="0"/>
    <x v="0"/>
    <x v="1"/>
    <x v="0"/>
    <x v="39"/>
    <x v="10"/>
    <x v="54"/>
    <x v="41"/>
    <x v="89"/>
    <x v="12"/>
    <x v="6"/>
    <x v="4"/>
    <x v="6"/>
    <x v="10"/>
    <x v="2"/>
    <x v="2"/>
    <x v="10"/>
    <x v="0"/>
    <x v="3"/>
    <x v="9"/>
    <x v="4"/>
    <x v="0"/>
    <x v="0"/>
    <x v="0"/>
    <x v="8"/>
    <x v="7"/>
    <x v="32"/>
    <x v="0"/>
    <x v="5"/>
    <x v="3"/>
    <x v="3"/>
    <x v="0"/>
    <x v="2"/>
    <x v="2"/>
    <x v="3"/>
    <x v="7"/>
    <x v="1"/>
    <x v="5"/>
    <x v="0"/>
    <x v="110"/>
    <x v="2"/>
    <x v="1"/>
    <x v="4"/>
    <x v="0"/>
    <x v="4"/>
    <x v="8"/>
    <x v="114"/>
    <x v="24"/>
    <x v="2"/>
    <x v="106"/>
  </r>
  <r>
    <x v="4"/>
    <x v="21"/>
    <x v="2"/>
    <x v="158"/>
    <x v="158"/>
    <x v="157"/>
    <x v="81"/>
    <x v="6"/>
    <x v="57"/>
    <x v="19"/>
    <x v="19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46"/>
    <x v="24"/>
    <x v="0"/>
    <x v="2"/>
    <x v="6"/>
    <x v="2"/>
    <x v="1"/>
    <x v="0"/>
    <x v="0"/>
    <x v="2"/>
    <x v="6"/>
    <x v="4"/>
    <x v="14"/>
    <x v="0"/>
    <x v="1"/>
    <x v="0"/>
    <x v="18"/>
    <x v="4"/>
    <x v="38"/>
    <x v="0"/>
    <x v="2"/>
    <x v="1"/>
    <x v="4"/>
    <x v="1"/>
    <x v="1"/>
    <x v="3"/>
    <x v="3"/>
    <x v="6"/>
    <x v="14"/>
    <x v="12"/>
    <x v="0"/>
    <x v="111"/>
    <x v="2"/>
    <x v="1"/>
    <x v="1"/>
    <x v="3"/>
    <x v="13"/>
    <x v="33"/>
    <x v="115"/>
    <x v="100"/>
    <x v="19"/>
    <x v="79"/>
  </r>
  <r>
    <x v="4"/>
    <x v="21"/>
    <x v="2"/>
    <x v="159"/>
    <x v="159"/>
    <x v="158"/>
    <x v="81"/>
    <x v="6"/>
    <x v="49"/>
    <x v="41"/>
    <x v="19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5"/>
    <x v="11"/>
    <x v="2"/>
    <x v="6"/>
    <x v="6"/>
    <x v="3"/>
    <x v="10"/>
    <x v="2"/>
    <x v="0"/>
    <x v="0"/>
    <x v="3"/>
    <x v="6"/>
    <x v="4"/>
    <x v="0"/>
    <x v="0"/>
    <x v="2"/>
    <x v="4"/>
    <x v="1"/>
    <x v="36"/>
    <x v="1"/>
    <x v="3"/>
    <x v="4"/>
    <x v="2"/>
    <x v="0"/>
    <x v="2"/>
    <x v="2"/>
    <x v="0"/>
    <x v="2"/>
    <x v="6"/>
    <x v="10"/>
    <x v="0"/>
    <x v="100"/>
    <x v="5"/>
    <x v="5"/>
    <x v="0"/>
    <x v="2"/>
    <x v="3"/>
    <x v="18"/>
    <x v="116"/>
    <x v="61"/>
    <x v="8"/>
    <x v="107"/>
  </r>
  <r>
    <x v="4"/>
    <x v="21"/>
    <x v="2"/>
    <x v="160"/>
    <x v="160"/>
    <x v="159"/>
    <x v="82"/>
    <x v="0"/>
    <x v="57"/>
    <x v="19"/>
    <x v="19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81"/>
    <x v="97"/>
    <x v="107"/>
    <x v="30"/>
    <x v="10"/>
    <x v="3"/>
    <x v="6"/>
    <x v="3"/>
    <x v="0"/>
    <x v="9"/>
    <x v="1"/>
    <x v="1"/>
    <x v="7"/>
    <x v="4"/>
    <x v="0"/>
    <x v="0"/>
    <x v="0"/>
    <x v="0"/>
    <x v="10"/>
    <x v="7"/>
    <x v="0"/>
    <x v="1"/>
    <x v="3"/>
    <x v="1"/>
    <x v="5"/>
    <x v="2"/>
    <x v="7"/>
    <x v="2"/>
    <x v="0"/>
    <x v="2"/>
    <x v="3"/>
    <x v="0"/>
    <x v="2"/>
    <x v="41"/>
    <x v="1"/>
    <x v="5"/>
    <x v="0"/>
    <x v="0"/>
    <x v="3"/>
    <x v="10"/>
    <x v="117"/>
    <x v="34"/>
    <x v="20"/>
    <x v="41"/>
  </r>
  <r>
    <x v="4"/>
    <x v="21"/>
    <x v="2"/>
    <x v="161"/>
    <x v="161"/>
    <x v="160"/>
    <x v="82"/>
    <x v="0"/>
    <x v="49"/>
    <x v="41"/>
    <x v="19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62"/>
    <x v="12"/>
    <x v="108"/>
    <x v="12"/>
    <x v="1"/>
    <x v="6"/>
    <x v="1"/>
    <x v="1"/>
    <x v="2"/>
    <x v="0"/>
    <x v="5"/>
    <x v="1"/>
    <x v="10"/>
    <x v="2"/>
    <x v="4"/>
    <x v="2"/>
    <x v="2"/>
    <x v="1"/>
    <x v="8"/>
    <x v="0"/>
    <x v="26"/>
    <x v="5"/>
    <x v="7"/>
    <x v="1"/>
    <x v="3"/>
    <x v="2"/>
    <x v="7"/>
    <x v="0"/>
    <x v="9"/>
    <x v="7"/>
    <x v="1"/>
    <x v="1"/>
    <x v="1"/>
    <x v="112"/>
    <x v="0"/>
    <x v="1"/>
    <x v="4"/>
    <x v="2"/>
    <x v="0"/>
    <x v="18"/>
    <x v="65"/>
    <x v="79"/>
    <x v="26"/>
    <x v="46"/>
  </r>
  <r>
    <x v="4"/>
    <x v="21"/>
    <x v="2"/>
    <x v="162"/>
    <x v="162"/>
    <x v="161"/>
    <x v="83"/>
    <x v="0"/>
    <x v="57"/>
    <x v="19"/>
    <x v="19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90"/>
    <x v="64"/>
    <x v="11"/>
    <x v="12"/>
    <x v="1"/>
    <x v="3"/>
    <x v="0"/>
    <x v="2"/>
    <x v="0"/>
    <x v="0"/>
    <x v="0"/>
    <x v="1"/>
    <x v="4"/>
    <x v="1"/>
    <x v="0"/>
    <x v="1"/>
    <x v="0"/>
    <x v="2"/>
    <x v="6"/>
    <x v="0"/>
    <x v="15"/>
    <x v="6"/>
    <x v="5"/>
    <x v="1"/>
    <x v="1"/>
    <x v="0"/>
    <x v="0"/>
    <x v="2"/>
    <x v="0"/>
    <x v="0"/>
    <x v="0"/>
    <x v="3"/>
    <x v="0"/>
    <x v="113"/>
    <x v="0"/>
    <x v="0"/>
    <x v="2"/>
    <x v="1"/>
    <x v="4"/>
    <x v="4"/>
    <x v="53"/>
    <x v="57"/>
    <x v="0"/>
    <x v="57"/>
  </r>
  <r>
    <x v="4"/>
    <x v="21"/>
    <x v="2"/>
    <x v="163"/>
    <x v="163"/>
    <x v="162"/>
    <x v="83"/>
    <x v="0"/>
    <x v="49"/>
    <x v="19"/>
    <x v="19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22"/>
    <x v="90"/>
    <x v="75"/>
    <x v="10"/>
    <x v="1"/>
    <x v="3"/>
    <x v="2"/>
    <x v="2"/>
    <x v="0"/>
    <x v="0"/>
    <x v="1"/>
    <x v="2"/>
    <x v="3"/>
    <x v="5"/>
    <x v="4"/>
    <x v="1"/>
    <x v="0"/>
    <x v="2"/>
    <x v="6"/>
    <x v="0"/>
    <x v="8"/>
    <x v="1"/>
    <x v="0"/>
    <x v="0"/>
    <x v="0"/>
    <x v="2"/>
    <x v="0"/>
    <x v="2"/>
    <x v="0"/>
    <x v="0"/>
    <x v="3"/>
    <x v="0"/>
    <x v="1"/>
    <x v="113"/>
    <x v="0"/>
    <x v="5"/>
    <x v="2"/>
    <x v="1"/>
    <x v="4"/>
    <x v="12"/>
    <x v="118"/>
    <x v="49"/>
    <x v="0"/>
    <x v="35"/>
  </r>
  <r>
    <x v="4"/>
    <x v="21"/>
    <x v="2"/>
    <x v="164"/>
    <x v="164"/>
    <x v="163"/>
    <x v="84"/>
    <x v="0"/>
    <x v="57"/>
    <x v="19"/>
    <x v="19"/>
    <x v="2"/>
    <x v="1"/>
    <x v="0"/>
    <x v="0"/>
    <x v="0"/>
    <x v="0"/>
    <x v="0"/>
    <x v="0"/>
    <x v="0"/>
    <x v="0"/>
    <x v="0"/>
    <x v="0"/>
    <x v="0"/>
    <x v="0"/>
    <x v="1"/>
    <x v="0"/>
    <x v="4"/>
    <x v="4"/>
    <x v="84"/>
    <x v="63"/>
    <x v="109"/>
    <x v="19"/>
    <x v="2"/>
    <x v="10"/>
    <x v="0"/>
    <x v="0"/>
    <x v="4"/>
    <x v="2"/>
    <x v="0"/>
    <x v="1"/>
    <x v="4"/>
    <x v="5"/>
    <x v="0"/>
    <x v="1"/>
    <x v="0"/>
    <x v="2"/>
    <x v="6"/>
    <x v="0"/>
    <x v="34"/>
    <x v="3"/>
    <x v="1"/>
    <x v="0"/>
    <x v="1"/>
    <x v="0"/>
    <x v="1"/>
    <x v="2"/>
    <x v="0"/>
    <x v="0"/>
    <x v="0"/>
    <x v="0"/>
    <x v="3"/>
    <x v="35"/>
    <x v="0"/>
    <x v="0"/>
    <x v="2"/>
    <x v="1"/>
    <x v="4"/>
    <x v="4"/>
    <x v="18"/>
    <x v="32"/>
    <x v="0"/>
    <x v="33"/>
  </r>
  <r>
    <x v="4"/>
    <x v="21"/>
    <x v="2"/>
    <x v="165"/>
    <x v="165"/>
    <x v="164"/>
    <x v="84"/>
    <x v="0"/>
    <x v="49"/>
    <x v="19"/>
    <x v="19"/>
    <x v="2"/>
    <x v="1"/>
    <x v="0"/>
    <x v="0"/>
    <x v="0"/>
    <x v="0"/>
    <x v="0"/>
    <x v="0"/>
    <x v="0"/>
    <x v="0"/>
    <x v="0"/>
    <x v="0"/>
    <x v="0"/>
    <x v="0"/>
    <x v="1"/>
    <x v="0"/>
    <x v="4"/>
    <x v="4"/>
    <x v="10"/>
    <x v="98"/>
    <x v="108"/>
    <x v="30"/>
    <x v="2"/>
    <x v="6"/>
    <x v="10"/>
    <x v="3"/>
    <x v="2"/>
    <x v="1"/>
    <x v="1"/>
    <x v="4"/>
    <x v="7"/>
    <x v="4"/>
    <x v="2"/>
    <x v="0"/>
    <x v="4"/>
    <x v="8"/>
    <x v="3"/>
    <x v="6"/>
    <x v="0"/>
    <x v="7"/>
    <x v="5"/>
    <x v="1"/>
    <x v="0"/>
    <x v="1"/>
    <x v="2"/>
    <x v="1"/>
    <x v="1"/>
    <x v="0"/>
    <x v="1"/>
    <x v="0"/>
    <x v="1"/>
    <x v="114"/>
    <x v="4"/>
    <x v="0"/>
    <x v="4"/>
    <x v="5"/>
    <x v="4"/>
    <x v="1"/>
    <x v="119"/>
    <x v="103"/>
    <x v="0"/>
    <x v="108"/>
  </r>
  <r>
    <x v="4"/>
    <x v="21"/>
    <x v="2"/>
    <x v="166"/>
    <x v="166"/>
    <x v="165"/>
    <x v="85"/>
    <x v="0"/>
    <x v="57"/>
    <x v="19"/>
    <x v="19"/>
    <x v="1"/>
    <x v="0"/>
    <x v="0"/>
    <x v="0"/>
    <x v="0"/>
    <x v="0"/>
    <x v="0"/>
    <x v="0"/>
    <x v="0"/>
    <x v="0"/>
    <x v="0"/>
    <x v="0"/>
    <x v="0"/>
    <x v="0"/>
    <x v="1"/>
    <x v="0"/>
    <x v="4"/>
    <x v="73"/>
    <x v="39"/>
    <x v="99"/>
    <x v="110"/>
    <x v="36"/>
    <x v="15"/>
    <x v="4"/>
    <x v="2"/>
    <x v="3"/>
    <x v="4"/>
    <x v="3"/>
    <x v="14"/>
    <x v="6"/>
    <x v="2"/>
    <x v="14"/>
    <x v="15"/>
    <x v="9"/>
    <x v="2"/>
    <x v="8"/>
    <x v="18"/>
    <x v="0"/>
    <x v="49"/>
    <x v="10"/>
    <x v="13"/>
    <x v="2"/>
    <x v="5"/>
    <x v="4"/>
    <x v="3"/>
    <x v="10"/>
    <x v="4"/>
    <x v="1"/>
    <x v="9"/>
    <x v="12"/>
    <x v="11"/>
    <x v="115"/>
    <x v="7"/>
    <x v="13"/>
    <x v="4"/>
    <x v="9"/>
    <x v="0"/>
    <x v="5"/>
    <x v="120"/>
    <x v="104"/>
    <x v="27"/>
    <x v="109"/>
  </r>
  <r>
    <x v="4"/>
    <x v="21"/>
    <x v="2"/>
    <x v="167"/>
    <x v="167"/>
    <x v="166"/>
    <x v="85"/>
    <x v="0"/>
    <x v="49"/>
    <x v="19"/>
    <x v="19"/>
    <x v="1"/>
    <x v="0"/>
    <x v="0"/>
    <x v="0"/>
    <x v="0"/>
    <x v="0"/>
    <x v="0"/>
    <x v="0"/>
    <x v="0"/>
    <x v="0"/>
    <x v="0"/>
    <x v="0"/>
    <x v="0"/>
    <x v="0"/>
    <x v="1"/>
    <x v="0"/>
    <x v="4"/>
    <x v="19"/>
    <x v="11"/>
    <x v="89"/>
    <x v="25"/>
    <x v="37"/>
    <x v="12"/>
    <x v="11"/>
    <x v="6"/>
    <x v="0"/>
    <x v="12"/>
    <x v="2"/>
    <x v="4"/>
    <x v="6"/>
    <x v="5"/>
    <x v="9"/>
    <x v="14"/>
    <x v="9"/>
    <x v="1"/>
    <x v="9"/>
    <x v="9"/>
    <x v="0"/>
    <x v="41"/>
    <x v="15"/>
    <x v="8"/>
    <x v="6"/>
    <x v="0"/>
    <x v="4"/>
    <x v="4"/>
    <x v="8"/>
    <x v="9"/>
    <x v="2"/>
    <x v="6"/>
    <x v="14"/>
    <x v="8"/>
    <x v="116"/>
    <x v="6"/>
    <x v="1"/>
    <x v="8"/>
    <x v="7"/>
    <x v="3"/>
    <x v="27"/>
    <x v="121"/>
    <x v="105"/>
    <x v="28"/>
    <x v="110"/>
  </r>
  <r>
    <x v="4"/>
    <x v="21"/>
    <x v="2"/>
    <x v="168"/>
    <x v="168"/>
    <x v="167"/>
    <x v="86"/>
    <x v="0"/>
    <x v="57"/>
    <x v="19"/>
    <x v="18"/>
    <x v="2"/>
    <x v="1"/>
    <x v="0"/>
    <x v="0"/>
    <x v="0"/>
    <x v="0"/>
    <x v="0"/>
    <x v="0"/>
    <x v="0"/>
    <x v="0"/>
    <x v="0"/>
    <x v="0"/>
    <x v="0"/>
    <x v="0"/>
    <x v="1"/>
    <x v="0"/>
    <x v="4"/>
    <x v="35"/>
    <x v="14"/>
    <x v="67"/>
    <x v="111"/>
    <x v="9"/>
    <x v="1"/>
    <x v="4"/>
    <x v="4"/>
    <x v="4"/>
    <x v="18"/>
    <x v="12"/>
    <x v="15"/>
    <x v="8"/>
    <x v="5"/>
    <x v="6"/>
    <x v="2"/>
    <x v="2"/>
    <x v="4"/>
    <x v="1"/>
    <x v="4"/>
    <x v="0"/>
    <x v="13"/>
    <x v="1"/>
    <x v="1"/>
    <x v="2"/>
    <x v="0"/>
    <x v="0"/>
    <x v="1"/>
    <x v="1"/>
    <x v="1"/>
    <x v="0"/>
    <x v="3"/>
    <x v="0"/>
    <x v="3"/>
    <x v="30"/>
    <x v="0"/>
    <x v="0"/>
    <x v="2"/>
    <x v="1"/>
    <x v="4"/>
    <x v="4"/>
    <x v="114"/>
    <x v="9"/>
    <x v="0"/>
    <x v="9"/>
  </r>
  <r>
    <x v="4"/>
    <x v="21"/>
    <x v="2"/>
    <x v="169"/>
    <x v="169"/>
    <x v="168"/>
    <x v="86"/>
    <x v="0"/>
    <x v="49"/>
    <x v="19"/>
    <x v="18"/>
    <x v="2"/>
    <x v="1"/>
    <x v="0"/>
    <x v="0"/>
    <x v="0"/>
    <x v="0"/>
    <x v="0"/>
    <x v="0"/>
    <x v="0"/>
    <x v="0"/>
    <x v="0"/>
    <x v="0"/>
    <x v="0"/>
    <x v="0"/>
    <x v="1"/>
    <x v="0"/>
    <x v="4"/>
    <x v="73"/>
    <x v="39"/>
    <x v="41"/>
    <x v="112"/>
    <x v="9"/>
    <x v="6"/>
    <x v="1"/>
    <x v="4"/>
    <x v="1"/>
    <x v="6"/>
    <x v="1"/>
    <x v="9"/>
    <x v="8"/>
    <x v="6"/>
    <x v="1"/>
    <x v="7"/>
    <x v="2"/>
    <x v="0"/>
    <x v="0"/>
    <x v="3"/>
    <x v="1"/>
    <x v="26"/>
    <x v="6"/>
    <x v="1"/>
    <x v="3"/>
    <x v="0"/>
    <x v="1"/>
    <x v="2"/>
    <x v="2"/>
    <x v="1"/>
    <x v="2"/>
    <x v="10"/>
    <x v="3"/>
    <x v="1"/>
    <x v="117"/>
    <x v="4"/>
    <x v="0"/>
    <x v="2"/>
    <x v="0"/>
    <x v="1"/>
    <x v="7"/>
    <x v="122"/>
    <x v="10"/>
    <x v="0"/>
    <x v="10"/>
  </r>
  <r>
    <x v="4"/>
    <x v="22"/>
    <x v="2"/>
    <x v="170"/>
    <x v="170"/>
    <x v="169"/>
    <x v="87"/>
    <x v="0"/>
    <x v="57"/>
    <x v="19"/>
    <x v="18"/>
    <x v="0"/>
    <x v="0"/>
    <x v="0"/>
    <x v="0"/>
    <x v="0"/>
    <x v="0"/>
    <x v="0"/>
    <x v="0"/>
    <x v="0"/>
    <x v="0"/>
    <x v="0"/>
    <x v="0"/>
    <x v="0"/>
    <x v="0"/>
    <x v="1"/>
    <x v="0"/>
    <x v="4"/>
    <x v="29"/>
    <x v="60"/>
    <x v="100"/>
    <x v="73"/>
    <x v="1"/>
    <x v="6"/>
    <x v="0"/>
    <x v="4"/>
    <x v="9"/>
    <x v="6"/>
    <x v="11"/>
    <x v="2"/>
    <x v="2"/>
    <x v="6"/>
    <x v="1"/>
    <x v="0"/>
    <x v="2"/>
    <x v="2"/>
    <x v="8"/>
    <x v="14"/>
    <x v="1"/>
    <x v="20"/>
    <x v="11"/>
    <x v="0"/>
    <x v="4"/>
    <x v="7"/>
    <x v="8"/>
    <x v="4"/>
    <x v="1"/>
    <x v="6"/>
    <x v="7"/>
    <x v="3"/>
    <x v="2"/>
    <x v="8"/>
    <x v="77"/>
    <x v="8"/>
    <x v="1"/>
    <x v="6"/>
    <x v="0"/>
    <x v="3"/>
    <x v="35"/>
    <x v="2"/>
    <x v="45"/>
    <x v="2"/>
    <x v="111"/>
  </r>
  <r>
    <x v="4"/>
    <x v="22"/>
    <x v="2"/>
    <x v="171"/>
    <x v="171"/>
    <x v="170"/>
    <x v="87"/>
    <x v="0"/>
    <x v="49"/>
    <x v="41"/>
    <x v="18"/>
    <x v="0"/>
    <x v="0"/>
    <x v="0"/>
    <x v="0"/>
    <x v="0"/>
    <x v="0"/>
    <x v="0"/>
    <x v="0"/>
    <x v="0"/>
    <x v="0"/>
    <x v="0"/>
    <x v="0"/>
    <x v="0"/>
    <x v="0"/>
    <x v="1"/>
    <x v="0"/>
    <x v="4"/>
    <x v="1"/>
    <x v="40"/>
    <x v="31"/>
    <x v="113"/>
    <x v="19"/>
    <x v="1"/>
    <x v="3"/>
    <x v="6"/>
    <x v="1"/>
    <x v="10"/>
    <x v="9"/>
    <x v="2"/>
    <x v="0"/>
    <x v="4"/>
    <x v="6"/>
    <x v="5"/>
    <x v="2"/>
    <x v="2"/>
    <x v="2"/>
    <x v="5"/>
    <x v="1"/>
    <x v="31"/>
    <x v="6"/>
    <x v="0"/>
    <x v="4"/>
    <x v="1"/>
    <x v="2"/>
    <x v="4"/>
    <x v="0"/>
    <x v="3"/>
    <x v="7"/>
    <x v="2"/>
    <x v="0"/>
    <x v="2"/>
    <x v="118"/>
    <x v="4"/>
    <x v="1"/>
    <x v="0"/>
    <x v="2"/>
    <x v="1"/>
    <x v="22"/>
    <x v="82"/>
    <x v="73"/>
    <x v="0"/>
    <x v="112"/>
  </r>
  <r>
    <x v="4"/>
    <x v="22"/>
    <x v="2"/>
    <x v="172"/>
    <x v="172"/>
    <x v="171"/>
    <x v="88"/>
    <x v="0"/>
    <x v="57"/>
    <x v="19"/>
    <x v="18"/>
    <x v="0"/>
    <x v="0"/>
    <x v="0"/>
    <x v="0"/>
    <x v="0"/>
    <x v="0"/>
    <x v="0"/>
    <x v="0"/>
    <x v="0"/>
    <x v="0"/>
    <x v="0"/>
    <x v="0"/>
    <x v="0"/>
    <x v="0"/>
    <x v="1"/>
    <x v="0"/>
    <x v="4"/>
    <x v="0"/>
    <x v="62"/>
    <x v="61"/>
    <x v="78"/>
    <x v="30"/>
    <x v="3"/>
    <x v="0"/>
    <x v="6"/>
    <x v="0"/>
    <x v="0"/>
    <x v="1"/>
    <x v="0"/>
    <x v="1"/>
    <x v="0"/>
    <x v="1"/>
    <x v="2"/>
    <x v="1"/>
    <x v="0"/>
    <x v="8"/>
    <x v="0"/>
    <x v="6"/>
    <x v="14"/>
    <x v="6"/>
    <x v="6"/>
    <x v="4"/>
    <x v="1"/>
    <x v="1"/>
    <x v="2"/>
    <x v="1"/>
    <x v="1"/>
    <x v="0"/>
    <x v="3"/>
    <x v="0"/>
    <x v="1"/>
    <x v="119"/>
    <x v="5"/>
    <x v="0"/>
    <x v="4"/>
    <x v="1"/>
    <x v="4"/>
    <x v="9"/>
    <x v="88"/>
    <x v="61"/>
    <x v="7"/>
    <x v="48"/>
  </r>
  <r>
    <x v="4"/>
    <x v="22"/>
    <x v="2"/>
    <x v="173"/>
    <x v="173"/>
    <x v="172"/>
    <x v="88"/>
    <x v="0"/>
    <x v="49"/>
    <x v="19"/>
    <x v="18"/>
    <x v="0"/>
    <x v="0"/>
    <x v="0"/>
    <x v="0"/>
    <x v="0"/>
    <x v="0"/>
    <x v="0"/>
    <x v="0"/>
    <x v="0"/>
    <x v="0"/>
    <x v="0"/>
    <x v="0"/>
    <x v="0"/>
    <x v="0"/>
    <x v="1"/>
    <x v="0"/>
    <x v="4"/>
    <x v="45"/>
    <x v="8"/>
    <x v="5"/>
    <x v="56"/>
    <x v="12"/>
    <x v="3"/>
    <x v="6"/>
    <x v="1"/>
    <x v="0"/>
    <x v="10"/>
    <x v="0"/>
    <x v="0"/>
    <x v="1"/>
    <x v="0"/>
    <x v="4"/>
    <x v="0"/>
    <x v="2"/>
    <x v="2"/>
    <x v="0"/>
    <x v="3"/>
    <x v="0"/>
    <x v="4"/>
    <x v="1"/>
    <x v="6"/>
    <x v="0"/>
    <x v="1"/>
    <x v="1"/>
    <x v="1"/>
    <x v="2"/>
    <x v="1"/>
    <x v="0"/>
    <x v="0"/>
    <x v="0"/>
    <x v="3"/>
    <x v="87"/>
    <x v="4"/>
    <x v="0"/>
    <x v="0"/>
    <x v="1"/>
    <x v="4"/>
    <x v="7"/>
    <x v="123"/>
    <x v="34"/>
    <x v="0"/>
    <x v="54"/>
  </r>
  <r>
    <x v="4"/>
    <x v="22"/>
    <x v="2"/>
    <x v="174"/>
    <x v="174"/>
    <x v="173"/>
    <x v="89"/>
    <x v="7"/>
    <x v="58"/>
    <x v="40"/>
    <x v="18"/>
    <x v="0"/>
    <x v="0"/>
    <x v="0"/>
    <x v="0"/>
    <x v="0"/>
    <x v="0"/>
    <x v="0"/>
    <x v="63"/>
    <x v="65"/>
    <x v="0"/>
    <x v="0"/>
    <x v="0"/>
    <x v="0"/>
    <x v="0"/>
    <x v="1"/>
    <x v="95"/>
    <x v="39"/>
    <x v="41"/>
    <x v="45"/>
    <x v="51"/>
    <x v="114"/>
    <x v="32"/>
    <x v="16"/>
    <x v="7"/>
    <x v="8"/>
    <x v="3"/>
    <x v="8"/>
    <x v="11"/>
    <x v="15"/>
    <x v="6"/>
    <x v="14"/>
    <x v="0"/>
    <x v="7"/>
    <x v="0"/>
    <x v="1"/>
    <x v="6"/>
    <x v="14"/>
    <x v="0"/>
    <x v="50"/>
    <x v="10"/>
    <x v="4"/>
    <x v="4"/>
    <x v="5"/>
    <x v="9"/>
    <x v="1"/>
    <x v="3"/>
    <x v="6"/>
    <x v="0"/>
    <x v="2"/>
    <x v="5"/>
    <x v="0"/>
    <x v="120"/>
    <x v="14"/>
    <x v="5"/>
    <x v="10"/>
    <x v="5"/>
    <x v="4"/>
    <x v="32"/>
    <x v="124"/>
    <x v="72"/>
    <x v="15"/>
    <x v="113"/>
  </r>
  <r>
    <x v="4"/>
    <x v="22"/>
    <x v="2"/>
    <x v="175"/>
    <x v="175"/>
    <x v="174"/>
    <x v="89"/>
    <x v="7"/>
    <x v="59"/>
    <x v="41"/>
    <x v="18"/>
    <x v="0"/>
    <x v="0"/>
    <x v="0"/>
    <x v="0"/>
    <x v="0"/>
    <x v="0"/>
    <x v="0"/>
    <x v="63"/>
    <x v="66"/>
    <x v="0"/>
    <x v="0"/>
    <x v="0"/>
    <x v="0"/>
    <x v="0"/>
    <x v="1"/>
    <x v="96"/>
    <x v="39"/>
    <x v="41"/>
    <x v="45"/>
    <x v="51"/>
    <x v="51"/>
    <x v="38"/>
    <x v="0"/>
    <x v="6"/>
    <x v="0"/>
    <x v="0"/>
    <x v="4"/>
    <x v="0"/>
    <x v="9"/>
    <x v="0"/>
    <x v="7"/>
    <x v="1"/>
    <x v="2"/>
    <x v="0"/>
    <x v="4"/>
    <x v="7"/>
    <x v="6"/>
    <x v="0"/>
    <x v="51"/>
    <x v="5"/>
    <x v="3"/>
    <x v="6"/>
    <x v="4"/>
    <x v="1"/>
    <x v="0"/>
    <x v="1"/>
    <x v="1"/>
    <x v="1"/>
    <x v="2"/>
    <x v="2"/>
    <x v="1"/>
    <x v="121"/>
    <x v="2"/>
    <x v="5"/>
    <x v="4"/>
    <x v="9"/>
    <x v="5"/>
    <x v="25"/>
    <x v="125"/>
    <x v="72"/>
    <x v="0"/>
    <x v="71"/>
  </r>
  <r>
    <x v="5"/>
    <x v="23"/>
    <x v="11"/>
    <x v="176"/>
    <x v="176"/>
    <x v="175"/>
    <x v="90"/>
    <x v="0"/>
    <x v="28"/>
    <x v="19"/>
    <x v="20"/>
    <x v="2"/>
    <x v="1"/>
    <x v="0"/>
    <x v="0"/>
    <x v="0"/>
    <x v="0"/>
    <x v="0"/>
    <x v="0"/>
    <x v="0"/>
    <x v="0"/>
    <x v="0"/>
    <x v="0"/>
    <x v="0"/>
    <x v="0"/>
    <x v="1"/>
    <x v="0"/>
    <x v="39"/>
    <x v="10"/>
    <x v="61"/>
    <x v="14"/>
    <x v="87"/>
    <x v="9"/>
    <x v="6"/>
    <x v="4"/>
    <x v="1"/>
    <x v="2"/>
    <x v="9"/>
    <x v="1"/>
    <x v="0"/>
    <x v="8"/>
    <x v="0"/>
    <x v="1"/>
    <x v="10"/>
    <x v="4"/>
    <x v="2"/>
    <x v="6"/>
    <x v="3"/>
    <x v="0"/>
    <x v="14"/>
    <x v="3"/>
    <x v="6"/>
    <x v="1"/>
    <x v="1"/>
    <x v="0"/>
    <x v="1"/>
    <x v="2"/>
    <x v="0"/>
    <x v="0"/>
    <x v="3"/>
    <x v="3"/>
    <x v="3"/>
    <x v="41"/>
    <x v="0"/>
    <x v="1"/>
    <x v="2"/>
    <x v="0"/>
    <x v="4"/>
    <x v="11"/>
    <x v="16"/>
    <x v="65"/>
    <x v="0"/>
    <x v="64"/>
  </r>
  <r>
    <x v="5"/>
    <x v="23"/>
    <x v="11"/>
    <x v="177"/>
    <x v="177"/>
    <x v="176"/>
    <x v="90"/>
    <x v="0"/>
    <x v="49"/>
    <x v="41"/>
    <x v="20"/>
    <x v="2"/>
    <x v="1"/>
    <x v="0"/>
    <x v="0"/>
    <x v="0"/>
    <x v="0"/>
    <x v="0"/>
    <x v="0"/>
    <x v="0"/>
    <x v="0"/>
    <x v="0"/>
    <x v="0"/>
    <x v="0"/>
    <x v="0"/>
    <x v="1"/>
    <x v="0"/>
    <x v="39"/>
    <x v="10"/>
    <x v="61"/>
    <x v="101"/>
    <x v="63"/>
    <x v="25"/>
    <x v="2"/>
    <x v="16"/>
    <x v="2"/>
    <x v="0"/>
    <x v="11"/>
    <x v="1"/>
    <x v="2"/>
    <x v="2"/>
    <x v="3"/>
    <x v="1"/>
    <x v="2"/>
    <x v="0"/>
    <x v="4"/>
    <x v="2"/>
    <x v="5"/>
    <x v="7"/>
    <x v="32"/>
    <x v="1"/>
    <x v="3"/>
    <x v="2"/>
    <x v="4"/>
    <x v="4"/>
    <x v="1"/>
    <x v="2"/>
    <x v="3"/>
    <x v="1"/>
    <x v="4"/>
    <x v="0"/>
    <x v="0"/>
    <x v="79"/>
    <x v="8"/>
    <x v="7"/>
    <x v="4"/>
    <x v="4"/>
    <x v="4"/>
    <x v="17"/>
    <x v="94"/>
    <x v="37"/>
    <x v="0"/>
    <x v="28"/>
  </r>
  <r>
    <x v="5"/>
    <x v="23"/>
    <x v="11"/>
    <x v="178"/>
    <x v="178"/>
    <x v="177"/>
    <x v="91"/>
    <x v="0"/>
    <x v="33"/>
    <x v="33"/>
    <x v="20"/>
    <x v="0"/>
    <x v="0"/>
    <x v="0"/>
    <x v="0"/>
    <x v="0"/>
    <x v="0"/>
    <x v="0"/>
    <x v="65"/>
    <x v="67"/>
    <x v="62"/>
    <x v="0"/>
    <x v="0"/>
    <x v="0"/>
    <x v="0"/>
    <x v="0"/>
    <x v="97"/>
    <x v="4"/>
    <x v="80"/>
    <x v="61"/>
    <x v="14"/>
    <x v="8"/>
    <x v="10"/>
    <x v="0"/>
    <x v="3"/>
    <x v="0"/>
    <x v="0"/>
    <x v="1"/>
    <x v="11"/>
    <x v="5"/>
    <x v="0"/>
    <x v="1"/>
    <x v="1"/>
    <x v="10"/>
    <x v="0"/>
    <x v="1"/>
    <x v="0"/>
    <x v="3"/>
    <x v="0"/>
    <x v="1"/>
    <x v="3"/>
    <x v="3"/>
    <x v="4"/>
    <x v="3"/>
    <x v="0"/>
    <x v="2"/>
    <x v="2"/>
    <x v="3"/>
    <x v="0"/>
    <x v="3"/>
    <x v="9"/>
    <x v="8"/>
    <x v="61"/>
    <x v="4"/>
    <x v="5"/>
    <x v="4"/>
    <x v="0"/>
    <x v="4"/>
    <x v="1"/>
    <x v="117"/>
    <x v="106"/>
    <x v="0"/>
    <x v="114"/>
  </r>
  <r>
    <x v="5"/>
    <x v="23"/>
    <x v="11"/>
    <x v="179"/>
    <x v="179"/>
    <x v="178"/>
    <x v="91"/>
    <x v="0"/>
    <x v="21"/>
    <x v="21"/>
    <x v="20"/>
    <x v="0"/>
    <x v="0"/>
    <x v="0"/>
    <x v="0"/>
    <x v="0"/>
    <x v="0"/>
    <x v="0"/>
    <x v="66"/>
    <x v="68"/>
    <x v="44"/>
    <x v="0"/>
    <x v="0"/>
    <x v="0"/>
    <x v="0"/>
    <x v="0"/>
    <x v="98"/>
    <x v="4"/>
    <x v="80"/>
    <x v="54"/>
    <x v="39"/>
    <x v="74"/>
    <x v="11"/>
    <x v="6"/>
    <x v="11"/>
    <x v="3"/>
    <x v="0"/>
    <x v="12"/>
    <x v="11"/>
    <x v="9"/>
    <x v="6"/>
    <x v="15"/>
    <x v="9"/>
    <x v="10"/>
    <x v="7"/>
    <x v="6"/>
    <x v="6"/>
    <x v="6"/>
    <x v="1"/>
    <x v="12"/>
    <x v="0"/>
    <x v="7"/>
    <x v="2"/>
    <x v="4"/>
    <x v="1"/>
    <x v="7"/>
    <x v="0"/>
    <x v="9"/>
    <x v="3"/>
    <x v="6"/>
    <x v="3"/>
    <x v="0"/>
    <x v="75"/>
    <x v="6"/>
    <x v="4"/>
    <x v="0"/>
    <x v="2"/>
    <x v="0"/>
    <x v="16"/>
    <x v="126"/>
    <x v="77"/>
    <x v="11"/>
    <x v="92"/>
  </r>
  <r>
    <x v="5"/>
    <x v="23"/>
    <x v="11"/>
    <x v="180"/>
    <x v="180"/>
    <x v="179"/>
    <x v="91"/>
    <x v="0"/>
    <x v="28"/>
    <x v="19"/>
    <x v="20"/>
    <x v="0"/>
    <x v="0"/>
    <x v="0"/>
    <x v="0"/>
    <x v="0"/>
    <x v="0"/>
    <x v="0"/>
    <x v="67"/>
    <x v="69"/>
    <x v="63"/>
    <x v="0"/>
    <x v="0"/>
    <x v="0"/>
    <x v="0"/>
    <x v="0"/>
    <x v="99"/>
    <x v="71"/>
    <x v="19"/>
    <x v="46"/>
    <x v="59"/>
    <x v="115"/>
    <x v="14"/>
    <x v="12"/>
    <x v="11"/>
    <x v="16"/>
    <x v="12"/>
    <x v="19"/>
    <x v="7"/>
    <x v="16"/>
    <x v="9"/>
    <x v="16"/>
    <x v="15"/>
    <x v="16"/>
    <x v="8"/>
    <x v="10"/>
    <x v="10"/>
    <x v="14"/>
    <x v="7"/>
    <x v="43"/>
    <x v="4"/>
    <x v="0"/>
    <x v="11"/>
    <x v="4"/>
    <x v="7"/>
    <x v="2"/>
    <x v="3"/>
    <x v="2"/>
    <x v="9"/>
    <x v="8"/>
    <x v="3"/>
    <x v="12"/>
    <x v="122"/>
    <x v="10"/>
    <x v="8"/>
    <x v="1"/>
    <x v="2"/>
    <x v="2"/>
    <x v="27"/>
    <x v="127"/>
    <x v="107"/>
    <x v="7"/>
    <x v="115"/>
  </r>
  <r>
    <x v="5"/>
    <x v="23"/>
    <x v="11"/>
    <x v="181"/>
    <x v="181"/>
    <x v="180"/>
    <x v="92"/>
    <x v="0"/>
    <x v="21"/>
    <x v="21"/>
    <x v="20"/>
    <x v="0"/>
    <x v="0"/>
    <x v="0"/>
    <x v="0"/>
    <x v="0"/>
    <x v="0"/>
    <x v="0"/>
    <x v="68"/>
    <x v="70"/>
    <x v="64"/>
    <x v="0"/>
    <x v="0"/>
    <x v="0"/>
    <x v="0"/>
    <x v="0"/>
    <x v="95"/>
    <x v="4"/>
    <x v="79"/>
    <x v="91"/>
    <x v="102"/>
    <x v="11"/>
    <x v="10"/>
    <x v="1"/>
    <x v="1"/>
    <x v="0"/>
    <x v="2"/>
    <x v="1"/>
    <x v="9"/>
    <x v="2"/>
    <x v="8"/>
    <x v="6"/>
    <x v="6"/>
    <x v="4"/>
    <x v="0"/>
    <x v="2"/>
    <x v="11"/>
    <x v="3"/>
    <x v="1"/>
    <x v="11"/>
    <x v="1"/>
    <x v="6"/>
    <x v="4"/>
    <x v="0"/>
    <x v="0"/>
    <x v="0"/>
    <x v="0"/>
    <x v="0"/>
    <x v="1"/>
    <x v="3"/>
    <x v="0"/>
    <x v="1"/>
    <x v="88"/>
    <x v="4"/>
    <x v="5"/>
    <x v="0"/>
    <x v="5"/>
    <x v="3"/>
    <x v="18"/>
    <x v="117"/>
    <x v="108"/>
    <x v="0"/>
    <x v="116"/>
  </r>
  <r>
    <x v="5"/>
    <x v="23"/>
    <x v="11"/>
    <x v="182"/>
    <x v="182"/>
    <x v="181"/>
    <x v="92"/>
    <x v="0"/>
    <x v="28"/>
    <x v="19"/>
    <x v="20"/>
    <x v="0"/>
    <x v="0"/>
    <x v="0"/>
    <x v="0"/>
    <x v="0"/>
    <x v="0"/>
    <x v="0"/>
    <x v="69"/>
    <x v="20"/>
    <x v="16"/>
    <x v="0"/>
    <x v="0"/>
    <x v="0"/>
    <x v="0"/>
    <x v="0"/>
    <x v="100"/>
    <x v="4"/>
    <x v="81"/>
    <x v="90"/>
    <x v="103"/>
    <x v="76"/>
    <x v="24"/>
    <x v="1"/>
    <x v="7"/>
    <x v="0"/>
    <x v="0"/>
    <x v="1"/>
    <x v="9"/>
    <x v="5"/>
    <x v="13"/>
    <x v="10"/>
    <x v="2"/>
    <x v="10"/>
    <x v="0"/>
    <x v="6"/>
    <x v="7"/>
    <x v="0"/>
    <x v="7"/>
    <x v="26"/>
    <x v="7"/>
    <x v="0"/>
    <x v="9"/>
    <x v="1"/>
    <x v="1"/>
    <x v="2"/>
    <x v="4"/>
    <x v="4"/>
    <x v="1"/>
    <x v="2"/>
    <x v="5"/>
    <x v="7"/>
    <x v="123"/>
    <x v="6"/>
    <x v="0"/>
    <x v="1"/>
    <x v="4"/>
    <x v="3"/>
    <x v="2"/>
    <x v="128"/>
    <x v="78"/>
    <x v="5"/>
    <x v="117"/>
  </r>
  <r>
    <x v="5"/>
    <x v="24"/>
    <x v="11"/>
    <x v="183"/>
    <x v="183"/>
    <x v="182"/>
    <x v="93"/>
    <x v="0"/>
    <x v="27"/>
    <x v="41"/>
    <x v="21"/>
    <x v="0"/>
    <x v="0"/>
    <x v="0"/>
    <x v="0"/>
    <x v="0"/>
    <x v="0"/>
    <x v="0"/>
    <x v="14"/>
    <x v="71"/>
    <x v="57"/>
    <x v="0"/>
    <x v="0"/>
    <x v="0"/>
    <x v="0"/>
    <x v="0"/>
    <x v="101"/>
    <x v="4"/>
    <x v="35"/>
    <x v="4"/>
    <x v="21"/>
    <x v="40"/>
    <x v="16"/>
    <x v="1"/>
    <x v="11"/>
    <x v="1"/>
    <x v="1"/>
    <x v="6"/>
    <x v="12"/>
    <x v="4"/>
    <x v="2"/>
    <x v="2"/>
    <x v="2"/>
    <x v="5"/>
    <x v="4"/>
    <x v="4"/>
    <x v="2"/>
    <x v="0"/>
    <x v="0"/>
    <x v="30"/>
    <x v="4"/>
    <x v="2"/>
    <x v="4"/>
    <x v="4"/>
    <x v="2"/>
    <x v="1"/>
    <x v="1"/>
    <x v="3"/>
    <x v="1"/>
    <x v="0"/>
    <x v="5"/>
    <x v="7"/>
    <x v="2"/>
    <x v="4"/>
    <x v="2"/>
    <x v="8"/>
    <x v="3"/>
    <x v="1"/>
    <x v="23"/>
    <x v="129"/>
    <x v="109"/>
    <x v="0"/>
    <x v="118"/>
  </r>
  <r>
    <x v="5"/>
    <x v="24"/>
    <x v="11"/>
    <x v="184"/>
    <x v="184"/>
    <x v="183"/>
    <x v="93"/>
    <x v="0"/>
    <x v="32"/>
    <x v="28"/>
    <x v="21"/>
    <x v="0"/>
    <x v="0"/>
    <x v="0"/>
    <x v="0"/>
    <x v="0"/>
    <x v="0"/>
    <x v="0"/>
    <x v="70"/>
    <x v="59"/>
    <x v="65"/>
    <x v="0"/>
    <x v="0"/>
    <x v="0"/>
    <x v="0"/>
    <x v="0"/>
    <x v="102"/>
    <x v="4"/>
    <x v="4"/>
    <x v="83"/>
    <x v="39"/>
    <x v="116"/>
    <x v="23"/>
    <x v="11"/>
    <x v="4"/>
    <x v="4"/>
    <x v="4"/>
    <x v="11"/>
    <x v="4"/>
    <x v="14"/>
    <x v="10"/>
    <x v="10"/>
    <x v="0"/>
    <x v="14"/>
    <x v="2"/>
    <x v="11"/>
    <x v="9"/>
    <x v="0"/>
    <x v="0"/>
    <x v="38"/>
    <x v="10"/>
    <x v="10"/>
    <x v="2"/>
    <x v="0"/>
    <x v="6"/>
    <x v="10"/>
    <x v="3"/>
    <x v="7"/>
    <x v="2"/>
    <x v="14"/>
    <x v="8"/>
    <x v="10"/>
    <x v="124"/>
    <x v="3"/>
    <x v="11"/>
    <x v="11"/>
    <x v="11"/>
    <x v="8"/>
    <x v="33"/>
    <x v="130"/>
    <x v="110"/>
    <x v="29"/>
    <x v="119"/>
  </r>
  <r>
    <x v="5"/>
    <x v="24"/>
    <x v="11"/>
    <x v="185"/>
    <x v="185"/>
    <x v="184"/>
    <x v="94"/>
    <x v="0"/>
    <x v="27"/>
    <x v="41"/>
    <x v="21"/>
    <x v="2"/>
    <x v="1"/>
    <x v="0"/>
    <x v="0"/>
    <x v="0"/>
    <x v="0"/>
    <x v="0"/>
    <x v="52"/>
    <x v="72"/>
    <x v="66"/>
    <x v="0"/>
    <x v="0"/>
    <x v="0"/>
    <x v="0"/>
    <x v="0"/>
    <x v="103"/>
    <x v="4"/>
    <x v="35"/>
    <x v="92"/>
    <x v="4"/>
    <x v="38"/>
    <x v="9"/>
    <x v="0"/>
    <x v="6"/>
    <x v="0"/>
    <x v="3"/>
    <x v="1"/>
    <x v="1"/>
    <x v="0"/>
    <x v="2"/>
    <x v="7"/>
    <x v="9"/>
    <x v="5"/>
    <x v="0"/>
    <x v="4"/>
    <x v="0"/>
    <x v="5"/>
    <x v="0"/>
    <x v="9"/>
    <x v="7"/>
    <x v="0"/>
    <x v="3"/>
    <x v="1"/>
    <x v="1"/>
    <x v="2"/>
    <x v="0"/>
    <x v="10"/>
    <x v="1"/>
    <x v="0"/>
    <x v="5"/>
    <x v="8"/>
    <x v="125"/>
    <x v="2"/>
    <x v="5"/>
    <x v="0"/>
    <x v="4"/>
    <x v="3"/>
    <x v="22"/>
    <x v="68"/>
    <x v="73"/>
    <x v="0"/>
    <x v="112"/>
  </r>
  <r>
    <x v="5"/>
    <x v="24"/>
    <x v="11"/>
    <x v="186"/>
    <x v="186"/>
    <x v="185"/>
    <x v="94"/>
    <x v="0"/>
    <x v="32"/>
    <x v="28"/>
    <x v="21"/>
    <x v="2"/>
    <x v="1"/>
    <x v="0"/>
    <x v="0"/>
    <x v="0"/>
    <x v="0"/>
    <x v="0"/>
    <x v="71"/>
    <x v="73"/>
    <x v="67"/>
    <x v="0"/>
    <x v="0"/>
    <x v="0"/>
    <x v="0"/>
    <x v="0"/>
    <x v="104"/>
    <x v="69"/>
    <x v="19"/>
    <x v="34"/>
    <x v="9"/>
    <x v="27"/>
    <x v="22"/>
    <x v="11"/>
    <x v="10"/>
    <x v="1"/>
    <x v="4"/>
    <x v="2"/>
    <x v="3"/>
    <x v="10"/>
    <x v="4"/>
    <x v="5"/>
    <x v="11"/>
    <x v="7"/>
    <x v="9"/>
    <x v="7"/>
    <x v="6"/>
    <x v="10"/>
    <x v="0"/>
    <x v="27"/>
    <x v="10"/>
    <x v="2"/>
    <x v="2"/>
    <x v="3"/>
    <x v="2"/>
    <x v="2"/>
    <x v="1"/>
    <x v="4"/>
    <x v="3"/>
    <x v="14"/>
    <x v="2"/>
    <x v="13"/>
    <x v="126"/>
    <x v="6"/>
    <x v="8"/>
    <x v="10"/>
    <x v="4"/>
    <x v="4"/>
    <x v="23"/>
    <x v="131"/>
    <x v="10"/>
    <x v="0"/>
    <x v="10"/>
  </r>
  <r>
    <x v="5"/>
    <x v="24"/>
    <x v="11"/>
    <x v="187"/>
    <x v="187"/>
    <x v="186"/>
    <x v="95"/>
    <x v="0"/>
    <x v="27"/>
    <x v="41"/>
    <x v="21"/>
    <x v="0"/>
    <x v="0"/>
    <x v="0"/>
    <x v="0"/>
    <x v="0"/>
    <x v="0"/>
    <x v="0"/>
    <x v="72"/>
    <x v="18"/>
    <x v="68"/>
    <x v="0"/>
    <x v="0"/>
    <x v="0"/>
    <x v="0"/>
    <x v="0"/>
    <x v="105"/>
    <x v="4"/>
    <x v="81"/>
    <x v="84"/>
    <x v="104"/>
    <x v="88"/>
    <x v="30"/>
    <x v="1"/>
    <x v="0"/>
    <x v="2"/>
    <x v="3"/>
    <x v="1"/>
    <x v="2"/>
    <x v="3"/>
    <x v="8"/>
    <x v="0"/>
    <x v="2"/>
    <x v="2"/>
    <x v="3"/>
    <x v="4"/>
    <x v="1"/>
    <x v="5"/>
    <x v="1"/>
    <x v="1"/>
    <x v="0"/>
    <x v="7"/>
    <x v="4"/>
    <x v="0"/>
    <x v="1"/>
    <x v="1"/>
    <x v="0"/>
    <x v="3"/>
    <x v="2"/>
    <x v="1"/>
    <x v="5"/>
    <x v="2"/>
    <x v="44"/>
    <x v="4"/>
    <x v="8"/>
    <x v="2"/>
    <x v="5"/>
    <x v="3"/>
    <x v="22"/>
    <x v="132"/>
    <x v="111"/>
    <x v="0"/>
    <x v="120"/>
  </r>
  <r>
    <x v="5"/>
    <x v="24"/>
    <x v="11"/>
    <x v="188"/>
    <x v="188"/>
    <x v="187"/>
    <x v="95"/>
    <x v="0"/>
    <x v="32"/>
    <x v="28"/>
    <x v="21"/>
    <x v="0"/>
    <x v="0"/>
    <x v="0"/>
    <x v="0"/>
    <x v="0"/>
    <x v="0"/>
    <x v="0"/>
    <x v="73"/>
    <x v="56"/>
    <x v="62"/>
    <x v="0"/>
    <x v="0"/>
    <x v="0"/>
    <x v="0"/>
    <x v="0"/>
    <x v="106"/>
    <x v="4"/>
    <x v="81"/>
    <x v="4"/>
    <x v="105"/>
    <x v="13"/>
    <x v="25"/>
    <x v="6"/>
    <x v="7"/>
    <x v="5"/>
    <x v="3"/>
    <x v="9"/>
    <x v="2"/>
    <x v="4"/>
    <x v="8"/>
    <x v="2"/>
    <x v="0"/>
    <x v="4"/>
    <x v="4"/>
    <x v="6"/>
    <x v="8"/>
    <x v="8"/>
    <x v="6"/>
    <x v="31"/>
    <x v="6"/>
    <x v="7"/>
    <x v="1"/>
    <x v="4"/>
    <x v="3"/>
    <x v="4"/>
    <x v="1"/>
    <x v="4"/>
    <x v="6"/>
    <x v="9"/>
    <x v="7"/>
    <x v="0"/>
    <x v="109"/>
    <x v="8"/>
    <x v="2"/>
    <x v="1"/>
    <x v="1"/>
    <x v="3"/>
    <x v="17"/>
    <x v="133"/>
    <x v="37"/>
    <x v="2"/>
    <x v="117"/>
  </r>
  <r>
    <x v="5"/>
    <x v="24"/>
    <x v="11"/>
    <x v="189"/>
    <x v="189"/>
    <x v="188"/>
    <x v="96"/>
    <x v="0"/>
    <x v="27"/>
    <x v="41"/>
    <x v="21"/>
    <x v="2"/>
    <x v="1"/>
    <x v="0"/>
    <x v="0"/>
    <x v="0"/>
    <x v="0"/>
    <x v="0"/>
    <x v="0"/>
    <x v="0"/>
    <x v="0"/>
    <x v="0"/>
    <x v="0"/>
    <x v="0"/>
    <x v="0"/>
    <x v="1"/>
    <x v="0"/>
    <x v="4"/>
    <x v="10"/>
    <x v="93"/>
    <x v="96"/>
    <x v="23"/>
    <x v="1"/>
    <x v="0"/>
    <x v="6"/>
    <x v="2"/>
    <x v="0"/>
    <x v="10"/>
    <x v="0"/>
    <x v="1"/>
    <x v="1"/>
    <x v="6"/>
    <x v="1"/>
    <x v="4"/>
    <x v="1"/>
    <x v="0"/>
    <x v="2"/>
    <x v="1"/>
    <x v="0"/>
    <x v="8"/>
    <x v="3"/>
    <x v="1"/>
    <x v="4"/>
    <x v="1"/>
    <x v="0"/>
    <x v="1"/>
    <x v="2"/>
    <x v="0"/>
    <x v="0"/>
    <x v="0"/>
    <x v="0"/>
    <x v="1"/>
    <x v="4"/>
    <x v="0"/>
    <x v="0"/>
    <x v="2"/>
    <x v="1"/>
    <x v="4"/>
    <x v="4"/>
    <x v="4"/>
    <x v="4"/>
    <x v="0"/>
    <x v="4"/>
  </r>
  <r>
    <x v="5"/>
    <x v="24"/>
    <x v="11"/>
    <x v="190"/>
    <x v="190"/>
    <x v="189"/>
    <x v="97"/>
    <x v="0"/>
    <x v="27"/>
    <x v="41"/>
    <x v="20"/>
    <x v="0"/>
    <x v="0"/>
    <x v="0"/>
    <x v="0"/>
    <x v="0"/>
    <x v="0"/>
    <x v="0"/>
    <x v="0"/>
    <x v="0"/>
    <x v="0"/>
    <x v="0"/>
    <x v="0"/>
    <x v="0"/>
    <x v="0"/>
    <x v="1"/>
    <x v="0"/>
    <x v="4"/>
    <x v="81"/>
    <x v="22"/>
    <x v="1"/>
    <x v="59"/>
    <x v="11"/>
    <x v="2"/>
    <x v="0"/>
    <x v="4"/>
    <x v="2"/>
    <x v="9"/>
    <x v="11"/>
    <x v="4"/>
    <x v="0"/>
    <x v="0"/>
    <x v="6"/>
    <x v="5"/>
    <x v="2"/>
    <x v="2"/>
    <x v="0"/>
    <x v="11"/>
    <x v="0"/>
    <x v="52"/>
    <x v="0"/>
    <x v="0"/>
    <x v="0"/>
    <x v="0"/>
    <x v="2"/>
    <x v="1"/>
    <x v="4"/>
    <x v="6"/>
    <x v="2"/>
    <x v="3"/>
    <x v="3"/>
    <x v="1"/>
    <x v="95"/>
    <x v="0"/>
    <x v="2"/>
    <x v="0"/>
    <x v="0"/>
    <x v="3"/>
    <x v="0"/>
    <x v="134"/>
    <x v="43"/>
    <x v="0"/>
    <x v="44"/>
  </r>
  <r>
    <x v="5"/>
    <x v="24"/>
    <x v="11"/>
    <x v="191"/>
    <x v="191"/>
    <x v="190"/>
    <x v="97"/>
    <x v="0"/>
    <x v="32"/>
    <x v="28"/>
    <x v="21"/>
    <x v="0"/>
    <x v="0"/>
    <x v="0"/>
    <x v="0"/>
    <x v="0"/>
    <x v="0"/>
    <x v="0"/>
    <x v="0"/>
    <x v="0"/>
    <x v="0"/>
    <x v="0"/>
    <x v="0"/>
    <x v="0"/>
    <x v="0"/>
    <x v="1"/>
    <x v="0"/>
    <x v="4"/>
    <x v="35"/>
    <x v="92"/>
    <x v="14"/>
    <x v="117"/>
    <x v="39"/>
    <x v="10"/>
    <x v="0"/>
    <x v="3"/>
    <x v="8"/>
    <x v="3"/>
    <x v="12"/>
    <x v="3"/>
    <x v="2"/>
    <x v="2"/>
    <x v="9"/>
    <x v="7"/>
    <x v="4"/>
    <x v="4"/>
    <x v="7"/>
    <x v="5"/>
    <x v="0"/>
    <x v="40"/>
    <x v="16"/>
    <x v="4"/>
    <x v="4"/>
    <x v="7"/>
    <x v="6"/>
    <x v="0"/>
    <x v="3"/>
    <x v="3"/>
    <x v="0"/>
    <x v="14"/>
    <x v="9"/>
    <x v="7"/>
    <x v="127"/>
    <x v="1"/>
    <x v="8"/>
    <x v="10"/>
    <x v="2"/>
    <x v="2"/>
    <x v="23"/>
    <x v="135"/>
    <x v="90"/>
    <x v="0"/>
    <x v="92"/>
  </r>
  <r>
    <x v="5"/>
    <x v="25"/>
    <x v="11"/>
    <x v="192"/>
    <x v="192"/>
    <x v="191"/>
    <x v="98"/>
    <x v="1"/>
    <x v="25"/>
    <x v="23"/>
    <x v="21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50"/>
    <x v="24"/>
    <x v="2"/>
    <x v="3"/>
    <x v="2"/>
    <x v="1"/>
    <x v="2"/>
    <x v="4"/>
    <x v="3"/>
    <x v="8"/>
    <x v="9"/>
    <x v="11"/>
    <x v="1"/>
    <x v="4"/>
    <x v="2"/>
    <x v="8"/>
    <x v="18"/>
    <x v="1"/>
    <x v="46"/>
    <x v="2"/>
    <x v="1"/>
    <x v="4"/>
    <x v="3"/>
    <x v="7"/>
    <x v="4"/>
    <x v="0"/>
    <x v="3"/>
    <x v="7"/>
    <x v="4"/>
    <x v="9"/>
    <x v="8"/>
    <x v="128"/>
    <x v="5"/>
    <x v="4"/>
    <x v="7"/>
    <x v="2"/>
    <x v="3"/>
    <x v="19"/>
    <x v="86"/>
    <x v="17"/>
    <x v="30"/>
    <x v="68"/>
  </r>
  <r>
    <x v="5"/>
    <x v="25"/>
    <x v="11"/>
    <x v="193"/>
    <x v="193"/>
    <x v="192"/>
    <x v="98"/>
    <x v="1"/>
    <x v="53"/>
    <x v="29"/>
    <x v="21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64"/>
    <x v="11"/>
    <x v="2"/>
    <x v="10"/>
    <x v="2"/>
    <x v="2"/>
    <x v="1"/>
    <x v="2"/>
    <x v="6"/>
    <x v="10"/>
    <x v="15"/>
    <x v="9"/>
    <x v="10"/>
    <x v="7"/>
    <x v="7"/>
    <x v="0"/>
    <x v="16"/>
    <x v="7"/>
    <x v="52"/>
    <x v="16"/>
    <x v="0"/>
    <x v="6"/>
    <x v="4"/>
    <x v="3"/>
    <x v="11"/>
    <x v="3"/>
    <x v="10"/>
    <x v="2"/>
    <x v="10"/>
    <x v="6"/>
    <x v="12"/>
    <x v="129"/>
    <x v="15"/>
    <x v="8"/>
    <x v="13"/>
    <x v="7"/>
    <x v="9"/>
    <x v="36"/>
    <x v="136"/>
    <x v="52"/>
    <x v="31"/>
    <x v="117"/>
  </r>
  <r>
    <x v="5"/>
    <x v="24"/>
    <x v="11"/>
    <x v="194"/>
    <x v="194"/>
    <x v="193"/>
    <x v="99"/>
    <x v="0"/>
    <x v="31"/>
    <x v="19"/>
    <x v="22"/>
    <x v="0"/>
    <x v="0"/>
    <x v="0"/>
    <x v="0"/>
    <x v="0"/>
    <x v="0"/>
    <x v="0"/>
    <x v="0"/>
    <x v="0"/>
    <x v="0"/>
    <x v="0"/>
    <x v="0"/>
    <x v="0"/>
    <x v="0"/>
    <x v="1"/>
    <x v="0"/>
    <x v="4"/>
    <x v="79"/>
    <x v="84"/>
    <x v="92"/>
    <x v="80"/>
    <x v="32"/>
    <x v="10"/>
    <x v="0"/>
    <x v="3"/>
    <x v="6"/>
    <x v="9"/>
    <x v="2"/>
    <x v="9"/>
    <x v="6"/>
    <x v="10"/>
    <x v="12"/>
    <x v="8"/>
    <x v="0"/>
    <x v="7"/>
    <x v="8"/>
    <x v="9"/>
    <x v="0"/>
    <x v="53"/>
    <x v="4"/>
    <x v="5"/>
    <x v="0"/>
    <x v="3"/>
    <x v="2"/>
    <x v="0"/>
    <x v="5"/>
    <x v="1"/>
    <x v="1"/>
    <x v="8"/>
    <x v="7"/>
    <x v="10"/>
    <x v="130"/>
    <x v="5"/>
    <x v="2"/>
    <x v="4"/>
    <x v="0"/>
    <x v="0"/>
    <x v="10"/>
    <x v="79"/>
    <x v="70"/>
    <x v="0"/>
    <x v="69"/>
  </r>
  <r>
    <x v="5"/>
    <x v="24"/>
    <x v="11"/>
    <x v="195"/>
    <x v="195"/>
    <x v="194"/>
    <x v="99"/>
    <x v="0"/>
    <x v="27"/>
    <x v="41"/>
    <x v="22"/>
    <x v="0"/>
    <x v="0"/>
    <x v="0"/>
    <x v="0"/>
    <x v="0"/>
    <x v="0"/>
    <x v="0"/>
    <x v="0"/>
    <x v="0"/>
    <x v="0"/>
    <x v="0"/>
    <x v="0"/>
    <x v="0"/>
    <x v="0"/>
    <x v="1"/>
    <x v="0"/>
    <x v="4"/>
    <x v="79"/>
    <x v="62"/>
    <x v="67"/>
    <x v="118"/>
    <x v="40"/>
    <x v="1"/>
    <x v="7"/>
    <x v="1"/>
    <x v="3"/>
    <x v="11"/>
    <x v="2"/>
    <x v="9"/>
    <x v="0"/>
    <x v="17"/>
    <x v="2"/>
    <x v="10"/>
    <x v="2"/>
    <x v="3"/>
    <x v="0"/>
    <x v="4"/>
    <x v="0"/>
    <x v="54"/>
    <x v="7"/>
    <x v="3"/>
    <x v="9"/>
    <x v="7"/>
    <x v="6"/>
    <x v="0"/>
    <x v="4"/>
    <x v="10"/>
    <x v="7"/>
    <x v="2"/>
    <x v="7"/>
    <x v="2"/>
    <x v="81"/>
    <x v="5"/>
    <x v="7"/>
    <x v="10"/>
    <x v="2"/>
    <x v="5"/>
    <x v="16"/>
    <x v="137"/>
    <x v="112"/>
    <x v="25"/>
    <x v="121"/>
  </r>
  <r>
    <x v="5"/>
    <x v="24"/>
    <x v="11"/>
    <x v="196"/>
    <x v="196"/>
    <x v="195"/>
    <x v="99"/>
    <x v="0"/>
    <x v="32"/>
    <x v="28"/>
    <x v="22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78"/>
    <x v="80"/>
    <x v="89"/>
    <x v="22"/>
    <x v="8"/>
    <x v="3"/>
    <x v="4"/>
    <x v="0"/>
    <x v="9"/>
    <x v="12"/>
    <x v="15"/>
    <x v="3"/>
    <x v="17"/>
    <x v="0"/>
    <x v="9"/>
    <x v="1"/>
    <x v="6"/>
    <x v="2"/>
    <x v="3"/>
    <x v="0"/>
    <x v="20"/>
    <x v="6"/>
    <x v="6"/>
    <x v="4"/>
    <x v="4"/>
    <x v="3"/>
    <x v="2"/>
    <x v="2"/>
    <x v="1"/>
    <x v="8"/>
    <x v="9"/>
    <x v="6"/>
    <x v="8"/>
    <x v="131"/>
    <x v="10"/>
    <x v="7"/>
    <x v="10"/>
    <x v="2"/>
    <x v="3"/>
    <x v="6"/>
    <x v="138"/>
    <x v="78"/>
    <x v="0"/>
    <x v="79"/>
  </r>
  <r>
    <x v="5"/>
    <x v="24"/>
    <x v="11"/>
    <x v="197"/>
    <x v="197"/>
    <x v="196"/>
    <x v="100"/>
    <x v="6"/>
    <x v="32"/>
    <x v="20"/>
    <x v="2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62"/>
    <x v="8"/>
    <x v="3"/>
    <x v="1"/>
    <x v="1"/>
    <x v="0"/>
    <x v="10"/>
    <x v="2"/>
    <x v="9"/>
    <x v="1"/>
    <x v="1"/>
    <x v="0"/>
    <x v="2"/>
    <x v="1"/>
    <x v="0"/>
    <x v="2"/>
    <x v="5"/>
    <x v="0"/>
    <x v="11"/>
    <x v="0"/>
    <x v="0"/>
    <x v="2"/>
    <x v="7"/>
    <x v="1"/>
    <x v="0"/>
    <x v="2"/>
    <x v="1"/>
    <x v="1"/>
    <x v="3"/>
    <x v="5"/>
    <x v="1"/>
    <x v="132"/>
    <x v="5"/>
    <x v="5"/>
    <x v="2"/>
    <x v="0"/>
    <x v="0"/>
    <x v="0"/>
    <x v="97"/>
    <x v="113"/>
    <x v="0"/>
    <x v="45"/>
  </r>
  <r>
    <x v="5"/>
    <x v="24"/>
    <x v="11"/>
    <x v="198"/>
    <x v="198"/>
    <x v="197"/>
    <x v="100"/>
    <x v="6"/>
    <x v="25"/>
    <x v="23"/>
    <x v="2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62"/>
    <x v="32"/>
    <x v="1"/>
    <x v="4"/>
    <x v="0"/>
    <x v="3"/>
    <x v="0"/>
    <x v="3"/>
    <x v="10"/>
    <x v="0"/>
    <x v="9"/>
    <x v="9"/>
    <x v="5"/>
    <x v="0"/>
    <x v="2"/>
    <x v="2"/>
    <x v="0"/>
    <x v="6"/>
    <x v="29"/>
    <x v="6"/>
    <x v="3"/>
    <x v="2"/>
    <x v="9"/>
    <x v="2"/>
    <x v="7"/>
    <x v="0"/>
    <x v="2"/>
    <x v="6"/>
    <x v="2"/>
    <x v="7"/>
    <x v="6"/>
    <x v="102"/>
    <x v="3"/>
    <x v="8"/>
    <x v="1"/>
    <x v="4"/>
    <x v="10"/>
    <x v="27"/>
    <x v="138"/>
    <x v="11"/>
    <x v="7"/>
    <x v="39"/>
  </r>
  <r>
    <x v="5"/>
    <x v="24"/>
    <x v="11"/>
    <x v="199"/>
    <x v="199"/>
    <x v="198"/>
    <x v="100"/>
    <x v="6"/>
    <x v="53"/>
    <x v="29"/>
    <x v="2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119"/>
    <x v="25"/>
    <x v="2"/>
    <x v="1"/>
    <x v="2"/>
    <x v="0"/>
    <x v="2"/>
    <x v="2"/>
    <x v="9"/>
    <x v="2"/>
    <x v="2"/>
    <x v="3"/>
    <x v="9"/>
    <x v="3"/>
    <x v="7"/>
    <x v="6"/>
    <x v="18"/>
    <x v="4"/>
    <x v="26"/>
    <x v="6"/>
    <x v="3"/>
    <x v="4"/>
    <x v="3"/>
    <x v="1"/>
    <x v="4"/>
    <x v="5"/>
    <x v="6"/>
    <x v="8"/>
    <x v="2"/>
    <x v="7"/>
    <x v="2"/>
    <x v="45"/>
    <x v="8"/>
    <x v="7"/>
    <x v="1"/>
    <x v="5"/>
    <x v="0"/>
    <x v="25"/>
    <x v="101"/>
    <x v="58"/>
    <x v="5"/>
    <x v="41"/>
  </r>
  <r>
    <x v="5"/>
    <x v="24"/>
    <x v="11"/>
    <x v="200"/>
    <x v="200"/>
    <x v="199"/>
    <x v="101"/>
    <x v="4"/>
    <x v="31"/>
    <x v="20"/>
    <x v="2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63"/>
    <x v="13"/>
    <x v="2"/>
    <x v="1"/>
    <x v="1"/>
    <x v="0"/>
    <x v="10"/>
    <x v="12"/>
    <x v="2"/>
    <x v="0"/>
    <x v="6"/>
    <x v="0"/>
    <x v="1"/>
    <x v="3"/>
    <x v="2"/>
    <x v="7"/>
    <x v="14"/>
    <x v="7"/>
    <x v="43"/>
    <x v="2"/>
    <x v="2"/>
    <x v="1"/>
    <x v="0"/>
    <x v="2"/>
    <x v="2"/>
    <x v="2"/>
    <x v="3"/>
    <x v="1"/>
    <x v="8"/>
    <x v="1"/>
    <x v="7"/>
    <x v="2"/>
    <x v="4"/>
    <x v="1"/>
    <x v="4"/>
    <x v="1"/>
    <x v="0"/>
    <x v="8"/>
    <x v="139"/>
    <x v="66"/>
    <x v="0"/>
    <x v="91"/>
  </r>
  <r>
    <x v="5"/>
    <x v="24"/>
    <x v="11"/>
    <x v="201"/>
    <x v="201"/>
    <x v="200"/>
    <x v="101"/>
    <x v="4"/>
    <x v="32"/>
    <x v="41"/>
    <x v="2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98"/>
    <x v="29"/>
    <x v="4"/>
    <x v="10"/>
    <x v="5"/>
    <x v="1"/>
    <x v="5"/>
    <x v="6"/>
    <x v="6"/>
    <x v="10"/>
    <x v="15"/>
    <x v="16"/>
    <x v="15"/>
    <x v="9"/>
    <x v="3"/>
    <x v="9"/>
    <x v="19"/>
    <x v="4"/>
    <x v="38"/>
    <x v="5"/>
    <x v="2"/>
    <x v="2"/>
    <x v="5"/>
    <x v="3"/>
    <x v="2"/>
    <x v="0"/>
    <x v="3"/>
    <x v="6"/>
    <x v="8"/>
    <x v="2"/>
    <x v="4"/>
    <x v="133"/>
    <x v="1"/>
    <x v="1"/>
    <x v="6"/>
    <x v="0"/>
    <x v="1"/>
    <x v="18"/>
    <x v="7"/>
    <x v="48"/>
    <x v="32"/>
    <x v="16"/>
  </r>
  <r>
    <x v="5"/>
    <x v="24"/>
    <x v="11"/>
    <x v="202"/>
    <x v="202"/>
    <x v="201"/>
    <x v="101"/>
    <x v="4"/>
    <x v="25"/>
    <x v="28"/>
    <x v="22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99"/>
    <x v="13"/>
    <x v="10"/>
    <x v="3"/>
    <x v="2"/>
    <x v="0"/>
    <x v="1"/>
    <x v="1"/>
    <x v="6"/>
    <x v="0"/>
    <x v="17"/>
    <x v="3"/>
    <x v="13"/>
    <x v="8"/>
    <x v="1"/>
    <x v="8"/>
    <x v="2"/>
    <x v="7"/>
    <x v="12"/>
    <x v="4"/>
    <x v="6"/>
    <x v="0"/>
    <x v="0"/>
    <x v="1"/>
    <x v="2"/>
    <x v="0"/>
    <x v="0"/>
    <x v="0"/>
    <x v="4"/>
    <x v="0"/>
    <x v="1"/>
    <x v="109"/>
    <x v="4"/>
    <x v="5"/>
    <x v="4"/>
    <x v="4"/>
    <x v="2"/>
    <x v="18"/>
    <x v="129"/>
    <x v="58"/>
    <x v="19"/>
    <x v="81"/>
  </r>
  <r>
    <x v="5"/>
    <x v="26"/>
    <x v="11"/>
    <x v="203"/>
    <x v="203"/>
    <x v="202"/>
    <x v="102"/>
    <x v="0"/>
    <x v="22"/>
    <x v="21"/>
    <x v="21"/>
    <x v="2"/>
    <x v="1"/>
    <x v="0"/>
    <x v="0"/>
    <x v="0"/>
    <x v="0"/>
    <x v="0"/>
    <x v="32"/>
    <x v="74"/>
    <x v="50"/>
    <x v="0"/>
    <x v="0"/>
    <x v="0"/>
    <x v="0"/>
    <x v="0"/>
    <x v="107"/>
    <x v="4"/>
    <x v="9"/>
    <x v="0"/>
    <x v="8"/>
    <x v="73"/>
    <x v="41"/>
    <x v="17"/>
    <x v="17"/>
    <x v="14"/>
    <x v="11"/>
    <x v="20"/>
    <x v="20"/>
    <x v="17"/>
    <x v="14"/>
    <x v="18"/>
    <x v="17"/>
    <x v="17"/>
    <x v="15"/>
    <x v="10"/>
    <x v="6"/>
    <x v="20"/>
    <x v="8"/>
    <x v="7"/>
    <x v="13"/>
    <x v="14"/>
    <x v="9"/>
    <x v="0"/>
    <x v="3"/>
    <x v="11"/>
    <x v="4"/>
    <x v="1"/>
    <x v="6"/>
    <x v="1"/>
    <x v="3"/>
    <x v="0"/>
    <x v="134"/>
    <x v="0"/>
    <x v="5"/>
    <x v="4"/>
    <x v="5"/>
    <x v="4"/>
    <x v="7"/>
    <x v="140"/>
    <x v="102"/>
    <x v="0"/>
    <x v="104"/>
  </r>
  <r>
    <x v="5"/>
    <x v="27"/>
    <x v="12"/>
    <x v="204"/>
    <x v="204"/>
    <x v="203"/>
    <x v="103"/>
    <x v="0"/>
    <x v="22"/>
    <x v="20"/>
    <x v="23"/>
    <x v="0"/>
    <x v="0"/>
    <x v="0"/>
    <x v="0"/>
    <x v="0"/>
    <x v="0"/>
    <x v="0"/>
    <x v="0"/>
    <x v="0"/>
    <x v="69"/>
    <x v="0"/>
    <x v="0"/>
    <x v="0"/>
    <x v="0"/>
    <x v="1"/>
    <x v="108"/>
    <x v="39"/>
    <x v="10"/>
    <x v="52"/>
    <x v="24"/>
    <x v="76"/>
    <x v="9"/>
    <x v="0"/>
    <x v="6"/>
    <x v="2"/>
    <x v="0"/>
    <x v="4"/>
    <x v="1"/>
    <x v="1"/>
    <x v="1"/>
    <x v="7"/>
    <x v="5"/>
    <x v="10"/>
    <x v="0"/>
    <x v="4"/>
    <x v="2"/>
    <x v="6"/>
    <x v="0"/>
    <x v="13"/>
    <x v="0"/>
    <x v="1"/>
    <x v="0"/>
    <x v="1"/>
    <x v="1"/>
    <x v="2"/>
    <x v="1"/>
    <x v="0"/>
    <x v="0"/>
    <x v="0"/>
    <x v="5"/>
    <x v="7"/>
    <x v="1"/>
    <x v="0"/>
    <x v="5"/>
    <x v="2"/>
    <x v="0"/>
    <x v="3"/>
    <x v="7"/>
    <x v="76"/>
    <x v="11"/>
    <x v="0"/>
    <x v="40"/>
  </r>
  <r>
    <x v="5"/>
    <x v="27"/>
    <x v="12"/>
    <x v="205"/>
    <x v="205"/>
    <x v="204"/>
    <x v="103"/>
    <x v="0"/>
    <x v="31"/>
    <x v="22"/>
    <x v="23"/>
    <x v="0"/>
    <x v="0"/>
    <x v="0"/>
    <x v="0"/>
    <x v="0"/>
    <x v="0"/>
    <x v="0"/>
    <x v="0"/>
    <x v="0"/>
    <x v="70"/>
    <x v="0"/>
    <x v="0"/>
    <x v="0"/>
    <x v="0"/>
    <x v="1"/>
    <x v="109"/>
    <x v="39"/>
    <x v="10"/>
    <x v="90"/>
    <x v="21"/>
    <x v="40"/>
    <x v="0"/>
    <x v="0"/>
    <x v="0"/>
    <x v="0"/>
    <x v="0"/>
    <x v="4"/>
    <x v="9"/>
    <x v="6"/>
    <x v="1"/>
    <x v="2"/>
    <x v="1"/>
    <x v="1"/>
    <x v="3"/>
    <x v="2"/>
    <x v="1"/>
    <x v="10"/>
    <x v="0"/>
    <x v="0"/>
    <x v="7"/>
    <x v="5"/>
    <x v="1"/>
    <x v="0"/>
    <x v="1"/>
    <x v="4"/>
    <x v="2"/>
    <x v="1"/>
    <x v="0"/>
    <x v="3"/>
    <x v="5"/>
    <x v="0"/>
    <x v="107"/>
    <x v="1"/>
    <x v="1"/>
    <x v="4"/>
    <x v="7"/>
    <x v="4"/>
    <x v="17"/>
    <x v="44"/>
    <x v="113"/>
    <x v="0"/>
    <x v="45"/>
  </r>
  <r>
    <x v="5"/>
    <x v="27"/>
    <x v="12"/>
    <x v="206"/>
    <x v="206"/>
    <x v="205"/>
    <x v="104"/>
    <x v="6"/>
    <x v="19"/>
    <x v="23"/>
    <x v="23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120"/>
    <x v="12"/>
    <x v="3"/>
    <x v="3"/>
    <x v="2"/>
    <x v="0"/>
    <x v="10"/>
    <x v="11"/>
    <x v="2"/>
    <x v="2"/>
    <x v="4"/>
    <x v="6"/>
    <x v="7"/>
    <x v="0"/>
    <x v="4"/>
    <x v="0"/>
    <x v="4"/>
    <x v="4"/>
    <x v="31"/>
    <x v="1"/>
    <x v="5"/>
    <x v="0"/>
    <x v="1"/>
    <x v="0"/>
    <x v="7"/>
    <x v="4"/>
    <x v="1"/>
    <x v="0"/>
    <x v="3"/>
    <x v="5"/>
    <x v="1"/>
    <x v="135"/>
    <x v="4"/>
    <x v="1"/>
    <x v="10"/>
    <x v="5"/>
    <x v="4"/>
    <x v="17"/>
    <x v="109"/>
    <x v="40"/>
    <x v="4"/>
    <x v="122"/>
  </r>
  <r>
    <x v="5"/>
    <x v="27"/>
    <x v="12"/>
    <x v="207"/>
    <x v="207"/>
    <x v="206"/>
    <x v="104"/>
    <x v="6"/>
    <x v="32"/>
    <x v="29"/>
    <x v="23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119"/>
    <x v="19"/>
    <x v="0"/>
    <x v="0"/>
    <x v="6"/>
    <x v="2"/>
    <x v="9"/>
    <x v="2"/>
    <x v="5"/>
    <x v="8"/>
    <x v="1"/>
    <x v="11"/>
    <x v="7"/>
    <x v="3"/>
    <x v="1"/>
    <x v="6"/>
    <x v="3"/>
    <x v="7"/>
    <x v="20"/>
    <x v="6"/>
    <x v="2"/>
    <x v="4"/>
    <x v="0"/>
    <x v="3"/>
    <x v="0"/>
    <x v="4"/>
    <x v="2"/>
    <x v="7"/>
    <x v="8"/>
    <x v="10"/>
    <x v="8"/>
    <x v="97"/>
    <x v="5"/>
    <x v="5"/>
    <x v="0"/>
    <x v="2"/>
    <x v="1"/>
    <x v="10"/>
    <x v="141"/>
    <x v="47"/>
    <x v="26"/>
    <x v="37"/>
  </r>
  <r>
    <x v="5"/>
    <x v="27"/>
    <x v="12"/>
    <x v="208"/>
    <x v="208"/>
    <x v="207"/>
    <x v="105"/>
    <x v="0"/>
    <x v="27"/>
    <x v="20"/>
    <x v="23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52"/>
    <x v="96"/>
    <x v="114"/>
    <x v="19"/>
    <x v="3"/>
    <x v="1"/>
    <x v="2"/>
    <x v="0"/>
    <x v="10"/>
    <x v="2"/>
    <x v="1"/>
    <x v="1"/>
    <x v="6"/>
    <x v="4"/>
    <x v="4"/>
    <x v="0"/>
    <x v="1"/>
    <x v="1"/>
    <x v="18"/>
    <x v="4"/>
    <x v="9"/>
    <x v="1"/>
    <x v="1"/>
    <x v="1"/>
    <x v="0"/>
    <x v="2"/>
    <x v="1"/>
    <x v="1"/>
    <x v="1"/>
    <x v="0"/>
    <x v="8"/>
    <x v="9"/>
    <x v="3"/>
    <x v="103"/>
    <x v="1"/>
    <x v="1"/>
    <x v="0"/>
    <x v="0"/>
    <x v="1"/>
    <x v="10"/>
    <x v="84"/>
    <x v="73"/>
    <x v="0"/>
    <x v="112"/>
  </r>
  <r>
    <x v="5"/>
    <x v="27"/>
    <x v="12"/>
    <x v="209"/>
    <x v="209"/>
    <x v="208"/>
    <x v="105"/>
    <x v="0"/>
    <x v="32"/>
    <x v="22"/>
    <x v="23"/>
    <x v="0"/>
    <x v="0"/>
    <x v="0"/>
    <x v="0"/>
    <x v="0"/>
    <x v="0"/>
    <x v="0"/>
    <x v="0"/>
    <x v="0"/>
    <x v="0"/>
    <x v="0"/>
    <x v="0"/>
    <x v="0"/>
    <x v="0"/>
    <x v="1"/>
    <x v="0"/>
    <x v="4"/>
    <x v="81"/>
    <x v="22"/>
    <x v="105"/>
    <x v="60"/>
    <x v="13"/>
    <x v="2"/>
    <x v="4"/>
    <x v="1"/>
    <x v="0"/>
    <x v="10"/>
    <x v="1"/>
    <x v="5"/>
    <x v="0"/>
    <x v="0"/>
    <x v="1"/>
    <x v="4"/>
    <x v="1"/>
    <x v="0"/>
    <x v="2"/>
    <x v="6"/>
    <x v="0"/>
    <x v="13"/>
    <x v="1"/>
    <x v="6"/>
    <x v="0"/>
    <x v="4"/>
    <x v="1"/>
    <x v="0"/>
    <x v="0"/>
    <x v="3"/>
    <x v="2"/>
    <x v="3"/>
    <x v="5"/>
    <x v="1"/>
    <x v="40"/>
    <x v="4"/>
    <x v="0"/>
    <x v="4"/>
    <x v="1"/>
    <x v="1"/>
    <x v="11"/>
    <x v="142"/>
    <x v="35"/>
    <x v="0"/>
    <x v="25"/>
  </r>
  <r>
    <x v="5"/>
    <x v="27"/>
    <x v="12"/>
    <x v="210"/>
    <x v="210"/>
    <x v="209"/>
    <x v="106"/>
    <x v="6"/>
    <x v="32"/>
    <x v="23"/>
    <x v="23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52"/>
    <x v="20"/>
    <x v="3"/>
    <x v="6"/>
    <x v="1"/>
    <x v="2"/>
    <x v="0"/>
    <x v="0"/>
    <x v="0"/>
    <x v="0"/>
    <x v="6"/>
    <x v="4"/>
    <x v="5"/>
    <x v="0"/>
    <x v="4"/>
    <x v="2"/>
    <x v="5"/>
    <x v="0"/>
    <x v="11"/>
    <x v="1"/>
    <x v="1"/>
    <x v="0"/>
    <x v="1"/>
    <x v="2"/>
    <x v="2"/>
    <x v="1"/>
    <x v="3"/>
    <x v="0"/>
    <x v="14"/>
    <x v="1"/>
    <x v="7"/>
    <x v="136"/>
    <x v="0"/>
    <x v="5"/>
    <x v="2"/>
    <x v="0"/>
    <x v="1"/>
    <x v="9"/>
    <x v="76"/>
    <x v="114"/>
    <x v="3"/>
    <x v="114"/>
  </r>
  <r>
    <x v="5"/>
    <x v="27"/>
    <x v="12"/>
    <x v="211"/>
    <x v="211"/>
    <x v="210"/>
    <x v="106"/>
    <x v="6"/>
    <x v="25"/>
    <x v="29"/>
    <x v="23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52"/>
    <x v="12"/>
    <x v="0"/>
    <x v="0"/>
    <x v="0"/>
    <x v="0"/>
    <x v="1"/>
    <x v="3"/>
    <x v="5"/>
    <x v="0"/>
    <x v="6"/>
    <x v="4"/>
    <x v="4"/>
    <x v="0"/>
    <x v="2"/>
    <x v="6"/>
    <x v="4"/>
    <x v="1"/>
    <x v="46"/>
    <x v="7"/>
    <x v="5"/>
    <x v="4"/>
    <x v="1"/>
    <x v="1"/>
    <x v="0"/>
    <x v="2"/>
    <x v="3"/>
    <x v="0"/>
    <x v="2"/>
    <x v="2"/>
    <x v="0"/>
    <x v="88"/>
    <x v="0"/>
    <x v="0"/>
    <x v="1"/>
    <x v="0"/>
    <x v="0"/>
    <x v="21"/>
    <x v="109"/>
    <x v="11"/>
    <x v="0"/>
    <x v="40"/>
  </r>
  <r>
    <x v="5"/>
    <x v="27"/>
    <x v="12"/>
    <x v="212"/>
    <x v="212"/>
    <x v="211"/>
    <x v="107"/>
    <x v="0"/>
    <x v="54"/>
    <x v="23"/>
    <x v="23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91"/>
    <x v="106"/>
    <x v="61"/>
    <x v="19"/>
    <x v="1"/>
    <x v="6"/>
    <x v="2"/>
    <x v="2"/>
    <x v="1"/>
    <x v="0"/>
    <x v="0"/>
    <x v="1"/>
    <x v="10"/>
    <x v="5"/>
    <x v="4"/>
    <x v="0"/>
    <x v="2"/>
    <x v="2"/>
    <x v="10"/>
    <x v="1"/>
    <x v="11"/>
    <x v="7"/>
    <x v="6"/>
    <x v="0"/>
    <x v="0"/>
    <x v="0"/>
    <x v="1"/>
    <x v="1"/>
    <x v="1"/>
    <x v="0"/>
    <x v="3"/>
    <x v="3"/>
    <x v="1"/>
    <x v="13"/>
    <x v="1"/>
    <x v="0"/>
    <x v="0"/>
    <x v="1"/>
    <x v="0"/>
    <x v="8"/>
    <x v="143"/>
    <x v="115"/>
    <x v="0"/>
    <x v="123"/>
  </r>
  <r>
    <x v="5"/>
    <x v="27"/>
    <x v="12"/>
    <x v="213"/>
    <x v="213"/>
    <x v="212"/>
    <x v="107"/>
    <x v="0"/>
    <x v="19"/>
    <x v="29"/>
    <x v="23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52"/>
    <x v="14"/>
    <x v="75"/>
    <x v="19"/>
    <x v="1"/>
    <x v="3"/>
    <x v="0"/>
    <x v="2"/>
    <x v="10"/>
    <x v="0"/>
    <x v="1"/>
    <x v="0"/>
    <x v="0"/>
    <x v="2"/>
    <x v="7"/>
    <x v="6"/>
    <x v="4"/>
    <x v="2"/>
    <x v="11"/>
    <x v="0"/>
    <x v="46"/>
    <x v="6"/>
    <x v="1"/>
    <x v="4"/>
    <x v="0"/>
    <x v="1"/>
    <x v="1"/>
    <x v="0"/>
    <x v="1"/>
    <x v="1"/>
    <x v="2"/>
    <x v="6"/>
    <x v="2"/>
    <x v="118"/>
    <x v="8"/>
    <x v="5"/>
    <x v="10"/>
    <x v="4"/>
    <x v="3"/>
    <x v="35"/>
    <x v="10"/>
    <x v="47"/>
    <x v="0"/>
    <x v="15"/>
  </r>
  <r>
    <x v="5"/>
    <x v="28"/>
    <x v="13"/>
    <x v="214"/>
    <x v="214"/>
    <x v="213"/>
    <x v="108"/>
    <x v="0"/>
    <x v="24"/>
    <x v="22"/>
    <x v="24"/>
    <x v="0"/>
    <x v="0"/>
    <x v="0"/>
    <x v="0"/>
    <x v="0"/>
    <x v="0"/>
    <x v="0"/>
    <x v="0"/>
    <x v="0"/>
    <x v="0"/>
    <x v="0"/>
    <x v="0"/>
    <x v="0"/>
    <x v="0"/>
    <x v="1"/>
    <x v="0"/>
    <x v="39"/>
    <x v="10"/>
    <x v="94"/>
    <x v="64"/>
    <x v="53"/>
    <x v="19"/>
    <x v="0"/>
    <x v="3"/>
    <x v="2"/>
    <x v="2"/>
    <x v="2"/>
    <x v="0"/>
    <x v="1"/>
    <x v="0"/>
    <x v="6"/>
    <x v="4"/>
    <x v="9"/>
    <x v="0"/>
    <x v="4"/>
    <x v="2"/>
    <x v="11"/>
    <x v="0"/>
    <x v="36"/>
    <x v="7"/>
    <x v="5"/>
    <x v="1"/>
    <x v="4"/>
    <x v="0"/>
    <x v="1"/>
    <x v="1"/>
    <x v="6"/>
    <x v="6"/>
    <x v="3"/>
    <x v="3"/>
    <x v="8"/>
    <x v="46"/>
    <x v="4"/>
    <x v="7"/>
    <x v="0"/>
    <x v="4"/>
    <x v="4"/>
    <x v="10"/>
    <x v="119"/>
    <x v="114"/>
    <x v="25"/>
    <x v="101"/>
  </r>
  <r>
    <x v="5"/>
    <x v="28"/>
    <x v="13"/>
    <x v="215"/>
    <x v="215"/>
    <x v="214"/>
    <x v="108"/>
    <x v="0"/>
    <x v="26"/>
    <x v="23"/>
    <x v="24"/>
    <x v="0"/>
    <x v="0"/>
    <x v="0"/>
    <x v="0"/>
    <x v="0"/>
    <x v="0"/>
    <x v="0"/>
    <x v="0"/>
    <x v="0"/>
    <x v="0"/>
    <x v="0"/>
    <x v="0"/>
    <x v="0"/>
    <x v="0"/>
    <x v="1"/>
    <x v="0"/>
    <x v="39"/>
    <x v="10"/>
    <x v="92"/>
    <x v="24"/>
    <x v="36"/>
    <x v="1"/>
    <x v="11"/>
    <x v="3"/>
    <x v="0"/>
    <x v="2"/>
    <x v="6"/>
    <x v="0"/>
    <x v="0"/>
    <x v="1"/>
    <x v="0"/>
    <x v="0"/>
    <x v="4"/>
    <x v="3"/>
    <x v="7"/>
    <x v="1"/>
    <x v="14"/>
    <x v="6"/>
    <x v="38"/>
    <x v="5"/>
    <x v="6"/>
    <x v="1"/>
    <x v="4"/>
    <x v="0"/>
    <x v="1"/>
    <x v="1"/>
    <x v="3"/>
    <x v="7"/>
    <x v="1"/>
    <x v="5"/>
    <x v="0"/>
    <x v="24"/>
    <x v="5"/>
    <x v="0"/>
    <x v="0"/>
    <x v="1"/>
    <x v="1"/>
    <x v="7"/>
    <x v="46"/>
    <x v="77"/>
    <x v="20"/>
    <x v="124"/>
  </r>
  <r>
    <x v="5"/>
    <x v="28"/>
    <x v="13"/>
    <x v="216"/>
    <x v="216"/>
    <x v="215"/>
    <x v="109"/>
    <x v="6"/>
    <x v="24"/>
    <x v="26"/>
    <x v="24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120"/>
    <x v="10"/>
    <x v="1"/>
    <x v="6"/>
    <x v="6"/>
    <x v="2"/>
    <x v="1"/>
    <x v="0"/>
    <x v="2"/>
    <x v="4"/>
    <x v="1"/>
    <x v="3"/>
    <x v="1"/>
    <x v="0"/>
    <x v="7"/>
    <x v="1"/>
    <x v="3"/>
    <x v="0"/>
    <x v="30"/>
    <x v="1"/>
    <x v="1"/>
    <x v="0"/>
    <x v="1"/>
    <x v="0"/>
    <x v="0"/>
    <x v="2"/>
    <x v="1"/>
    <x v="1"/>
    <x v="3"/>
    <x v="9"/>
    <x v="3"/>
    <x v="132"/>
    <x v="5"/>
    <x v="1"/>
    <x v="10"/>
    <x v="4"/>
    <x v="3"/>
    <x v="17"/>
    <x v="144"/>
    <x v="47"/>
    <x v="17"/>
    <x v="11"/>
  </r>
  <r>
    <x v="5"/>
    <x v="28"/>
    <x v="13"/>
    <x v="217"/>
    <x v="217"/>
    <x v="216"/>
    <x v="109"/>
    <x v="6"/>
    <x v="26"/>
    <x v="42"/>
    <x v="24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43"/>
    <x v="120"/>
    <x v="1"/>
    <x v="1"/>
    <x v="1"/>
    <x v="0"/>
    <x v="2"/>
    <x v="10"/>
    <x v="0"/>
    <x v="2"/>
    <x v="8"/>
    <x v="5"/>
    <x v="1"/>
    <x v="11"/>
    <x v="3"/>
    <x v="1"/>
    <x v="9"/>
    <x v="4"/>
    <x v="0"/>
    <x v="20"/>
    <x v="11"/>
    <x v="6"/>
    <x v="1"/>
    <x v="4"/>
    <x v="0"/>
    <x v="0"/>
    <x v="1"/>
    <x v="3"/>
    <x v="2"/>
    <x v="1"/>
    <x v="6"/>
    <x v="7"/>
    <x v="137"/>
    <x v="1"/>
    <x v="0"/>
    <x v="6"/>
    <x v="5"/>
    <x v="1"/>
    <x v="22"/>
    <x v="39"/>
    <x v="78"/>
    <x v="0"/>
    <x v="79"/>
  </r>
  <r>
    <x v="6"/>
    <x v="29"/>
    <x v="14"/>
    <x v="218"/>
    <x v="218"/>
    <x v="217"/>
    <x v="110"/>
    <x v="5"/>
    <x v="31"/>
    <x v="19"/>
    <x v="25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121"/>
    <x v="42"/>
    <x v="18"/>
    <x v="18"/>
    <x v="17"/>
    <x v="5"/>
    <x v="21"/>
    <x v="21"/>
    <x v="13"/>
    <x v="10"/>
    <x v="5"/>
    <x v="10"/>
    <x v="9"/>
    <x v="3"/>
    <x v="1"/>
    <x v="0"/>
    <x v="11"/>
    <x v="9"/>
    <x v="55"/>
    <x v="17"/>
    <x v="8"/>
    <x v="9"/>
    <x v="6"/>
    <x v="10"/>
    <x v="9"/>
    <x v="3"/>
    <x v="10"/>
    <x v="9"/>
    <x v="15"/>
    <x v="6"/>
    <x v="0"/>
    <x v="138"/>
    <x v="0"/>
    <x v="13"/>
    <x v="11"/>
    <x v="9"/>
    <x v="0"/>
    <x v="32"/>
    <x v="145"/>
    <x v="57"/>
    <x v="33"/>
    <x v="48"/>
  </r>
  <r>
    <x v="6"/>
    <x v="29"/>
    <x v="14"/>
    <x v="219"/>
    <x v="219"/>
    <x v="218"/>
    <x v="110"/>
    <x v="3"/>
    <x v="32"/>
    <x v="40"/>
    <x v="25"/>
    <x v="0"/>
    <x v="0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122"/>
    <x v="35"/>
    <x v="14"/>
    <x v="19"/>
    <x v="15"/>
    <x v="13"/>
    <x v="7"/>
    <x v="12"/>
    <x v="5"/>
    <x v="10"/>
    <x v="19"/>
    <x v="11"/>
    <x v="5"/>
    <x v="0"/>
    <x v="2"/>
    <x v="7"/>
    <x v="9"/>
    <x v="10"/>
    <x v="3"/>
    <x v="17"/>
    <x v="15"/>
    <x v="12"/>
    <x v="10"/>
    <x v="11"/>
    <x v="12"/>
    <x v="11"/>
    <x v="7"/>
    <x v="9"/>
    <x v="16"/>
    <x v="11"/>
    <x v="8"/>
    <x v="138"/>
    <x v="4"/>
    <x v="4"/>
    <x v="6"/>
    <x v="7"/>
    <x v="10"/>
    <x v="27"/>
    <x v="146"/>
    <x v="80"/>
    <x v="34"/>
    <x v="37"/>
  </r>
  <r>
    <x v="6"/>
    <x v="29"/>
    <x v="14"/>
    <x v="220"/>
    <x v="220"/>
    <x v="219"/>
    <x v="111"/>
    <x v="5"/>
    <x v="31"/>
    <x v="19"/>
    <x v="25"/>
    <x v="2"/>
    <x v="1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51"/>
    <x v="25"/>
    <x v="1"/>
    <x v="11"/>
    <x v="1"/>
    <x v="9"/>
    <x v="6"/>
    <x v="17"/>
    <x v="2"/>
    <x v="8"/>
    <x v="3"/>
    <x v="4"/>
    <x v="0"/>
    <x v="0"/>
    <x v="0"/>
    <x v="0"/>
    <x v="0"/>
    <x v="7"/>
    <x v="15"/>
    <x v="1"/>
    <x v="2"/>
    <x v="1"/>
    <x v="0"/>
    <x v="1"/>
    <x v="0"/>
    <x v="4"/>
    <x v="3"/>
    <x v="0"/>
    <x v="3"/>
    <x v="2"/>
    <x v="8"/>
    <x v="100"/>
    <x v="4"/>
    <x v="5"/>
    <x v="4"/>
    <x v="0"/>
    <x v="1"/>
    <x v="0"/>
    <x v="147"/>
    <x v="86"/>
    <x v="0"/>
    <x v="87"/>
  </r>
  <r>
    <x v="6"/>
    <x v="29"/>
    <x v="14"/>
    <x v="221"/>
    <x v="221"/>
    <x v="220"/>
    <x v="111"/>
    <x v="5"/>
    <x v="32"/>
    <x v="40"/>
    <x v="25"/>
    <x v="2"/>
    <x v="1"/>
    <x v="0"/>
    <x v="0"/>
    <x v="0"/>
    <x v="0"/>
    <x v="0"/>
    <x v="0"/>
    <x v="0"/>
    <x v="0"/>
    <x v="0"/>
    <x v="0"/>
    <x v="0"/>
    <x v="0"/>
    <x v="1"/>
    <x v="0"/>
    <x v="39"/>
    <x v="41"/>
    <x v="45"/>
    <x v="51"/>
    <x v="74"/>
    <x v="30"/>
    <x v="2"/>
    <x v="4"/>
    <x v="9"/>
    <x v="1"/>
    <x v="22"/>
    <x v="22"/>
    <x v="12"/>
    <x v="15"/>
    <x v="1"/>
    <x v="0"/>
    <x v="1"/>
    <x v="2"/>
    <x v="2"/>
    <x v="0"/>
    <x v="9"/>
    <x v="0"/>
    <x v="16"/>
    <x v="2"/>
    <x v="7"/>
    <x v="4"/>
    <x v="4"/>
    <x v="0"/>
    <x v="1"/>
    <x v="2"/>
    <x v="1"/>
    <x v="0"/>
    <x v="2"/>
    <x v="0"/>
    <x v="1"/>
    <x v="21"/>
    <x v="5"/>
    <x v="2"/>
    <x v="4"/>
    <x v="1"/>
    <x v="4"/>
    <x v="7"/>
    <x v="148"/>
    <x v="5"/>
    <x v="0"/>
    <x v="5"/>
  </r>
  <r>
    <x v="6"/>
    <x v="30"/>
    <x v="14"/>
    <x v="222"/>
    <x v="222"/>
    <x v="221"/>
    <x v="112"/>
    <x v="0"/>
    <x v="19"/>
    <x v="20"/>
    <x v="25"/>
    <x v="2"/>
    <x v="1"/>
    <x v="0"/>
    <x v="0"/>
    <x v="0"/>
    <x v="0"/>
    <x v="0"/>
    <x v="0"/>
    <x v="0"/>
    <x v="0"/>
    <x v="0"/>
    <x v="0"/>
    <x v="0"/>
    <x v="0"/>
    <x v="1"/>
    <x v="0"/>
    <x v="39"/>
    <x v="10"/>
    <x v="93"/>
    <x v="95"/>
    <x v="4"/>
    <x v="4"/>
    <x v="3"/>
    <x v="3"/>
    <x v="2"/>
    <x v="0"/>
    <x v="0"/>
    <x v="1"/>
    <x v="1"/>
    <x v="1"/>
    <x v="4"/>
    <x v="5"/>
    <x v="0"/>
    <x v="1"/>
    <x v="0"/>
    <x v="2"/>
    <x v="1"/>
    <x v="0"/>
    <x v="34"/>
    <x v="3"/>
    <x v="1"/>
    <x v="0"/>
    <x v="1"/>
    <x v="0"/>
    <x v="1"/>
    <x v="2"/>
    <x v="0"/>
    <x v="0"/>
    <x v="0"/>
    <x v="0"/>
    <x v="3"/>
    <x v="139"/>
    <x v="0"/>
    <x v="0"/>
    <x v="2"/>
    <x v="1"/>
    <x v="4"/>
    <x v="4"/>
    <x v="59"/>
    <x v="54"/>
    <x v="0"/>
    <x v="125"/>
  </r>
  <r>
    <x v="6"/>
    <x v="30"/>
    <x v="14"/>
    <x v="223"/>
    <x v="223"/>
    <x v="222"/>
    <x v="112"/>
    <x v="0"/>
    <x v="20"/>
    <x v="22"/>
    <x v="25"/>
    <x v="0"/>
    <x v="0"/>
    <x v="0"/>
    <x v="0"/>
    <x v="0"/>
    <x v="0"/>
    <x v="0"/>
    <x v="0"/>
    <x v="0"/>
    <x v="0"/>
    <x v="0"/>
    <x v="0"/>
    <x v="0"/>
    <x v="0"/>
    <x v="1"/>
    <x v="0"/>
    <x v="39"/>
    <x v="10"/>
    <x v="61"/>
    <x v="24"/>
    <x v="93"/>
    <x v="12"/>
    <x v="2"/>
    <x v="0"/>
    <x v="2"/>
    <x v="3"/>
    <x v="1"/>
    <x v="1"/>
    <x v="1"/>
    <x v="1"/>
    <x v="4"/>
    <x v="5"/>
    <x v="2"/>
    <x v="1"/>
    <x v="0"/>
    <x v="0"/>
    <x v="3"/>
    <x v="0"/>
    <x v="34"/>
    <x v="1"/>
    <x v="1"/>
    <x v="4"/>
    <x v="1"/>
    <x v="0"/>
    <x v="2"/>
    <x v="2"/>
    <x v="1"/>
    <x v="0"/>
    <x v="0"/>
    <x v="3"/>
    <x v="3"/>
    <x v="35"/>
    <x v="4"/>
    <x v="5"/>
    <x v="4"/>
    <x v="1"/>
    <x v="4"/>
    <x v="7"/>
    <x v="29"/>
    <x v="113"/>
    <x v="0"/>
    <x v="45"/>
  </r>
  <r>
    <x v="7"/>
    <x v="31"/>
    <x v="15"/>
    <x v="224"/>
    <x v="224"/>
    <x v="223"/>
    <x v="113"/>
    <x v="0"/>
    <x v="60"/>
    <x v="43"/>
    <x v="26"/>
    <x v="2"/>
    <x v="2"/>
    <x v="2"/>
    <x v="0"/>
    <x v="0"/>
    <x v="0"/>
    <x v="0"/>
    <x v="0"/>
    <x v="0"/>
    <x v="0"/>
    <x v="0"/>
    <x v="0"/>
    <x v="0"/>
    <x v="0"/>
    <x v="1"/>
    <x v="110"/>
    <x v="39"/>
    <x v="41"/>
    <x v="45"/>
    <x v="43"/>
    <x v="123"/>
    <x v="43"/>
    <x v="19"/>
    <x v="20"/>
    <x v="6"/>
    <x v="14"/>
    <x v="23"/>
    <x v="23"/>
    <x v="18"/>
    <x v="16"/>
    <x v="20"/>
    <x v="18"/>
    <x v="18"/>
    <x v="16"/>
    <x v="12"/>
    <x v="12"/>
    <x v="21"/>
    <x v="11"/>
    <x v="56"/>
    <x v="18"/>
    <x v="16"/>
    <x v="13"/>
    <x v="11"/>
    <x v="12"/>
    <x v="13"/>
    <x v="12"/>
    <x v="11"/>
    <x v="10"/>
    <x v="17"/>
    <x v="15"/>
    <x v="14"/>
    <x v="140"/>
    <x v="16"/>
    <x v="14"/>
    <x v="14"/>
    <x v="12"/>
    <x v="14"/>
    <x v="37"/>
    <x v="149"/>
    <x v="116"/>
    <x v="18"/>
    <x v="1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0"/>
    <x v="0"/>
    <x v="1"/>
    <x v="1"/>
    <x v="1"/>
    <x v="1"/>
    <x v="1"/>
    <x v="1"/>
    <x v="0"/>
    <x v="0"/>
    <x v="0"/>
    <x v="0"/>
    <x v="1"/>
    <x v="0"/>
    <x v="1"/>
    <x v="1"/>
    <x v="1"/>
    <x v="1"/>
    <x v="1"/>
    <x v="1"/>
    <x v="1"/>
    <x v="1"/>
  </r>
  <r>
    <x v="0"/>
    <x v="1"/>
    <x v="0"/>
    <x v="2"/>
    <x v="2"/>
    <x v="2"/>
    <x v="1"/>
    <x v="0"/>
    <x v="2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2"/>
    <x v="2"/>
    <x v="2"/>
    <x v="2"/>
    <x v="1"/>
    <x v="1"/>
    <x v="0"/>
    <x v="1"/>
    <x v="2"/>
    <x v="2"/>
    <x v="2"/>
    <x v="1"/>
    <x v="2"/>
    <x v="2"/>
    <x v="1"/>
    <x v="1"/>
    <x v="1"/>
    <x v="1"/>
    <x v="1"/>
    <x v="0"/>
    <x v="2"/>
    <x v="0"/>
    <x v="2"/>
    <x v="2"/>
    <x v="2"/>
    <x v="2"/>
    <x v="0"/>
    <x v="2"/>
  </r>
  <r>
    <x v="0"/>
    <x v="1"/>
    <x v="0"/>
    <x v="3"/>
    <x v="3"/>
    <x v="3"/>
    <x v="1"/>
    <x v="0"/>
    <x v="3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3"/>
    <x v="3"/>
    <x v="2"/>
    <x v="2"/>
    <x v="1"/>
    <x v="1"/>
    <x v="3"/>
    <x v="3"/>
    <x v="3"/>
    <x v="2"/>
    <x v="0"/>
    <x v="3"/>
    <x v="1"/>
    <x v="2"/>
    <x v="2"/>
    <x v="0"/>
    <x v="2"/>
    <x v="0"/>
    <x v="3"/>
    <x v="2"/>
    <x v="3"/>
    <x v="3"/>
    <x v="3"/>
    <x v="3"/>
    <x v="0"/>
    <x v="3"/>
  </r>
  <r>
    <x v="0"/>
    <x v="1"/>
    <x v="0"/>
    <x v="4"/>
    <x v="4"/>
    <x v="4"/>
    <x v="2"/>
    <x v="0"/>
    <x v="0"/>
    <x v="2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4"/>
    <x v="4"/>
    <x v="3"/>
    <x v="3"/>
    <x v="0"/>
    <x v="2"/>
    <x v="4"/>
    <x v="0"/>
    <x v="0"/>
    <x v="1"/>
    <x v="3"/>
    <x v="4"/>
    <x v="0"/>
    <x v="0"/>
    <x v="0"/>
    <x v="0"/>
    <x v="3"/>
    <x v="0"/>
    <x v="4"/>
    <x v="3"/>
    <x v="1"/>
    <x v="4"/>
    <x v="0"/>
    <x v="4"/>
    <x v="0"/>
    <x v="4"/>
  </r>
  <r>
    <x v="0"/>
    <x v="1"/>
    <x v="0"/>
    <x v="5"/>
    <x v="5"/>
    <x v="5"/>
    <x v="2"/>
    <x v="0"/>
    <x v="1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4"/>
    <x v="5"/>
    <x v="5"/>
    <x v="5"/>
    <x v="5"/>
    <x v="4"/>
    <x v="3"/>
    <x v="3"/>
    <x v="2"/>
    <x v="2"/>
    <x v="0"/>
    <x v="0"/>
    <x v="1"/>
    <x v="1"/>
    <x v="4"/>
    <x v="5"/>
    <x v="0"/>
    <x v="1"/>
    <x v="0"/>
    <x v="2"/>
    <x v="1"/>
    <x v="0"/>
    <x v="5"/>
    <x v="3"/>
    <x v="1"/>
    <x v="5"/>
    <x v="4"/>
    <x v="5"/>
    <x v="0"/>
    <x v="5"/>
  </r>
  <r>
    <x v="0"/>
    <x v="1"/>
    <x v="0"/>
    <x v="6"/>
    <x v="6"/>
    <x v="6"/>
    <x v="3"/>
    <x v="0"/>
    <x v="2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5"/>
    <x v="6"/>
    <x v="6"/>
    <x v="6"/>
    <x v="6"/>
    <x v="5"/>
    <x v="1"/>
    <x v="4"/>
    <x v="3"/>
    <x v="3"/>
    <x v="3"/>
    <x v="4"/>
    <x v="4"/>
    <x v="0"/>
    <x v="5"/>
    <x v="6"/>
    <x v="2"/>
    <x v="3"/>
    <x v="3"/>
    <x v="1"/>
    <x v="3"/>
    <x v="0"/>
    <x v="6"/>
    <x v="4"/>
    <x v="0"/>
    <x v="6"/>
    <x v="5"/>
    <x v="6"/>
    <x v="2"/>
    <x v="3"/>
  </r>
  <r>
    <x v="0"/>
    <x v="1"/>
    <x v="0"/>
    <x v="7"/>
    <x v="7"/>
    <x v="7"/>
    <x v="3"/>
    <x v="0"/>
    <x v="3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6"/>
    <x v="7"/>
    <x v="7"/>
    <x v="7"/>
    <x v="7"/>
    <x v="6"/>
    <x v="4"/>
    <x v="5"/>
    <x v="4"/>
    <x v="4"/>
    <x v="5"/>
    <x v="5"/>
    <x v="2"/>
    <x v="3"/>
    <x v="2"/>
    <x v="2"/>
    <x v="3"/>
    <x v="0"/>
    <x v="4"/>
    <x v="3"/>
    <x v="0"/>
    <x v="0"/>
    <x v="7"/>
    <x v="5"/>
    <x v="4"/>
    <x v="7"/>
    <x v="6"/>
    <x v="7"/>
    <x v="3"/>
    <x v="6"/>
  </r>
  <r>
    <x v="0"/>
    <x v="1"/>
    <x v="0"/>
    <x v="8"/>
    <x v="8"/>
    <x v="8"/>
    <x v="4"/>
    <x v="0"/>
    <x v="0"/>
    <x v="2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4"/>
    <x v="8"/>
    <x v="8"/>
    <x v="8"/>
    <x v="8"/>
    <x v="4"/>
    <x v="1"/>
    <x v="6"/>
    <x v="0"/>
    <x v="0"/>
    <x v="4"/>
    <x v="0"/>
    <x v="1"/>
    <x v="1"/>
    <x v="6"/>
    <x v="5"/>
    <x v="4"/>
    <x v="1"/>
    <x v="4"/>
    <x v="2"/>
    <x v="1"/>
    <x v="0"/>
    <x v="5"/>
    <x v="3"/>
    <x v="1"/>
    <x v="8"/>
    <x v="4"/>
    <x v="8"/>
    <x v="0"/>
    <x v="7"/>
  </r>
  <r>
    <x v="0"/>
    <x v="1"/>
    <x v="0"/>
    <x v="9"/>
    <x v="9"/>
    <x v="9"/>
    <x v="4"/>
    <x v="0"/>
    <x v="1"/>
    <x v="1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4"/>
    <x v="9"/>
    <x v="9"/>
    <x v="9"/>
    <x v="9"/>
    <x v="0"/>
    <x v="0"/>
    <x v="3"/>
    <x v="0"/>
    <x v="2"/>
    <x v="4"/>
    <x v="0"/>
    <x v="1"/>
    <x v="0"/>
    <x v="6"/>
    <x v="5"/>
    <x v="0"/>
    <x v="1"/>
    <x v="4"/>
    <x v="2"/>
    <x v="1"/>
    <x v="0"/>
    <x v="8"/>
    <x v="1"/>
    <x v="5"/>
    <x v="9"/>
    <x v="7"/>
    <x v="9"/>
    <x v="0"/>
    <x v="8"/>
  </r>
  <r>
    <x v="0"/>
    <x v="1"/>
    <x v="0"/>
    <x v="10"/>
    <x v="10"/>
    <x v="10"/>
    <x v="5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10"/>
    <x v="10"/>
    <x v="10"/>
    <x v="10"/>
    <x v="7"/>
    <x v="2"/>
    <x v="7"/>
    <x v="4"/>
    <x v="1"/>
    <x v="4"/>
    <x v="2"/>
    <x v="5"/>
    <x v="0"/>
    <x v="6"/>
    <x v="2"/>
    <x v="0"/>
    <x v="0"/>
    <x v="0"/>
    <x v="0"/>
    <x v="3"/>
    <x v="0"/>
    <x v="9"/>
    <x v="5"/>
    <x v="3"/>
    <x v="10"/>
    <x v="8"/>
    <x v="10"/>
    <x v="4"/>
    <x v="9"/>
  </r>
  <r>
    <x v="0"/>
    <x v="1"/>
    <x v="0"/>
    <x v="11"/>
    <x v="11"/>
    <x v="11"/>
    <x v="5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10"/>
    <x v="11"/>
    <x v="11"/>
    <x v="11"/>
    <x v="8"/>
    <x v="1"/>
    <x v="6"/>
    <x v="4"/>
    <x v="2"/>
    <x v="2"/>
    <x v="2"/>
    <x v="3"/>
    <x v="0"/>
    <x v="6"/>
    <x v="1"/>
    <x v="4"/>
    <x v="1"/>
    <x v="0"/>
    <x v="2"/>
    <x v="0"/>
    <x v="0"/>
    <x v="10"/>
    <x v="6"/>
    <x v="5"/>
    <x v="11"/>
    <x v="9"/>
    <x v="11"/>
    <x v="5"/>
    <x v="10"/>
  </r>
  <r>
    <x v="0"/>
    <x v="1"/>
    <x v="0"/>
    <x v="12"/>
    <x v="12"/>
    <x v="12"/>
    <x v="6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0"/>
    <x v="12"/>
    <x v="12"/>
    <x v="12"/>
    <x v="9"/>
    <x v="1"/>
    <x v="1"/>
    <x v="1"/>
    <x v="2"/>
    <x v="0"/>
    <x v="1"/>
    <x v="0"/>
    <x v="1"/>
    <x v="7"/>
    <x v="2"/>
    <x v="1"/>
    <x v="2"/>
    <x v="4"/>
    <x v="0"/>
    <x v="4"/>
    <x v="1"/>
    <x v="11"/>
    <x v="6"/>
    <x v="6"/>
    <x v="12"/>
    <x v="10"/>
    <x v="12"/>
    <x v="0"/>
    <x v="11"/>
  </r>
  <r>
    <x v="0"/>
    <x v="1"/>
    <x v="0"/>
    <x v="13"/>
    <x v="13"/>
    <x v="13"/>
    <x v="6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"/>
    <x v="13"/>
    <x v="13"/>
    <x v="13"/>
    <x v="0"/>
    <x v="1"/>
    <x v="0"/>
    <x v="2"/>
    <x v="2"/>
    <x v="0"/>
    <x v="1"/>
    <x v="1"/>
    <x v="1"/>
    <x v="3"/>
    <x v="4"/>
    <x v="4"/>
    <x v="2"/>
    <x v="0"/>
    <x v="2"/>
    <x v="5"/>
    <x v="0"/>
    <x v="12"/>
    <x v="1"/>
    <x v="6"/>
    <x v="13"/>
    <x v="11"/>
    <x v="13"/>
    <x v="0"/>
    <x v="12"/>
  </r>
  <r>
    <x v="0"/>
    <x v="1"/>
    <x v="0"/>
    <x v="14"/>
    <x v="14"/>
    <x v="14"/>
    <x v="7"/>
    <x v="0"/>
    <x v="4"/>
    <x v="3"/>
    <x v="0"/>
    <x v="2"/>
    <x v="1"/>
    <x v="1"/>
    <x v="0"/>
    <x v="1"/>
    <x v="1"/>
    <x v="1"/>
    <x v="1"/>
    <x v="1"/>
    <x v="1"/>
    <x v="1"/>
    <x v="1"/>
    <x v="1"/>
    <x v="1"/>
    <x v="1"/>
    <x v="2"/>
    <x v="1"/>
    <x v="7"/>
    <x v="11"/>
    <x v="14"/>
    <x v="14"/>
    <x v="14"/>
    <x v="10"/>
    <x v="0"/>
    <x v="6"/>
    <x v="2"/>
    <x v="0"/>
    <x v="4"/>
    <x v="0"/>
    <x v="1"/>
    <x v="1"/>
    <x v="4"/>
    <x v="5"/>
    <x v="0"/>
    <x v="1"/>
    <x v="0"/>
    <x v="2"/>
    <x v="1"/>
    <x v="0"/>
    <x v="5"/>
    <x v="3"/>
    <x v="1"/>
    <x v="14"/>
    <x v="7"/>
    <x v="14"/>
    <x v="0"/>
    <x v="13"/>
  </r>
  <r>
    <x v="0"/>
    <x v="1"/>
    <x v="0"/>
    <x v="15"/>
    <x v="15"/>
    <x v="15"/>
    <x v="7"/>
    <x v="0"/>
    <x v="5"/>
    <x v="4"/>
    <x v="0"/>
    <x v="2"/>
    <x v="1"/>
    <x v="1"/>
    <x v="0"/>
    <x v="2"/>
    <x v="2"/>
    <x v="2"/>
    <x v="2"/>
    <x v="2"/>
    <x v="2"/>
    <x v="2"/>
    <x v="2"/>
    <x v="2"/>
    <x v="2"/>
    <x v="2"/>
    <x v="3"/>
    <x v="2"/>
    <x v="8"/>
    <x v="2"/>
    <x v="15"/>
    <x v="15"/>
    <x v="15"/>
    <x v="4"/>
    <x v="3"/>
    <x v="3"/>
    <x v="0"/>
    <x v="2"/>
    <x v="0"/>
    <x v="0"/>
    <x v="0"/>
    <x v="1"/>
    <x v="4"/>
    <x v="1"/>
    <x v="2"/>
    <x v="1"/>
    <x v="0"/>
    <x v="2"/>
    <x v="3"/>
    <x v="0"/>
    <x v="13"/>
    <x v="3"/>
    <x v="1"/>
    <x v="9"/>
    <x v="12"/>
    <x v="8"/>
    <x v="0"/>
    <x v="7"/>
  </r>
  <r>
    <x v="0"/>
    <x v="1"/>
    <x v="0"/>
    <x v="16"/>
    <x v="16"/>
    <x v="16"/>
    <x v="7"/>
    <x v="0"/>
    <x v="5"/>
    <x v="4"/>
    <x v="0"/>
    <x v="2"/>
    <x v="1"/>
    <x v="1"/>
    <x v="0"/>
    <x v="3"/>
    <x v="3"/>
    <x v="3"/>
    <x v="3"/>
    <x v="3"/>
    <x v="3"/>
    <x v="3"/>
    <x v="3"/>
    <x v="3"/>
    <x v="3"/>
    <x v="3"/>
    <x v="4"/>
    <x v="3"/>
    <x v="9"/>
    <x v="12"/>
    <x v="16"/>
    <x v="16"/>
    <x v="16"/>
    <x v="10"/>
    <x v="1"/>
    <x v="0"/>
    <x v="0"/>
    <x v="0"/>
    <x v="2"/>
    <x v="6"/>
    <x v="6"/>
    <x v="4"/>
    <x v="3"/>
    <x v="4"/>
    <x v="2"/>
    <x v="1"/>
    <x v="4"/>
    <x v="2"/>
    <x v="1"/>
    <x v="2"/>
    <x v="13"/>
    <x v="1"/>
    <x v="5"/>
    <x v="15"/>
    <x v="4"/>
    <x v="11"/>
    <x v="0"/>
    <x v="14"/>
  </r>
  <r>
    <x v="0"/>
    <x v="1"/>
    <x v="0"/>
    <x v="17"/>
    <x v="17"/>
    <x v="17"/>
    <x v="8"/>
    <x v="0"/>
    <x v="4"/>
    <x v="5"/>
    <x v="0"/>
    <x v="0"/>
    <x v="1"/>
    <x v="0"/>
    <x v="0"/>
    <x v="4"/>
    <x v="4"/>
    <x v="4"/>
    <x v="4"/>
    <x v="4"/>
    <x v="4"/>
    <x v="4"/>
    <x v="4"/>
    <x v="4"/>
    <x v="4"/>
    <x v="4"/>
    <x v="5"/>
    <x v="4"/>
    <x v="10"/>
    <x v="13"/>
    <x v="17"/>
    <x v="8"/>
    <x v="17"/>
    <x v="11"/>
    <x v="5"/>
    <x v="6"/>
    <x v="5"/>
    <x v="2"/>
    <x v="4"/>
    <x v="1"/>
    <x v="1"/>
    <x v="0"/>
    <x v="6"/>
    <x v="1"/>
    <x v="0"/>
    <x v="0"/>
    <x v="4"/>
    <x v="1"/>
    <x v="6"/>
    <x v="1"/>
    <x v="14"/>
    <x v="1"/>
    <x v="3"/>
    <x v="15"/>
    <x v="12"/>
    <x v="15"/>
    <x v="0"/>
    <x v="15"/>
  </r>
  <r>
    <x v="0"/>
    <x v="1"/>
    <x v="0"/>
    <x v="18"/>
    <x v="18"/>
    <x v="18"/>
    <x v="8"/>
    <x v="0"/>
    <x v="4"/>
    <x v="5"/>
    <x v="0"/>
    <x v="0"/>
    <x v="1"/>
    <x v="0"/>
    <x v="0"/>
    <x v="5"/>
    <x v="5"/>
    <x v="5"/>
    <x v="5"/>
    <x v="5"/>
    <x v="5"/>
    <x v="5"/>
    <x v="5"/>
    <x v="5"/>
    <x v="5"/>
    <x v="5"/>
    <x v="6"/>
    <x v="5"/>
    <x v="11"/>
    <x v="14"/>
    <x v="1"/>
    <x v="14"/>
    <x v="18"/>
    <x v="12"/>
    <x v="3"/>
    <x v="0"/>
    <x v="0"/>
    <x v="2"/>
    <x v="4"/>
    <x v="1"/>
    <x v="1"/>
    <x v="1"/>
    <x v="4"/>
    <x v="1"/>
    <x v="0"/>
    <x v="1"/>
    <x v="4"/>
    <x v="0"/>
    <x v="6"/>
    <x v="0"/>
    <x v="15"/>
    <x v="3"/>
    <x v="6"/>
    <x v="4"/>
    <x v="7"/>
    <x v="16"/>
    <x v="0"/>
    <x v="16"/>
  </r>
  <r>
    <x v="0"/>
    <x v="1"/>
    <x v="0"/>
    <x v="19"/>
    <x v="19"/>
    <x v="19"/>
    <x v="8"/>
    <x v="0"/>
    <x v="5"/>
    <x v="6"/>
    <x v="0"/>
    <x v="0"/>
    <x v="1"/>
    <x v="0"/>
    <x v="0"/>
    <x v="6"/>
    <x v="6"/>
    <x v="6"/>
    <x v="6"/>
    <x v="6"/>
    <x v="6"/>
    <x v="6"/>
    <x v="6"/>
    <x v="6"/>
    <x v="6"/>
    <x v="6"/>
    <x v="7"/>
    <x v="6"/>
    <x v="12"/>
    <x v="15"/>
    <x v="18"/>
    <x v="17"/>
    <x v="19"/>
    <x v="13"/>
    <x v="6"/>
    <x v="1"/>
    <x v="3"/>
    <x v="2"/>
    <x v="6"/>
    <x v="7"/>
    <x v="2"/>
    <x v="5"/>
    <x v="1"/>
    <x v="7"/>
    <x v="4"/>
    <x v="1"/>
    <x v="2"/>
    <x v="4"/>
    <x v="6"/>
    <x v="0"/>
    <x v="16"/>
    <x v="7"/>
    <x v="6"/>
    <x v="16"/>
    <x v="11"/>
    <x v="17"/>
    <x v="0"/>
    <x v="17"/>
  </r>
  <r>
    <x v="0"/>
    <x v="1"/>
    <x v="0"/>
    <x v="20"/>
    <x v="20"/>
    <x v="20"/>
    <x v="8"/>
    <x v="0"/>
    <x v="5"/>
    <x v="6"/>
    <x v="0"/>
    <x v="0"/>
    <x v="1"/>
    <x v="0"/>
    <x v="0"/>
    <x v="7"/>
    <x v="7"/>
    <x v="7"/>
    <x v="3"/>
    <x v="7"/>
    <x v="7"/>
    <x v="7"/>
    <x v="7"/>
    <x v="7"/>
    <x v="7"/>
    <x v="7"/>
    <x v="8"/>
    <x v="7"/>
    <x v="13"/>
    <x v="16"/>
    <x v="19"/>
    <x v="18"/>
    <x v="20"/>
    <x v="13"/>
    <x v="3"/>
    <x v="6"/>
    <x v="6"/>
    <x v="2"/>
    <x v="4"/>
    <x v="0"/>
    <x v="5"/>
    <x v="1"/>
    <x v="1"/>
    <x v="0"/>
    <x v="0"/>
    <x v="4"/>
    <x v="0"/>
    <x v="2"/>
    <x v="1"/>
    <x v="0"/>
    <x v="11"/>
    <x v="3"/>
    <x v="6"/>
    <x v="0"/>
    <x v="0"/>
    <x v="18"/>
    <x v="0"/>
    <x v="18"/>
  </r>
  <r>
    <x v="0"/>
    <x v="1"/>
    <x v="0"/>
    <x v="21"/>
    <x v="21"/>
    <x v="21"/>
    <x v="9"/>
    <x v="0"/>
    <x v="6"/>
    <x v="6"/>
    <x v="0"/>
    <x v="1"/>
    <x v="1"/>
    <x v="0"/>
    <x v="0"/>
    <x v="8"/>
    <x v="8"/>
    <x v="8"/>
    <x v="7"/>
    <x v="8"/>
    <x v="8"/>
    <x v="8"/>
    <x v="8"/>
    <x v="8"/>
    <x v="8"/>
    <x v="8"/>
    <x v="9"/>
    <x v="8"/>
    <x v="14"/>
    <x v="17"/>
    <x v="20"/>
    <x v="19"/>
    <x v="21"/>
    <x v="14"/>
    <x v="6"/>
    <x v="8"/>
    <x v="7"/>
    <x v="4"/>
    <x v="5"/>
    <x v="5"/>
    <x v="4"/>
    <x v="6"/>
    <x v="5"/>
    <x v="0"/>
    <x v="5"/>
    <x v="4"/>
    <x v="1"/>
    <x v="0"/>
    <x v="3"/>
    <x v="1"/>
    <x v="17"/>
    <x v="5"/>
    <x v="7"/>
    <x v="17"/>
    <x v="13"/>
    <x v="19"/>
    <x v="6"/>
    <x v="19"/>
  </r>
  <r>
    <x v="0"/>
    <x v="1"/>
    <x v="0"/>
    <x v="22"/>
    <x v="22"/>
    <x v="22"/>
    <x v="9"/>
    <x v="0"/>
    <x v="5"/>
    <x v="6"/>
    <x v="0"/>
    <x v="1"/>
    <x v="1"/>
    <x v="0"/>
    <x v="0"/>
    <x v="9"/>
    <x v="9"/>
    <x v="9"/>
    <x v="8"/>
    <x v="9"/>
    <x v="9"/>
    <x v="9"/>
    <x v="9"/>
    <x v="9"/>
    <x v="9"/>
    <x v="9"/>
    <x v="10"/>
    <x v="9"/>
    <x v="15"/>
    <x v="18"/>
    <x v="21"/>
    <x v="20"/>
    <x v="22"/>
    <x v="15"/>
    <x v="7"/>
    <x v="9"/>
    <x v="8"/>
    <x v="5"/>
    <x v="7"/>
    <x v="8"/>
    <x v="7"/>
    <x v="7"/>
    <x v="8"/>
    <x v="8"/>
    <x v="6"/>
    <x v="5"/>
    <x v="5"/>
    <x v="5"/>
    <x v="7"/>
    <x v="3"/>
    <x v="18"/>
    <x v="8"/>
    <x v="8"/>
    <x v="18"/>
    <x v="14"/>
    <x v="20"/>
    <x v="7"/>
    <x v="20"/>
  </r>
  <r>
    <x v="0"/>
    <x v="1"/>
    <x v="0"/>
    <x v="23"/>
    <x v="23"/>
    <x v="23"/>
    <x v="10"/>
    <x v="0"/>
    <x v="4"/>
    <x v="7"/>
    <x v="2"/>
    <x v="0"/>
    <x v="1"/>
    <x v="0"/>
    <x v="0"/>
    <x v="10"/>
    <x v="10"/>
    <x v="10"/>
    <x v="9"/>
    <x v="10"/>
    <x v="10"/>
    <x v="10"/>
    <x v="10"/>
    <x v="10"/>
    <x v="10"/>
    <x v="10"/>
    <x v="11"/>
    <x v="10"/>
    <x v="16"/>
    <x v="19"/>
    <x v="22"/>
    <x v="21"/>
    <x v="23"/>
    <x v="12"/>
    <x v="6"/>
    <x v="1"/>
    <x v="2"/>
    <x v="0"/>
    <x v="4"/>
    <x v="1"/>
    <x v="3"/>
    <x v="8"/>
    <x v="4"/>
    <x v="5"/>
    <x v="2"/>
    <x v="0"/>
    <x v="4"/>
    <x v="2"/>
    <x v="3"/>
    <x v="1"/>
    <x v="13"/>
    <x v="3"/>
    <x v="1"/>
    <x v="19"/>
    <x v="12"/>
    <x v="21"/>
    <x v="8"/>
    <x v="21"/>
  </r>
  <r>
    <x v="0"/>
    <x v="1"/>
    <x v="0"/>
    <x v="24"/>
    <x v="24"/>
    <x v="24"/>
    <x v="10"/>
    <x v="0"/>
    <x v="5"/>
    <x v="2"/>
    <x v="2"/>
    <x v="0"/>
    <x v="1"/>
    <x v="0"/>
    <x v="0"/>
    <x v="11"/>
    <x v="11"/>
    <x v="11"/>
    <x v="10"/>
    <x v="11"/>
    <x v="11"/>
    <x v="11"/>
    <x v="11"/>
    <x v="11"/>
    <x v="11"/>
    <x v="11"/>
    <x v="12"/>
    <x v="11"/>
    <x v="17"/>
    <x v="20"/>
    <x v="23"/>
    <x v="22"/>
    <x v="24"/>
    <x v="16"/>
    <x v="1"/>
    <x v="10"/>
    <x v="8"/>
    <x v="1"/>
    <x v="8"/>
    <x v="2"/>
    <x v="8"/>
    <x v="4"/>
    <x v="9"/>
    <x v="9"/>
    <x v="5"/>
    <x v="4"/>
    <x v="3"/>
    <x v="0"/>
    <x v="4"/>
    <x v="4"/>
    <x v="2"/>
    <x v="0"/>
    <x v="7"/>
    <x v="20"/>
    <x v="11"/>
    <x v="22"/>
    <x v="9"/>
    <x v="22"/>
  </r>
  <r>
    <x v="0"/>
    <x v="1"/>
    <x v="0"/>
    <x v="25"/>
    <x v="25"/>
    <x v="25"/>
    <x v="10"/>
    <x v="0"/>
    <x v="2"/>
    <x v="8"/>
    <x v="2"/>
    <x v="0"/>
    <x v="1"/>
    <x v="0"/>
    <x v="0"/>
    <x v="12"/>
    <x v="4"/>
    <x v="12"/>
    <x v="11"/>
    <x v="12"/>
    <x v="12"/>
    <x v="12"/>
    <x v="12"/>
    <x v="12"/>
    <x v="12"/>
    <x v="12"/>
    <x v="13"/>
    <x v="12"/>
    <x v="18"/>
    <x v="21"/>
    <x v="24"/>
    <x v="23"/>
    <x v="25"/>
    <x v="16"/>
    <x v="8"/>
    <x v="1"/>
    <x v="6"/>
    <x v="3"/>
    <x v="9"/>
    <x v="2"/>
    <x v="0"/>
    <x v="8"/>
    <x v="2"/>
    <x v="2"/>
    <x v="7"/>
    <x v="6"/>
    <x v="6"/>
    <x v="6"/>
    <x v="8"/>
    <x v="5"/>
    <x v="19"/>
    <x v="6"/>
    <x v="9"/>
    <x v="21"/>
    <x v="15"/>
    <x v="23"/>
    <x v="0"/>
    <x v="23"/>
  </r>
  <r>
    <x v="0"/>
    <x v="1"/>
    <x v="0"/>
    <x v="26"/>
    <x v="26"/>
    <x v="26"/>
    <x v="11"/>
    <x v="0"/>
    <x v="4"/>
    <x v="7"/>
    <x v="1"/>
    <x v="2"/>
    <x v="1"/>
    <x v="1"/>
    <x v="0"/>
    <x v="10"/>
    <x v="12"/>
    <x v="13"/>
    <x v="12"/>
    <x v="13"/>
    <x v="13"/>
    <x v="13"/>
    <x v="13"/>
    <x v="13"/>
    <x v="13"/>
    <x v="13"/>
    <x v="14"/>
    <x v="13"/>
    <x v="19"/>
    <x v="9"/>
    <x v="25"/>
    <x v="24"/>
    <x v="26"/>
    <x v="12"/>
    <x v="3"/>
    <x v="6"/>
    <x v="2"/>
    <x v="0"/>
    <x v="0"/>
    <x v="0"/>
    <x v="1"/>
    <x v="1"/>
    <x v="6"/>
    <x v="4"/>
    <x v="4"/>
    <x v="1"/>
    <x v="0"/>
    <x v="1"/>
    <x v="6"/>
    <x v="0"/>
    <x v="8"/>
    <x v="3"/>
    <x v="1"/>
    <x v="22"/>
    <x v="7"/>
    <x v="24"/>
    <x v="0"/>
    <x v="24"/>
  </r>
  <r>
    <x v="0"/>
    <x v="1"/>
    <x v="0"/>
    <x v="27"/>
    <x v="27"/>
    <x v="27"/>
    <x v="11"/>
    <x v="0"/>
    <x v="5"/>
    <x v="2"/>
    <x v="1"/>
    <x v="0"/>
    <x v="1"/>
    <x v="0"/>
    <x v="0"/>
    <x v="13"/>
    <x v="13"/>
    <x v="11"/>
    <x v="13"/>
    <x v="14"/>
    <x v="14"/>
    <x v="14"/>
    <x v="14"/>
    <x v="10"/>
    <x v="14"/>
    <x v="14"/>
    <x v="15"/>
    <x v="14"/>
    <x v="20"/>
    <x v="22"/>
    <x v="26"/>
    <x v="25"/>
    <x v="27"/>
    <x v="1"/>
    <x v="8"/>
    <x v="6"/>
    <x v="3"/>
    <x v="0"/>
    <x v="2"/>
    <x v="9"/>
    <x v="5"/>
    <x v="6"/>
    <x v="3"/>
    <x v="6"/>
    <x v="5"/>
    <x v="6"/>
    <x v="4"/>
    <x v="7"/>
    <x v="4"/>
    <x v="1"/>
    <x v="16"/>
    <x v="6"/>
    <x v="0"/>
    <x v="23"/>
    <x v="16"/>
    <x v="25"/>
    <x v="10"/>
    <x v="25"/>
  </r>
  <r>
    <x v="0"/>
    <x v="1"/>
    <x v="0"/>
    <x v="28"/>
    <x v="28"/>
    <x v="28"/>
    <x v="11"/>
    <x v="0"/>
    <x v="2"/>
    <x v="8"/>
    <x v="1"/>
    <x v="0"/>
    <x v="1"/>
    <x v="0"/>
    <x v="0"/>
    <x v="5"/>
    <x v="14"/>
    <x v="14"/>
    <x v="14"/>
    <x v="15"/>
    <x v="15"/>
    <x v="15"/>
    <x v="15"/>
    <x v="14"/>
    <x v="15"/>
    <x v="15"/>
    <x v="16"/>
    <x v="15"/>
    <x v="21"/>
    <x v="23"/>
    <x v="27"/>
    <x v="26"/>
    <x v="28"/>
    <x v="11"/>
    <x v="9"/>
    <x v="0"/>
    <x v="1"/>
    <x v="2"/>
    <x v="10"/>
    <x v="10"/>
    <x v="5"/>
    <x v="9"/>
    <x v="0"/>
    <x v="1"/>
    <x v="5"/>
    <x v="3"/>
    <x v="4"/>
    <x v="1"/>
    <x v="3"/>
    <x v="5"/>
    <x v="20"/>
    <x v="0"/>
    <x v="0"/>
    <x v="24"/>
    <x v="17"/>
    <x v="26"/>
    <x v="2"/>
    <x v="26"/>
  </r>
  <r>
    <x v="0"/>
    <x v="1"/>
    <x v="0"/>
    <x v="29"/>
    <x v="29"/>
    <x v="29"/>
    <x v="12"/>
    <x v="0"/>
    <x v="7"/>
    <x v="2"/>
    <x v="0"/>
    <x v="2"/>
    <x v="1"/>
    <x v="1"/>
    <x v="0"/>
    <x v="14"/>
    <x v="5"/>
    <x v="15"/>
    <x v="15"/>
    <x v="16"/>
    <x v="16"/>
    <x v="16"/>
    <x v="16"/>
    <x v="15"/>
    <x v="16"/>
    <x v="16"/>
    <x v="17"/>
    <x v="16"/>
    <x v="22"/>
    <x v="23"/>
    <x v="28"/>
    <x v="27"/>
    <x v="29"/>
    <x v="1"/>
    <x v="1"/>
    <x v="7"/>
    <x v="0"/>
    <x v="2"/>
    <x v="1"/>
    <x v="0"/>
    <x v="2"/>
    <x v="1"/>
    <x v="6"/>
    <x v="2"/>
    <x v="4"/>
    <x v="1"/>
    <x v="4"/>
    <x v="2"/>
    <x v="1"/>
    <x v="0"/>
    <x v="8"/>
    <x v="1"/>
    <x v="1"/>
    <x v="25"/>
    <x v="7"/>
    <x v="27"/>
    <x v="0"/>
    <x v="25"/>
  </r>
  <r>
    <x v="0"/>
    <x v="1"/>
    <x v="0"/>
    <x v="30"/>
    <x v="30"/>
    <x v="30"/>
    <x v="12"/>
    <x v="0"/>
    <x v="5"/>
    <x v="8"/>
    <x v="0"/>
    <x v="2"/>
    <x v="1"/>
    <x v="1"/>
    <x v="0"/>
    <x v="15"/>
    <x v="15"/>
    <x v="16"/>
    <x v="16"/>
    <x v="17"/>
    <x v="17"/>
    <x v="17"/>
    <x v="17"/>
    <x v="16"/>
    <x v="17"/>
    <x v="17"/>
    <x v="18"/>
    <x v="17"/>
    <x v="23"/>
    <x v="24"/>
    <x v="29"/>
    <x v="28"/>
    <x v="30"/>
    <x v="11"/>
    <x v="10"/>
    <x v="2"/>
    <x v="1"/>
    <x v="6"/>
    <x v="9"/>
    <x v="11"/>
    <x v="2"/>
    <x v="10"/>
    <x v="7"/>
    <x v="1"/>
    <x v="8"/>
    <x v="7"/>
    <x v="4"/>
    <x v="8"/>
    <x v="9"/>
    <x v="6"/>
    <x v="21"/>
    <x v="5"/>
    <x v="6"/>
    <x v="26"/>
    <x v="16"/>
    <x v="28"/>
    <x v="0"/>
    <x v="27"/>
  </r>
  <r>
    <x v="0"/>
    <x v="1"/>
    <x v="0"/>
    <x v="31"/>
    <x v="31"/>
    <x v="31"/>
    <x v="13"/>
    <x v="0"/>
    <x v="5"/>
    <x v="2"/>
    <x v="1"/>
    <x v="1"/>
    <x v="1"/>
    <x v="0"/>
    <x v="0"/>
    <x v="16"/>
    <x v="16"/>
    <x v="17"/>
    <x v="17"/>
    <x v="18"/>
    <x v="18"/>
    <x v="18"/>
    <x v="18"/>
    <x v="17"/>
    <x v="7"/>
    <x v="18"/>
    <x v="19"/>
    <x v="18"/>
    <x v="24"/>
    <x v="25"/>
    <x v="30"/>
    <x v="29"/>
    <x v="31"/>
    <x v="17"/>
    <x v="5"/>
    <x v="10"/>
    <x v="0"/>
    <x v="0"/>
    <x v="4"/>
    <x v="0"/>
    <x v="6"/>
    <x v="4"/>
    <x v="10"/>
    <x v="1"/>
    <x v="9"/>
    <x v="3"/>
    <x v="0"/>
    <x v="1"/>
    <x v="10"/>
    <x v="1"/>
    <x v="22"/>
    <x v="6"/>
    <x v="10"/>
    <x v="27"/>
    <x v="18"/>
    <x v="29"/>
    <x v="11"/>
    <x v="28"/>
  </r>
  <r>
    <x v="0"/>
    <x v="1"/>
    <x v="0"/>
    <x v="32"/>
    <x v="32"/>
    <x v="32"/>
    <x v="13"/>
    <x v="0"/>
    <x v="0"/>
    <x v="8"/>
    <x v="1"/>
    <x v="1"/>
    <x v="1"/>
    <x v="0"/>
    <x v="0"/>
    <x v="17"/>
    <x v="10"/>
    <x v="11"/>
    <x v="18"/>
    <x v="19"/>
    <x v="19"/>
    <x v="19"/>
    <x v="19"/>
    <x v="18"/>
    <x v="18"/>
    <x v="19"/>
    <x v="20"/>
    <x v="19"/>
    <x v="25"/>
    <x v="26"/>
    <x v="31"/>
    <x v="30"/>
    <x v="32"/>
    <x v="18"/>
    <x v="9"/>
    <x v="11"/>
    <x v="1"/>
    <x v="1"/>
    <x v="11"/>
    <x v="12"/>
    <x v="9"/>
    <x v="4"/>
    <x v="9"/>
    <x v="10"/>
    <x v="10"/>
    <x v="6"/>
    <x v="1"/>
    <x v="1"/>
    <x v="4"/>
    <x v="1"/>
    <x v="23"/>
    <x v="6"/>
    <x v="3"/>
    <x v="28"/>
    <x v="19"/>
    <x v="30"/>
    <x v="12"/>
    <x v="29"/>
  </r>
  <r>
    <x v="0"/>
    <x v="1"/>
    <x v="0"/>
    <x v="33"/>
    <x v="33"/>
    <x v="33"/>
    <x v="14"/>
    <x v="0"/>
    <x v="5"/>
    <x v="2"/>
    <x v="2"/>
    <x v="0"/>
    <x v="1"/>
    <x v="0"/>
    <x v="0"/>
    <x v="18"/>
    <x v="17"/>
    <x v="18"/>
    <x v="19"/>
    <x v="20"/>
    <x v="20"/>
    <x v="20"/>
    <x v="7"/>
    <x v="19"/>
    <x v="19"/>
    <x v="20"/>
    <x v="21"/>
    <x v="20"/>
    <x v="26"/>
    <x v="27"/>
    <x v="32"/>
    <x v="31"/>
    <x v="33"/>
    <x v="11"/>
    <x v="3"/>
    <x v="0"/>
    <x v="6"/>
    <x v="3"/>
    <x v="1"/>
    <x v="9"/>
    <x v="5"/>
    <x v="1"/>
    <x v="7"/>
    <x v="2"/>
    <x v="9"/>
    <x v="1"/>
    <x v="0"/>
    <x v="2"/>
    <x v="0"/>
    <x v="2"/>
    <x v="24"/>
    <x v="1"/>
    <x v="3"/>
    <x v="29"/>
    <x v="20"/>
    <x v="31"/>
    <x v="0"/>
    <x v="30"/>
  </r>
  <r>
    <x v="0"/>
    <x v="1"/>
    <x v="0"/>
    <x v="34"/>
    <x v="34"/>
    <x v="34"/>
    <x v="14"/>
    <x v="0"/>
    <x v="0"/>
    <x v="8"/>
    <x v="2"/>
    <x v="0"/>
    <x v="1"/>
    <x v="0"/>
    <x v="0"/>
    <x v="16"/>
    <x v="12"/>
    <x v="19"/>
    <x v="20"/>
    <x v="21"/>
    <x v="21"/>
    <x v="21"/>
    <x v="20"/>
    <x v="20"/>
    <x v="20"/>
    <x v="21"/>
    <x v="22"/>
    <x v="21"/>
    <x v="27"/>
    <x v="28"/>
    <x v="33"/>
    <x v="32"/>
    <x v="34"/>
    <x v="19"/>
    <x v="3"/>
    <x v="6"/>
    <x v="6"/>
    <x v="3"/>
    <x v="1"/>
    <x v="2"/>
    <x v="5"/>
    <x v="8"/>
    <x v="6"/>
    <x v="4"/>
    <x v="1"/>
    <x v="0"/>
    <x v="2"/>
    <x v="1"/>
    <x v="5"/>
    <x v="1"/>
    <x v="20"/>
    <x v="7"/>
    <x v="0"/>
    <x v="30"/>
    <x v="21"/>
    <x v="31"/>
    <x v="0"/>
    <x v="30"/>
  </r>
  <r>
    <x v="0"/>
    <x v="1"/>
    <x v="0"/>
    <x v="35"/>
    <x v="35"/>
    <x v="35"/>
    <x v="15"/>
    <x v="0"/>
    <x v="4"/>
    <x v="7"/>
    <x v="2"/>
    <x v="2"/>
    <x v="1"/>
    <x v="1"/>
    <x v="0"/>
    <x v="19"/>
    <x v="18"/>
    <x v="20"/>
    <x v="21"/>
    <x v="22"/>
    <x v="22"/>
    <x v="22"/>
    <x v="21"/>
    <x v="21"/>
    <x v="21"/>
    <x v="22"/>
    <x v="23"/>
    <x v="22"/>
    <x v="28"/>
    <x v="29"/>
    <x v="34"/>
    <x v="33"/>
    <x v="35"/>
    <x v="0"/>
    <x v="0"/>
    <x v="3"/>
    <x v="6"/>
    <x v="0"/>
    <x v="0"/>
    <x v="0"/>
    <x v="1"/>
    <x v="0"/>
    <x v="4"/>
    <x v="5"/>
    <x v="4"/>
    <x v="1"/>
    <x v="0"/>
    <x v="2"/>
    <x v="1"/>
    <x v="0"/>
    <x v="8"/>
    <x v="1"/>
    <x v="1"/>
    <x v="31"/>
    <x v="7"/>
    <x v="32"/>
    <x v="0"/>
    <x v="31"/>
  </r>
  <r>
    <x v="0"/>
    <x v="1"/>
    <x v="0"/>
    <x v="36"/>
    <x v="36"/>
    <x v="36"/>
    <x v="15"/>
    <x v="0"/>
    <x v="5"/>
    <x v="2"/>
    <x v="2"/>
    <x v="2"/>
    <x v="1"/>
    <x v="1"/>
    <x v="0"/>
    <x v="20"/>
    <x v="19"/>
    <x v="21"/>
    <x v="22"/>
    <x v="23"/>
    <x v="23"/>
    <x v="23"/>
    <x v="22"/>
    <x v="22"/>
    <x v="22"/>
    <x v="23"/>
    <x v="24"/>
    <x v="23"/>
    <x v="29"/>
    <x v="30"/>
    <x v="35"/>
    <x v="34"/>
    <x v="36"/>
    <x v="1"/>
    <x v="0"/>
    <x v="0"/>
    <x v="3"/>
    <x v="3"/>
    <x v="0"/>
    <x v="1"/>
    <x v="4"/>
    <x v="8"/>
    <x v="4"/>
    <x v="5"/>
    <x v="0"/>
    <x v="1"/>
    <x v="4"/>
    <x v="0"/>
    <x v="3"/>
    <x v="0"/>
    <x v="15"/>
    <x v="3"/>
    <x v="1"/>
    <x v="1"/>
    <x v="12"/>
    <x v="32"/>
    <x v="0"/>
    <x v="31"/>
  </r>
  <r>
    <x v="0"/>
    <x v="1"/>
    <x v="0"/>
    <x v="37"/>
    <x v="37"/>
    <x v="37"/>
    <x v="15"/>
    <x v="0"/>
    <x v="0"/>
    <x v="8"/>
    <x v="2"/>
    <x v="2"/>
    <x v="1"/>
    <x v="1"/>
    <x v="0"/>
    <x v="21"/>
    <x v="20"/>
    <x v="22"/>
    <x v="23"/>
    <x v="24"/>
    <x v="24"/>
    <x v="24"/>
    <x v="23"/>
    <x v="23"/>
    <x v="23"/>
    <x v="24"/>
    <x v="25"/>
    <x v="24"/>
    <x v="30"/>
    <x v="31"/>
    <x v="6"/>
    <x v="35"/>
    <x v="37"/>
    <x v="20"/>
    <x v="3"/>
    <x v="6"/>
    <x v="2"/>
    <x v="2"/>
    <x v="0"/>
    <x v="0"/>
    <x v="1"/>
    <x v="1"/>
    <x v="4"/>
    <x v="5"/>
    <x v="0"/>
    <x v="1"/>
    <x v="0"/>
    <x v="2"/>
    <x v="1"/>
    <x v="0"/>
    <x v="8"/>
    <x v="3"/>
    <x v="1"/>
    <x v="32"/>
    <x v="22"/>
    <x v="33"/>
    <x v="0"/>
    <x v="32"/>
  </r>
  <r>
    <x v="0"/>
    <x v="1"/>
    <x v="0"/>
    <x v="38"/>
    <x v="38"/>
    <x v="38"/>
    <x v="16"/>
    <x v="0"/>
    <x v="4"/>
    <x v="7"/>
    <x v="2"/>
    <x v="0"/>
    <x v="1"/>
    <x v="0"/>
    <x v="0"/>
    <x v="0"/>
    <x v="0"/>
    <x v="0"/>
    <x v="0"/>
    <x v="0"/>
    <x v="0"/>
    <x v="0"/>
    <x v="1"/>
    <x v="1"/>
    <x v="24"/>
    <x v="13"/>
    <x v="26"/>
    <x v="25"/>
    <x v="31"/>
    <x v="32"/>
    <x v="36"/>
    <x v="36"/>
    <x v="37"/>
    <x v="1"/>
    <x v="3"/>
    <x v="6"/>
    <x v="6"/>
    <x v="2"/>
    <x v="10"/>
    <x v="0"/>
    <x v="1"/>
    <x v="1"/>
    <x v="4"/>
    <x v="4"/>
    <x v="4"/>
    <x v="1"/>
    <x v="4"/>
    <x v="2"/>
    <x v="6"/>
    <x v="0"/>
    <x v="11"/>
    <x v="1"/>
    <x v="1"/>
    <x v="33"/>
    <x v="10"/>
    <x v="21"/>
    <x v="0"/>
    <x v="33"/>
  </r>
  <r>
    <x v="0"/>
    <x v="1"/>
    <x v="0"/>
    <x v="39"/>
    <x v="39"/>
    <x v="39"/>
    <x v="16"/>
    <x v="0"/>
    <x v="5"/>
    <x v="0"/>
    <x v="2"/>
    <x v="0"/>
    <x v="1"/>
    <x v="0"/>
    <x v="0"/>
    <x v="0"/>
    <x v="0"/>
    <x v="0"/>
    <x v="0"/>
    <x v="0"/>
    <x v="0"/>
    <x v="0"/>
    <x v="13"/>
    <x v="13"/>
    <x v="25"/>
    <x v="25"/>
    <x v="27"/>
    <x v="26"/>
    <x v="32"/>
    <x v="33"/>
    <x v="37"/>
    <x v="37"/>
    <x v="16"/>
    <x v="21"/>
    <x v="6"/>
    <x v="0"/>
    <x v="6"/>
    <x v="4"/>
    <x v="2"/>
    <x v="3"/>
    <x v="1"/>
    <x v="2"/>
    <x v="1"/>
    <x v="6"/>
    <x v="7"/>
    <x v="4"/>
    <x v="0"/>
    <x v="2"/>
    <x v="10"/>
    <x v="0"/>
    <x v="25"/>
    <x v="7"/>
    <x v="0"/>
    <x v="34"/>
    <x v="2"/>
    <x v="34"/>
    <x v="0"/>
    <x v="34"/>
  </r>
  <r>
    <x v="0"/>
    <x v="1"/>
    <x v="0"/>
    <x v="40"/>
    <x v="40"/>
    <x v="40"/>
    <x v="16"/>
    <x v="0"/>
    <x v="0"/>
    <x v="8"/>
    <x v="2"/>
    <x v="0"/>
    <x v="1"/>
    <x v="0"/>
    <x v="0"/>
    <x v="0"/>
    <x v="0"/>
    <x v="0"/>
    <x v="0"/>
    <x v="0"/>
    <x v="0"/>
    <x v="0"/>
    <x v="24"/>
    <x v="24"/>
    <x v="26"/>
    <x v="26"/>
    <x v="28"/>
    <x v="27"/>
    <x v="33"/>
    <x v="34"/>
    <x v="38"/>
    <x v="38"/>
    <x v="38"/>
    <x v="22"/>
    <x v="11"/>
    <x v="7"/>
    <x v="0"/>
    <x v="2"/>
    <x v="1"/>
    <x v="2"/>
    <x v="2"/>
    <x v="1"/>
    <x v="3"/>
    <x v="4"/>
    <x v="4"/>
    <x v="4"/>
    <x v="0"/>
    <x v="1"/>
    <x v="5"/>
    <x v="0"/>
    <x v="20"/>
    <x v="7"/>
    <x v="1"/>
    <x v="35"/>
    <x v="23"/>
    <x v="35"/>
    <x v="0"/>
    <x v="35"/>
  </r>
  <r>
    <x v="0"/>
    <x v="1"/>
    <x v="0"/>
    <x v="41"/>
    <x v="41"/>
    <x v="41"/>
    <x v="17"/>
    <x v="0"/>
    <x v="4"/>
    <x v="7"/>
    <x v="2"/>
    <x v="0"/>
    <x v="1"/>
    <x v="0"/>
    <x v="0"/>
    <x v="0"/>
    <x v="0"/>
    <x v="0"/>
    <x v="0"/>
    <x v="0"/>
    <x v="0"/>
    <x v="0"/>
    <x v="25"/>
    <x v="25"/>
    <x v="27"/>
    <x v="27"/>
    <x v="29"/>
    <x v="28"/>
    <x v="4"/>
    <x v="35"/>
    <x v="39"/>
    <x v="39"/>
    <x v="37"/>
    <x v="0"/>
    <x v="1"/>
    <x v="6"/>
    <x v="0"/>
    <x v="0"/>
    <x v="0"/>
    <x v="0"/>
    <x v="0"/>
    <x v="1"/>
    <x v="4"/>
    <x v="5"/>
    <x v="0"/>
    <x v="1"/>
    <x v="0"/>
    <x v="2"/>
    <x v="0"/>
    <x v="0"/>
    <x v="14"/>
    <x v="7"/>
    <x v="1"/>
    <x v="33"/>
    <x v="10"/>
    <x v="36"/>
    <x v="10"/>
    <x v="0"/>
  </r>
  <r>
    <x v="0"/>
    <x v="1"/>
    <x v="0"/>
    <x v="42"/>
    <x v="42"/>
    <x v="42"/>
    <x v="17"/>
    <x v="0"/>
    <x v="5"/>
    <x v="2"/>
    <x v="2"/>
    <x v="0"/>
    <x v="1"/>
    <x v="0"/>
    <x v="0"/>
    <x v="0"/>
    <x v="0"/>
    <x v="0"/>
    <x v="0"/>
    <x v="0"/>
    <x v="0"/>
    <x v="0"/>
    <x v="26"/>
    <x v="26"/>
    <x v="28"/>
    <x v="5"/>
    <x v="30"/>
    <x v="29"/>
    <x v="34"/>
    <x v="36"/>
    <x v="40"/>
    <x v="32"/>
    <x v="39"/>
    <x v="22"/>
    <x v="2"/>
    <x v="6"/>
    <x v="6"/>
    <x v="7"/>
    <x v="10"/>
    <x v="13"/>
    <x v="5"/>
    <x v="0"/>
    <x v="1"/>
    <x v="4"/>
    <x v="1"/>
    <x v="1"/>
    <x v="4"/>
    <x v="0"/>
    <x v="0"/>
    <x v="0"/>
    <x v="12"/>
    <x v="1"/>
    <x v="5"/>
    <x v="36"/>
    <x v="11"/>
    <x v="25"/>
    <x v="4"/>
    <x v="36"/>
  </r>
  <r>
    <x v="0"/>
    <x v="1"/>
    <x v="0"/>
    <x v="43"/>
    <x v="43"/>
    <x v="43"/>
    <x v="17"/>
    <x v="0"/>
    <x v="0"/>
    <x v="8"/>
    <x v="2"/>
    <x v="0"/>
    <x v="1"/>
    <x v="0"/>
    <x v="0"/>
    <x v="0"/>
    <x v="0"/>
    <x v="0"/>
    <x v="0"/>
    <x v="0"/>
    <x v="0"/>
    <x v="0"/>
    <x v="25"/>
    <x v="21"/>
    <x v="29"/>
    <x v="28"/>
    <x v="31"/>
    <x v="30"/>
    <x v="35"/>
    <x v="37"/>
    <x v="41"/>
    <x v="40"/>
    <x v="40"/>
    <x v="13"/>
    <x v="0"/>
    <x v="7"/>
    <x v="6"/>
    <x v="0"/>
    <x v="9"/>
    <x v="2"/>
    <x v="2"/>
    <x v="1"/>
    <x v="6"/>
    <x v="1"/>
    <x v="4"/>
    <x v="1"/>
    <x v="0"/>
    <x v="0"/>
    <x v="0"/>
    <x v="0"/>
    <x v="16"/>
    <x v="1"/>
    <x v="6"/>
    <x v="37"/>
    <x v="1"/>
    <x v="37"/>
    <x v="5"/>
    <x v="37"/>
  </r>
  <r>
    <x v="0"/>
    <x v="1"/>
    <x v="0"/>
    <x v="44"/>
    <x v="44"/>
    <x v="44"/>
    <x v="18"/>
    <x v="0"/>
    <x v="7"/>
    <x v="7"/>
    <x v="3"/>
    <x v="0"/>
    <x v="1"/>
    <x v="0"/>
    <x v="0"/>
    <x v="22"/>
    <x v="21"/>
    <x v="23"/>
    <x v="24"/>
    <x v="25"/>
    <x v="25"/>
    <x v="25"/>
    <x v="27"/>
    <x v="27"/>
    <x v="27"/>
    <x v="29"/>
    <x v="32"/>
    <x v="31"/>
    <x v="36"/>
    <x v="32"/>
    <x v="42"/>
    <x v="41"/>
    <x v="15"/>
    <x v="9"/>
    <x v="0"/>
    <x v="7"/>
    <x v="2"/>
    <x v="0"/>
    <x v="10"/>
    <x v="9"/>
    <x v="0"/>
    <x v="1"/>
    <x v="3"/>
    <x v="5"/>
    <x v="4"/>
    <x v="0"/>
    <x v="0"/>
    <x v="2"/>
    <x v="1"/>
    <x v="4"/>
    <x v="15"/>
    <x v="0"/>
    <x v="6"/>
    <x v="38"/>
    <x v="12"/>
    <x v="38"/>
    <x v="6"/>
    <x v="38"/>
  </r>
  <r>
    <x v="0"/>
    <x v="1"/>
    <x v="0"/>
    <x v="45"/>
    <x v="45"/>
    <x v="45"/>
    <x v="18"/>
    <x v="0"/>
    <x v="4"/>
    <x v="4"/>
    <x v="3"/>
    <x v="0"/>
    <x v="1"/>
    <x v="0"/>
    <x v="0"/>
    <x v="23"/>
    <x v="22"/>
    <x v="24"/>
    <x v="2"/>
    <x v="11"/>
    <x v="26"/>
    <x v="26"/>
    <x v="28"/>
    <x v="28"/>
    <x v="30"/>
    <x v="30"/>
    <x v="33"/>
    <x v="32"/>
    <x v="37"/>
    <x v="38"/>
    <x v="43"/>
    <x v="42"/>
    <x v="16"/>
    <x v="8"/>
    <x v="3"/>
    <x v="4"/>
    <x v="0"/>
    <x v="0"/>
    <x v="1"/>
    <x v="2"/>
    <x v="2"/>
    <x v="8"/>
    <x v="6"/>
    <x v="2"/>
    <x v="4"/>
    <x v="1"/>
    <x v="0"/>
    <x v="2"/>
    <x v="0"/>
    <x v="1"/>
    <x v="26"/>
    <x v="0"/>
    <x v="2"/>
    <x v="11"/>
    <x v="9"/>
    <x v="39"/>
    <x v="0"/>
    <x v="39"/>
  </r>
  <r>
    <x v="0"/>
    <x v="1"/>
    <x v="0"/>
    <x v="46"/>
    <x v="46"/>
    <x v="46"/>
    <x v="18"/>
    <x v="0"/>
    <x v="4"/>
    <x v="4"/>
    <x v="3"/>
    <x v="0"/>
    <x v="1"/>
    <x v="0"/>
    <x v="0"/>
    <x v="22"/>
    <x v="23"/>
    <x v="25"/>
    <x v="25"/>
    <x v="26"/>
    <x v="27"/>
    <x v="27"/>
    <x v="29"/>
    <x v="29"/>
    <x v="31"/>
    <x v="31"/>
    <x v="34"/>
    <x v="33"/>
    <x v="7"/>
    <x v="39"/>
    <x v="44"/>
    <x v="9"/>
    <x v="41"/>
    <x v="0"/>
    <x v="3"/>
    <x v="3"/>
    <x v="2"/>
    <x v="3"/>
    <x v="4"/>
    <x v="1"/>
    <x v="0"/>
    <x v="5"/>
    <x v="3"/>
    <x v="5"/>
    <x v="0"/>
    <x v="1"/>
    <x v="0"/>
    <x v="0"/>
    <x v="5"/>
    <x v="0"/>
    <x v="15"/>
    <x v="6"/>
    <x v="6"/>
    <x v="39"/>
    <x v="22"/>
    <x v="40"/>
    <x v="0"/>
    <x v="40"/>
  </r>
  <r>
    <x v="0"/>
    <x v="1"/>
    <x v="0"/>
    <x v="47"/>
    <x v="47"/>
    <x v="47"/>
    <x v="18"/>
    <x v="0"/>
    <x v="5"/>
    <x v="2"/>
    <x v="3"/>
    <x v="0"/>
    <x v="1"/>
    <x v="0"/>
    <x v="0"/>
    <x v="24"/>
    <x v="24"/>
    <x v="26"/>
    <x v="26"/>
    <x v="27"/>
    <x v="28"/>
    <x v="2"/>
    <x v="23"/>
    <x v="24"/>
    <x v="32"/>
    <x v="32"/>
    <x v="35"/>
    <x v="34"/>
    <x v="38"/>
    <x v="40"/>
    <x v="13"/>
    <x v="36"/>
    <x v="42"/>
    <x v="4"/>
    <x v="0"/>
    <x v="1"/>
    <x v="1"/>
    <x v="2"/>
    <x v="0"/>
    <x v="0"/>
    <x v="1"/>
    <x v="0"/>
    <x v="4"/>
    <x v="1"/>
    <x v="0"/>
    <x v="1"/>
    <x v="0"/>
    <x v="2"/>
    <x v="1"/>
    <x v="0"/>
    <x v="15"/>
    <x v="3"/>
    <x v="5"/>
    <x v="40"/>
    <x v="4"/>
    <x v="41"/>
    <x v="0"/>
    <x v="41"/>
  </r>
  <r>
    <x v="0"/>
    <x v="1"/>
    <x v="0"/>
    <x v="48"/>
    <x v="48"/>
    <x v="48"/>
    <x v="19"/>
    <x v="1"/>
    <x v="8"/>
    <x v="9"/>
    <x v="3"/>
    <x v="0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43"/>
    <x v="23"/>
    <x v="3"/>
    <x v="3"/>
    <x v="0"/>
    <x v="0"/>
    <x v="10"/>
    <x v="1"/>
    <x v="1"/>
    <x v="1"/>
    <x v="6"/>
    <x v="2"/>
    <x v="1"/>
    <x v="1"/>
    <x v="4"/>
    <x v="2"/>
    <x v="10"/>
    <x v="0"/>
    <x v="27"/>
    <x v="5"/>
    <x v="2"/>
    <x v="41"/>
    <x v="21"/>
    <x v="42"/>
    <x v="10"/>
    <x v="42"/>
  </r>
  <r>
    <x v="0"/>
    <x v="1"/>
    <x v="0"/>
    <x v="49"/>
    <x v="49"/>
    <x v="49"/>
    <x v="19"/>
    <x v="1"/>
    <x v="9"/>
    <x v="10"/>
    <x v="3"/>
    <x v="0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44"/>
    <x v="21"/>
    <x v="2"/>
    <x v="4"/>
    <x v="3"/>
    <x v="3"/>
    <x v="11"/>
    <x v="1"/>
    <x v="3"/>
    <x v="0"/>
    <x v="1"/>
    <x v="9"/>
    <x v="7"/>
    <x v="0"/>
    <x v="2"/>
    <x v="0"/>
    <x v="8"/>
    <x v="1"/>
    <x v="28"/>
    <x v="5"/>
    <x v="3"/>
    <x v="42"/>
    <x v="24"/>
    <x v="28"/>
    <x v="13"/>
    <x v="35"/>
  </r>
  <r>
    <x v="0"/>
    <x v="1"/>
    <x v="0"/>
    <x v="50"/>
    <x v="50"/>
    <x v="50"/>
    <x v="19"/>
    <x v="1"/>
    <x v="10"/>
    <x v="11"/>
    <x v="3"/>
    <x v="0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45"/>
    <x v="24"/>
    <x v="11"/>
    <x v="4"/>
    <x v="0"/>
    <x v="0"/>
    <x v="1"/>
    <x v="1"/>
    <x v="2"/>
    <x v="1"/>
    <x v="3"/>
    <x v="4"/>
    <x v="4"/>
    <x v="1"/>
    <x v="0"/>
    <x v="2"/>
    <x v="0"/>
    <x v="4"/>
    <x v="29"/>
    <x v="0"/>
    <x v="1"/>
    <x v="43"/>
    <x v="15"/>
    <x v="43"/>
    <x v="12"/>
    <x v="43"/>
  </r>
  <r>
    <x v="0"/>
    <x v="1"/>
    <x v="0"/>
    <x v="51"/>
    <x v="51"/>
    <x v="51"/>
    <x v="20"/>
    <x v="0"/>
    <x v="9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40"/>
    <x v="46"/>
    <x v="12"/>
    <x v="10"/>
    <x v="9"/>
    <x v="2"/>
    <x v="3"/>
    <x v="2"/>
    <x v="3"/>
    <x v="10"/>
    <x v="0"/>
    <x v="5"/>
    <x v="1"/>
    <x v="6"/>
    <x v="1"/>
    <x v="0"/>
    <x v="1"/>
    <x v="0"/>
    <x v="0"/>
    <x v="6"/>
    <x v="1"/>
    <x v="30"/>
    <x v="7"/>
    <x v="6"/>
    <x v="44"/>
    <x v="25"/>
    <x v="44"/>
    <x v="0"/>
    <x v="44"/>
  </r>
  <r>
    <x v="0"/>
    <x v="1"/>
    <x v="0"/>
    <x v="52"/>
    <x v="52"/>
    <x v="52"/>
    <x v="20"/>
    <x v="0"/>
    <x v="10"/>
    <x v="11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29"/>
    <x v="47"/>
    <x v="44"/>
    <x v="46"/>
    <x v="25"/>
    <x v="0"/>
    <x v="6"/>
    <x v="1"/>
    <x v="2"/>
    <x v="4"/>
    <x v="1"/>
    <x v="0"/>
    <x v="1"/>
    <x v="3"/>
    <x v="4"/>
    <x v="0"/>
    <x v="0"/>
    <x v="0"/>
    <x v="2"/>
    <x v="6"/>
    <x v="0"/>
    <x v="31"/>
    <x v="4"/>
    <x v="2"/>
    <x v="45"/>
    <x v="26"/>
    <x v="45"/>
    <x v="0"/>
    <x v="45"/>
  </r>
  <r>
    <x v="0"/>
    <x v="1"/>
    <x v="0"/>
    <x v="53"/>
    <x v="53"/>
    <x v="53"/>
    <x v="21"/>
    <x v="0"/>
    <x v="4"/>
    <x v="7"/>
    <x v="3"/>
    <x v="1"/>
    <x v="1"/>
    <x v="0"/>
    <x v="0"/>
    <x v="0"/>
    <x v="0"/>
    <x v="0"/>
    <x v="0"/>
    <x v="0"/>
    <x v="0"/>
    <x v="0"/>
    <x v="30"/>
    <x v="30"/>
    <x v="1"/>
    <x v="33"/>
    <x v="36"/>
    <x v="36"/>
    <x v="41"/>
    <x v="42"/>
    <x v="48"/>
    <x v="12"/>
    <x v="47"/>
    <x v="26"/>
    <x v="2"/>
    <x v="1"/>
    <x v="5"/>
    <x v="3"/>
    <x v="2"/>
    <x v="1"/>
    <x v="5"/>
    <x v="0"/>
    <x v="1"/>
    <x v="1"/>
    <x v="2"/>
    <x v="2"/>
    <x v="4"/>
    <x v="2"/>
    <x v="3"/>
    <x v="1"/>
    <x v="32"/>
    <x v="5"/>
    <x v="0"/>
    <x v="46"/>
    <x v="12"/>
    <x v="37"/>
    <x v="2"/>
    <x v="46"/>
  </r>
  <r>
    <x v="0"/>
    <x v="1"/>
    <x v="0"/>
    <x v="54"/>
    <x v="54"/>
    <x v="54"/>
    <x v="21"/>
    <x v="0"/>
    <x v="5"/>
    <x v="2"/>
    <x v="3"/>
    <x v="1"/>
    <x v="1"/>
    <x v="0"/>
    <x v="0"/>
    <x v="0"/>
    <x v="0"/>
    <x v="0"/>
    <x v="0"/>
    <x v="0"/>
    <x v="0"/>
    <x v="0"/>
    <x v="30"/>
    <x v="31"/>
    <x v="33"/>
    <x v="34"/>
    <x v="37"/>
    <x v="29"/>
    <x v="42"/>
    <x v="38"/>
    <x v="49"/>
    <x v="45"/>
    <x v="48"/>
    <x v="27"/>
    <x v="6"/>
    <x v="10"/>
    <x v="2"/>
    <x v="8"/>
    <x v="5"/>
    <x v="2"/>
    <x v="3"/>
    <x v="2"/>
    <x v="7"/>
    <x v="0"/>
    <x v="10"/>
    <x v="4"/>
    <x v="4"/>
    <x v="9"/>
    <x v="4"/>
    <x v="7"/>
    <x v="33"/>
    <x v="2"/>
    <x v="0"/>
    <x v="47"/>
    <x v="17"/>
    <x v="46"/>
    <x v="14"/>
    <x v="47"/>
  </r>
  <r>
    <x v="0"/>
    <x v="1"/>
    <x v="0"/>
    <x v="55"/>
    <x v="55"/>
    <x v="55"/>
    <x v="21"/>
    <x v="0"/>
    <x v="0"/>
    <x v="8"/>
    <x v="3"/>
    <x v="1"/>
    <x v="1"/>
    <x v="0"/>
    <x v="0"/>
    <x v="0"/>
    <x v="0"/>
    <x v="0"/>
    <x v="0"/>
    <x v="0"/>
    <x v="0"/>
    <x v="0"/>
    <x v="30"/>
    <x v="1"/>
    <x v="34"/>
    <x v="35"/>
    <x v="35"/>
    <x v="37"/>
    <x v="43"/>
    <x v="22"/>
    <x v="50"/>
    <x v="46"/>
    <x v="49"/>
    <x v="3"/>
    <x v="0"/>
    <x v="0"/>
    <x v="6"/>
    <x v="9"/>
    <x v="12"/>
    <x v="3"/>
    <x v="5"/>
    <x v="1"/>
    <x v="0"/>
    <x v="1"/>
    <x v="5"/>
    <x v="4"/>
    <x v="1"/>
    <x v="1"/>
    <x v="5"/>
    <x v="7"/>
    <x v="20"/>
    <x v="7"/>
    <x v="4"/>
    <x v="26"/>
    <x v="16"/>
    <x v="47"/>
    <x v="15"/>
    <x v="27"/>
  </r>
  <r>
    <x v="0"/>
    <x v="2"/>
    <x v="0"/>
    <x v="56"/>
    <x v="56"/>
    <x v="56"/>
    <x v="22"/>
    <x v="0"/>
    <x v="11"/>
    <x v="12"/>
    <x v="4"/>
    <x v="1"/>
    <x v="1"/>
    <x v="0"/>
    <x v="0"/>
    <x v="25"/>
    <x v="25"/>
    <x v="27"/>
    <x v="27"/>
    <x v="28"/>
    <x v="29"/>
    <x v="28"/>
    <x v="31"/>
    <x v="32"/>
    <x v="35"/>
    <x v="36"/>
    <x v="15"/>
    <x v="38"/>
    <x v="44"/>
    <x v="43"/>
    <x v="51"/>
    <x v="47"/>
    <x v="50"/>
    <x v="4"/>
    <x v="1"/>
    <x v="0"/>
    <x v="9"/>
    <x v="3"/>
    <x v="0"/>
    <x v="0"/>
    <x v="1"/>
    <x v="1"/>
    <x v="4"/>
    <x v="5"/>
    <x v="0"/>
    <x v="0"/>
    <x v="0"/>
    <x v="2"/>
    <x v="6"/>
    <x v="0"/>
    <x v="5"/>
    <x v="1"/>
    <x v="1"/>
    <x v="48"/>
    <x v="4"/>
    <x v="47"/>
    <x v="10"/>
    <x v="14"/>
  </r>
  <r>
    <x v="0"/>
    <x v="2"/>
    <x v="0"/>
    <x v="57"/>
    <x v="57"/>
    <x v="57"/>
    <x v="22"/>
    <x v="0"/>
    <x v="12"/>
    <x v="13"/>
    <x v="4"/>
    <x v="1"/>
    <x v="1"/>
    <x v="0"/>
    <x v="0"/>
    <x v="26"/>
    <x v="21"/>
    <x v="28"/>
    <x v="28"/>
    <x v="29"/>
    <x v="30"/>
    <x v="29"/>
    <x v="32"/>
    <x v="33"/>
    <x v="36"/>
    <x v="28"/>
    <x v="38"/>
    <x v="39"/>
    <x v="29"/>
    <x v="44"/>
    <x v="52"/>
    <x v="40"/>
    <x v="15"/>
    <x v="0"/>
    <x v="1"/>
    <x v="1"/>
    <x v="6"/>
    <x v="3"/>
    <x v="0"/>
    <x v="1"/>
    <x v="0"/>
    <x v="1"/>
    <x v="3"/>
    <x v="4"/>
    <x v="0"/>
    <x v="1"/>
    <x v="0"/>
    <x v="0"/>
    <x v="0"/>
    <x v="0"/>
    <x v="0"/>
    <x v="3"/>
    <x v="1"/>
    <x v="25"/>
    <x v="26"/>
    <x v="48"/>
    <x v="0"/>
    <x v="48"/>
  </r>
  <r>
    <x v="0"/>
    <x v="3"/>
    <x v="0"/>
    <x v="58"/>
    <x v="58"/>
    <x v="58"/>
    <x v="23"/>
    <x v="0"/>
    <x v="13"/>
    <x v="14"/>
    <x v="4"/>
    <x v="1"/>
    <x v="1"/>
    <x v="0"/>
    <x v="0"/>
    <x v="27"/>
    <x v="26"/>
    <x v="29"/>
    <x v="29"/>
    <x v="5"/>
    <x v="31"/>
    <x v="2"/>
    <x v="33"/>
    <x v="34"/>
    <x v="24"/>
    <x v="29"/>
    <x v="39"/>
    <x v="40"/>
    <x v="45"/>
    <x v="45"/>
    <x v="14"/>
    <x v="48"/>
    <x v="46"/>
    <x v="19"/>
    <x v="0"/>
    <x v="6"/>
    <x v="6"/>
    <x v="3"/>
    <x v="10"/>
    <x v="0"/>
    <x v="0"/>
    <x v="1"/>
    <x v="6"/>
    <x v="5"/>
    <x v="4"/>
    <x v="2"/>
    <x v="0"/>
    <x v="2"/>
    <x v="11"/>
    <x v="0"/>
    <x v="14"/>
    <x v="1"/>
    <x v="1"/>
    <x v="49"/>
    <x v="0"/>
    <x v="49"/>
    <x v="2"/>
    <x v="48"/>
  </r>
  <r>
    <x v="0"/>
    <x v="3"/>
    <x v="0"/>
    <x v="59"/>
    <x v="59"/>
    <x v="59"/>
    <x v="23"/>
    <x v="0"/>
    <x v="14"/>
    <x v="15"/>
    <x v="4"/>
    <x v="1"/>
    <x v="1"/>
    <x v="0"/>
    <x v="0"/>
    <x v="28"/>
    <x v="27"/>
    <x v="30"/>
    <x v="30"/>
    <x v="30"/>
    <x v="29"/>
    <x v="27"/>
    <x v="34"/>
    <x v="35"/>
    <x v="37"/>
    <x v="37"/>
    <x v="40"/>
    <x v="41"/>
    <x v="20"/>
    <x v="46"/>
    <x v="44"/>
    <x v="49"/>
    <x v="51"/>
    <x v="9"/>
    <x v="1"/>
    <x v="11"/>
    <x v="4"/>
    <x v="3"/>
    <x v="2"/>
    <x v="3"/>
    <x v="5"/>
    <x v="1"/>
    <x v="4"/>
    <x v="1"/>
    <x v="2"/>
    <x v="4"/>
    <x v="3"/>
    <x v="8"/>
    <x v="4"/>
    <x v="4"/>
    <x v="1"/>
    <x v="1"/>
    <x v="5"/>
    <x v="30"/>
    <x v="9"/>
    <x v="39"/>
    <x v="16"/>
    <x v="46"/>
  </r>
  <r>
    <x v="0"/>
    <x v="4"/>
    <x v="0"/>
    <x v="60"/>
    <x v="60"/>
    <x v="60"/>
    <x v="24"/>
    <x v="0"/>
    <x v="15"/>
    <x v="16"/>
    <x v="5"/>
    <x v="0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53"/>
    <x v="50"/>
    <x v="45"/>
    <x v="10"/>
    <x v="3"/>
    <x v="6"/>
    <x v="2"/>
    <x v="2"/>
    <x v="0"/>
    <x v="1"/>
    <x v="0"/>
    <x v="1"/>
    <x v="4"/>
    <x v="4"/>
    <x v="4"/>
    <x v="2"/>
    <x v="4"/>
    <x v="2"/>
    <x v="6"/>
    <x v="1"/>
    <x v="14"/>
    <x v="7"/>
    <x v="1"/>
    <x v="50"/>
    <x v="0"/>
    <x v="50"/>
    <x v="0"/>
    <x v="49"/>
  </r>
  <r>
    <x v="0"/>
    <x v="4"/>
    <x v="0"/>
    <x v="61"/>
    <x v="61"/>
    <x v="61"/>
    <x v="24"/>
    <x v="0"/>
    <x v="16"/>
    <x v="14"/>
    <x v="5"/>
    <x v="0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54"/>
    <x v="33"/>
    <x v="44"/>
    <x v="12"/>
    <x v="3"/>
    <x v="6"/>
    <x v="6"/>
    <x v="0"/>
    <x v="4"/>
    <x v="0"/>
    <x v="1"/>
    <x v="1"/>
    <x v="4"/>
    <x v="5"/>
    <x v="4"/>
    <x v="0"/>
    <x v="0"/>
    <x v="2"/>
    <x v="0"/>
    <x v="0"/>
    <x v="4"/>
    <x v="7"/>
    <x v="1"/>
    <x v="51"/>
    <x v="12"/>
    <x v="51"/>
    <x v="0"/>
    <x v="50"/>
  </r>
  <r>
    <x v="0"/>
    <x v="4"/>
    <x v="0"/>
    <x v="62"/>
    <x v="62"/>
    <x v="62"/>
    <x v="25"/>
    <x v="2"/>
    <x v="17"/>
    <x v="17"/>
    <x v="5"/>
    <x v="0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52"/>
    <x v="20"/>
    <x v="3"/>
    <x v="3"/>
    <x v="2"/>
    <x v="2"/>
    <x v="0"/>
    <x v="0"/>
    <x v="1"/>
    <x v="1"/>
    <x v="4"/>
    <x v="5"/>
    <x v="0"/>
    <x v="1"/>
    <x v="4"/>
    <x v="0"/>
    <x v="1"/>
    <x v="0"/>
    <x v="34"/>
    <x v="3"/>
    <x v="6"/>
    <x v="5"/>
    <x v="22"/>
    <x v="52"/>
    <x v="0"/>
    <x v="51"/>
  </r>
  <r>
    <x v="0"/>
    <x v="4"/>
    <x v="1"/>
    <x v="63"/>
    <x v="63"/>
    <x v="63"/>
    <x v="25"/>
    <x v="3"/>
    <x v="18"/>
    <x v="18"/>
    <x v="5"/>
    <x v="0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45"/>
    <x v="20"/>
    <x v="3"/>
    <x v="3"/>
    <x v="2"/>
    <x v="2"/>
    <x v="0"/>
    <x v="0"/>
    <x v="1"/>
    <x v="1"/>
    <x v="4"/>
    <x v="5"/>
    <x v="0"/>
    <x v="1"/>
    <x v="0"/>
    <x v="2"/>
    <x v="1"/>
    <x v="0"/>
    <x v="5"/>
    <x v="3"/>
    <x v="6"/>
    <x v="5"/>
    <x v="4"/>
    <x v="40"/>
    <x v="0"/>
    <x v="40"/>
  </r>
  <r>
    <x v="0"/>
    <x v="4"/>
    <x v="0"/>
    <x v="64"/>
    <x v="64"/>
    <x v="64"/>
    <x v="26"/>
    <x v="0"/>
    <x v="13"/>
    <x v="16"/>
    <x v="5"/>
    <x v="0"/>
    <x v="1"/>
    <x v="0"/>
    <x v="0"/>
    <x v="29"/>
    <x v="28"/>
    <x v="31"/>
    <x v="31"/>
    <x v="31"/>
    <x v="27"/>
    <x v="30"/>
    <x v="35"/>
    <x v="34"/>
    <x v="21"/>
    <x v="38"/>
    <x v="41"/>
    <x v="42"/>
    <x v="46"/>
    <x v="3"/>
    <x v="28"/>
    <x v="52"/>
    <x v="53"/>
    <x v="25"/>
    <x v="0"/>
    <x v="6"/>
    <x v="6"/>
    <x v="0"/>
    <x v="4"/>
    <x v="2"/>
    <x v="0"/>
    <x v="1"/>
    <x v="4"/>
    <x v="1"/>
    <x v="0"/>
    <x v="1"/>
    <x v="0"/>
    <x v="2"/>
    <x v="0"/>
    <x v="1"/>
    <x v="9"/>
    <x v="3"/>
    <x v="6"/>
    <x v="1"/>
    <x v="27"/>
    <x v="27"/>
    <x v="0"/>
    <x v="25"/>
  </r>
  <r>
    <x v="1"/>
    <x v="5"/>
    <x v="2"/>
    <x v="65"/>
    <x v="65"/>
    <x v="65"/>
    <x v="27"/>
    <x v="0"/>
    <x v="19"/>
    <x v="19"/>
    <x v="6"/>
    <x v="0"/>
    <x v="1"/>
    <x v="0"/>
    <x v="0"/>
    <x v="28"/>
    <x v="29"/>
    <x v="32"/>
    <x v="32"/>
    <x v="32"/>
    <x v="5"/>
    <x v="27"/>
    <x v="17"/>
    <x v="36"/>
    <x v="38"/>
    <x v="39"/>
    <x v="42"/>
    <x v="43"/>
    <x v="47"/>
    <x v="37"/>
    <x v="55"/>
    <x v="53"/>
    <x v="54"/>
    <x v="12"/>
    <x v="3"/>
    <x v="6"/>
    <x v="2"/>
    <x v="3"/>
    <x v="0"/>
    <x v="0"/>
    <x v="2"/>
    <x v="1"/>
    <x v="4"/>
    <x v="5"/>
    <x v="2"/>
    <x v="1"/>
    <x v="0"/>
    <x v="2"/>
    <x v="0"/>
    <x v="0"/>
    <x v="4"/>
    <x v="3"/>
    <x v="6"/>
    <x v="4"/>
    <x v="12"/>
    <x v="1"/>
    <x v="0"/>
    <x v="52"/>
  </r>
  <r>
    <x v="1"/>
    <x v="5"/>
    <x v="2"/>
    <x v="66"/>
    <x v="66"/>
    <x v="66"/>
    <x v="27"/>
    <x v="0"/>
    <x v="20"/>
    <x v="20"/>
    <x v="6"/>
    <x v="0"/>
    <x v="1"/>
    <x v="0"/>
    <x v="0"/>
    <x v="30"/>
    <x v="30"/>
    <x v="33"/>
    <x v="33"/>
    <x v="33"/>
    <x v="32"/>
    <x v="31"/>
    <x v="10"/>
    <x v="16"/>
    <x v="39"/>
    <x v="40"/>
    <x v="43"/>
    <x v="44"/>
    <x v="38"/>
    <x v="47"/>
    <x v="41"/>
    <x v="54"/>
    <x v="55"/>
    <x v="0"/>
    <x v="0"/>
    <x v="3"/>
    <x v="2"/>
    <x v="0"/>
    <x v="0"/>
    <x v="1"/>
    <x v="0"/>
    <x v="1"/>
    <x v="7"/>
    <x v="1"/>
    <x v="4"/>
    <x v="1"/>
    <x v="4"/>
    <x v="2"/>
    <x v="1"/>
    <x v="0"/>
    <x v="1"/>
    <x v="3"/>
    <x v="1"/>
    <x v="52"/>
    <x v="1"/>
    <x v="52"/>
    <x v="0"/>
    <x v="51"/>
  </r>
  <r>
    <x v="1"/>
    <x v="6"/>
    <x v="2"/>
    <x v="67"/>
    <x v="67"/>
    <x v="67"/>
    <x v="28"/>
    <x v="0"/>
    <x v="21"/>
    <x v="21"/>
    <x v="6"/>
    <x v="0"/>
    <x v="1"/>
    <x v="0"/>
    <x v="0"/>
    <x v="0"/>
    <x v="0"/>
    <x v="0"/>
    <x v="0"/>
    <x v="0"/>
    <x v="0"/>
    <x v="0"/>
    <x v="1"/>
    <x v="13"/>
    <x v="40"/>
    <x v="41"/>
    <x v="39"/>
    <x v="45"/>
    <x v="40"/>
    <x v="48"/>
    <x v="47"/>
    <x v="13"/>
    <x v="56"/>
    <x v="19"/>
    <x v="3"/>
    <x v="6"/>
    <x v="2"/>
    <x v="2"/>
    <x v="0"/>
    <x v="0"/>
    <x v="0"/>
    <x v="1"/>
    <x v="4"/>
    <x v="4"/>
    <x v="0"/>
    <x v="0"/>
    <x v="0"/>
    <x v="2"/>
    <x v="0"/>
    <x v="0"/>
    <x v="4"/>
    <x v="7"/>
    <x v="1"/>
    <x v="50"/>
    <x v="4"/>
    <x v="45"/>
    <x v="0"/>
    <x v="45"/>
  </r>
  <r>
    <x v="1"/>
    <x v="6"/>
    <x v="2"/>
    <x v="68"/>
    <x v="68"/>
    <x v="68"/>
    <x v="28"/>
    <x v="0"/>
    <x v="22"/>
    <x v="22"/>
    <x v="6"/>
    <x v="0"/>
    <x v="1"/>
    <x v="0"/>
    <x v="0"/>
    <x v="0"/>
    <x v="0"/>
    <x v="0"/>
    <x v="0"/>
    <x v="0"/>
    <x v="0"/>
    <x v="0"/>
    <x v="36"/>
    <x v="37"/>
    <x v="11"/>
    <x v="10"/>
    <x v="44"/>
    <x v="46"/>
    <x v="47"/>
    <x v="49"/>
    <x v="56"/>
    <x v="55"/>
    <x v="57"/>
    <x v="8"/>
    <x v="0"/>
    <x v="1"/>
    <x v="0"/>
    <x v="3"/>
    <x v="4"/>
    <x v="3"/>
    <x v="5"/>
    <x v="1"/>
    <x v="0"/>
    <x v="5"/>
    <x v="5"/>
    <x v="1"/>
    <x v="4"/>
    <x v="2"/>
    <x v="4"/>
    <x v="0"/>
    <x v="31"/>
    <x v="1"/>
    <x v="6"/>
    <x v="53"/>
    <x v="1"/>
    <x v="53"/>
    <x v="4"/>
    <x v="53"/>
  </r>
  <r>
    <x v="1"/>
    <x v="6"/>
    <x v="2"/>
    <x v="69"/>
    <x v="69"/>
    <x v="69"/>
    <x v="28"/>
    <x v="0"/>
    <x v="19"/>
    <x v="23"/>
    <x v="6"/>
    <x v="0"/>
    <x v="1"/>
    <x v="0"/>
    <x v="0"/>
    <x v="0"/>
    <x v="0"/>
    <x v="0"/>
    <x v="0"/>
    <x v="0"/>
    <x v="0"/>
    <x v="0"/>
    <x v="37"/>
    <x v="38"/>
    <x v="41"/>
    <x v="42"/>
    <x v="45"/>
    <x v="47"/>
    <x v="48"/>
    <x v="50"/>
    <x v="57"/>
    <x v="56"/>
    <x v="58"/>
    <x v="1"/>
    <x v="2"/>
    <x v="6"/>
    <x v="0"/>
    <x v="0"/>
    <x v="10"/>
    <x v="1"/>
    <x v="2"/>
    <x v="0"/>
    <x v="3"/>
    <x v="4"/>
    <x v="4"/>
    <x v="1"/>
    <x v="0"/>
    <x v="0"/>
    <x v="1"/>
    <x v="0"/>
    <x v="1"/>
    <x v="3"/>
    <x v="5"/>
    <x v="1"/>
    <x v="27"/>
    <x v="54"/>
    <x v="0"/>
    <x v="42"/>
  </r>
  <r>
    <x v="1"/>
    <x v="7"/>
    <x v="2"/>
    <x v="70"/>
    <x v="70"/>
    <x v="70"/>
    <x v="29"/>
    <x v="0"/>
    <x v="23"/>
    <x v="24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8"/>
    <x v="28"/>
    <x v="57"/>
    <x v="59"/>
    <x v="1"/>
    <x v="2"/>
    <x v="6"/>
    <x v="6"/>
    <x v="10"/>
    <x v="0"/>
    <x v="0"/>
    <x v="5"/>
    <x v="2"/>
    <x v="7"/>
    <x v="1"/>
    <x v="2"/>
    <x v="2"/>
    <x v="4"/>
    <x v="1"/>
    <x v="3"/>
    <x v="0"/>
    <x v="1"/>
    <x v="6"/>
    <x v="6"/>
    <x v="54"/>
    <x v="26"/>
    <x v="55"/>
    <x v="0"/>
    <x v="54"/>
  </r>
  <r>
    <x v="1"/>
    <x v="7"/>
    <x v="2"/>
    <x v="71"/>
    <x v="71"/>
    <x v="71"/>
    <x v="29"/>
    <x v="0"/>
    <x v="15"/>
    <x v="25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2"/>
    <x v="0"/>
    <x v="58"/>
    <x v="60"/>
    <x v="0"/>
    <x v="1"/>
    <x v="3"/>
    <x v="2"/>
    <x v="2"/>
    <x v="0"/>
    <x v="0"/>
    <x v="2"/>
    <x v="1"/>
    <x v="3"/>
    <x v="5"/>
    <x v="4"/>
    <x v="2"/>
    <x v="0"/>
    <x v="0"/>
    <x v="1"/>
    <x v="0"/>
    <x v="14"/>
    <x v="1"/>
    <x v="1"/>
    <x v="33"/>
    <x v="27"/>
    <x v="40"/>
    <x v="0"/>
    <x v="40"/>
  </r>
  <r>
    <x v="1"/>
    <x v="7"/>
    <x v="2"/>
    <x v="72"/>
    <x v="72"/>
    <x v="72"/>
    <x v="30"/>
    <x v="0"/>
    <x v="24"/>
    <x v="23"/>
    <x v="7"/>
    <x v="2"/>
    <x v="1"/>
    <x v="1"/>
    <x v="0"/>
    <x v="31"/>
    <x v="31"/>
    <x v="34"/>
    <x v="34"/>
    <x v="34"/>
    <x v="33"/>
    <x v="32"/>
    <x v="38"/>
    <x v="39"/>
    <x v="42"/>
    <x v="43"/>
    <x v="32"/>
    <x v="48"/>
    <x v="28"/>
    <x v="8"/>
    <x v="5"/>
    <x v="41"/>
    <x v="61"/>
    <x v="20"/>
    <x v="3"/>
    <x v="3"/>
    <x v="2"/>
    <x v="2"/>
    <x v="0"/>
    <x v="0"/>
    <x v="0"/>
    <x v="1"/>
    <x v="4"/>
    <x v="5"/>
    <x v="0"/>
    <x v="1"/>
    <x v="0"/>
    <x v="2"/>
    <x v="1"/>
    <x v="0"/>
    <x v="34"/>
    <x v="3"/>
    <x v="1"/>
    <x v="55"/>
    <x v="22"/>
    <x v="32"/>
    <x v="0"/>
    <x v="31"/>
  </r>
  <r>
    <x v="1"/>
    <x v="7"/>
    <x v="2"/>
    <x v="73"/>
    <x v="73"/>
    <x v="73"/>
    <x v="30"/>
    <x v="0"/>
    <x v="25"/>
    <x v="26"/>
    <x v="7"/>
    <x v="2"/>
    <x v="1"/>
    <x v="1"/>
    <x v="0"/>
    <x v="32"/>
    <x v="32"/>
    <x v="35"/>
    <x v="35"/>
    <x v="29"/>
    <x v="30"/>
    <x v="33"/>
    <x v="39"/>
    <x v="40"/>
    <x v="30"/>
    <x v="17"/>
    <x v="38"/>
    <x v="49"/>
    <x v="42"/>
    <x v="6"/>
    <x v="58"/>
    <x v="59"/>
    <x v="50"/>
    <x v="4"/>
    <x v="3"/>
    <x v="3"/>
    <x v="2"/>
    <x v="2"/>
    <x v="0"/>
    <x v="0"/>
    <x v="1"/>
    <x v="1"/>
    <x v="4"/>
    <x v="5"/>
    <x v="0"/>
    <x v="2"/>
    <x v="0"/>
    <x v="2"/>
    <x v="1"/>
    <x v="0"/>
    <x v="34"/>
    <x v="3"/>
    <x v="1"/>
    <x v="5"/>
    <x v="22"/>
    <x v="56"/>
    <x v="0"/>
    <x v="55"/>
  </r>
  <r>
    <x v="1"/>
    <x v="7"/>
    <x v="2"/>
    <x v="74"/>
    <x v="74"/>
    <x v="74"/>
    <x v="30"/>
    <x v="0"/>
    <x v="26"/>
    <x v="27"/>
    <x v="7"/>
    <x v="2"/>
    <x v="1"/>
    <x v="1"/>
    <x v="0"/>
    <x v="33"/>
    <x v="31"/>
    <x v="36"/>
    <x v="36"/>
    <x v="35"/>
    <x v="34"/>
    <x v="34"/>
    <x v="2"/>
    <x v="41"/>
    <x v="43"/>
    <x v="17"/>
    <x v="46"/>
    <x v="50"/>
    <x v="35"/>
    <x v="51"/>
    <x v="47"/>
    <x v="60"/>
    <x v="62"/>
    <x v="20"/>
    <x v="3"/>
    <x v="3"/>
    <x v="2"/>
    <x v="2"/>
    <x v="0"/>
    <x v="0"/>
    <x v="1"/>
    <x v="1"/>
    <x v="4"/>
    <x v="5"/>
    <x v="0"/>
    <x v="1"/>
    <x v="0"/>
    <x v="2"/>
    <x v="1"/>
    <x v="0"/>
    <x v="34"/>
    <x v="3"/>
    <x v="1"/>
    <x v="56"/>
    <x v="22"/>
    <x v="50"/>
    <x v="0"/>
    <x v="49"/>
  </r>
  <r>
    <x v="1"/>
    <x v="7"/>
    <x v="2"/>
    <x v="75"/>
    <x v="75"/>
    <x v="75"/>
    <x v="31"/>
    <x v="0"/>
    <x v="27"/>
    <x v="22"/>
    <x v="7"/>
    <x v="2"/>
    <x v="1"/>
    <x v="1"/>
    <x v="0"/>
    <x v="0"/>
    <x v="0"/>
    <x v="0"/>
    <x v="0"/>
    <x v="0"/>
    <x v="0"/>
    <x v="0"/>
    <x v="38"/>
    <x v="42"/>
    <x v="44"/>
    <x v="44"/>
    <x v="29"/>
    <x v="51"/>
    <x v="2"/>
    <x v="52"/>
    <x v="59"/>
    <x v="61"/>
    <x v="62"/>
    <x v="20"/>
    <x v="3"/>
    <x v="3"/>
    <x v="2"/>
    <x v="2"/>
    <x v="0"/>
    <x v="0"/>
    <x v="1"/>
    <x v="1"/>
    <x v="4"/>
    <x v="5"/>
    <x v="0"/>
    <x v="1"/>
    <x v="0"/>
    <x v="2"/>
    <x v="1"/>
    <x v="0"/>
    <x v="34"/>
    <x v="3"/>
    <x v="1"/>
    <x v="56"/>
    <x v="22"/>
    <x v="33"/>
    <x v="0"/>
    <x v="32"/>
  </r>
  <r>
    <x v="1"/>
    <x v="7"/>
    <x v="2"/>
    <x v="76"/>
    <x v="76"/>
    <x v="76"/>
    <x v="31"/>
    <x v="0"/>
    <x v="28"/>
    <x v="28"/>
    <x v="7"/>
    <x v="0"/>
    <x v="1"/>
    <x v="0"/>
    <x v="0"/>
    <x v="0"/>
    <x v="0"/>
    <x v="0"/>
    <x v="0"/>
    <x v="0"/>
    <x v="0"/>
    <x v="0"/>
    <x v="30"/>
    <x v="43"/>
    <x v="44"/>
    <x v="45"/>
    <x v="29"/>
    <x v="52"/>
    <x v="1"/>
    <x v="53"/>
    <x v="42"/>
    <x v="62"/>
    <x v="63"/>
    <x v="4"/>
    <x v="0"/>
    <x v="6"/>
    <x v="0"/>
    <x v="2"/>
    <x v="10"/>
    <x v="2"/>
    <x v="1"/>
    <x v="1"/>
    <x v="4"/>
    <x v="5"/>
    <x v="2"/>
    <x v="1"/>
    <x v="4"/>
    <x v="2"/>
    <x v="1"/>
    <x v="0"/>
    <x v="5"/>
    <x v="3"/>
    <x v="3"/>
    <x v="57"/>
    <x v="4"/>
    <x v="57"/>
    <x v="0"/>
    <x v="56"/>
  </r>
  <r>
    <x v="1"/>
    <x v="7"/>
    <x v="2"/>
    <x v="77"/>
    <x v="77"/>
    <x v="77"/>
    <x v="31"/>
    <x v="0"/>
    <x v="25"/>
    <x v="29"/>
    <x v="7"/>
    <x v="0"/>
    <x v="1"/>
    <x v="0"/>
    <x v="0"/>
    <x v="0"/>
    <x v="0"/>
    <x v="0"/>
    <x v="0"/>
    <x v="0"/>
    <x v="0"/>
    <x v="0"/>
    <x v="40"/>
    <x v="39"/>
    <x v="21"/>
    <x v="46"/>
    <x v="47"/>
    <x v="53"/>
    <x v="3"/>
    <x v="54"/>
    <x v="36"/>
    <x v="48"/>
    <x v="64"/>
    <x v="0"/>
    <x v="3"/>
    <x v="6"/>
    <x v="2"/>
    <x v="2"/>
    <x v="0"/>
    <x v="1"/>
    <x v="0"/>
    <x v="1"/>
    <x v="4"/>
    <x v="4"/>
    <x v="0"/>
    <x v="1"/>
    <x v="0"/>
    <x v="0"/>
    <x v="1"/>
    <x v="0"/>
    <x v="8"/>
    <x v="3"/>
    <x v="6"/>
    <x v="14"/>
    <x v="7"/>
    <x v="36"/>
    <x v="0"/>
    <x v="57"/>
  </r>
  <r>
    <x v="1"/>
    <x v="7"/>
    <x v="2"/>
    <x v="78"/>
    <x v="78"/>
    <x v="78"/>
    <x v="32"/>
    <x v="0"/>
    <x v="27"/>
    <x v="22"/>
    <x v="7"/>
    <x v="0"/>
    <x v="1"/>
    <x v="0"/>
    <x v="0"/>
    <x v="0"/>
    <x v="0"/>
    <x v="0"/>
    <x v="0"/>
    <x v="0"/>
    <x v="0"/>
    <x v="0"/>
    <x v="38"/>
    <x v="32"/>
    <x v="41"/>
    <x v="47"/>
    <x v="48"/>
    <x v="54"/>
    <x v="3"/>
    <x v="55"/>
    <x v="60"/>
    <x v="63"/>
    <x v="41"/>
    <x v="12"/>
    <x v="6"/>
    <x v="3"/>
    <x v="2"/>
    <x v="3"/>
    <x v="4"/>
    <x v="0"/>
    <x v="1"/>
    <x v="1"/>
    <x v="3"/>
    <x v="1"/>
    <x v="0"/>
    <x v="1"/>
    <x v="0"/>
    <x v="1"/>
    <x v="0"/>
    <x v="0"/>
    <x v="5"/>
    <x v="3"/>
    <x v="1"/>
    <x v="33"/>
    <x v="4"/>
    <x v="58"/>
    <x v="0"/>
    <x v="58"/>
  </r>
  <r>
    <x v="1"/>
    <x v="7"/>
    <x v="2"/>
    <x v="79"/>
    <x v="79"/>
    <x v="79"/>
    <x v="32"/>
    <x v="0"/>
    <x v="28"/>
    <x v="29"/>
    <x v="7"/>
    <x v="0"/>
    <x v="1"/>
    <x v="0"/>
    <x v="0"/>
    <x v="0"/>
    <x v="0"/>
    <x v="0"/>
    <x v="0"/>
    <x v="0"/>
    <x v="0"/>
    <x v="0"/>
    <x v="41"/>
    <x v="44"/>
    <x v="45"/>
    <x v="48"/>
    <x v="49"/>
    <x v="55"/>
    <x v="49"/>
    <x v="56"/>
    <x v="61"/>
    <x v="64"/>
    <x v="65"/>
    <x v="0"/>
    <x v="0"/>
    <x v="6"/>
    <x v="2"/>
    <x v="0"/>
    <x v="10"/>
    <x v="0"/>
    <x v="1"/>
    <x v="1"/>
    <x v="6"/>
    <x v="5"/>
    <x v="2"/>
    <x v="1"/>
    <x v="4"/>
    <x v="6"/>
    <x v="1"/>
    <x v="0"/>
    <x v="4"/>
    <x v="7"/>
    <x v="6"/>
    <x v="58"/>
    <x v="10"/>
    <x v="1"/>
    <x v="0"/>
    <x v="52"/>
  </r>
  <r>
    <x v="1"/>
    <x v="7"/>
    <x v="2"/>
    <x v="80"/>
    <x v="80"/>
    <x v="80"/>
    <x v="32"/>
    <x v="0"/>
    <x v="25"/>
    <x v="29"/>
    <x v="7"/>
    <x v="0"/>
    <x v="1"/>
    <x v="0"/>
    <x v="0"/>
    <x v="0"/>
    <x v="0"/>
    <x v="0"/>
    <x v="0"/>
    <x v="0"/>
    <x v="0"/>
    <x v="0"/>
    <x v="24"/>
    <x v="45"/>
    <x v="46"/>
    <x v="49"/>
    <x v="40"/>
    <x v="56"/>
    <x v="50"/>
    <x v="40"/>
    <x v="1"/>
    <x v="39"/>
    <x v="11"/>
    <x v="10"/>
    <x v="0"/>
    <x v="0"/>
    <x v="0"/>
    <x v="2"/>
    <x v="4"/>
    <x v="1"/>
    <x v="2"/>
    <x v="1"/>
    <x v="4"/>
    <x v="1"/>
    <x v="0"/>
    <x v="0"/>
    <x v="0"/>
    <x v="2"/>
    <x v="1"/>
    <x v="0"/>
    <x v="11"/>
    <x v="7"/>
    <x v="5"/>
    <x v="59"/>
    <x v="27"/>
    <x v="5"/>
    <x v="0"/>
    <x v="5"/>
  </r>
  <r>
    <x v="1"/>
    <x v="8"/>
    <x v="3"/>
    <x v="81"/>
    <x v="81"/>
    <x v="81"/>
    <x v="33"/>
    <x v="0"/>
    <x v="26"/>
    <x v="22"/>
    <x v="8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62"/>
    <x v="65"/>
    <x v="45"/>
    <x v="20"/>
    <x v="3"/>
    <x v="6"/>
    <x v="2"/>
    <x v="2"/>
    <x v="4"/>
    <x v="0"/>
    <x v="1"/>
    <x v="1"/>
    <x v="4"/>
    <x v="5"/>
    <x v="0"/>
    <x v="1"/>
    <x v="0"/>
    <x v="2"/>
    <x v="6"/>
    <x v="0"/>
    <x v="5"/>
    <x v="3"/>
    <x v="1"/>
    <x v="60"/>
    <x v="22"/>
    <x v="59"/>
    <x v="0"/>
    <x v="1"/>
  </r>
  <r>
    <x v="1"/>
    <x v="8"/>
    <x v="3"/>
    <x v="82"/>
    <x v="82"/>
    <x v="82"/>
    <x v="33"/>
    <x v="0"/>
    <x v="29"/>
    <x v="23"/>
    <x v="8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63"/>
    <x v="66"/>
    <x v="66"/>
    <x v="12"/>
    <x v="3"/>
    <x v="0"/>
    <x v="0"/>
    <x v="2"/>
    <x v="0"/>
    <x v="1"/>
    <x v="1"/>
    <x v="0"/>
    <x v="4"/>
    <x v="5"/>
    <x v="4"/>
    <x v="1"/>
    <x v="4"/>
    <x v="0"/>
    <x v="6"/>
    <x v="0"/>
    <x v="5"/>
    <x v="3"/>
    <x v="6"/>
    <x v="40"/>
    <x v="22"/>
    <x v="24"/>
    <x v="0"/>
    <x v="24"/>
  </r>
  <r>
    <x v="1"/>
    <x v="8"/>
    <x v="3"/>
    <x v="83"/>
    <x v="83"/>
    <x v="83"/>
    <x v="33"/>
    <x v="0"/>
    <x v="4"/>
    <x v="7"/>
    <x v="8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0"/>
    <x v="22"/>
    <x v="62"/>
    <x v="35"/>
    <x v="12"/>
    <x v="3"/>
    <x v="3"/>
    <x v="2"/>
    <x v="2"/>
    <x v="0"/>
    <x v="1"/>
    <x v="2"/>
    <x v="1"/>
    <x v="3"/>
    <x v="5"/>
    <x v="0"/>
    <x v="1"/>
    <x v="0"/>
    <x v="0"/>
    <x v="1"/>
    <x v="0"/>
    <x v="4"/>
    <x v="3"/>
    <x v="6"/>
    <x v="9"/>
    <x v="22"/>
    <x v="8"/>
    <x v="0"/>
    <x v="7"/>
  </r>
  <r>
    <x v="1"/>
    <x v="9"/>
    <x v="4"/>
    <x v="84"/>
    <x v="84"/>
    <x v="84"/>
    <x v="34"/>
    <x v="0"/>
    <x v="30"/>
    <x v="30"/>
    <x v="9"/>
    <x v="0"/>
    <x v="1"/>
    <x v="0"/>
    <x v="0"/>
    <x v="22"/>
    <x v="33"/>
    <x v="37"/>
    <x v="37"/>
    <x v="36"/>
    <x v="35"/>
    <x v="32"/>
    <x v="40"/>
    <x v="46"/>
    <x v="47"/>
    <x v="50"/>
    <x v="50"/>
    <x v="57"/>
    <x v="51"/>
    <x v="57"/>
    <x v="64"/>
    <x v="38"/>
    <x v="67"/>
    <x v="10"/>
    <x v="3"/>
    <x v="7"/>
    <x v="2"/>
    <x v="0"/>
    <x v="0"/>
    <x v="0"/>
    <x v="0"/>
    <x v="8"/>
    <x v="3"/>
    <x v="5"/>
    <x v="0"/>
    <x v="1"/>
    <x v="0"/>
    <x v="2"/>
    <x v="6"/>
    <x v="7"/>
    <x v="8"/>
    <x v="3"/>
    <x v="1"/>
    <x v="61"/>
    <x v="22"/>
    <x v="60"/>
    <x v="0"/>
    <x v="59"/>
  </r>
  <r>
    <x v="1"/>
    <x v="9"/>
    <x v="4"/>
    <x v="85"/>
    <x v="85"/>
    <x v="85"/>
    <x v="34"/>
    <x v="0"/>
    <x v="31"/>
    <x v="31"/>
    <x v="9"/>
    <x v="0"/>
    <x v="1"/>
    <x v="0"/>
    <x v="0"/>
    <x v="34"/>
    <x v="19"/>
    <x v="38"/>
    <x v="38"/>
    <x v="37"/>
    <x v="36"/>
    <x v="35"/>
    <x v="38"/>
    <x v="34"/>
    <x v="48"/>
    <x v="51"/>
    <x v="51"/>
    <x v="58"/>
    <x v="52"/>
    <x v="24"/>
    <x v="65"/>
    <x v="2"/>
    <x v="16"/>
    <x v="25"/>
    <x v="3"/>
    <x v="6"/>
    <x v="6"/>
    <x v="0"/>
    <x v="2"/>
    <x v="1"/>
    <x v="0"/>
    <x v="8"/>
    <x v="3"/>
    <x v="4"/>
    <x v="2"/>
    <x v="1"/>
    <x v="0"/>
    <x v="1"/>
    <x v="1"/>
    <x v="0"/>
    <x v="8"/>
    <x v="3"/>
    <x v="1"/>
    <x v="59"/>
    <x v="22"/>
    <x v="32"/>
    <x v="0"/>
    <x v="31"/>
  </r>
  <r>
    <x v="2"/>
    <x v="10"/>
    <x v="5"/>
    <x v="86"/>
    <x v="86"/>
    <x v="86"/>
    <x v="35"/>
    <x v="0"/>
    <x v="32"/>
    <x v="20"/>
    <x v="10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11"/>
    <x v="48"/>
    <x v="11"/>
    <x v="19"/>
    <x v="3"/>
    <x v="6"/>
    <x v="0"/>
    <x v="0"/>
    <x v="4"/>
    <x v="1"/>
    <x v="2"/>
    <x v="1"/>
    <x v="0"/>
    <x v="5"/>
    <x v="1"/>
    <x v="0"/>
    <x v="0"/>
    <x v="0"/>
    <x v="6"/>
    <x v="0"/>
    <x v="20"/>
    <x v="7"/>
    <x v="6"/>
    <x v="53"/>
    <x v="23"/>
    <x v="40"/>
    <x v="10"/>
    <x v="1"/>
  </r>
  <r>
    <x v="2"/>
    <x v="10"/>
    <x v="5"/>
    <x v="87"/>
    <x v="87"/>
    <x v="87"/>
    <x v="36"/>
    <x v="0"/>
    <x v="33"/>
    <x v="22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53"/>
    <x v="58"/>
    <x v="24"/>
    <x v="67"/>
    <x v="68"/>
    <x v="28"/>
    <x v="11"/>
    <x v="1"/>
    <x v="6"/>
    <x v="6"/>
    <x v="11"/>
    <x v="5"/>
    <x v="8"/>
    <x v="8"/>
    <x v="7"/>
    <x v="9"/>
    <x v="10"/>
    <x v="7"/>
    <x v="6"/>
    <x v="7"/>
    <x v="8"/>
    <x v="0"/>
    <x v="35"/>
    <x v="9"/>
    <x v="3"/>
    <x v="62"/>
    <x v="28"/>
    <x v="61"/>
    <x v="9"/>
    <x v="2"/>
  </r>
  <r>
    <x v="2"/>
    <x v="10"/>
    <x v="5"/>
    <x v="88"/>
    <x v="88"/>
    <x v="88"/>
    <x v="37"/>
    <x v="0"/>
    <x v="34"/>
    <x v="32"/>
    <x v="10"/>
    <x v="1"/>
    <x v="1"/>
    <x v="0"/>
    <x v="0"/>
    <x v="0"/>
    <x v="0"/>
    <x v="0"/>
    <x v="0"/>
    <x v="0"/>
    <x v="0"/>
    <x v="0"/>
    <x v="42"/>
    <x v="44"/>
    <x v="4"/>
    <x v="18"/>
    <x v="52"/>
    <x v="59"/>
    <x v="54"/>
    <x v="59"/>
    <x v="66"/>
    <x v="68"/>
    <x v="10"/>
    <x v="12"/>
    <x v="0"/>
    <x v="3"/>
    <x v="0"/>
    <x v="2"/>
    <x v="2"/>
    <x v="2"/>
    <x v="0"/>
    <x v="1"/>
    <x v="4"/>
    <x v="4"/>
    <x v="0"/>
    <x v="1"/>
    <x v="0"/>
    <x v="2"/>
    <x v="6"/>
    <x v="0"/>
    <x v="15"/>
    <x v="0"/>
    <x v="5"/>
    <x v="48"/>
    <x v="12"/>
    <x v="62"/>
    <x v="0"/>
    <x v="60"/>
  </r>
  <r>
    <x v="2"/>
    <x v="10"/>
    <x v="5"/>
    <x v="89"/>
    <x v="89"/>
    <x v="89"/>
    <x v="38"/>
    <x v="0"/>
    <x v="32"/>
    <x v="19"/>
    <x v="10"/>
    <x v="2"/>
    <x v="1"/>
    <x v="1"/>
    <x v="0"/>
    <x v="35"/>
    <x v="34"/>
    <x v="38"/>
    <x v="39"/>
    <x v="38"/>
    <x v="37"/>
    <x v="36"/>
    <x v="43"/>
    <x v="33"/>
    <x v="33"/>
    <x v="52"/>
    <x v="29"/>
    <x v="60"/>
    <x v="55"/>
    <x v="11"/>
    <x v="5"/>
    <x v="5"/>
    <x v="18"/>
    <x v="20"/>
    <x v="3"/>
    <x v="3"/>
    <x v="0"/>
    <x v="2"/>
    <x v="0"/>
    <x v="1"/>
    <x v="1"/>
    <x v="1"/>
    <x v="4"/>
    <x v="1"/>
    <x v="4"/>
    <x v="1"/>
    <x v="0"/>
    <x v="2"/>
    <x v="1"/>
    <x v="0"/>
    <x v="5"/>
    <x v="3"/>
    <x v="6"/>
    <x v="63"/>
    <x v="4"/>
    <x v="24"/>
    <x v="0"/>
    <x v="24"/>
  </r>
  <r>
    <x v="2"/>
    <x v="10"/>
    <x v="5"/>
    <x v="90"/>
    <x v="90"/>
    <x v="90"/>
    <x v="39"/>
    <x v="0"/>
    <x v="28"/>
    <x v="20"/>
    <x v="10"/>
    <x v="2"/>
    <x v="1"/>
    <x v="1"/>
    <x v="0"/>
    <x v="36"/>
    <x v="35"/>
    <x v="39"/>
    <x v="40"/>
    <x v="39"/>
    <x v="38"/>
    <x v="37"/>
    <x v="44"/>
    <x v="47"/>
    <x v="11"/>
    <x v="53"/>
    <x v="26"/>
    <x v="61"/>
    <x v="56"/>
    <x v="2"/>
    <x v="67"/>
    <x v="11"/>
    <x v="23"/>
    <x v="20"/>
    <x v="3"/>
    <x v="3"/>
    <x v="2"/>
    <x v="2"/>
    <x v="0"/>
    <x v="0"/>
    <x v="1"/>
    <x v="1"/>
    <x v="4"/>
    <x v="5"/>
    <x v="0"/>
    <x v="1"/>
    <x v="0"/>
    <x v="2"/>
    <x v="1"/>
    <x v="0"/>
    <x v="34"/>
    <x v="3"/>
    <x v="1"/>
    <x v="56"/>
    <x v="22"/>
    <x v="56"/>
    <x v="0"/>
    <x v="55"/>
  </r>
  <r>
    <x v="2"/>
    <x v="11"/>
    <x v="6"/>
    <x v="91"/>
    <x v="91"/>
    <x v="91"/>
    <x v="40"/>
    <x v="0"/>
    <x v="35"/>
    <x v="33"/>
    <x v="11"/>
    <x v="0"/>
    <x v="1"/>
    <x v="0"/>
    <x v="0"/>
    <x v="0"/>
    <x v="0"/>
    <x v="0"/>
    <x v="0"/>
    <x v="0"/>
    <x v="0"/>
    <x v="0"/>
    <x v="30"/>
    <x v="48"/>
    <x v="49"/>
    <x v="54"/>
    <x v="53"/>
    <x v="10"/>
    <x v="57"/>
    <x v="60"/>
    <x v="68"/>
    <x v="69"/>
    <x v="69"/>
    <x v="19"/>
    <x v="6"/>
    <x v="7"/>
    <x v="5"/>
    <x v="2"/>
    <x v="11"/>
    <x v="2"/>
    <x v="2"/>
    <x v="1"/>
    <x v="11"/>
    <x v="2"/>
    <x v="2"/>
    <x v="0"/>
    <x v="4"/>
    <x v="2"/>
    <x v="0"/>
    <x v="1"/>
    <x v="36"/>
    <x v="4"/>
    <x v="6"/>
    <x v="41"/>
    <x v="8"/>
    <x v="15"/>
    <x v="8"/>
    <x v="61"/>
  </r>
  <r>
    <x v="2"/>
    <x v="11"/>
    <x v="6"/>
    <x v="92"/>
    <x v="92"/>
    <x v="92"/>
    <x v="41"/>
    <x v="0"/>
    <x v="36"/>
    <x v="32"/>
    <x v="11"/>
    <x v="1"/>
    <x v="1"/>
    <x v="0"/>
    <x v="0"/>
    <x v="37"/>
    <x v="36"/>
    <x v="40"/>
    <x v="41"/>
    <x v="40"/>
    <x v="39"/>
    <x v="38"/>
    <x v="45"/>
    <x v="49"/>
    <x v="50"/>
    <x v="55"/>
    <x v="53"/>
    <x v="62"/>
    <x v="54"/>
    <x v="61"/>
    <x v="69"/>
    <x v="67"/>
    <x v="70"/>
    <x v="25"/>
    <x v="1"/>
    <x v="1"/>
    <x v="4"/>
    <x v="9"/>
    <x v="1"/>
    <x v="2"/>
    <x v="5"/>
    <x v="2"/>
    <x v="6"/>
    <x v="2"/>
    <x v="5"/>
    <x v="0"/>
    <x v="6"/>
    <x v="1"/>
    <x v="9"/>
    <x v="7"/>
    <x v="36"/>
    <x v="6"/>
    <x v="3"/>
    <x v="64"/>
    <x v="29"/>
    <x v="63"/>
    <x v="0"/>
    <x v="62"/>
  </r>
  <r>
    <x v="2"/>
    <x v="11"/>
    <x v="6"/>
    <x v="93"/>
    <x v="93"/>
    <x v="93"/>
    <x v="42"/>
    <x v="0"/>
    <x v="37"/>
    <x v="34"/>
    <x v="11"/>
    <x v="1"/>
    <x v="1"/>
    <x v="0"/>
    <x v="0"/>
    <x v="38"/>
    <x v="37"/>
    <x v="41"/>
    <x v="42"/>
    <x v="41"/>
    <x v="40"/>
    <x v="39"/>
    <x v="46"/>
    <x v="50"/>
    <x v="51"/>
    <x v="56"/>
    <x v="54"/>
    <x v="63"/>
    <x v="58"/>
    <x v="62"/>
    <x v="70"/>
    <x v="70"/>
    <x v="71"/>
    <x v="29"/>
    <x v="10"/>
    <x v="12"/>
    <x v="2"/>
    <x v="11"/>
    <x v="13"/>
    <x v="14"/>
    <x v="10"/>
    <x v="10"/>
    <x v="12"/>
    <x v="0"/>
    <x v="8"/>
    <x v="8"/>
    <x v="1"/>
    <x v="7"/>
    <x v="12"/>
    <x v="2"/>
    <x v="37"/>
    <x v="10"/>
    <x v="3"/>
    <x v="65"/>
    <x v="30"/>
    <x v="64"/>
    <x v="10"/>
    <x v="63"/>
  </r>
  <r>
    <x v="2"/>
    <x v="11"/>
    <x v="6"/>
    <x v="94"/>
    <x v="94"/>
    <x v="94"/>
    <x v="43"/>
    <x v="0"/>
    <x v="38"/>
    <x v="35"/>
    <x v="11"/>
    <x v="1"/>
    <x v="1"/>
    <x v="0"/>
    <x v="0"/>
    <x v="39"/>
    <x v="38"/>
    <x v="42"/>
    <x v="43"/>
    <x v="42"/>
    <x v="41"/>
    <x v="40"/>
    <x v="47"/>
    <x v="51"/>
    <x v="32"/>
    <x v="57"/>
    <x v="55"/>
    <x v="64"/>
    <x v="59"/>
    <x v="63"/>
    <x v="71"/>
    <x v="71"/>
    <x v="27"/>
    <x v="8"/>
    <x v="3"/>
    <x v="0"/>
    <x v="4"/>
    <x v="4"/>
    <x v="2"/>
    <x v="3"/>
    <x v="1"/>
    <x v="1"/>
    <x v="0"/>
    <x v="4"/>
    <x v="5"/>
    <x v="0"/>
    <x v="2"/>
    <x v="1"/>
    <x v="5"/>
    <x v="0"/>
    <x v="21"/>
    <x v="0"/>
    <x v="1"/>
    <x v="10"/>
    <x v="31"/>
    <x v="2"/>
    <x v="0"/>
    <x v="2"/>
  </r>
  <r>
    <x v="2"/>
    <x v="11"/>
    <x v="6"/>
    <x v="95"/>
    <x v="95"/>
    <x v="95"/>
    <x v="44"/>
    <x v="0"/>
    <x v="39"/>
    <x v="32"/>
    <x v="11"/>
    <x v="0"/>
    <x v="1"/>
    <x v="0"/>
    <x v="0"/>
    <x v="29"/>
    <x v="39"/>
    <x v="23"/>
    <x v="25"/>
    <x v="43"/>
    <x v="42"/>
    <x v="41"/>
    <x v="48"/>
    <x v="52"/>
    <x v="52"/>
    <x v="58"/>
    <x v="56"/>
    <x v="65"/>
    <x v="8"/>
    <x v="64"/>
    <x v="38"/>
    <x v="68"/>
    <x v="72"/>
    <x v="8"/>
    <x v="2"/>
    <x v="4"/>
    <x v="2"/>
    <x v="1"/>
    <x v="10"/>
    <x v="2"/>
    <x v="3"/>
    <x v="1"/>
    <x v="7"/>
    <x v="0"/>
    <x v="5"/>
    <x v="1"/>
    <x v="2"/>
    <x v="2"/>
    <x v="10"/>
    <x v="1"/>
    <x v="36"/>
    <x v="0"/>
    <x v="2"/>
    <x v="66"/>
    <x v="29"/>
    <x v="0"/>
    <x v="17"/>
    <x v="64"/>
  </r>
  <r>
    <x v="2"/>
    <x v="11"/>
    <x v="6"/>
    <x v="96"/>
    <x v="96"/>
    <x v="96"/>
    <x v="45"/>
    <x v="0"/>
    <x v="39"/>
    <x v="32"/>
    <x v="11"/>
    <x v="2"/>
    <x v="1"/>
    <x v="1"/>
    <x v="0"/>
    <x v="40"/>
    <x v="40"/>
    <x v="43"/>
    <x v="44"/>
    <x v="44"/>
    <x v="43"/>
    <x v="42"/>
    <x v="49"/>
    <x v="53"/>
    <x v="53"/>
    <x v="1"/>
    <x v="57"/>
    <x v="66"/>
    <x v="60"/>
    <x v="46"/>
    <x v="61"/>
    <x v="42"/>
    <x v="41"/>
    <x v="12"/>
    <x v="0"/>
    <x v="6"/>
    <x v="2"/>
    <x v="0"/>
    <x v="4"/>
    <x v="0"/>
    <x v="0"/>
    <x v="1"/>
    <x v="4"/>
    <x v="5"/>
    <x v="0"/>
    <x v="1"/>
    <x v="2"/>
    <x v="2"/>
    <x v="1"/>
    <x v="0"/>
    <x v="34"/>
    <x v="3"/>
    <x v="1"/>
    <x v="67"/>
    <x v="22"/>
    <x v="65"/>
    <x v="0"/>
    <x v="65"/>
  </r>
  <r>
    <x v="2"/>
    <x v="11"/>
    <x v="6"/>
    <x v="97"/>
    <x v="97"/>
    <x v="97"/>
    <x v="46"/>
    <x v="0"/>
    <x v="40"/>
    <x v="36"/>
    <x v="11"/>
    <x v="1"/>
    <x v="1"/>
    <x v="0"/>
    <x v="0"/>
    <x v="0"/>
    <x v="0"/>
    <x v="0"/>
    <x v="0"/>
    <x v="0"/>
    <x v="0"/>
    <x v="43"/>
    <x v="50"/>
    <x v="11"/>
    <x v="54"/>
    <x v="23"/>
    <x v="58"/>
    <x v="67"/>
    <x v="61"/>
    <x v="65"/>
    <x v="72"/>
    <x v="72"/>
    <x v="73"/>
    <x v="16"/>
    <x v="12"/>
    <x v="4"/>
    <x v="4"/>
    <x v="9"/>
    <x v="14"/>
    <x v="0"/>
    <x v="3"/>
    <x v="8"/>
    <x v="2"/>
    <x v="1"/>
    <x v="2"/>
    <x v="0"/>
    <x v="1"/>
    <x v="8"/>
    <x v="8"/>
    <x v="1"/>
    <x v="38"/>
    <x v="0"/>
    <x v="9"/>
    <x v="68"/>
    <x v="31"/>
    <x v="66"/>
    <x v="0"/>
    <x v="66"/>
  </r>
  <r>
    <x v="2"/>
    <x v="11"/>
    <x v="6"/>
    <x v="98"/>
    <x v="98"/>
    <x v="97"/>
    <x v="47"/>
    <x v="4"/>
    <x v="40"/>
    <x v="36"/>
    <x v="11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74"/>
    <x v="23"/>
    <x v="6"/>
    <x v="11"/>
    <x v="1"/>
    <x v="9"/>
    <x v="6"/>
    <x v="9"/>
    <x v="8"/>
    <x v="8"/>
    <x v="3"/>
    <x v="9"/>
    <x v="2"/>
    <x v="4"/>
    <x v="1"/>
    <x v="0"/>
    <x v="13"/>
    <x v="7"/>
    <x v="3"/>
    <x v="5"/>
    <x v="9"/>
    <x v="69"/>
    <x v="32"/>
    <x v="67"/>
    <x v="0"/>
    <x v="67"/>
  </r>
  <r>
    <x v="2"/>
    <x v="11"/>
    <x v="6"/>
    <x v="99"/>
    <x v="99"/>
    <x v="98"/>
    <x v="48"/>
    <x v="0"/>
    <x v="41"/>
    <x v="36"/>
    <x v="11"/>
    <x v="1"/>
    <x v="1"/>
    <x v="2"/>
    <x v="0"/>
    <x v="27"/>
    <x v="41"/>
    <x v="24"/>
    <x v="45"/>
    <x v="45"/>
    <x v="44"/>
    <x v="44"/>
    <x v="51"/>
    <x v="54"/>
    <x v="55"/>
    <x v="59"/>
    <x v="59"/>
    <x v="68"/>
    <x v="62"/>
    <x v="66"/>
    <x v="73"/>
    <x v="57"/>
    <x v="75"/>
    <x v="13"/>
    <x v="4"/>
    <x v="4"/>
    <x v="1"/>
    <x v="8"/>
    <x v="4"/>
    <x v="3"/>
    <x v="2"/>
    <x v="0"/>
    <x v="0"/>
    <x v="1"/>
    <x v="7"/>
    <x v="1"/>
    <x v="1"/>
    <x v="1"/>
    <x v="14"/>
    <x v="0"/>
    <x v="12"/>
    <x v="11"/>
    <x v="2"/>
    <x v="34"/>
    <x v="8"/>
    <x v="68"/>
    <x v="0"/>
    <x v="68"/>
  </r>
  <r>
    <x v="2"/>
    <x v="12"/>
    <x v="6"/>
    <x v="100"/>
    <x v="100"/>
    <x v="99"/>
    <x v="49"/>
    <x v="0"/>
    <x v="42"/>
    <x v="36"/>
    <x v="11"/>
    <x v="2"/>
    <x v="1"/>
    <x v="1"/>
    <x v="0"/>
    <x v="0"/>
    <x v="0"/>
    <x v="0"/>
    <x v="0"/>
    <x v="0"/>
    <x v="0"/>
    <x v="0"/>
    <x v="52"/>
    <x v="55"/>
    <x v="56"/>
    <x v="60"/>
    <x v="60"/>
    <x v="69"/>
    <x v="28"/>
    <x v="67"/>
    <x v="74"/>
    <x v="73"/>
    <x v="19"/>
    <x v="4"/>
    <x v="0"/>
    <x v="3"/>
    <x v="2"/>
    <x v="2"/>
    <x v="0"/>
    <x v="1"/>
    <x v="2"/>
    <x v="1"/>
    <x v="4"/>
    <x v="6"/>
    <x v="2"/>
    <x v="1"/>
    <x v="0"/>
    <x v="2"/>
    <x v="6"/>
    <x v="0"/>
    <x v="8"/>
    <x v="3"/>
    <x v="5"/>
    <x v="51"/>
    <x v="7"/>
    <x v="44"/>
    <x v="0"/>
    <x v="44"/>
  </r>
  <r>
    <x v="2"/>
    <x v="12"/>
    <x v="6"/>
    <x v="101"/>
    <x v="101"/>
    <x v="100"/>
    <x v="50"/>
    <x v="5"/>
    <x v="43"/>
    <x v="33"/>
    <x v="1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76"/>
    <x v="22"/>
    <x v="8"/>
    <x v="1"/>
    <x v="4"/>
    <x v="3"/>
    <x v="15"/>
    <x v="2"/>
    <x v="0"/>
    <x v="8"/>
    <x v="3"/>
    <x v="11"/>
    <x v="2"/>
    <x v="1"/>
    <x v="0"/>
    <x v="2"/>
    <x v="15"/>
    <x v="0"/>
    <x v="10"/>
    <x v="7"/>
    <x v="5"/>
    <x v="70"/>
    <x v="31"/>
    <x v="69"/>
    <x v="9"/>
    <x v="69"/>
  </r>
  <r>
    <x v="2"/>
    <x v="12"/>
    <x v="6"/>
    <x v="102"/>
    <x v="102"/>
    <x v="101"/>
    <x v="51"/>
    <x v="5"/>
    <x v="36"/>
    <x v="37"/>
    <x v="1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9"/>
    <x v="19"/>
    <x v="0"/>
    <x v="3"/>
    <x v="1"/>
    <x v="2"/>
    <x v="2"/>
    <x v="0"/>
    <x v="2"/>
    <x v="2"/>
    <x v="3"/>
    <x v="4"/>
    <x v="4"/>
    <x v="1"/>
    <x v="4"/>
    <x v="2"/>
    <x v="3"/>
    <x v="1"/>
    <x v="31"/>
    <x v="1"/>
    <x v="6"/>
    <x v="71"/>
    <x v="26"/>
    <x v="10"/>
    <x v="4"/>
    <x v="9"/>
  </r>
  <r>
    <x v="2"/>
    <x v="13"/>
    <x v="6"/>
    <x v="103"/>
    <x v="103"/>
    <x v="102"/>
    <x v="52"/>
    <x v="2"/>
    <x v="44"/>
    <x v="32"/>
    <x v="1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52"/>
    <x v="4"/>
    <x v="0"/>
    <x v="0"/>
    <x v="2"/>
    <x v="2"/>
    <x v="12"/>
    <x v="11"/>
    <x v="2"/>
    <x v="1"/>
    <x v="3"/>
    <x v="4"/>
    <x v="1"/>
    <x v="4"/>
    <x v="6"/>
    <x v="8"/>
    <x v="4"/>
    <x v="1"/>
    <x v="2"/>
    <x v="4"/>
    <x v="5"/>
    <x v="29"/>
    <x v="20"/>
    <x v="70"/>
    <x v="0"/>
    <x v="70"/>
  </r>
  <r>
    <x v="2"/>
    <x v="13"/>
    <x v="6"/>
    <x v="104"/>
    <x v="104"/>
    <x v="103"/>
    <x v="53"/>
    <x v="5"/>
    <x v="45"/>
    <x v="38"/>
    <x v="1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2"/>
    <x v="30"/>
    <x v="6"/>
    <x v="1"/>
    <x v="0"/>
    <x v="2"/>
    <x v="1"/>
    <x v="9"/>
    <x v="5"/>
    <x v="2"/>
    <x v="0"/>
    <x v="1"/>
    <x v="2"/>
    <x v="2"/>
    <x v="1"/>
    <x v="2"/>
    <x v="10"/>
    <x v="0"/>
    <x v="36"/>
    <x v="3"/>
    <x v="5"/>
    <x v="35"/>
    <x v="26"/>
    <x v="71"/>
    <x v="0"/>
    <x v="71"/>
  </r>
  <r>
    <x v="2"/>
    <x v="13"/>
    <x v="6"/>
    <x v="105"/>
    <x v="105"/>
    <x v="104"/>
    <x v="54"/>
    <x v="5"/>
    <x v="46"/>
    <x v="36"/>
    <x v="1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77"/>
    <x v="9"/>
    <x v="0"/>
    <x v="3"/>
    <x v="4"/>
    <x v="0"/>
    <x v="4"/>
    <x v="2"/>
    <x v="1"/>
    <x v="1"/>
    <x v="7"/>
    <x v="5"/>
    <x v="1"/>
    <x v="1"/>
    <x v="4"/>
    <x v="1"/>
    <x v="5"/>
    <x v="0"/>
    <x v="14"/>
    <x v="1"/>
    <x v="1"/>
    <x v="0"/>
    <x v="4"/>
    <x v="72"/>
    <x v="0"/>
    <x v="72"/>
  </r>
  <r>
    <x v="2"/>
    <x v="13"/>
    <x v="6"/>
    <x v="106"/>
    <x v="106"/>
    <x v="105"/>
    <x v="55"/>
    <x v="0"/>
    <x v="39"/>
    <x v="32"/>
    <x v="12"/>
    <x v="0"/>
    <x v="1"/>
    <x v="0"/>
    <x v="0"/>
    <x v="41"/>
    <x v="42"/>
    <x v="44"/>
    <x v="12"/>
    <x v="31"/>
    <x v="45"/>
    <x v="33"/>
    <x v="53"/>
    <x v="56"/>
    <x v="57"/>
    <x v="61"/>
    <x v="61"/>
    <x v="70"/>
    <x v="63"/>
    <x v="68"/>
    <x v="28"/>
    <x v="74"/>
    <x v="78"/>
    <x v="12"/>
    <x v="1"/>
    <x v="3"/>
    <x v="1"/>
    <x v="2"/>
    <x v="10"/>
    <x v="0"/>
    <x v="0"/>
    <x v="1"/>
    <x v="4"/>
    <x v="5"/>
    <x v="1"/>
    <x v="1"/>
    <x v="0"/>
    <x v="2"/>
    <x v="6"/>
    <x v="0"/>
    <x v="11"/>
    <x v="3"/>
    <x v="5"/>
    <x v="50"/>
    <x v="27"/>
    <x v="73"/>
    <x v="0"/>
    <x v="61"/>
  </r>
  <r>
    <x v="2"/>
    <x v="13"/>
    <x v="6"/>
    <x v="107"/>
    <x v="107"/>
    <x v="106"/>
    <x v="56"/>
    <x v="0"/>
    <x v="44"/>
    <x v="39"/>
    <x v="12"/>
    <x v="0"/>
    <x v="1"/>
    <x v="0"/>
    <x v="0"/>
    <x v="42"/>
    <x v="43"/>
    <x v="45"/>
    <x v="46"/>
    <x v="46"/>
    <x v="46"/>
    <x v="45"/>
    <x v="54"/>
    <x v="57"/>
    <x v="58"/>
    <x v="62"/>
    <x v="62"/>
    <x v="71"/>
    <x v="64"/>
    <x v="69"/>
    <x v="68"/>
    <x v="75"/>
    <x v="79"/>
    <x v="1"/>
    <x v="1"/>
    <x v="4"/>
    <x v="5"/>
    <x v="2"/>
    <x v="10"/>
    <x v="11"/>
    <x v="8"/>
    <x v="2"/>
    <x v="6"/>
    <x v="6"/>
    <x v="5"/>
    <x v="0"/>
    <x v="4"/>
    <x v="2"/>
    <x v="4"/>
    <x v="0"/>
    <x v="9"/>
    <x v="1"/>
    <x v="6"/>
    <x v="72"/>
    <x v="10"/>
    <x v="74"/>
    <x v="1"/>
    <x v="73"/>
  </r>
  <r>
    <x v="2"/>
    <x v="13"/>
    <x v="6"/>
    <x v="108"/>
    <x v="108"/>
    <x v="107"/>
    <x v="57"/>
    <x v="0"/>
    <x v="47"/>
    <x v="33"/>
    <x v="12"/>
    <x v="2"/>
    <x v="1"/>
    <x v="1"/>
    <x v="0"/>
    <x v="43"/>
    <x v="44"/>
    <x v="46"/>
    <x v="47"/>
    <x v="47"/>
    <x v="36"/>
    <x v="5"/>
    <x v="55"/>
    <x v="58"/>
    <x v="59"/>
    <x v="63"/>
    <x v="63"/>
    <x v="39"/>
    <x v="60"/>
    <x v="14"/>
    <x v="75"/>
    <x v="32"/>
    <x v="5"/>
    <x v="4"/>
    <x v="3"/>
    <x v="0"/>
    <x v="2"/>
    <x v="0"/>
    <x v="0"/>
    <x v="1"/>
    <x v="1"/>
    <x v="1"/>
    <x v="4"/>
    <x v="5"/>
    <x v="0"/>
    <x v="1"/>
    <x v="0"/>
    <x v="0"/>
    <x v="1"/>
    <x v="0"/>
    <x v="34"/>
    <x v="3"/>
    <x v="1"/>
    <x v="73"/>
    <x v="22"/>
    <x v="75"/>
    <x v="0"/>
    <x v="74"/>
  </r>
  <r>
    <x v="3"/>
    <x v="14"/>
    <x v="7"/>
    <x v="109"/>
    <x v="109"/>
    <x v="108"/>
    <x v="58"/>
    <x v="0"/>
    <x v="48"/>
    <x v="39"/>
    <x v="13"/>
    <x v="1"/>
    <x v="1"/>
    <x v="0"/>
    <x v="0"/>
    <x v="41"/>
    <x v="42"/>
    <x v="47"/>
    <x v="48"/>
    <x v="48"/>
    <x v="4"/>
    <x v="46"/>
    <x v="56"/>
    <x v="24"/>
    <x v="35"/>
    <x v="29"/>
    <x v="14"/>
    <x v="72"/>
    <x v="56"/>
    <x v="27"/>
    <x v="46"/>
    <x v="15"/>
    <x v="80"/>
    <x v="8"/>
    <x v="6"/>
    <x v="7"/>
    <x v="0"/>
    <x v="0"/>
    <x v="2"/>
    <x v="9"/>
    <x v="2"/>
    <x v="0"/>
    <x v="7"/>
    <x v="6"/>
    <x v="10"/>
    <x v="0"/>
    <x v="2"/>
    <x v="1"/>
    <x v="3"/>
    <x v="0"/>
    <x v="11"/>
    <x v="1"/>
    <x v="1"/>
    <x v="74"/>
    <x v="22"/>
    <x v="12"/>
    <x v="0"/>
    <x v="11"/>
  </r>
  <r>
    <x v="3"/>
    <x v="14"/>
    <x v="7"/>
    <x v="110"/>
    <x v="110"/>
    <x v="109"/>
    <x v="58"/>
    <x v="0"/>
    <x v="44"/>
    <x v="33"/>
    <x v="13"/>
    <x v="1"/>
    <x v="1"/>
    <x v="0"/>
    <x v="0"/>
    <x v="41"/>
    <x v="42"/>
    <x v="48"/>
    <x v="49"/>
    <x v="49"/>
    <x v="47"/>
    <x v="47"/>
    <x v="57"/>
    <x v="27"/>
    <x v="34"/>
    <x v="64"/>
    <x v="64"/>
    <x v="73"/>
    <x v="10"/>
    <x v="47"/>
    <x v="66"/>
    <x v="76"/>
    <x v="81"/>
    <x v="29"/>
    <x v="10"/>
    <x v="13"/>
    <x v="4"/>
    <x v="10"/>
    <x v="2"/>
    <x v="5"/>
    <x v="9"/>
    <x v="8"/>
    <x v="10"/>
    <x v="6"/>
    <x v="9"/>
    <x v="6"/>
    <x v="0"/>
    <x v="1"/>
    <x v="2"/>
    <x v="1"/>
    <x v="10"/>
    <x v="6"/>
    <x v="2"/>
    <x v="75"/>
    <x v="22"/>
    <x v="76"/>
    <x v="0"/>
    <x v="75"/>
  </r>
  <r>
    <x v="3"/>
    <x v="14"/>
    <x v="7"/>
    <x v="111"/>
    <x v="111"/>
    <x v="110"/>
    <x v="58"/>
    <x v="0"/>
    <x v="34"/>
    <x v="32"/>
    <x v="13"/>
    <x v="1"/>
    <x v="1"/>
    <x v="0"/>
    <x v="0"/>
    <x v="41"/>
    <x v="42"/>
    <x v="48"/>
    <x v="50"/>
    <x v="50"/>
    <x v="48"/>
    <x v="48"/>
    <x v="58"/>
    <x v="44"/>
    <x v="59"/>
    <x v="65"/>
    <x v="65"/>
    <x v="74"/>
    <x v="63"/>
    <x v="67"/>
    <x v="57"/>
    <x v="75"/>
    <x v="82"/>
    <x v="31"/>
    <x v="11"/>
    <x v="11"/>
    <x v="10"/>
    <x v="3"/>
    <x v="11"/>
    <x v="9"/>
    <x v="11"/>
    <x v="11"/>
    <x v="5"/>
    <x v="0"/>
    <x v="11"/>
    <x v="9"/>
    <x v="3"/>
    <x v="8"/>
    <x v="14"/>
    <x v="1"/>
    <x v="12"/>
    <x v="4"/>
    <x v="5"/>
    <x v="3"/>
    <x v="22"/>
    <x v="16"/>
    <x v="0"/>
    <x v="16"/>
  </r>
  <r>
    <x v="3"/>
    <x v="15"/>
    <x v="8"/>
    <x v="112"/>
    <x v="112"/>
    <x v="111"/>
    <x v="59"/>
    <x v="0"/>
    <x v="49"/>
    <x v="40"/>
    <x v="14"/>
    <x v="1"/>
    <x v="1"/>
    <x v="0"/>
    <x v="0"/>
    <x v="41"/>
    <x v="42"/>
    <x v="48"/>
    <x v="51"/>
    <x v="51"/>
    <x v="49"/>
    <x v="49"/>
    <x v="59"/>
    <x v="59"/>
    <x v="60"/>
    <x v="66"/>
    <x v="66"/>
    <x v="75"/>
    <x v="65"/>
    <x v="70"/>
    <x v="76"/>
    <x v="77"/>
    <x v="83"/>
    <x v="32"/>
    <x v="8"/>
    <x v="14"/>
    <x v="10"/>
    <x v="9"/>
    <x v="13"/>
    <x v="15"/>
    <x v="6"/>
    <x v="1"/>
    <x v="5"/>
    <x v="0"/>
    <x v="5"/>
    <x v="10"/>
    <x v="4"/>
    <x v="1"/>
    <x v="12"/>
    <x v="6"/>
    <x v="39"/>
    <x v="12"/>
    <x v="9"/>
    <x v="76"/>
    <x v="22"/>
    <x v="77"/>
    <x v="9"/>
    <x v="76"/>
  </r>
  <r>
    <x v="3"/>
    <x v="16"/>
    <x v="9"/>
    <x v="113"/>
    <x v="113"/>
    <x v="112"/>
    <x v="60"/>
    <x v="0"/>
    <x v="27"/>
    <x v="35"/>
    <x v="13"/>
    <x v="1"/>
    <x v="1"/>
    <x v="0"/>
    <x v="0"/>
    <x v="41"/>
    <x v="42"/>
    <x v="48"/>
    <x v="35"/>
    <x v="52"/>
    <x v="16"/>
    <x v="50"/>
    <x v="16"/>
    <x v="60"/>
    <x v="52"/>
    <x v="67"/>
    <x v="59"/>
    <x v="76"/>
    <x v="66"/>
    <x v="71"/>
    <x v="77"/>
    <x v="78"/>
    <x v="84"/>
    <x v="9"/>
    <x v="1"/>
    <x v="6"/>
    <x v="0"/>
    <x v="0"/>
    <x v="11"/>
    <x v="11"/>
    <x v="2"/>
    <x v="1"/>
    <x v="3"/>
    <x v="1"/>
    <x v="1"/>
    <x v="1"/>
    <x v="0"/>
    <x v="2"/>
    <x v="5"/>
    <x v="0"/>
    <x v="9"/>
    <x v="4"/>
    <x v="0"/>
    <x v="77"/>
    <x v="22"/>
    <x v="39"/>
    <x v="0"/>
    <x v="39"/>
  </r>
  <r>
    <x v="3"/>
    <x v="16"/>
    <x v="9"/>
    <x v="114"/>
    <x v="114"/>
    <x v="113"/>
    <x v="60"/>
    <x v="0"/>
    <x v="50"/>
    <x v="19"/>
    <x v="13"/>
    <x v="1"/>
    <x v="1"/>
    <x v="0"/>
    <x v="0"/>
    <x v="41"/>
    <x v="42"/>
    <x v="47"/>
    <x v="52"/>
    <x v="53"/>
    <x v="50"/>
    <x v="51"/>
    <x v="60"/>
    <x v="61"/>
    <x v="61"/>
    <x v="68"/>
    <x v="67"/>
    <x v="77"/>
    <x v="67"/>
    <x v="72"/>
    <x v="68"/>
    <x v="79"/>
    <x v="85"/>
    <x v="13"/>
    <x v="6"/>
    <x v="0"/>
    <x v="6"/>
    <x v="3"/>
    <x v="2"/>
    <x v="1"/>
    <x v="5"/>
    <x v="1"/>
    <x v="4"/>
    <x v="4"/>
    <x v="1"/>
    <x v="4"/>
    <x v="0"/>
    <x v="2"/>
    <x v="5"/>
    <x v="7"/>
    <x v="21"/>
    <x v="6"/>
    <x v="2"/>
    <x v="78"/>
    <x v="22"/>
    <x v="69"/>
    <x v="0"/>
    <x v="77"/>
  </r>
  <r>
    <x v="3"/>
    <x v="16"/>
    <x v="9"/>
    <x v="115"/>
    <x v="115"/>
    <x v="114"/>
    <x v="60"/>
    <x v="0"/>
    <x v="32"/>
    <x v="20"/>
    <x v="13"/>
    <x v="1"/>
    <x v="1"/>
    <x v="0"/>
    <x v="0"/>
    <x v="41"/>
    <x v="42"/>
    <x v="47"/>
    <x v="30"/>
    <x v="21"/>
    <x v="51"/>
    <x v="52"/>
    <x v="61"/>
    <x v="62"/>
    <x v="23"/>
    <x v="69"/>
    <x v="68"/>
    <x v="78"/>
    <x v="68"/>
    <x v="44"/>
    <x v="78"/>
    <x v="80"/>
    <x v="86"/>
    <x v="11"/>
    <x v="0"/>
    <x v="6"/>
    <x v="6"/>
    <x v="1"/>
    <x v="10"/>
    <x v="1"/>
    <x v="1"/>
    <x v="2"/>
    <x v="3"/>
    <x v="4"/>
    <x v="4"/>
    <x v="9"/>
    <x v="0"/>
    <x v="2"/>
    <x v="5"/>
    <x v="0"/>
    <x v="0"/>
    <x v="7"/>
    <x v="4"/>
    <x v="79"/>
    <x v="22"/>
    <x v="78"/>
    <x v="0"/>
    <x v="78"/>
  </r>
  <r>
    <x v="3"/>
    <x v="17"/>
    <x v="10"/>
    <x v="116"/>
    <x v="116"/>
    <x v="115"/>
    <x v="61"/>
    <x v="0"/>
    <x v="51"/>
    <x v="35"/>
    <x v="15"/>
    <x v="1"/>
    <x v="0"/>
    <x v="0"/>
    <x v="0"/>
    <x v="0"/>
    <x v="0"/>
    <x v="0"/>
    <x v="0"/>
    <x v="0"/>
    <x v="0"/>
    <x v="0"/>
    <x v="0"/>
    <x v="0"/>
    <x v="62"/>
    <x v="70"/>
    <x v="39"/>
    <x v="79"/>
    <x v="56"/>
    <x v="51"/>
    <x v="58"/>
    <x v="35"/>
    <x v="28"/>
    <x v="13"/>
    <x v="8"/>
    <x v="7"/>
    <x v="6"/>
    <x v="0"/>
    <x v="6"/>
    <x v="11"/>
    <x v="0"/>
    <x v="1"/>
    <x v="7"/>
    <x v="2"/>
    <x v="2"/>
    <x v="4"/>
    <x v="7"/>
    <x v="1"/>
    <x v="1"/>
    <x v="0"/>
    <x v="38"/>
    <x v="4"/>
    <x v="0"/>
    <x v="64"/>
    <x v="31"/>
    <x v="79"/>
    <x v="0"/>
    <x v="79"/>
  </r>
  <r>
    <x v="3"/>
    <x v="17"/>
    <x v="10"/>
    <x v="117"/>
    <x v="117"/>
    <x v="116"/>
    <x v="61"/>
    <x v="0"/>
    <x v="52"/>
    <x v="21"/>
    <x v="15"/>
    <x v="1"/>
    <x v="0"/>
    <x v="0"/>
    <x v="0"/>
    <x v="0"/>
    <x v="0"/>
    <x v="0"/>
    <x v="0"/>
    <x v="0"/>
    <x v="0"/>
    <x v="0"/>
    <x v="0"/>
    <x v="0"/>
    <x v="63"/>
    <x v="63"/>
    <x v="69"/>
    <x v="80"/>
    <x v="44"/>
    <x v="73"/>
    <x v="79"/>
    <x v="56"/>
    <x v="81"/>
    <x v="16"/>
    <x v="9"/>
    <x v="1"/>
    <x v="0"/>
    <x v="0"/>
    <x v="12"/>
    <x v="9"/>
    <x v="3"/>
    <x v="8"/>
    <x v="10"/>
    <x v="2"/>
    <x v="7"/>
    <x v="6"/>
    <x v="2"/>
    <x v="1"/>
    <x v="6"/>
    <x v="0"/>
    <x v="40"/>
    <x v="0"/>
    <x v="5"/>
    <x v="80"/>
    <x v="17"/>
    <x v="80"/>
    <x v="0"/>
    <x v="80"/>
  </r>
  <r>
    <x v="3"/>
    <x v="17"/>
    <x v="10"/>
    <x v="118"/>
    <x v="118"/>
    <x v="117"/>
    <x v="62"/>
    <x v="0"/>
    <x v="27"/>
    <x v="21"/>
    <x v="15"/>
    <x v="1"/>
    <x v="0"/>
    <x v="0"/>
    <x v="0"/>
    <x v="0"/>
    <x v="0"/>
    <x v="0"/>
    <x v="0"/>
    <x v="0"/>
    <x v="0"/>
    <x v="0"/>
    <x v="0"/>
    <x v="0"/>
    <x v="0"/>
    <x v="0"/>
    <x v="0"/>
    <x v="0"/>
    <x v="69"/>
    <x v="74"/>
    <x v="80"/>
    <x v="81"/>
    <x v="46"/>
    <x v="9"/>
    <x v="3"/>
    <x v="6"/>
    <x v="0"/>
    <x v="0"/>
    <x v="10"/>
    <x v="1"/>
    <x v="1"/>
    <x v="1"/>
    <x v="4"/>
    <x v="5"/>
    <x v="4"/>
    <x v="1"/>
    <x v="4"/>
    <x v="0"/>
    <x v="0"/>
    <x v="0"/>
    <x v="4"/>
    <x v="7"/>
    <x v="5"/>
    <x v="59"/>
    <x v="0"/>
    <x v="81"/>
    <x v="0"/>
    <x v="81"/>
  </r>
  <r>
    <x v="3"/>
    <x v="17"/>
    <x v="10"/>
    <x v="119"/>
    <x v="119"/>
    <x v="118"/>
    <x v="62"/>
    <x v="0"/>
    <x v="32"/>
    <x v="19"/>
    <x v="15"/>
    <x v="1"/>
    <x v="0"/>
    <x v="0"/>
    <x v="0"/>
    <x v="0"/>
    <x v="0"/>
    <x v="0"/>
    <x v="0"/>
    <x v="0"/>
    <x v="0"/>
    <x v="0"/>
    <x v="0"/>
    <x v="0"/>
    <x v="0"/>
    <x v="0"/>
    <x v="0"/>
    <x v="0"/>
    <x v="40"/>
    <x v="75"/>
    <x v="11"/>
    <x v="68"/>
    <x v="87"/>
    <x v="9"/>
    <x v="1"/>
    <x v="0"/>
    <x v="4"/>
    <x v="0"/>
    <x v="10"/>
    <x v="9"/>
    <x v="1"/>
    <x v="0"/>
    <x v="6"/>
    <x v="1"/>
    <x v="4"/>
    <x v="2"/>
    <x v="2"/>
    <x v="0"/>
    <x v="5"/>
    <x v="0"/>
    <x v="1"/>
    <x v="0"/>
    <x v="2"/>
    <x v="37"/>
    <x v="26"/>
    <x v="82"/>
    <x v="0"/>
    <x v="82"/>
  </r>
  <r>
    <x v="3"/>
    <x v="18"/>
    <x v="10"/>
    <x v="120"/>
    <x v="120"/>
    <x v="119"/>
    <x v="63"/>
    <x v="0"/>
    <x v="52"/>
    <x v="22"/>
    <x v="15"/>
    <x v="1"/>
    <x v="0"/>
    <x v="0"/>
    <x v="0"/>
    <x v="0"/>
    <x v="0"/>
    <x v="0"/>
    <x v="0"/>
    <x v="0"/>
    <x v="0"/>
    <x v="0"/>
    <x v="0"/>
    <x v="0"/>
    <x v="0"/>
    <x v="0"/>
    <x v="1"/>
    <x v="0"/>
    <x v="70"/>
    <x v="53"/>
    <x v="4"/>
    <x v="9"/>
    <x v="88"/>
    <x v="12"/>
    <x v="3"/>
    <x v="3"/>
    <x v="1"/>
    <x v="3"/>
    <x v="1"/>
    <x v="1"/>
    <x v="0"/>
    <x v="2"/>
    <x v="6"/>
    <x v="2"/>
    <x v="2"/>
    <x v="1"/>
    <x v="0"/>
    <x v="2"/>
    <x v="0"/>
    <x v="0"/>
    <x v="14"/>
    <x v="7"/>
    <x v="5"/>
    <x v="49"/>
    <x v="10"/>
    <x v="83"/>
    <x v="0"/>
    <x v="83"/>
  </r>
  <r>
    <x v="3"/>
    <x v="18"/>
    <x v="10"/>
    <x v="121"/>
    <x v="121"/>
    <x v="120"/>
    <x v="63"/>
    <x v="0"/>
    <x v="53"/>
    <x v="26"/>
    <x v="15"/>
    <x v="1"/>
    <x v="0"/>
    <x v="0"/>
    <x v="0"/>
    <x v="0"/>
    <x v="0"/>
    <x v="0"/>
    <x v="0"/>
    <x v="0"/>
    <x v="0"/>
    <x v="0"/>
    <x v="0"/>
    <x v="0"/>
    <x v="0"/>
    <x v="0"/>
    <x v="1"/>
    <x v="0"/>
    <x v="71"/>
    <x v="76"/>
    <x v="1"/>
    <x v="68"/>
    <x v="89"/>
    <x v="11"/>
    <x v="8"/>
    <x v="1"/>
    <x v="3"/>
    <x v="0"/>
    <x v="1"/>
    <x v="9"/>
    <x v="2"/>
    <x v="2"/>
    <x v="5"/>
    <x v="1"/>
    <x v="2"/>
    <x v="0"/>
    <x v="0"/>
    <x v="1"/>
    <x v="10"/>
    <x v="1"/>
    <x v="16"/>
    <x v="0"/>
    <x v="2"/>
    <x v="81"/>
    <x v="29"/>
    <x v="79"/>
    <x v="10"/>
    <x v="84"/>
  </r>
  <r>
    <x v="3"/>
    <x v="18"/>
    <x v="10"/>
    <x v="122"/>
    <x v="122"/>
    <x v="121"/>
    <x v="64"/>
    <x v="0"/>
    <x v="54"/>
    <x v="4"/>
    <x v="15"/>
    <x v="2"/>
    <x v="1"/>
    <x v="1"/>
    <x v="0"/>
    <x v="0"/>
    <x v="0"/>
    <x v="0"/>
    <x v="0"/>
    <x v="0"/>
    <x v="0"/>
    <x v="0"/>
    <x v="0"/>
    <x v="1"/>
    <x v="64"/>
    <x v="71"/>
    <x v="70"/>
    <x v="81"/>
    <x v="2"/>
    <x v="77"/>
    <x v="44"/>
    <x v="68"/>
    <x v="67"/>
    <x v="20"/>
    <x v="3"/>
    <x v="3"/>
    <x v="2"/>
    <x v="2"/>
    <x v="0"/>
    <x v="0"/>
    <x v="1"/>
    <x v="1"/>
    <x v="4"/>
    <x v="5"/>
    <x v="0"/>
    <x v="1"/>
    <x v="0"/>
    <x v="2"/>
    <x v="1"/>
    <x v="0"/>
    <x v="34"/>
    <x v="3"/>
    <x v="1"/>
    <x v="56"/>
    <x v="22"/>
    <x v="32"/>
    <x v="0"/>
    <x v="31"/>
  </r>
  <r>
    <x v="4"/>
    <x v="19"/>
    <x v="2"/>
    <x v="123"/>
    <x v="123"/>
    <x v="122"/>
    <x v="65"/>
    <x v="0"/>
    <x v="50"/>
    <x v="41"/>
    <x v="16"/>
    <x v="3"/>
    <x v="0"/>
    <x v="0"/>
    <x v="0"/>
    <x v="0"/>
    <x v="0"/>
    <x v="0"/>
    <x v="0"/>
    <x v="0"/>
    <x v="0"/>
    <x v="0"/>
    <x v="0"/>
    <x v="0"/>
    <x v="0"/>
    <x v="0"/>
    <x v="1"/>
    <x v="35"/>
    <x v="4"/>
    <x v="52"/>
    <x v="81"/>
    <x v="82"/>
    <x v="90"/>
    <x v="33"/>
    <x v="13"/>
    <x v="15"/>
    <x v="1"/>
    <x v="8"/>
    <x v="16"/>
    <x v="16"/>
    <x v="6"/>
    <x v="12"/>
    <x v="13"/>
    <x v="12"/>
    <x v="12"/>
    <x v="11"/>
    <x v="8"/>
    <x v="8"/>
    <x v="11"/>
    <x v="0"/>
    <x v="41"/>
    <x v="9"/>
    <x v="11"/>
    <x v="82"/>
    <x v="33"/>
    <x v="84"/>
    <x v="18"/>
    <x v="85"/>
  </r>
  <r>
    <x v="4"/>
    <x v="19"/>
    <x v="2"/>
    <x v="124"/>
    <x v="124"/>
    <x v="123"/>
    <x v="65"/>
    <x v="0"/>
    <x v="19"/>
    <x v="28"/>
    <x v="16"/>
    <x v="3"/>
    <x v="0"/>
    <x v="0"/>
    <x v="0"/>
    <x v="0"/>
    <x v="0"/>
    <x v="0"/>
    <x v="0"/>
    <x v="0"/>
    <x v="0"/>
    <x v="0"/>
    <x v="0"/>
    <x v="0"/>
    <x v="0"/>
    <x v="0"/>
    <x v="1"/>
    <x v="35"/>
    <x v="4"/>
    <x v="48"/>
    <x v="77"/>
    <x v="83"/>
    <x v="91"/>
    <x v="34"/>
    <x v="7"/>
    <x v="14"/>
    <x v="5"/>
    <x v="8"/>
    <x v="12"/>
    <x v="11"/>
    <x v="12"/>
    <x v="4"/>
    <x v="14"/>
    <x v="0"/>
    <x v="9"/>
    <x v="10"/>
    <x v="8"/>
    <x v="8"/>
    <x v="13"/>
    <x v="0"/>
    <x v="42"/>
    <x v="10"/>
    <x v="4"/>
    <x v="83"/>
    <x v="34"/>
    <x v="85"/>
    <x v="14"/>
    <x v="86"/>
  </r>
  <r>
    <x v="4"/>
    <x v="19"/>
    <x v="2"/>
    <x v="125"/>
    <x v="125"/>
    <x v="124"/>
    <x v="65"/>
    <x v="1"/>
    <x v="24"/>
    <x v="26"/>
    <x v="16"/>
    <x v="3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46"/>
    <x v="32"/>
    <x v="1"/>
    <x v="2"/>
    <x v="3"/>
    <x v="1"/>
    <x v="0"/>
    <x v="2"/>
    <x v="5"/>
    <x v="2"/>
    <x v="1"/>
    <x v="2"/>
    <x v="7"/>
    <x v="7"/>
    <x v="2"/>
    <x v="0"/>
    <x v="4"/>
    <x v="0"/>
    <x v="43"/>
    <x v="11"/>
    <x v="0"/>
    <x v="84"/>
    <x v="11"/>
    <x v="25"/>
    <x v="2"/>
    <x v="37"/>
  </r>
  <r>
    <x v="4"/>
    <x v="19"/>
    <x v="2"/>
    <x v="126"/>
    <x v="126"/>
    <x v="125"/>
    <x v="66"/>
    <x v="0"/>
    <x v="19"/>
    <x v="22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32"/>
    <x v="82"/>
    <x v="37"/>
    <x v="68"/>
    <x v="0"/>
    <x v="1"/>
    <x v="7"/>
    <x v="1"/>
    <x v="2"/>
    <x v="1"/>
    <x v="1"/>
    <x v="0"/>
    <x v="0"/>
    <x v="0"/>
    <x v="1"/>
    <x v="1"/>
    <x v="0"/>
    <x v="4"/>
    <x v="2"/>
    <x v="3"/>
    <x v="0"/>
    <x v="2"/>
    <x v="0"/>
    <x v="5"/>
    <x v="35"/>
    <x v="13"/>
    <x v="86"/>
    <x v="0"/>
    <x v="87"/>
  </r>
  <r>
    <x v="4"/>
    <x v="19"/>
    <x v="2"/>
    <x v="127"/>
    <x v="127"/>
    <x v="126"/>
    <x v="66"/>
    <x v="0"/>
    <x v="24"/>
    <x v="26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32"/>
    <x v="41"/>
    <x v="84"/>
    <x v="92"/>
    <x v="19"/>
    <x v="0"/>
    <x v="6"/>
    <x v="2"/>
    <x v="0"/>
    <x v="10"/>
    <x v="2"/>
    <x v="5"/>
    <x v="1"/>
    <x v="9"/>
    <x v="9"/>
    <x v="7"/>
    <x v="6"/>
    <x v="2"/>
    <x v="1"/>
    <x v="6"/>
    <x v="0"/>
    <x v="44"/>
    <x v="0"/>
    <x v="9"/>
    <x v="70"/>
    <x v="13"/>
    <x v="87"/>
    <x v="0"/>
    <x v="88"/>
  </r>
  <r>
    <x v="4"/>
    <x v="19"/>
    <x v="2"/>
    <x v="128"/>
    <x v="128"/>
    <x v="127"/>
    <x v="67"/>
    <x v="0"/>
    <x v="32"/>
    <x v="22"/>
    <x v="17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5"/>
    <x v="83"/>
    <x v="18"/>
    <x v="93"/>
    <x v="20"/>
    <x v="3"/>
    <x v="3"/>
    <x v="0"/>
    <x v="2"/>
    <x v="0"/>
    <x v="0"/>
    <x v="1"/>
    <x v="1"/>
    <x v="4"/>
    <x v="5"/>
    <x v="0"/>
    <x v="1"/>
    <x v="0"/>
    <x v="2"/>
    <x v="1"/>
    <x v="0"/>
    <x v="5"/>
    <x v="3"/>
    <x v="6"/>
    <x v="85"/>
    <x v="7"/>
    <x v="88"/>
    <x v="0"/>
    <x v="89"/>
  </r>
  <r>
    <x v="4"/>
    <x v="19"/>
    <x v="2"/>
    <x v="129"/>
    <x v="129"/>
    <x v="128"/>
    <x v="67"/>
    <x v="0"/>
    <x v="33"/>
    <x v="26"/>
    <x v="17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5"/>
    <x v="34"/>
    <x v="9"/>
    <x v="54"/>
    <x v="9"/>
    <x v="3"/>
    <x v="3"/>
    <x v="1"/>
    <x v="0"/>
    <x v="0"/>
    <x v="9"/>
    <x v="1"/>
    <x v="1"/>
    <x v="0"/>
    <x v="4"/>
    <x v="0"/>
    <x v="0"/>
    <x v="4"/>
    <x v="2"/>
    <x v="0"/>
    <x v="1"/>
    <x v="13"/>
    <x v="3"/>
    <x v="1"/>
    <x v="25"/>
    <x v="12"/>
    <x v="56"/>
    <x v="0"/>
    <x v="55"/>
  </r>
  <r>
    <x v="4"/>
    <x v="19"/>
    <x v="2"/>
    <x v="130"/>
    <x v="130"/>
    <x v="129"/>
    <x v="68"/>
    <x v="0"/>
    <x v="32"/>
    <x v="22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1"/>
    <x v="13"/>
    <x v="85"/>
    <x v="94"/>
    <x v="1"/>
    <x v="6"/>
    <x v="6"/>
    <x v="2"/>
    <x v="2"/>
    <x v="10"/>
    <x v="1"/>
    <x v="2"/>
    <x v="2"/>
    <x v="3"/>
    <x v="5"/>
    <x v="4"/>
    <x v="12"/>
    <x v="2"/>
    <x v="0"/>
    <x v="1"/>
    <x v="0"/>
    <x v="31"/>
    <x v="6"/>
    <x v="0"/>
    <x v="37"/>
    <x v="26"/>
    <x v="89"/>
    <x v="0"/>
    <x v="90"/>
  </r>
  <r>
    <x v="4"/>
    <x v="19"/>
    <x v="2"/>
    <x v="131"/>
    <x v="131"/>
    <x v="130"/>
    <x v="68"/>
    <x v="0"/>
    <x v="33"/>
    <x v="26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53"/>
    <x v="84"/>
    <x v="86"/>
    <x v="78"/>
    <x v="10"/>
    <x v="3"/>
    <x v="0"/>
    <x v="6"/>
    <x v="0"/>
    <x v="4"/>
    <x v="2"/>
    <x v="0"/>
    <x v="2"/>
    <x v="7"/>
    <x v="4"/>
    <x v="7"/>
    <x v="3"/>
    <x v="2"/>
    <x v="1"/>
    <x v="6"/>
    <x v="0"/>
    <x v="30"/>
    <x v="7"/>
    <x v="5"/>
    <x v="15"/>
    <x v="25"/>
    <x v="90"/>
    <x v="0"/>
    <x v="91"/>
  </r>
  <r>
    <x v="4"/>
    <x v="19"/>
    <x v="2"/>
    <x v="132"/>
    <x v="132"/>
    <x v="131"/>
    <x v="69"/>
    <x v="0"/>
    <x v="19"/>
    <x v="22"/>
    <x v="17"/>
    <x v="2"/>
    <x v="0"/>
    <x v="1"/>
    <x v="0"/>
    <x v="0"/>
    <x v="0"/>
    <x v="0"/>
    <x v="0"/>
    <x v="0"/>
    <x v="0"/>
    <x v="0"/>
    <x v="0"/>
    <x v="0"/>
    <x v="0"/>
    <x v="0"/>
    <x v="1"/>
    <x v="35"/>
    <x v="39"/>
    <x v="10"/>
    <x v="59"/>
    <x v="81"/>
    <x v="16"/>
    <x v="0"/>
    <x v="3"/>
    <x v="3"/>
    <x v="2"/>
    <x v="2"/>
    <x v="0"/>
    <x v="2"/>
    <x v="0"/>
    <x v="1"/>
    <x v="4"/>
    <x v="4"/>
    <x v="4"/>
    <x v="0"/>
    <x v="0"/>
    <x v="2"/>
    <x v="1"/>
    <x v="0"/>
    <x v="8"/>
    <x v="3"/>
    <x v="1"/>
    <x v="14"/>
    <x v="7"/>
    <x v="50"/>
    <x v="0"/>
    <x v="49"/>
  </r>
  <r>
    <x v="4"/>
    <x v="19"/>
    <x v="2"/>
    <x v="133"/>
    <x v="133"/>
    <x v="132"/>
    <x v="69"/>
    <x v="0"/>
    <x v="24"/>
    <x v="26"/>
    <x v="17"/>
    <x v="2"/>
    <x v="0"/>
    <x v="1"/>
    <x v="0"/>
    <x v="0"/>
    <x v="0"/>
    <x v="0"/>
    <x v="0"/>
    <x v="0"/>
    <x v="0"/>
    <x v="0"/>
    <x v="0"/>
    <x v="0"/>
    <x v="0"/>
    <x v="0"/>
    <x v="1"/>
    <x v="35"/>
    <x v="39"/>
    <x v="10"/>
    <x v="85"/>
    <x v="5"/>
    <x v="87"/>
    <x v="20"/>
    <x v="0"/>
    <x v="3"/>
    <x v="1"/>
    <x v="2"/>
    <x v="0"/>
    <x v="1"/>
    <x v="1"/>
    <x v="1"/>
    <x v="4"/>
    <x v="5"/>
    <x v="0"/>
    <x v="1"/>
    <x v="0"/>
    <x v="2"/>
    <x v="1"/>
    <x v="0"/>
    <x v="5"/>
    <x v="3"/>
    <x v="6"/>
    <x v="63"/>
    <x v="4"/>
    <x v="4"/>
    <x v="0"/>
    <x v="4"/>
  </r>
  <r>
    <x v="4"/>
    <x v="19"/>
    <x v="2"/>
    <x v="134"/>
    <x v="134"/>
    <x v="133"/>
    <x v="70"/>
    <x v="4"/>
    <x v="19"/>
    <x v="22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95"/>
    <x v="8"/>
    <x v="8"/>
    <x v="0"/>
    <x v="10"/>
    <x v="2"/>
    <x v="10"/>
    <x v="2"/>
    <x v="2"/>
    <x v="2"/>
    <x v="1"/>
    <x v="4"/>
    <x v="13"/>
    <x v="9"/>
    <x v="0"/>
    <x v="0"/>
    <x v="6"/>
    <x v="0"/>
    <x v="21"/>
    <x v="7"/>
    <x v="6"/>
    <x v="86"/>
    <x v="31"/>
    <x v="91"/>
    <x v="0"/>
    <x v="92"/>
  </r>
  <r>
    <x v="4"/>
    <x v="19"/>
    <x v="2"/>
    <x v="135"/>
    <x v="135"/>
    <x v="134"/>
    <x v="70"/>
    <x v="4"/>
    <x v="24"/>
    <x v="26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94"/>
    <x v="13"/>
    <x v="2"/>
    <x v="11"/>
    <x v="0"/>
    <x v="3"/>
    <x v="2"/>
    <x v="9"/>
    <x v="9"/>
    <x v="4"/>
    <x v="0"/>
    <x v="4"/>
    <x v="14"/>
    <x v="6"/>
    <x v="4"/>
    <x v="8"/>
    <x v="6"/>
    <x v="0"/>
    <x v="16"/>
    <x v="3"/>
    <x v="1"/>
    <x v="86"/>
    <x v="8"/>
    <x v="92"/>
    <x v="0"/>
    <x v="93"/>
  </r>
  <r>
    <x v="4"/>
    <x v="19"/>
    <x v="2"/>
    <x v="136"/>
    <x v="136"/>
    <x v="135"/>
    <x v="71"/>
    <x v="4"/>
    <x v="28"/>
    <x v="22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78"/>
    <x v="23"/>
    <x v="2"/>
    <x v="7"/>
    <x v="0"/>
    <x v="0"/>
    <x v="2"/>
    <x v="3"/>
    <x v="2"/>
    <x v="2"/>
    <x v="0"/>
    <x v="2"/>
    <x v="2"/>
    <x v="1"/>
    <x v="4"/>
    <x v="2"/>
    <x v="4"/>
    <x v="0"/>
    <x v="2"/>
    <x v="7"/>
    <x v="2"/>
    <x v="87"/>
    <x v="20"/>
    <x v="93"/>
    <x v="2"/>
    <x v="94"/>
  </r>
  <r>
    <x v="4"/>
    <x v="19"/>
    <x v="2"/>
    <x v="137"/>
    <x v="137"/>
    <x v="136"/>
    <x v="71"/>
    <x v="4"/>
    <x v="20"/>
    <x v="26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96"/>
    <x v="11"/>
    <x v="2"/>
    <x v="1"/>
    <x v="11"/>
    <x v="2"/>
    <x v="10"/>
    <x v="11"/>
    <x v="1"/>
    <x v="1"/>
    <x v="7"/>
    <x v="2"/>
    <x v="4"/>
    <x v="1"/>
    <x v="0"/>
    <x v="0"/>
    <x v="6"/>
    <x v="0"/>
    <x v="17"/>
    <x v="6"/>
    <x v="3"/>
    <x v="36"/>
    <x v="35"/>
    <x v="16"/>
    <x v="8"/>
    <x v="37"/>
  </r>
  <r>
    <x v="4"/>
    <x v="19"/>
    <x v="2"/>
    <x v="138"/>
    <x v="138"/>
    <x v="137"/>
    <x v="72"/>
    <x v="0"/>
    <x v="28"/>
    <x v="20"/>
    <x v="16"/>
    <x v="1"/>
    <x v="1"/>
    <x v="0"/>
    <x v="0"/>
    <x v="0"/>
    <x v="0"/>
    <x v="0"/>
    <x v="0"/>
    <x v="54"/>
    <x v="52"/>
    <x v="0"/>
    <x v="0"/>
    <x v="0"/>
    <x v="0"/>
    <x v="0"/>
    <x v="0"/>
    <x v="82"/>
    <x v="4"/>
    <x v="54"/>
    <x v="86"/>
    <x v="87"/>
    <x v="97"/>
    <x v="13"/>
    <x v="6"/>
    <x v="7"/>
    <x v="4"/>
    <x v="10"/>
    <x v="11"/>
    <x v="17"/>
    <x v="3"/>
    <x v="3"/>
    <x v="7"/>
    <x v="0"/>
    <x v="9"/>
    <x v="10"/>
    <x v="1"/>
    <x v="8"/>
    <x v="4"/>
    <x v="7"/>
    <x v="45"/>
    <x v="0"/>
    <x v="1"/>
    <x v="88"/>
    <x v="8"/>
    <x v="94"/>
    <x v="16"/>
    <x v="95"/>
  </r>
  <r>
    <x v="4"/>
    <x v="19"/>
    <x v="2"/>
    <x v="139"/>
    <x v="139"/>
    <x v="138"/>
    <x v="72"/>
    <x v="0"/>
    <x v="33"/>
    <x v="22"/>
    <x v="16"/>
    <x v="1"/>
    <x v="1"/>
    <x v="0"/>
    <x v="0"/>
    <x v="0"/>
    <x v="0"/>
    <x v="0"/>
    <x v="0"/>
    <x v="55"/>
    <x v="53"/>
    <x v="0"/>
    <x v="0"/>
    <x v="0"/>
    <x v="0"/>
    <x v="0"/>
    <x v="0"/>
    <x v="83"/>
    <x v="4"/>
    <x v="45"/>
    <x v="87"/>
    <x v="64"/>
    <x v="81"/>
    <x v="7"/>
    <x v="8"/>
    <x v="11"/>
    <x v="12"/>
    <x v="3"/>
    <x v="9"/>
    <x v="2"/>
    <x v="0"/>
    <x v="2"/>
    <x v="9"/>
    <x v="5"/>
    <x v="10"/>
    <x v="4"/>
    <x v="1"/>
    <x v="2"/>
    <x v="8"/>
    <x v="7"/>
    <x v="36"/>
    <x v="7"/>
    <x v="3"/>
    <x v="89"/>
    <x v="1"/>
    <x v="95"/>
    <x v="0"/>
    <x v="96"/>
  </r>
  <r>
    <x v="4"/>
    <x v="19"/>
    <x v="2"/>
    <x v="140"/>
    <x v="140"/>
    <x v="139"/>
    <x v="72"/>
    <x v="0"/>
    <x v="25"/>
    <x v="26"/>
    <x v="16"/>
    <x v="1"/>
    <x v="1"/>
    <x v="0"/>
    <x v="0"/>
    <x v="0"/>
    <x v="0"/>
    <x v="0"/>
    <x v="0"/>
    <x v="19"/>
    <x v="54"/>
    <x v="0"/>
    <x v="0"/>
    <x v="0"/>
    <x v="0"/>
    <x v="0"/>
    <x v="0"/>
    <x v="84"/>
    <x v="4"/>
    <x v="0"/>
    <x v="88"/>
    <x v="15"/>
    <x v="98"/>
    <x v="9"/>
    <x v="2"/>
    <x v="1"/>
    <x v="2"/>
    <x v="0"/>
    <x v="1"/>
    <x v="11"/>
    <x v="3"/>
    <x v="0"/>
    <x v="0"/>
    <x v="1"/>
    <x v="2"/>
    <x v="2"/>
    <x v="4"/>
    <x v="0"/>
    <x v="0"/>
    <x v="4"/>
    <x v="32"/>
    <x v="1"/>
    <x v="5"/>
    <x v="90"/>
    <x v="9"/>
    <x v="96"/>
    <x v="0"/>
    <x v="97"/>
  </r>
  <r>
    <x v="4"/>
    <x v="19"/>
    <x v="2"/>
    <x v="141"/>
    <x v="141"/>
    <x v="140"/>
    <x v="73"/>
    <x v="0"/>
    <x v="28"/>
    <x v="20"/>
    <x v="16"/>
    <x v="1"/>
    <x v="1"/>
    <x v="0"/>
    <x v="0"/>
    <x v="0"/>
    <x v="0"/>
    <x v="0"/>
    <x v="0"/>
    <x v="56"/>
    <x v="55"/>
    <x v="0"/>
    <x v="0"/>
    <x v="0"/>
    <x v="0"/>
    <x v="0"/>
    <x v="0"/>
    <x v="85"/>
    <x v="4"/>
    <x v="4"/>
    <x v="89"/>
    <x v="88"/>
    <x v="99"/>
    <x v="1"/>
    <x v="6"/>
    <x v="1"/>
    <x v="6"/>
    <x v="3"/>
    <x v="4"/>
    <x v="11"/>
    <x v="5"/>
    <x v="4"/>
    <x v="0"/>
    <x v="1"/>
    <x v="2"/>
    <x v="6"/>
    <x v="4"/>
    <x v="6"/>
    <x v="1"/>
    <x v="1"/>
    <x v="46"/>
    <x v="13"/>
    <x v="1"/>
    <x v="91"/>
    <x v="26"/>
    <x v="0"/>
    <x v="0"/>
    <x v="0"/>
  </r>
  <r>
    <x v="4"/>
    <x v="19"/>
    <x v="2"/>
    <x v="142"/>
    <x v="142"/>
    <x v="141"/>
    <x v="73"/>
    <x v="0"/>
    <x v="33"/>
    <x v="22"/>
    <x v="16"/>
    <x v="1"/>
    <x v="1"/>
    <x v="0"/>
    <x v="0"/>
    <x v="0"/>
    <x v="0"/>
    <x v="0"/>
    <x v="0"/>
    <x v="20"/>
    <x v="56"/>
    <x v="0"/>
    <x v="0"/>
    <x v="0"/>
    <x v="0"/>
    <x v="0"/>
    <x v="0"/>
    <x v="86"/>
    <x v="4"/>
    <x v="74"/>
    <x v="86"/>
    <x v="89"/>
    <x v="97"/>
    <x v="25"/>
    <x v="0"/>
    <x v="1"/>
    <x v="13"/>
    <x v="0"/>
    <x v="10"/>
    <x v="4"/>
    <x v="0"/>
    <x v="8"/>
    <x v="3"/>
    <x v="4"/>
    <x v="8"/>
    <x v="3"/>
    <x v="0"/>
    <x v="2"/>
    <x v="0"/>
    <x v="0"/>
    <x v="27"/>
    <x v="7"/>
    <x v="5"/>
    <x v="92"/>
    <x v="23"/>
    <x v="97"/>
    <x v="0"/>
    <x v="98"/>
  </r>
  <r>
    <x v="4"/>
    <x v="19"/>
    <x v="2"/>
    <x v="143"/>
    <x v="143"/>
    <x v="142"/>
    <x v="73"/>
    <x v="0"/>
    <x v="25"/>
    <x v="26"/>
    <x v="16"/>
    <x v="1"/>
    <x v="1"/>
    <x v="0"/>
    <x v="0"/>
    <x v="0"/>
    <x v="0"/>
    <x v="0"/>
    <x v="0"/>
    <x v="57"/>
    <x v="57"/>
    <x v="0"/>
    <x v="0"/>
    <x v="0"/>
    <x v="0"/>
    <x v="0"/>
    <x v="0"/>
    <x v="87"/>
    <x v="4"/>
    <x v="4"/>
    <x v="25"/>
    <x v="90"/>
    <x v="100"/>
    <x v="8"/>
    <x v="14"/>
    <x v="4"/>
    <x v="14"/>
    <x v="4"/>
    <x v="8"/>
    <x v="18"/>
    <x v="3"/>
    <x v="0"/>
    <x v="6"/>
    <x v="1"/>
    <x v="7"/>
    <x v="6"/>
    <x v="4"/>
    <x v="9"/>
    <x v="3"/>
    <x v="1"/>
    <x v="39"/>
    <x v="0"/>
    <x v="0"/>
    <x v="75"/>
    <x v="31"/>
    <x v="98"/>
    <x v="0"/>
    <x v="99"/>
  </r>
  <r>
    <x v="4"/>
    <x v="19"/>
    <x v="2"/>
    <x v="144"/>
    <x v="144"/>
    <x v="143"/>
    <x v="74"/>
    <x v="0"/>
    <x v="28"/>
    <x v="20"/>
    <x v="17"/>
    <x v="1"/>
    <x v="1"/>
    <x v="0"/>
    <x v="0"/>
    <x v="0"/>
    <x v="0"/>
    <x v="0"/>
    <x v="0"/>
    <x v="26"/>
    <x v="58"/>
    <x v="0"/>
    <x v="0"/>
    <x v="0"/>
    <x v="0"/>
    <x v="0"/>
    <x v="0"/>
    <x v="88"/>
    <x v="4"/>
    <x v="9"/>
    <x v="11"/>
    <x v="91"/>
    <x v="41"/>
    <x v="19"/>
    <x v="3"/>
    <x v="3"/>
    <x v="6"/>
    <x v="3"/>
    <x v="10"/>
    <x v="2"/>
    <x v="2"/>
    <x v="0"/>
    <x v="3"/>
    <x v="2"/>
    <x v="11"/>
    <x v="2"/>
    <x v="0"/>
    <x v="2"/>
    <x v="0"/>
    <x v="0"/>
    <x v="12"/>
    <x v="3"/>
    <x v="6"/>
    <x v="11"/>
    <x v="11"/>
    <x v="99"/>
    <x v="0"/>
    <x v="100"/>
  </r>
  <r>
    <x v="4"/>
    <x v="19"/>
    <x v="2"/>
    <x v="145"/>
    <x v="145"/>
    <x v="144"/>
    <x v="74"/>
    <x v="0"/>
    <x v="33"/>
    <x v="22"/>
    <x v="17"/>
    <x v="1"/>
    <x v="1"/>
    <x v="0"/>
    <x v="0"/>
    <x v="0"/>
    <x v="0"/>
    <x v="0"/>
    <x v="0"/>
    <x v="58"/>
    <x v="14"/>
    <x v="0"/>
    <x v="0"/>
    <x v="0"/>
    <x v="0"/>
    <x v="0"/>
    <x v="0"/>
    <x v="89"/>
    <x v="4"/>
    <x v="54"/>
    <x v="75"/>
    <x v="52"/>
    <x v="101"/>
    <x v="3"/>
    <x v="10"/>
    <x v="7"/>
    <x v="3"/>
    <x v="6"/>
    <x v="5"/>
    <x v="11"/>
    <x v="10"/>
    <x v="11"/>
    <x v="5"/>
    <x v="9"/>
    <x v="7"/>
    <x v="13"/>
    <x v="1"/>
    <x v="7"/>
    <x v="4"/>
    <x v="0"/>
    <x v="47"/>
    <x v="10"/>
    <x v="3"/>
    <x v="93"/>
    <x v="13"/>
    <x v="100"/>
    <x v="1"/>
    <x v="101"/>
  </r>
  <r>
    <x v="4"/>
    <x v="19"/>
    <x v="2"/>
    <x v="146"/>
    <x v="146"/>
    <x v="145"/>
    <x v="74"/>
    <x v="0"/>
    <x v="25"/>
    <x v="26"/>
    <x v="17"/>
    <x v="1"/>
    <x v="1"/>
    <x v="0"/>
    <x v="0"/>
    <x v="0"/>
    <x v="0"/>
    <x v="0"/>
    <x v="0"/>
    <x v="59"/>
    <x v="59"/>
    <x v="0"/>
    <x v="0"/>
    <x v="0"/>
    <x v="0"/>
    <x v="0"/>
    <x v="0"/>
    <x v="90"/>
    <x v="4"/>
    <x v="5"/>
    <x v="82"/>
    <x v="92"/>
    <x v="102"/>
    <x v="21"/>
    <x v="8"/>
    <x v="5"/>
    <x v="4"/>
    <x v="9"/>
    <x v="9"/>
    <x v="9"/>
    <x v="5"/>
    <x v="0"/>
    <x v="0"/>
    <x v="1"/>
    <x v="1"/>
    <x v="4"/>
    <x v="2"/>
    <x v="2"/>
    <x v="0"/>
    <x v="1"/>
    <x v="48"/>
    <x v="0"/>
    <x v="2"/>
    <x v="94"/>
    <x v="36"/>
    <x v="70"/>
    <x v="1"/>
    <x v="102"/>
  </r>
  <r>
    <x v="4"/>
    <x v="19"/>
    <x v="2"/>
    <x v="147"/>
    <x v="147"/>
    <x v="146"/>
    <x v="75"/>
    <x v="0"/>
    <x v="20"/>
    <x v="22"/>
    <x v="17"/>
    <x v="1"/>
    <x v="1"/>
    <x v="0"/>
    <x v="0"/>
    <x v="0"/>
    <x v="0"/>
    <x v="0"/>
    <x v="0"/>
    <x v="60"/>
    <x v="23"/>
    <x v="0"/>
    <x v="0"/>
    <x v="0"/>
    <x v="0"/>
    <x v="0"/>
    <x v="0"/>
    <x v="91"/>
    <x v="4"/>
    <x v="0"/>
    <x v="90"/>
    <x v="93"/>
    <x v="103"/>
    <x v="35"/>
    <x v="6"/>
    <x v="1"/>
    <x v="1"/>
    <x v="4"/>
    <x v="17"/>
    <x v="19"/>
    <x v="13"/>
    <x v="8"/>
    <x v="12"/>
    <x v="0"/>
    <x v="12"/>
    <x v="9"/>
    <x v="2"/>
    <x v="6"/>
    <x v="16"/>
    <x v="6"/>
    <x v="28"/>
    <x v="0"/>
    <x v="12"/>
    <x v="95"/>
    <x v="35"/>
    <x v="101"/>
    <x v="19"/>
    <x v="103"/>
  </r>
  <r>
    <x v="4"/>
    <x v="19"/>
    <x v="2"/>
    <x v="148"/>
    <x v="148"/>
    <x v="147"/>
    <x v="75"/>
    <x v="0"/>
    <x v="25"/>
    <x v="26"/>
    <x v="17"/>
    <x v="1"/>
    <x v="1"/>
    <x v="0"/>
    <x v="0"/>
    <x v="0"/>
    <x v="0"/>
    <x v="0"/>
    <x v="0"/>
    <x v="50"/>
    <x v="60"/>
    <x v="0"/>
    <x v="0"/>
    <x v="0"/>
    <x v="0"/>
    <x v="0"/>
    <x v="0"/>
    <x v="92"/>
    <x v="4"/>
    <x v="54"/>
    <x v="9"/>
    <x v="63"/>
    <x v="104"/>
    <x v="3"/>
    <x v="8"/>
    <x v="6"/>
    <x v="6"/>
    <x v="3"/>
    <x v="9"/>
    <x v="11"/>
    <x v="5"/>
    <x v="11"/>
    <x v="12"/>
    <x v="6"/>
    <x v="7"/>
    <x v="14"/>
    <x v="9"/>
    <x v="7"/>
    <x v="5"/>
    <x v="4"/>
    <x v="44"/>
    <x v="5"/>
    <x v="10"/>
    <x v="96"/>
    <x v="35"/>
    <x v="102"/>
    <x v="0"/>
    <x v="104"/>
  </r>
  <r>
    <x v="4"/>
    <x v="19"/>
    <x v="2"/>
    <x v="149"/>
    <x v="149"/>
    <x v="148"/>
    <x v="76"/>
    <x v="0"/>
    <x v="55"/>
    <x v="20"/>
    <x v="16"/>
    <x v="1"/>
    <x v="1"/>
    <x v="0"/>
    <x v="0"/>
    <x v="0"/>
    <x v="0"/>
    <x v="0"/>
    <x v="0"/>
    <x v="61"/>
    <x v="5"/>
    <x v="0"/>
    <x v="0"/>
    <x v="0"/>
    <x v="0"/>
    <x v="0"/>
    <x v="0"/>
    <x v="93"/>
    <x v="4"/>
    <x v="4"/>
    <x v="8"/>
    <x v="94"/>
    <x v="21"/>
    <x v="12"/>
    <x v="3"/>
    <x v="3"/>
    <x v="2"/>
    <x v="2"/>
    <x v="0"/>
    <x v="0"/>
    <x v="1"/>
    <x v="1"/>
    <x v="0"/>
    <x v="4"/>
    <x v="0"/>
    <x v="2"/>
    <x v="2"/>
    <x v="1"/>
    <x v="3"/>
    <x v="0"/>
    <x v="11"/>
    <x v="7"/>
    <x v="1"/>
    <x v="52"/>
    <x v="4"/>
    <x v="83"/>
    <x v="20"/>
    <x v="43"/>
  </r>
  <r>
    <x v="4"/>
    <x v="19"/>
    <x v="2"/>
    <x v="150"/>
    <x v="150"/>
    <x v="149"/>
    <x v="76"/>
    <x v="0"/>
    <x v="20"/>
    <x v="22"/>
    <x v="16"/>
    <x v="1"/>
    <x v="1"/>
    <x v="0"/>
    <x v="0"/>
    <x v="0"/>
    <x v="0"/>
    <x v="0"/>
    <x v="0"/>
    <x v="62"/>
    <x v="61"/>
    <x v="0"/>
    <x v="0"/>
    <x v="0"/>
    <x v="0"/>
    <x v="0"/>
    <x v="0"/>
    <x v="94"/>
    <x v="4"/>
    <x v="32"/>
    <x v="17"/>
    <x v="95"/>
    <x v="105"/>
    <x v="25"/>
    <x v="2"/>
    <x v="3"/>
    <x v="2"/>
    <x v="2"/>
    <x v="4"/>
    <x v="0"/>
    <x v="5"/>
    <x v="4"/>
    <x v="2"/>
    <x v="5"/>
    <x v="2"/>
    <x v="0"/>
    <x v="2"/>
    <x v="2"/>
    <x v="10"/>
    <x v="0"/>
    <x v="1"/>
    <x v="1"/>
    <x v="6"/>
    <x v="12"/>
    <x v="26"/>
    <x v="28"/>
    <x v="21"/>
    <x v="46"/>
  </r>
  <r>
    <x v="4"/>
    <x v="19"/>
    <x v="2"/>
    <x v="151"/>
    <x v="151"/>
    <x v="150"/>
    <x v="76"/>
    <x v="0"/>
    <x v="25"/>
    <x v="26"/>
    <x v="16"/>
    <x v="1"/>
    <x v="1"/>
    <x v="0"/>
    <x v="0"/>
    <x v="0"/>
    <x v="0"/>
    <x v="0"/>
    <x v="0"/>
    <x v="63"/>
    <x v="62"/>
    <x v="0"/>
    <x v="0"/>
    <x v="0"/>
    <x v="0"/>
    <x v="0"/>
    <x v="0"/>
    <x v="95"/>
    <x v="4"/>
    <x v="78"/>
    <x v="90"/>
    <x v="16"/>
    <x v="106"/>
    <x v="25"/>
    <x v="2"/>
    <x v="7"/>
    <x v="6"/>
    <x v="0"/>
    <x v="4"/>
    <x v="2"/>
    <x v="0"/>
    <x v="10"/>
    <x v="11"/>
    <x v="2"/>
    <x v="1"/>
    <x v="0"/>
    <x v="4"/>
    <x v="1"/>
    <x v="3"/>
    <x v="1"/>
    <x v="14"/>
    <x v="1"/>
    <x v="6"/>
    <x v="97"/>
    <x v="12"/>
    <x v="103"/>
    <x v="14"/>
    <x v="82"/>
  </r>
  <r>
    <x v="4"/>
    <x v="19"/>
    <x v="2"/>
    <x v="152"/>
    <x v="152"/>
    <x v="151"/>
    <x v="77"/>
    <x v="1"/>
    <x v="19"/>
    <x v="22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11"/>
    <x v="24"/>
    <x v="2"/>
    <x v="7"/>
    <x v="15"/>
    <x v="3"/>
    <x v="2"/>
    <x v="11"/>
    <x v="0"/>
    <x v="0"/>
    <x v="6"/>
    <x v="4"/>
    <x v="9"/>
    <x v="4"/>
    <x v="2"/>
    <x v="2"/>
    <x v="4"/>
    <x v="4"/>
    <x v="10"/>
    <x v="1"/>
    <x v="5"/>
    <x v="98"/>
    <x v="25"/>
    <x v="104"/>
    <x v="1"/>
    <x v="105"/>
  </r>
  <r>
    <x v="4"/>
    <x v="19"/>
    <x v="2"/>
    <x v="153"/>
    <x v="153"/>
    <x v="152"/>
    <x v="77"/>
    <x v="1"/>
    <x v="24"/>
    <x v="26"/>
    <x v="16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41"/>
    <x v="30"/>
    <x v="2"/>
    <x v="7"/>
    <x v="6"/>
    <x v="3"/>
    <x v="1"/>
    <x v="9"/>
    <x v="0"/>
    <x v="1"/>
    <x v="3"/>
    <x v="1"/>
    <x v="4"/>
    <x v="2"/>
    <x v="4"/>
    <x v="2"/>
    <x v="14"/>
    <x v="7"/>
    <x v="14"/>
    <x v="7"/>
    <x v="5"/>
    <x v="90"/>
    <x v="10"/>
    <x v="105"/>
    <x v="0"/>
    <x v="106"/>
  </r>
  <r>
    <x v="4"/>
    <x v="19"/>
    <x v="2"/>
    <x v="154"/>
    <x v="154"/>
    <x v="153"/>
    <x v="78"/>
    <x v="2"/>
    <x v="28"/>
    <x v="22"/>
    <x v="17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52"/>
    <x v="12"/>
    <x v="8"/>
    <x v="1"/>
    <x v="2"/>
    <x v="8"/>
    <x v="6"/>
    <x v="12"/>
    <x v="5"/>
    <x v="10"/>
    <x v="0"/>
    <x v="13"/>
    <x v="5"/>
    <x v="0"/>
    <x v="2"/>
    <x v="2"/>
    <x v="14"/>
    <x v="7"/>
    <x v="45"/>
    <x v="6"/>
    <x v="2"/>
    <x v="36"/>
    <x v="8"/>
    <x v="73"/>
    <x v="22"/>
    <x v="107"/>
  </r>
  <r>
    <x v="4"/>
    <x v="19"/>
    <x v="2"/>
    <x v="155"/>
    <x v="155"/>
    <x v="154"/>
    <x v="78"/>
    <x v="2"/>
    <x v="25"/>
    <x v="26"/>
    <x v="17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52"/>
    <x v="10"/>
    <x v="1"/>
    <x v="0"/>
    <x v="2"/>
    <x v="2"/>
    <x v="12"/>
    <x v="3"/>
    <x v="5"/>
    <x v="0"/>
    <x v="10"/>
    <x v="5"/>
    <x v="2"/>
    <x v="3"/>
    <x v="7"/>
    <x v="6"/>
    <x v="17"/>
    <x v="7"/>
    <x v="30"/>
    <x v="0"/>
    <x v="2"/>
    <x v="99"/>
    <x v="11"/>
    <x v="106"/>
    <x v="0"/>
    <x v="108"/>
  </r>
  <r>
    <x v="4"/>
    <x v="20"/>
    <x v="2"/>
    <x v="156"/>
    <x v="156"/>
    <x v="155"/>
    <x v="79"/>
    <x v="0"/>
    <x v="56"/>
    <x v="11"/>
    <x v="17"/>
    <x v="1"/>
    <x v="1"/>
    <x v="0"/>
    <x v="0"/>
    <x v="0"/>
    <x v="0"/>
    <x v="0"/>
    <x v="0"/>
    <x v="64"/>
    <x v="63"/>
    <x v="0"/>
    <x v="0"/>
    <x v="0"/>
    <x v="0"/>
    <x v="0"/>
    <x v="0"/>
    <x v="96"/>
    <x v="4"/>
    <x v="79"/>
    <x v="80"/>
    <x v="96"/>
    <x v="20"/>
    <x v="12"/>
    <x v="0"/>
    <x v="3"/>
    <x v="2"/>
    <x v="0"/>
    <x v="0"/>
    <x v="1"/>
    <x v="1"/>
    <x v="0"/>
    <x v="4"/>
    <x v="4"/>
    <x v="0"/>
    <x v="1"/>
    <x v="0"/>
    <x v="0"/>
    <x v="6"/>
    <x v="0"/>
    <x v="13"/>
    <x v="0"/>
    <x v="1"/>
    <x v="51"/>
    <x v="12"/>
    <x v="45"/>
    <x v="0"/>
    <x v="45"/>
  </r>
  <r>
    <x v="4"/>
    <x v="20"/>
    <x v="2"/>
    <x v="157"/>
    <x v="157"/>
    <x v="156"/>
    <x v="79"/>
    <x v="0"/>
    <x v="57"/>
    <x v="24"/>
    <x v="17"/>
    <x v="1"/>
    <x v="1"/>
    <x v="0"/>
    <x v="0"/>
    <x v="0"/>
    <x v="0"/>
    <x v="0"/>
    <x v="0"/>
    <x v="65"/>
    <x v="64"/>
    <x v="0"/>
    <x v="0"/>
    <x v="0"/>
    <x v="0"/>
    <x v="0"/>
    <x v="0"/>
    <x v="97"/>
    <x v="4"/>
    <x v="79"/>
    <x v="85"/>
    <x v="97"/>
    <x v="8"/>
    <x v="10"/>
    <x v="3"/>
    <x v="3"/>
    <x v="2"/>
    <x v="2"/>
    <x v="2"/>
    <x v="9"/>
    <x v="0"/>
    <x v="0"/>
    <x v="4"/>
    <x v="5"/>
    <x v="4"/>
    <x v="1"/>
    <x v="0"/>
    <x v="0"/>
    <x v="0"/>
    <x v="0"/>
    <x v="13"/>
    <x v="0"/>
    <x v="6"/>
    <x v="58"/>
    <x v="4"/>
    <x v="49"/>
    <x v="0"/>
    <x v="21"/>
  </r>
  <r>
    <x v="4"/>
    <x v="21"/>
    <x v="2"/>
    <x v="158"/>
    <x v="158"/>
    <x v="157"/>
    <x v="80"/>
    <x v="0"/>
    <x v="58"/>
    <x v="21"/>
    <x v="18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39"/>
    <x v="8"/>
    <x v="95"/>
    <x v="19"/>
    <x v="1"/>
    <x v="3"/>
    <x v="1"/>
    <x v="8"/>
    <x v="5"/>
    <x v="11"/>
    <x v="6"/>
    <x v="0"/>
    <x v="10"/>
    <x v="6"/>
    <x v="7"/>
    <x v="1"/>
    <x v="4"/>
    <x v="8"/>
    <x v="11"/>
    <x v="4"/>
    <x v="9"/>
    <x v="14"/>
    <x v="4"/>
    <x v="92"/>
    <x v="1"/>
    <x v="69"/>
    <x v="4"/>
    <x v="102"/>
  </r>
  <r>
    <x v="4"/>
    <x v="21"/>
    <x v="2"/>
    <x v="159"/>
    <x v="159"/>
    <x v="158"/>
    <x v="80"/>
    <x v="0"/>
    <x v="50"/>
    <x v="20"/>
    <x v="18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54"/>
    <x v="41"/>
    <x v="89"/>
    <x v="12"/>
    <x v="6"/>
    <x v="4"/>
    <x v="6"/>
    <x v="10"/>
    <x v="2"/>
    <x v="2"/>
    <x v="10"/>
    <x v="0"/>
    <x v="3"/>
    <x v="9"/>
    <x v="4"/>
    <x v="0"/>
    <x v="0"/>
    <x v="0"/>
    <x v="8"/>
    <x v="7"/>
    <x v="32"/>
    <x v="0"/>
    <x v="5"/>
    <x v="100"/>
    <x v="26"/>
    <x v="94"/>
    <x v="0"/>
    <x v="109"/>
  </r>
  <r>
    <x v="4"/>
    <x v="21"/>
    <x v="2"/>
    <x v="160"/>
    <x v="160"/>
    <x v="159"/>
    <x v="81"/>
    <x v="6"/>
    <x v="58"/>
    <x v="19"/>
    <x v="19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46"/>
    <x v="24"/>
    <x v="0"/>
    <x v="2"/>
    <x v="6"/>
    <x v="2"/>
    <x v="1"/>
    <x v="0"/>
    <x v="0"/>
    <x v="2"/>
    <x v="6"/>
    <x v="4"/>
    <x v="14"/>
    <x v="0"/>
    <x v="1"/>
    <x v="0"/>
    <x v="18"/>
    <x v="4"/>
    <x v="38"/>
    <x v="0"/>
    <x v="2"/>
    <x v="46"/>
    <x v="23"/>
    <x v="15"/>
    <x v="19"/>
    <x v="106"/>
  </r>
  <r>
    <x v="4"/>
    <x v="21"/>
    <x v="2"/>
    <x v="161"/>
    <x v="161"/>
    <x v="160"/>
    <x v="81"/>
    <x v="6"/>
    <x v="50"/>
    <x v="42"/>
    <x v="19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5"/>
    <x v="11"/>
    <x v="2"/>
    <x v="6"/>
    <x v="6"/>
    <x v="3"/>
    <x v="10"/>
    <x v="2"/>
    <x v="0"/>
    <x v="0"/>
    <x v="3"/>
    <x v="6"/>
    <x v="4"/>
    <x v="0"/>
    <x v="0"/>
    <x v="2"/>
    <x v="4"/>
    <x v="1"/>
    <x v="36"/>
    <x v="1"/>
    <x v="3"/>
    <x v="90"/>
    <x v="27"/>
    <x v="39"/>
    <x v="0"/>
    <x v="39"/>
  </r>
  <r>
    <x v="4"/>
    <x v="21"/>
    <x v="2"/>
    <x v="162"/>
    <x v="162"/>
    <x v="161"/>
    <x v="82"/>
    <x v="0"/>
    <x v="58"/>
    <x v="19"/>
    <x v="19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0"/>
    <x v="83"/>
    <x v="98"/>
    <x v="107"/>
    <x v="30"/>
    <x v="10"/>
    <x v="3"/>
    <x v="6"/>
    <x v="3"/>
    <x v="0"/>
    <x v="9"/>
    <x v="1"/>
    <x v="1"/>
    <x v="7"/>
    <x v="4"/>
    <x v="0"/>
    <x v="0"/>
    <x v="0"/>
    <x v="0"/>
    <x v="10"/>
    <x v="7"/>
    <x v="0"/>
    <x v="1"/>
    <x v="3"/>
    <x v="54"/>
    <x v="1"/>
    <x v="53"/>
    <x v="1"/>
    <x v="75"/>
  </r>
  <r>
    <x v="4"/>
    <x v="21"/>
    <x v="2"/>
    <x v="163"/>
    <x v="163"/>
    <x v="162"/>
    <x v="82"/>
    <x v="0"/>
    <x v="50"/>
    <x v="42"/>
    <x v="19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0"/>
    <x v="63"/>
    <x v="12"/>
    <x v="108"/>
    <x v="12"/>
    <x v="1"/>
    <x v="6"/>
    <x v="1"/>
    <x v="1"/>
    <x v="2"/>
    <x v="0"/>
    <x v="5"/>
    <x v="1"/>
    <x v="10"/>
    <x v="2"/>
    <x v="4"/>
    <x v="2"/>
    <x v="2"/>
    <x v="1"/>
    <x v="8"/>
    <x v="0"/>
    <x v="26"/>
    <x v="5"/>
    <x v="7"/>
    <x v="78"/>
    <x v="27"/>
    <x v="107"/>
    <x v="0"/>
    <x v="110"/>
  </r>
  <r>
    <x v="4"/>
    <x v="21"/>
    <x v="2"/>
    <x v="164"/>
    <x v="164"/>
    <x v="163"/>
    <x v="83"/>
    <x v="0"/>
    <x v="58"/>
    <x v="19"/>
    <x v="19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0"/>
    <x v="91"/>
    <x v="65"/>
    <x v="11"/>
    <x v="12"/>
    <x v="1"/>
    <x v="3"/>
    <x v="0"/>
    <x v="2"/>
    <x v="0"/>
    <x v="0"/>
    <x v="0"/>
    <x v="1"/>
    <x v="4"/>
    <x v="1"/>
    <x v="0"/>
    <x v="1"/>
    <x v="0"/>
    <x v="2"/>
    <x v="6"/>
    <x v="0"/>
    <x v="15"/>
    <x v="6"/>
    <x v="5"/>
    <x v="4"/>
    <x v="4"/>
    <x v="44"/>
    <x v="0"/>
    <x v="44"/>
  </r>
  <r>
    <x v="4"/>
    <x v="21"/>
    <x v="2"/>
    <x v="165"/>
    <x v="165"/>
    <x v="164"/>
    <x v="83"/>
    <x v="0"/>
    <x v="50"/>
    <x v="19"/>
    <x v="19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0"/>
    <x v="22"/>
    <x v="91"/>
    <x v="75"/>
    <x v="10"/>
    <x v="1"/>
    <x v="3"/>
    <x v="2"/>
    <x v="2"/>
    <x v="0"/>
    <x v="0"/>
    <x v="1"/>
    <x v="2"/>
    <x v="3"/>
    <x v="5"/>
    <x v="4"/>
    <x v="1"/>
    <x v="0"/>
    <x v="2"/>
    <x v="6"/>
    <x v="0"/>
    <x v="8"/>
    <x v="1"/>
    <x v="0"/>
    <x v="51"/>
    <x v="7"/>
    <x v="103"/>
    <x v="0"/>
    <x v="111"/>
  </r>
  <r>
    <x v="4"/>
    <x v="21"/>
    <x v="2"/>
    <x v="166"/>
    <x v="166"/>
    <x v="165"/>
    <x v="84"/>
    <x v="0"/>
    <x v="58"/>
    <x v="19"/>
    <x v="19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4"/>
    <x v="85"/>
    <x v="64"/>
    <x v="109"/>
    <x v="19"/>
    <x v="2"/>
    <x v="10"/>
    <x v="0"/>
    <x v="0"/>
    <x v="4"/>
    <x v="2"/>
    <x v="0"/>
    <x v="1"/>
    <x v="4"/>
    <x v="5"/>
    <x v="0"/>
    <x v="1"/>
    <x v="0"/>
    <x v="2"/>
    <x v="6"/>
    <x v="0"/>
    <x v="34"/>
    <x v="3"/>
    <x v="1"/>
    <x v="59"/>
    <x v="22"/>
    <x v="32"/>
    <x v="0"/>
    <x v="31"/>
  </r>
  <r>
    <x v="4"/>
    <x v="21"/>
    <x v="2"/>
    <x v="167"/>
    <x v="167"/>
    <x v="166"/>
    <x v="84"/>
    <x v="0"/>
    <x v="50"/>
    <x v="19"/>
    <x v="19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4"/>
    <x v="10"/>
    <x v="99"/>
    <x v="108"/>
    <x v="30"/>
    <x v="2"/>
    <x v="6"/>
    <x v="10"/>
    <x v="3"/>
    <x v="2"/>
    <x v="1"/>
    <x v="1"/>
    <x v="4"/>
    <x v="7"/>
    <x v="4"/>
    <x v="2"/>
    <x v="0"/>
    <x v="4"/>
    <x v="8"/>
    <x v="3"/>
    <x v="6"/>
    <x v="0"/>
    <x v="7"/>
    <x v="5"/>
    <x v="101"/>
    <x v="27"/>
    <x v="54"/>
    <x v="0"/>
    <x v="42"/>
  </r>
  <r>
    <x v="4"/>
    <x v="21"/>
    <x v="2"/>
    <x v="168"/>
    <x v="168"/>
    <x v="167"/>
    <x v="85"/>
    <x v="0"/>
    <x v="58"/>
    <x v="19"/>
    <x v="19"/>
    <x v="3"/>
    <x v="0"/>
    <x v="0"/>
    <x v="0"/>
    <x v="0"/>
    <x v="0"/>
    <x v="0"/>
    <x v="0"/>
    <x v="0"/>
    <x v="0"/>
    <x v="0"/>
    <x v="0"/>
    <x v="0"/>
    <x v="0"/>
    <x v="0"/>
    <x v="1"/>
    <x v="35"/>
    <x v="4"/>
    <x v="74"/>
    <x v="39"/>
    <x v="100"/>
    <x v="110"/>
    <x v="36"/>
    <x v="15"/>
    <x v="4"/>
    <x v="2"/>
    <x v="3"/>
    <x v="4"/>
    <x v="3"/>
    <x v="14"/>
    <x v="6"/>
    <x v="2"/>
    <x v="14"/>
    <x v="15"/>
    <x v="9"/>
    <x v="2"/>
    <x v="8"/>
    <x v="18"/>
    <x v="0"/>
    <x v="49"/>
    <x v="10"/>
    <x v="13"/>
    <x v="102"/>
    <x v="37"/>
    <x v="72"/>
    <x v="2"/>
    <x v="107"/>
  </r>
  <r>
    <x v="4"/>
    <x v="21"/>
    <x v="2"/>
    <x v="169"/>
    <x v="169"/>
    <x v="168"/>
    <x v="85"/>
    <x v="0"/>
    <x v="50"/>
    <x v="19"/>
    <x v="19"/>
    <x v="3"/>
    <x v="0"/>
    <x v="0"/>
    <x v="0"/>
    <x v="0"/>
    <x v="0"/>
    <x v="0"/>
    <x v="0"/>
    <x v="0"/>
    <x v="0"/>
    <x v="0"/>
    <x v="0"/>
    <x v="0"/>
    <x v="0"/>
    <x v="0"/>
    <x v="1"/>
    <x v="35"/>
    <x v="4"/>
    <x v="19"/>
    <x v="11"/>
    <x v="90"/>
    <x v="25"/>
    <x v="37"/>
    <x v="12"/>
    <x v="11"/>
    <x v="6"/>
    <x v="0"/>
    <x v="12"/>
    <x v="2"/>
    <x v="4"/>
    <x v="6"/>
    <x v="5"/>
    <x v="9"/>
    <x v="14"/>
    <x v="9"/>
    <x v="1"/>
    <x v="9"/>
    <x v="9"/>
    <x v="0"/>
    <x v="41"/>
    <x v="15"/>
    <x v="8"/>
    <x v="103"/>
    <x v="38"/>
    <x v="74"/>
    <x v="3"/>
    <x v="102"/>
  </r>
  <r>
    <x v="4"/>
    <x v="21"/>
    <x v="2"/>
    <x v="170"/>
    <x v="170"/>
    <x v="169"/>
    <x v="86"/>
    <x v="0"/>
    <x v="58"/>
    <x v="19"/>
    <x v="18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35"/>
    <x v="14"/>
    <x v="68"/>
    <x v="111"/>
    <x v="9"/>
    <x v="1"/>
    <x v="4"/>
    <x v="4"/>
    <x v="4"/>
    <x v="18"/>
    <x v="12"/>
    <x v="15"/>
    <x v="8"/>
    <x v="5"/>
    <x v="6"/>
    <x v="2"/>
    <x v="2"/>
    <x v="4"/>
    <x v="1"/>
    <x v="4"/>
    <x v="0"/>
    <x v="13"/>
    <x v="1"/>
    <x v="1"/>
    <x v="104"/>
    <x v="10"/>
    <x v="40"/>
    <x v="0"/>
    <x v="40"/>
  </r>
  <r>
    <x v="4"/>
    <x v="21"/>
    <x v="2"/>
    <x v="171"/>
    <x v="171"/>
    <x v="170"/>
    <x v="86"/>
    <x v="0"/>
    <x v="50"/>
    <x v="19"/>
    <x v="18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74"/>
    <x v="39"/>
    <x v="41"/>
    <x v="112"/>
    <x v="9"/>
    <x v="6"/>
    <x v="1"/>
    <x v="4"/>
    <x v="1"/>
    <x v="6"/>
    <x v="1"/>
    <x v="9"/>
    <x v="8"/>
    <x v="6"/>
    <x v="1"/>
    <x v="7"/>
    <x v="2"/>
    <x v="0"/>
    <x v="0"/>
    <x v="3"/>
    <x v="1"/>
    <x v="26"/>
    <x v="6"/>
    <x v="1"/>
    <x v="35"/>
    <x v="27"/>
    <x v="27"/>
    <x v="0"/>
    <x v="25"/>
  </r>
  <r>
    <x v="4"/>
    <x v="22"/>
    <x v="2"/>
    <x v="172"/>
    <x v="172"/>
    <x v="171"/>
    <x v="87"/>
    <x v="0"/>
    <x v="58"/>
    <x v="19"/>
    <x v="18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29"/>
    <x v="61"/>
    <x v="101"/>
    <x v="73"/>
    <x v="1"/>
    <x v="6"/>
    <x v="0"/>
    <x v="4"/>
    <x v="9"/>
    <x v="6"/>
    <x v="11"/>
    <x v="2"/>
    <x v="2"/>
    <x v="6"/>
    <x v="1"/>
    <x v="0"/>
    <x v="2"/>
    <x v="2"/>
    <x v="8"/>
    <x v="14"/>
    <x v="1"/>
    <x v="20"/>
    <x v="11"/>
    <x v="0"/>
    <x v="104"/>
    <x v="15"/>
    <x v="90"/>
    <x v="5"/>
    <x v="64"/>
  </r>
  <r>
    <x v="4"/>
    <x v="22"/>
    <x v="2"/>
    <x v="173"/>
    <x v="173"/>
    <x v="172"/>
    <x v="87"/>
    <x v="0"/>
    <x v="50"/>
    <x v="42"/>
    <x v="18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"/>
    <x v="40"/>
    <x v="31"/>
    <x v="113"/>
    <x v="19"/>
    <x v="1"/>
    <x v="3"/>
    <x v="6"/>
    <x v="1"/>
    <x v="10"/>
    <x v="9"/>
    <x v="2"/>
    <x v="0"/>
    <x v="4"/>
    <x v="6"/>
    <x v="5"/>
    <x v="2"/>
    <x v="2"/>
    <x v="2"/>
    <x v="5"/>
    <x v="1"/>
    <x v="31"/>
    <x v="6"/>
    <x v="0"/>
    <x v="11"/>
    <x v="26"/>
    <x v="72"/>
    <x v="0"/>
    <x v="72"/>
  </r>
  <r>
    <x v="4"/>
    <x v="22"/>
    <x v="2"/>
    <x v="174"/>
    <x v="174"/>
    <x v="173"/>
    <x v="88"/>
    <x v="0"/>
    <x v="58"/>
    <x v="19"/>
    <x v="18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0"/>
    <x v="63"/>
    <x v="62"/>
    <x v="78"/>
    <x v="30"/>
    <x v="3"/>
    <x v="0"/>
    <x v="6"/>
    <x v="0"/>
    <x v="0"/>
    <x v="1"/>
    <x v="0"/>
    <x v="1"/>
    <x v="0"/>
    <x v="1"/>
    <x v="2"/>
    <x v="1"/>
    <x v="0"/>
    <x v="8"/>
    <x v="0"/>
    <x v="6"/>
    <x v="14"/>
    <x v="6"/>
    <x v="6"/>
    <x v="45"/>
    <x v="10"/>
    <x v="45"/>
    <x v="1"/>
    <x v="51"/>
  </r>
  <r>
    <x v="4"/>
    <x v="22"/>
    <x v="2"/>
    <x v="175"/>
    <x v="175"/>
    <x v="174"/>
    <x v="88"/>
    <x v="0"/>
    <x v="50"/>
    <x v="19"/>
    <x v="18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45"/>
    <x v="8"/>
    <x v="5"/>
    <x v="56"/>
    <x v="12"/>
    <x v="3"/>
    <x v="6"/>
    <x v="1"/>
    <x v="0"/>
    <x v="10"/>
    <x v="0"/>
    <x v="0"/>
    <x v="1"/>
    <x v="0"/>
    <x v="4"/>
    <x v="0"/>
    <x v="2"/>
    <x v="2"/>
    <x v="0"/>
    <x v="3"/>
    <x v="0"/>
    <x v="4"/>
    <x v="1"/>
    <x v="6"/>
    <x v="49"/>
    <x v="4"/>
    <x v="14"/>
    <x v="0"/>
    <x v="13"/>
  </r>
  <r>
    <x v="4"/>
    <x v="22"/>
    <x v="2"/>
    <x v="176"/>
    <x v="176"/>
    <x v="175"/>
    <x v="89"/>
    <x v="7"/>
    <x v="59"/>
    <x v="41"/>
    <x v="18"/>
    <x v="3"/>
    <x v="0"/>
    <x v="0"/>
    <x v="0"/>
    <x v="0"/>
    <x v="0"/>
    <x v="0"/>
    <x v="0"/>
    <x v="64"/>
    <x v="65"/>
    <x v="0"/>
    <x v="0"/>
    <x v="0"/>
    <x v="0"/>
    <x v="0"/>
    <x v="1"/>
    <x v="35"/>
    <x v="39"/>
    <x v="41"/>
    <x v="45"/>
    <x v="51"/>
    <x v="114"/>
    <x v="32"/>
    <x v="16"/>
    <x v="7"/>
    <x v="8"/>
    <x v="3"/>
    <x v="8"/>
    <x v="11"/>
    <x v="15"/>
    <x v="6"/>
    <x v="14"/>
    <x v="0"/>
    <x v="7"/>
    <x v="0"/>
    <x v="1"/>
    <x v="6"/>
    <x v="14"/>
    <x v="0"/>
    <x v="50"/>
    <x v="10"/>
    <x v="4"/>
    <x v="105"/>
    <x v="39"/>
    <x v="76"/>
    <x v="1"/>
    <x v="53"/>
  </r>
  <r>
    <x v="4"/>
    <x v="22"/>
    <x v="2"/>
    <x v="177"/>
    <x v="177"/>
    <x v="176"/>
    <x v="89"/>
    <x v="7"/>
    <x v="60"/>
    <x v="42"/>
    <x v="18"/>
    <x v="3"/>
    <x v="0"/>
    <x v="0"/>
    <x v="0"/>
    <x v="0"/>
    <x v="0"/>
    <x v="0"/>
    <x v="0"/>
    <x v="64"/>
    <x v="66"/>
    <x v="0"/>
    <x v="0"/>
    <x v="0"/>
    <x v="0"/>
    <x v="0"/>
    <x v="1"/>
    <x v="35"/>
    <x v="39"/>
    <x v="41"/>
    <x v="45"/>
    <x v="51"/>
    <x v="51"/>
    <x v="38"/>
    <x v="0"/>
    <x v="6"/>
    <x v="0"/>
    <x v="0"/>
    <x v="4"/>
    <x v="0"/>
    <x v="9"/>
    <x v="0"/>
    <x v="7"/>
    <x v="1"/>
    <x v="2"/>
    <x v="0"/>
    <x v="4"/>
    <x v="7"/>
    <x v="6"/>
    <x v="0"/>
    <x v="51"/>
    <x v="5"/>
    <x v="3"/>
    <x v="106"/>
    <x v="40"/>
    <x v="94"/>
    <x v="0"/>
    <x v="109"/>
  </r>
  <r>
    <x v="5"/>
    <x v="23"/>
    <x v="11"/>
    <x v="178"/>
    <x v="178"/>
    <x v="177"/>
    <x v="90"/>
    <x v="0"/>
    <x v="27"/>
    <x v="19"/>
    <x v="20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62"/>
    <x v="14"/>
    <x v="87"/>
    <x v="9"/>
    <x v="6"/>
    <x v="4"/>
    <x v="1"/>
    <x v="2"/>
    <x v="9"/>
    <x v="1"/>
    <x v="0"/>
    <x v="8"/>
    <x v="0"/>
    <x v="1"/>
    <x v="10"/>
    <x v="4"/>
    <x v="2"/>
    <x v="6"/>
    <x v="3"/>
    <x v="0"/>
    <x v="14"/>
    <x v="3"/>
    <x v="6"/>
    <x v="107"/>
    <x v="4"/>
    <x v="8"/>
    <x v="0"/>
    <x v="7"/>
  </r>
  <r>
    <x v="5"/>
    <x v="23"/>
    <x v="11"/>
    <x v="179"/>
    <x v="179"/>
    <x v="178"/>
    <x v="90"/>
    <x v="0"/>
    <x v="50"/>
    <x v="42"/>
    <x v="20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62"/>
    <x v="102"/>
    <x v="63"/>
    <x v="25"/>
    <x v="2"/>
    <x v="16"/>
    <x v="2"/>
    <x v="0"/>
    <x v="11"/>
    <x v="1"/>
    <x v="2"/>
    <x v="2"/>
    <x v="3"/>
    <x v="1"/>
    <x v="2"/>
    <x v="0"/>
    <x v="4"/>
    <x v="2"/>
    <x v="5"/>
    <x v="7"/>
    <x v="32"/>
    <x v="1"/>
    <x v="3"/>
    <x v="108"/>
    <x v="29"/>
    <x v="108"/>
    <x v="5"/>
    <x v="73"/>
  </r>
  <r>
    <x v="5"/>
    <x v="23"/>
    <x v="11"/>
    <x v="180"/>
    <x v="180"/>
    <x v="179"/>
    <x v="91"/>
    <x v="0"/>
    <x v="34"/>
    <x v="34"/>
    <x v="20"/>
    <x v="1"/>
    <x v="1"/>
    <x v="0"/>
    <x v="0"/>
    <x v="0"/>
    <x v="0"/>
    <x v="0"/>
    <x v="0"/>
    <x v="66"/>
    <x v="67"/>
    <x v="0"/>
    <x v="0"/>
    <x v="0"/>
    <x v="0"/>
    <x v="0"/>
    <x v="0"/>
    <x v="98"/>
    <x v="4"/>
    <x v="80"/>
    <x v="62"/>
    <x v="14"/>
    <x v="8"/>
    <x v="10"/>
    <x v="0"/>
    <x v="3"/>
    <x v="0"/>
    <x v="0"/>
    <x v="1"/>
    <x v="11"/>
    <x v="5"/>
    <x v="0"/>
    <x v="1"/>
    <x v="1"/>
    <x v="10"/>
    <x v="0"/>
    <x v="1"/>
    <x v="0"/>
    <x v="3"/>
    <x v="0"/>
    <x v="1"/>
    <x v="3"/>
    <x v="3"/>
    <x v="109"/>
    <x v="10"/>
    <x v="10"/>
    <x v="0"/>
    <x v="53"/>
  </r>
  <r>
    <x v="5"/>
    <x v="23"/>
    <x v="11"/>
    <x v="181"/>
    <x v="181"/>
    <x v="180"/>
    <x v="91"/>
    <x v="0"/>
    <x v="21"/>
    <x v="21"/>
    <x v="20"/>
    <x v="1"/>
    <x v="1"/>
    <x v="0"/>
    <x v="0"/>
    <x v="0"/>
    <x v="0"/>
    <x v="0"/>
    <x v="0"/>
    <x v="67"/>
    <x v="68"/>
    <x v="0"/>
    <x v="0"/>
    <x v="0"/>
    <x v="0"/>
    <x v="0"/>
    <x v="0"/>
    <x v="99"/>
    <x v="4"/>
    <x v="80"/>
    <x v="54"/>
    <x v="39"/>
    <x v="74"/>
    <x v="11"/>
    <x v="6"/>
    <x v="11"/>
    <x v="3"/>
    <x v="0"/>
    <x v="12"/>
    <x v="11"/>
    <x v="9"/>
    <x v="6"/>
    <x v="15"/>
    <x v="9"/>
    <x v="10"/>
    <x v="7"/>
    <x v="6"/>
    <x v="6"/>
    <x v="6"/>
    <x v="1"/>
    <x v="12"/>
    <x v="0"/>
    <x v="7"/>
    <x v="110"/>
    <x v="25"/>
    <x v="109"/>
    <x v="5"/>
    <x v="69"/>
  </r>
  <r>
    <x v="5"/>
    <x v="23"/>
    <x v="11"/>
    <x v="182"/>
    <x v="182"/>
    <x v="181"/>
    <x v="91"/>
    <x v="0"/>
    <x v="27"/>
    <x v="19"/>
    <x v="20"/>
    <x v="1"/>
    <x v="1"/>
    <x v="0"/>
    <x v="0"/>
    <x v="0"/>
    <x v="0"/>
    <x v="0"/>
    <x v="0"/>
    <x v="68"/>
    <x v="69"/>
    <x v="0"/>
    <x v="0"/>
    <x v="0"/>
    <x v="0"/>
    <x v="0"/>
    <x v="0"/>
    <x v="100"/>
    <x v="72"/>
    <x v="19"/>
    <x v="46"/>
    <x v="59"/>
    <x v="115"/>
    <x v="14"/>
    <x v="12"/>
    <x v="11"/>
    <x v="16"/>
    <x v="12"/>
    <x v="19"/>
    <x v="7"/>
    <x v="16"/>
    <x v="9"/>
    <x v="16"/>
    <x v="15"/>
    <x v="16"/>
    <x v="8"/>
    <x v="10"/>
    <x v="10"/>
    <x v="14"/>
    <x v="7"/>
    <x v="43"/>
    <x v="4"/>
    <x v="0"/>
    <x v="111"/>
    <x v="41"/>
    <x v="110"/>
    <x v="0"/>
    <x v="112"/>
  </r>
  <r>
    <x v="5"/>
    <x v="23"/>
    <x v="11"/>
    <x v="183"/>
    <x v="183"/>
    <x v="182"/>
    <x v="92"/>
    <x v="0"/>
    <x v="21"/>
    <x v="21"/>
    <x v="20"/>
    <x v="1"/>
    <x v="1"/>
    <x v="0"/>
    <x v="0"/>
    <x v="0"/>
    <x v="0"/>
    <x v="0"/>
    <x v="0"/>
    <x v="69"/>
    <x v="70"/>
    <x v="0"/>
    <x v="0"/>
    <x v="0"/>
    <x v="0"/>
    <x v="0"/>
    <x v="0"/>
    <x v="101"/>
    <x v="4"/>
    <x v="79"/>
    <x v="92"/>
    <x v="103"/>
    <x v="11"/>
    <x v="10"/>
    <x v="1"/>
    <x v="1"/>
    <x v="0"/>
    <x v="2"/>
    <x v="1"/>
    <x v="9"/>
    <x v="2"/>
    <x v="8"/>
    <x v="6"/>
    <x v="6"/>
    <x v="4"/>
    <x v="0"/>
    <x v="2"/>
    <x v="11"/>
    <x v="3"/>
    <x v="1"/>
    <x v="11"/>
    <x v="1"/>
    <x v="6"/>
    <x v="11"/>
    <x v="0"/>
    <x v="111"/>
    <x v="0"/>
    <x v="113"/>
  </r>
  <r>
    <x v="5"/>
    <x v="23"/>
    <x v="11"/>
    <x v="184"/>
    <x v="184"/>
    <x v="183"/>
    <x v="92"/>
    <x v="0"/>
    <x v="27"/>
    <x v="19"/>
    <x v="20"/>
    <x v="1"/>
    <x v="1"/>
    <x v="0"/>
    <x v="0"/>
    <x v="0"/>
    <x v="0"/>
    <x v="0"/>
    <x v="0"/>
    <x v="70"/>
    <x v="20"/>
    <x v="0"/>
    <x v="0"/>
    <x v="0"/>
    <x v="0"/>
    <x v="0"/>
    <x v="0"/>
    <x v="102"/>
    <x v="4"/>
    <x v="81"/>
    <x v="91"/>
    <x v="104"/>
    <x v="76"/>
    <x v="24"/>
    <x v="1"/>
    <x v="7"/>
    <x v="0"/>
    <x v="0"/>
    <x v="1"/>
    <x v="9"/>
    <x v="5"/>
    <x v="13"/>
    <x v="10"/>
    <x v="2"/>
    <x v="10"/>
    <x v="0"/>
    <x v="6"/>
    <x v="7"/>
    <x v="0"/>
    <x v="7"/>
    <x v="26"/>
    <x v="7"/>
    <x v="0"/>
    <x v="34"/>
    <x v="29"/>
    <x v="86"/>
    <x v="0"/>
    <x v="87"/>
  </r>
  <r>
    <x v="5"/>
    <x v="24"/>
    <x v="11"/>
    <x v="185"/>
    <x v="185"/>
    <x v="184"/>
    <x v="93"/>
    <x v="0"/>
    <x v="28"/>
    <x v="42"/>
    <x v="21"/>
    <x v="1"/>
    <x v="1"/>
    <x v="0"/>
    <x v="0"/>
    <x v="0"/>
    <x v="0"/>
    <x v="0"/>
    <x v="0"/>
    <x v="14"/>
    <x v="71"/>
    <x v="0"/>
    <x v="0"/>
    <x v="0"/>
    <x v="0"/>
    <x v="0"/>
    <x v="0"/>
    <x v="95"/>
    <x v="4"/>
    <x v="35"/>
    <x v="4"/>
    <x v="21"/>
    <x v="40"/>
    <x v="16"/>
    <x v="1"/>
    <x v="11"/>
    <x v="1"/>
    <x v="1"/>
    <x v="6"/>
    <x v="12"/>
    <x v="4"/>
    <x v="2"/>
    <x v="2"/>
    <x v="2"/>
    <x v="5"/>
    <x v="4"/>
    <x v="4"/>
    <x v="2"/>
    <x v="0"/>
    <x v="0"/>
    <x v="30"/>
    <x v="4"/>
    <x v="2"/>
    <x v="112"/>
    <x v="15"/>
    <x v="112"/>
    <x v="4"/>
    <x v="114"/>
  </r>
  <r>
    <x v="5"/>
    <x v="24"/>
    <x v="11"/>
    <x v="186"/>
    <x v="186"/>
    <x v="185"/>
    <x v="93"/>
    <x v="0"/>
    <x v="33"/>
    <x v="28"/>
    <x v="21"/>
    <x v="1"/>
    <x v="1"/>
    <x v="0"/>
    <x v="0"/>
    <x v="0"/>
    <x v="0"/>
    <x v="0"/>
    <x v="0"/>
    <x v="71"/>
    <x v="59"/>
    <x v="0"/>
    <x v="0"/>
    <x v="0"/>
    <x v="0"/>
    <x v="0"/>
    <x v="0"/>
    <x v="103"/>
    <x v="4"/>
    <x v="4"/>
    <x v="59"/>
    <x v="39"/>
    <x v="116"/>
    <x v="23"/>
    <x v="11"/>
    <x v="4"/>
    <x v="4"/>
    <x v="4"/>
    <x v="11"/>
    <x v="4"/>
    <x v="14"/>
    <x v="10"/>
    <x v="10"/>
    <x v="0"/>
    <x v="14"/>
    <x v="2"/>
    <x v="11"/>
    <x v="9"/>
    <x v="0"/>
    <x v="0"/>
    <x v="38"/>
    <x v="10"/>
    <x v="10"/>
    <x v="113"/>
    <x v="25"/>
    <x v="113"/>
    <x v="4"/>
    <x v="115"/>
  </r>
  <r>
    <x v="5"/>
    <x v="24"/>
    <x v="11"/>
    <x v="187"/>
    <x v="187"/>
    <x v="186"/>
    <x v="94"/>
    <x v="0"/>
    <x v="28"/>
    <x v="42"/>
    <x v="21"/>
    <x v="1"/>
    <x v="1"/>
    <x v="0"/>
    <x v="0"/>
    <x v="0"/>
    <x v="0"/>
    <x v="0"/>
    <x v="0"/>
    <x v="53"/>
    <x v="72"/>
    <x v="0"/>
    <x v="0"/>
    <x v="0"/>
    <x v="0"/>
    <x v="0"/>
    <x v="0"/>
    <x v="104"/>
    <x v="4"/>
    <x v="35"/>
    <x v="93"/>
    <x v="4"/>
    <x v="38"/>
    <x v="9"/>
    <x v="0"/>
    <x v="6"/>
    <x v="0"/>
    <x v="3"/>
    <x v="1"/>
    <x v="1"/>
    <x v="0"/>
    <x v="2"/>
    <x v="7"/>
    <x v="9"/>
    <x v="5"/>
    <x v="0"/>
    <x v="4"/>
    <x v="0"/>
    <x v="5"/>
    <x v="0"/>
    <x v="9"/>
    <x v="7"/>
    <x v="0"/>
    <x v="77"/>
    <x v="9"/>
    <x v="2"/>
    <x v="0"/>
    <x v="2"/>
  </r>
  <r>
    <x v="5"/>
    <x v="24"/>
    <x v="11"/>
    <x v="188"/>
    <x v="188"/>
    <x v="187"/>
    <x v="94"/>
    <x v="0"/>
    <x v="33"/>
    <x v="28"/>
    <x v="21"/>
    <x v="1"/>
    <x v="1"/>
    <x v="0"/>
    <x v="0"/>
    <x v="0"/>
    <x v="0"/>
    <x v="0"/>
    <x v="0"/>
    <x v="72"/>
    <x v="73"/>
    <x v="0"/>
    <x v="0"/>
    <x v="0"/>
    <x v="0"/>
    <x v="0"/>
    <x v="0"/>
    <x v="105"/>
    <x v="70"/>
    <x v="19"/>
    <x v="34"/>
    <x v="9"/>
    <x v="27"/>
    <x v="22"/>
    <x v="11"/>
    <x v="10"/>
    <x v="1"/>
    <x v="4"/>
    <x v="2"/>
    <x v="3"/>
    <x v="10"/>
    <x v="4"/>
    <x v="5"/>
    <x v="11"/>
    <x v="7"/>
    <x v="9"/>
    <x v="7"/>
    <x v="6"/>
    <x v="10"/>
    <x v="0"/>
    <x v="27"/>
    <x v="10"/>
    <x v="2"/>
    <x v="20"/>
    <x v="42"/>
    <x v="108"/>
    <x v="0"/>
    <x v="116"/>
  </r>
  <r>
    <x v="5"/>
    <x v="24"/>
    <x v="11"/>
    <x v="189"/>
    <x v="189"/>
    <x v="188"/>
    <x v="95"/>
    <x v="0"/>
    <x v="28"/>
    <x v="42"/>
    <x v="21"/>
    <x v="1"/>
    <x v="1"/>
    <x v="0"/>
    <x v="0"/>
    <x v="0"/>
    <x v="0"/>
    <x v="0"/>
    <x v="0"/>
    <x v="73"/>
    <x v="18"/>
    <x v="0"/>
    <x v="0"/>
    <x v="0"/>
    <x v="0"/>
    <x v="0"/>
    <x v="0"/>
    <x v="106"/>
    <x v="4"/>
    <x v="81"/>
    <x v="85"/>
    <x v="105"/>
    <x v="88"/>
    <x v="30"/>
    <x v="1"/>
    <x v="0"/>
    <x v="2"/>
    <x v="3"/>
    <x v="1"/>
    <x v="2"/>
    <x v="3"/>
    <x v="8"/>
    <x v="0"/>
    <x v="2"/>
    <x v="2"/>
    <x v="3"/>
    <x v="4"/>
    <x v="1"/>
    <x v="5"/>
    <x v="1"/>
    <x v="1"/>
    <x v="0"/>
    <x v="7"/>
    <x v="101"/>
    <x v="0"/>
    <x v="114"/>
    <x v="1"/>
    <x v="117"/>
  </r>
  <r>
    <x v="5"/>
    <x v="24"/>
    <x v="11"/>
    <x v="190"/>
    <x v="190"/>
    <x v="189"/>
    <x v="95"/>
    <x v="0"/>
    <x v="33"/>
    <x v="28"/>
    <x v="21"/>
    <x v="1"/>
    <x v="1"/>
    <x v="0"/>
    <x v="0"/>
    <x v="0"/>
    <x v="0"/>
    <x v="0"/>
    <x v="0"/>
    <x v="74"/>
    <x v="56"/>
    <x v="0"/>
    <x v="0"/>
    <x v="0"/>
    <x v="0"/>
    <x v="0"/>
    <x v="0"/>
    <x v="107"/>
    <x v="4"/>
    <x v="81"/>
    <x v="4"/>
    <x v="61"/>
    <x v="13"/>
    <x v="25"/>
    <x v="6"/>
    <x v="7"/>
    <x v="5"/>
    <x v="3"/>
    <x v="9"/>
    <x v="2"/>
    <x v="4"/>
    <x v="8"/>
    <x v="2"/>
    <x v="0"/>
    <x v="4"/>
    <x v="4"/>
    <x v="6"/>
    <x v="8"/>
    <x v="8"/>
    <x v="6"/>
    <x v="31"/>
    <x v="6"/>
    <x v="7"/>
    <x v="114"/>
    <x v="1"/>
    <x v="115"/>
    <x v="10"/>
    <x v="87"/>
  </r>
  <r>
    <x v="5"/>
    <x v="24"/>
    <x v="11"/>
    <x v="191"/>
    <x v="191"/>
    <x v="190"/>
    <x v="96"/>
    <x v="0"/>
    <x v="28"/>
    <x v="42"/>
    <x v="21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10"/>
    <x v="94"/>
    <x v="97"/>
    <x v="23"/>
    <x v="1"/>
    <x v="0"/>
    <x v="6"/>
    <x v="2"/>
    <x v="0"/>
    <x v="10"/>
    <x v="0"/>
    <x v="1"/>
    <x v="1"/>
    <x v="6"/>
    <x v="1"/>
    <x v="4"/>
    <x v="1"/>
    <x v="0"/>
    <x v="2"/>
    <x v="1"/>
    <x v="0"/>
    <x v="8"/>
    <x v="3"/>
    <x v="1"/>
    <x v="40"/>
    <x v="22"/>
    <x v="24"/>
    <x v="0"/>
    <x v="24"/>
  </r>
  <r>
    <x v="5"/>
    <x v="24"/>
    <x v="11"/>
    <x v="192"/>
    <x v="192"/>
    <x v="191"/>
    <x v="96"/>
    <x v="0"/>
    <x v="33"/>
    <x v="28"/>
    <x v="21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35"/>
    <x v="92"/>
    <x v="21"/>
    <x v="63"/>
    <x v="10"/>
    <x v="0"/>
    <x v="6"/>
    <x v="2"/>
    <x v="3"/>
    <x v="4"/>
    <x v="9"/>
    <x v="2"/>
    <x v="0"/>
    <x v="6"/>
    <x v="5"/>
    <x v="7"/>
    <x v="1"/>
    <x v="0"/>
    <x v="2"/>
    <x v="6"/>
    <x v="0"/>
    <x v="34"/>
    <x v="3"/>
    <x v="1"/>
    <x v="52"/>
    <x v="22"/>
    <x v="116"/>
    <x v="0"/>
    <x v="118"/>
  </r>
  <r>
    <x v="5"/>
    <x v="24"/>
    <x v="11"/>
    <x v="193"/>
    <x v="193"/>
    <x v="192"/>
    <x v="97"/>
    <x v="0"/>
    <x v="28"/>
    <x v="42"/>
    <x v="20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81"/>
    <x v="22"/>
    <x v="1"/>
    <x v="59"/>
    <x v="11"/>
    <x v="2"/>
    <x v="0"/>
    <x v="4"/>
    <x v="2"/>
    <x v="9"/>
    <x v="11"/>
    <x v="4"/>
    <x v="0"/>
    <x v="0"/>
    <x v="6"/>
    <x v="5"/>
    <x v="2"/>
    <x v="2"/>
    <x v="0"/>
    <x v="11"/>
    <x v="0"/>
    <x v="52"/>
    <x v="0"/>
    <x v="0"/>
    <x v="87"/>
    <x v="23"/>
    <x v="79"/>
    <x v="10"/>
    <x v="84"/>
  </r>
  <r>
    <x v="5"/>
    <x v="24"/>
    <x v="11"/>
    <x v="194"/>
    <x v="194"/>
    <x v="193"/>
    <x v="97"/>
    <x v="0"/>
    <x v="33"/>
    <x v="28"/>
    <x v="21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35"/>
    <x v="93"/>
    <x v="14"/>
    <x v="117"/>
    <x v="39"/>
    <x v="10"/>
    <x v="0"/>
    <x v="3"/>
    <x v="8"/>
    <x v="3"/>
    <x v="12"/>
    <x v="3"/>
    <x v="2"/>
    <x v="2"/>
    <x v="9"/>
    <x v="7"/>
    <x v="4"/>
    <x v="4"/>
    <x v="7"/>
    <x v="5"/>
    <x v="0"/>
    <x v="40"/>
    <x v="16"/>
    <x v="4"/>
    <x v="115"/>
    <x v="35"/>
    <x v="117"/>
    <x v="15"/>
    <x v="101"/>
  </r>
  <r>
    <x v="5"/>
    <x v="25"/>
    <x v="11"/>
    <x v="195"/>
    <x v="195"/>
    <x v="194"/>
    <x v="98"/>
    <x v="1"/>
    <x v="25"/>
    <x v="23"/>
    <x v="21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50"/>
    <x v="24"/>
    <x v="2"/>
    <x v="3"/>
    <x v="2"/>
    <x v="1"/>
    <x v="2"/>
    <x v="4"/>
    <x v="3"/>
    <x v="8"/>
    <x v="9"/>
    <x v="11"/>
    <x v="1"/>
    <x v="4"/>
    <x v="2"/>
    <x v="8"/>
    <x v="18"/>
    <x v="1"/>
    <x v="46"/>
    <x v="2"/>
    <x v="1"/>
    <x v="46"/>
    <x v="26"/>
    <x v="118"/>
    <x v="11"/>
    <x v="36"/>
  </r>
  <r>
    <x v="5"/>
    <x v="25"/>
    <x v="11"/>
    <x v="196"/>
    <x v="196"/>
    <x v="195"/>
    <x v="98"/>
    <x v="1"/>
    <x v="54"/>
    <x v="29"/>
    <x v="21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64"/>
    <x v="11"/>
    <x v="2"/>
    <x v="10"/>
    <x v="2"/>
    <x v="2"/>
    <x v="1"/>
    <x v="2"/>
    <x v="6"/>
    <x v="10"/>
    <x v="15"/>
    <x v="9"/>
    <x v="10"/>
    <x v="7"/>
    <x v="7"/>
    <x v="0"/>
    <x v="16"/>
    <x v="7"/>
    <x v="52"/>
    <x v="16"/>
    <x v="0"/>
    <x v="94"/>
    <x v="31"/>
    <x v="81"/>
    <x v="9"/>
    <x v="9"/>
  </r>
  <r>
    <x v="5"/>
    <x v="24"/>
    <x v="11"/>
    <x v="197"/>
    <x v="197"/>
    <x v="196"/>
    <x v="99"/>
    <x v="0"/>
    <x v="32"/>
    <x v="19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79"/>
    <x v="85"/>
    <x v="93"/>
    <x v="80"/>
    <x v="32"/>
    <x v="10"/>
    <x v="0"/>
    <x v="3"/>
    <x v="6"/>
    <x v="9"/>
    <x v="2"/>
    <x v="9"/>
    <x v="6"/>
    <x v="10"/>
    <x v="12"/>
    <x v="8"/>
    <x v="0"/>
    <x v="7"/>
    <x v="8"/>
    <x v="9"/>
    <x v="0"/>
    <x v="53"/>
    <x v="4"/>
    <x v="5"/>
    <x v="116"/>
    <x v="43"/>
    <x v="119"/>
    <x v="23"/>
    <x v="119"/>
  </r>
  <r>
    <x v="5"/>
    <x v="24"/>
    <x v="11"/>
    <x v="198"/>
    <x v="198"/>
    <x v="197"/>
    <x v="99"/>
    <x v="0"/>
    <x v="28"/>
    <x v="42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79"/>
    <x v="63"/>
    <x v="68"/>
    <x v="118"/>
    <x v="40"/>
    <x v="1"/>
    <x v="7"/>
    <x v="1"/>
    <x v="3"/>
    <x v="11"/>
    <x v="2"/>
    <x v="9"/>
    <x v="0"/>
    <x v="17"/>
    <x v="2"/>
    <x v="10"/>
    <x v="2"/>
    <x v="3"/>
    <x v="0"/>
    <x v="4"/>
    <x v="0"/>
    <x v="54"/>
    <x v="7"/>
    <x v="3"/>
    <x v="68"/>
    <x v="2"/>
    <x v="120"/>
    <x v="5"/>
    <x v="98"/>
  </r>
  <r>
    <x v="5"/>
    <x v="24"/>
    <x v="11"/>
    <x v="199"/>
    <x v="199"/>
    <x v="198"/>
    <x v="99"/>
    <x v="0"/>
    <x v="33"/>
    <x v="28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0"/>
    <x v="80"/>
    <x v="81"/>
    <x v="89"/>
    <x v="22"/>
    <x v="8"/>
    <x v="3"/>
    <x v="4"/>
    <x v="0"/>
    <x v="9"/>
    <x v="12"/>
    <x v="15"/>
    <x v="3"/>
    <x v="17"/>
    <x v="0"/>
    <x v="9"/>
    <x v="1"/>
    <x v="6"/>
    <x v="2"/>
    <x v="3"/>
    <x v="0"/>
    <x v="20"/>
    <x v="6"/>
    <x v="6"/>
    <x v="117"/>
    <x v="21"/>
    <x v="115"/>
    <x v="4"/>
    <x v="120"/>
  </r>
  <r>
    <x v="5"/>
    <x v="24"/>
    <x v="11"/>
    <x v="200"/>
    <x v="200"/>
    <x v="199"/>
    <x v="100"/>
    <x v="6"/>
    <x v="33"/>
    <x v="20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62"/>
    <x v="8"/>
    <x v="3"/>
    <x v="1"/>
    <x v="1"/>
    <x v="0"/>
    <x v="10"/>
    <x v="2"/>
    <x v="9"/>
    <x v="1"/>
    <x v="1"/>
    <x v="0"/>
    <x v="2"/>
    <x v="1"/>
    <x v="0"/>
    <x v="2"/>
    <x v="5"/>
    <x v="0"/>
    <x v="11"/>
    <x v="0"/>
    <x v="0"/>
    <x v="97"/>
    <x v="27"/>
    <x v="10"/>
    <x v="6"/>
    <x v="121"/>
  </r>
  <r>
    <x v="5"/>
    <x v="24"/>
    <x v="11"/>
    <x v="201"/>
    <x v="201"/>
    <x v="200"/>
    <x v="100"/>
    <x v="6"/>
    <x v="25"/>
    <x v="23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62"/>
    <x v="32"/>
    <x v="1"/>
    <x v="4"/>
    <x v="0"/>
    <x v="3"/>
    <x v="0"/>
    <x v="3"/>
    <x v="10"/>
    <x v="0"/>
    <x v="9"/>
    <x v="9"/>
    <x v="5"/>
    <x v="0"/>
    <x v="2"/>
    <x v="2"/>
    <x v="0"/>
    <x v="6"/>
    <x v="29"/>
    <x v="6"/>
    <x v="3"/>
    <x v="34"/>
    <x v="15"/>
    <x v="62"/>
    <x v="24"/>
    <x v="122"/>
  </r>
  <r>
    <x v="5"/>
    <x v="24"/>
    <x v="11"/>
    <x v="202"/>
    <x v="202"/>
    <x v="201"/>
    <x v="100"/>
    <x v="6"/>
    <x v="54"/>
    <x v="29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119"/>
    <x v="25"/>
    <x v="2"/>
    <x v="1"/>
    <x v="2"/>
    <x v="0"/>
    <x v="2"/>
    <x v="2"/>
    <x v="9"/>
    <x v="2"/>
    <x v="2"/>
    <x v="3"/>
    <x v="9"/>
    <x v="3"/>
    <x v="7"/>
    <x v="6"/>
    <x v="18"/>
    <x v="4"/>
    <x v="26"/>
    <x v="6"/>
    <x v="3"/>
    <x v="36"/>
    <x v="9"/>
    <x v="21"/>
    <x v="12"/>
    <x v="12"/>
  </r>
  <r>
    <x v="5"/>
    <x v="24"/>
    <x v="11"/>
    <x v="203"/>
    <x v="203"/>
    <x v="202"/>
    <x v="101"/>
    <x v="4"/>
    <x v="32"/>
    <x v="20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63"/>
    <x v="13"/>
    <x v="2"/>
    <x v="1"/>
    <x v="1"/>
    <x v="0"/>
    <x v="10"/>
    <x v="12"/>
    <x v="2"/>
    <x v="0"/>
    <x v="6"/>
    <x v="0"/>
    <x v="1"/>
    <x v="3"/>
    <x v="2"/>
    <x v="7"/>
    <x v="14"/>
    <x v="7"/>
    <x v="43"/>
    <x v="2"/>
    <x v="2"/>
    <x v="98"/>
    <x v="21"/>
    <x v="48"/>
    <x v="0"/>
    <x v="48"/>
  </r>
  <r>
    <x v="5"/>
    <x v="24"/>
    <x v="11"/>
    <x v="204"/>
    <x v="204"/>
    <x v="203"/>
    <x v="101"/>
    <x v="4"/>
    <x v="33"/>
    <x v="42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98"/>
    <x v="29"/>
    <x v="4"/>
    <x v="10"/>
    <x v="5"/>
    <x v="1"/>
    <x v="5"/>
    <x v="6"/>
    <x v="6"/>
    <x v="10"/>
    <x v="15"/>
    <x v="16"/>
    <x v="15"/>
    <x v="9"/>
    <x v="3"/>
    <x v="9"/>
    <x v="19"/>
    <x v="4"/>
    <x v="38"/>
    <x v="5"/>
    <x v="2"/>
    <x v="118"/>
    <x v="25"/>
    <x v="121"/>
    <x v="21"/>
    <x v="123"/>
  </r>
  <r>
    <x v="5"/>
    <x v="24"/>
    <x v="11"/>
    <x v="205"/>
    <x v="205"/>
    <x v="204"/>
    <x v="101"/>
    <x v="4"/>
    <x v="25"/>
    <x v="28"/>
    <x v="22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99"/>
    <x v="13"/>
    <x v="10"/>
    <x v="3"/>
    <x v="2"/>
    <x v="0"/>
    <x v="1"/>
    <x v="1"/>
    <x v="6"/>
    <x v="0"/>
    <x v="17"/>
    <x v="3"/>
    <x v="13"/>
    <x v="8"/>
    <x v="1"/>
    <x v="8"/>
    <x v="2"/>
    <x v="7"/>
    <x v="12"/>
    <x v="4"/>
    <x v="6"/>
    <x v="119"/>
    <x v="9"/>
    <x v="51"/>
    <x v="13"/>
    <x v="0"/>
  </r>
  <r>
    <x v="5"/>
    <x v="26"/>
    <x v="11"/>
    <x v="206"/>
    <x v="206"/>
    <x v="205"/>
    <x v="102"/>
    <x v="0"/>
    <x v="22"/>
    <x v="21"/>
    <x v="21"/>
    <x v="1"/>
    <x v="1"/>
    <x v="0"/>
    <x v="0"/>
    <x v="0"/>
    <x v="0"/>
    <x v="0"/>
    <x v="0"/>
    <x v="32"/>
    <x v="74"/>
    <x v="0"/>
    <x v="0"/>
    <x v="0"/>
    <x v="0"/>
    <x v="0"/>
    <x v="0"/>
    <x v="108"/>
    <x v="4"/>
    <x v="9"/>
    <x v="0"/>
    <x v="8"/>
    <x v="73"/>
    <x v="41"/>
    <x v="17"/>
    <x v="17"/>
    <x v="14"/>
    <x v="11"/>
    <x v="20"/>
    <x v="20"/>
    <x v="17"/>
    <x v="14"/>
    <x v="18"/>
    <x v="17"/>
    <x v="17"/>
    <x v="15"/>
    <x v="10"/>
    <x v="6"/>
    <x v="20"/>
    <x v="8"/>
    <x v="7"/>
    <x v="13"/>
    <x v="14"/>
    <x v="120"/>
    <x v="44"/>
    <x v="47"/>
    <x v="9"/>
    <x v="117"/>
  </r>
  <r>
    <x v="5"/>
    <x v="27"/>
    <x v="12"/>
    <x v="207"/>
    <x v="207"/>
    <x v="206"/>
    <x v="103"/>
    <x v="0"/>
    <x v="22"/>
    <x v="20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52"/>
    <x v="24"/>
    <x v="76"/>
    <x v="9"/>
    <x v="0"/>
    <x v="6"/>
    <x v="2"/>
    <x v="0"/>
    <x v="4"/>
    <x v="1"/>
    <x v="1"/>
    <x v="1"/>
    <x v="7"/>
    <x v="5"/>
    <x v="10"/>
    <x v="0"/>
    <x v="4"/>
    <x v="2"/>
    <x v="6"/>
    <x v="0"/>
    <x v="13"/>
    <x v="0"/>
    <x v="1"/>
    <x v="49"/>
    <x v="7"/>
    <x v="114"/>
    <x v="0"/>
    <x v="124"/>
  </r>
  <r>
    <x v="5"/>
    <x v="27"/>
    <x v="12"/>
    <x v="208"/>
    <x v="208"/>
    <x v="207"/>
    <x v="103"/>
    <x v="0"/>
    <x v="32"/>
    <x v="22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91"/>
    <x v="21"/>
    <x v="40"/>
    <x v="0"/>
    <x v="0"/>
    <x v="0"/>
    <x v="0"/>
    <x v="0"/>
    <x v="4"/>
    <x v="9"/>
    <x v="6"/>
    <x v="1"/>
    <x v="2"/>
    <x v="1"/>
    <x v="1"/>
    <x v="3"/>
    <x v="2"/>
    <x v="1"/>
    <x v="10"/>
    <x v="0"/>
    <x v="0"/>
    <x v="7"/>
    <x v="5"/>
    <x v="79"/>
    <x v="0"/>
    <x v="90"/>
    <x v="0"/>
    <x v="91"/>
  </r>
  <r>
    <x v="5"/>
    <x v="27"/>
    <x v="12"/>
    <x v="209"/>
    <x v="209"/>
    <x v="208"/>
    <x v="104"/>
    <x v="6"/>
    <x v="19"/>
    <x v="23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120"/>
    <x v="12"/>
    <x v="3"/>
    <x v="3"/>
    <x v="2"/>
    <x v="0"/>
    <x v="10"/>
    <x v="11"/>
    <x v="2"/>
    <x v="2"/>
    <x v="4"/>
    <x v="6"/>
    <x v="7"/>
    <x v="0"/>
    <x v="4"/>
    <x v="0"/>
    <x v="4"/>
    <x v="4"/>
    <x v="31"/>
    <x v="1"/>
    <x v="5"/>
    <x v="121"/>
    <x v="0"/>
    <x v="42"/>
    <x v="0"/>
    <x v="125"/>
  </r>
  <r>
    <x v="5"/>
    <x v="27"/>
    <x v="12"/>
    <x v="210"/>
    <x v="210"/>
    <x v="209"/>
    <x v="104"/>
    <x v="6"/>
    <x v="33"/>
    <x v="29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119"/>
    <x v="19"/>
    <x v="0"/>
    <x v="0"/>
    <x v="6"/>
    <x v="2"/>
    <x v="9"/>
    <x v="2"/>
    <x v="5"/>
    <x v="8"/>
    <x v="1"/>
    <x v="11"/>
    <x v="7"/>
    <x v="3"/>
    <x v="1"/>
    <x v="6"/>
    <x v="3"/>
    <x v="7"/>
    <x v="20"/>
    <x v="6"/>
    <x v="2"/>
    <x v="66"/>
    <x v="29"/>
    <x v="1"/>
    <x v="1"/>
    <x v="1"/>
  </r>
  <r>
    <x v="5"/>
    <x v="27"/>
    <x v="12"/>
    <x v="211"/>
    <x v="211"/>
    <x v="210"/>
    <x v="105"/>
    <x v="0"/>
    <x v="28"/>
    <x v="20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0"/>
    <x v="52"/>
    <x v="97"/>
    <x v="114"/>
    <x v="19"/>
    <x v="3"/>
    <x v="1"/>
    <x v="2"/>
    <x v="0"/>
    <x v="10"/>
    <x v="2"/>
    <x v="1"/>
    <x v="1"/>
    <x v="6"/>
    <x v="4"/>
    <x v="4"/>
    <x v="0"/>
    <x v="1"/>
    <x v="1"/>
    <x v="18"/>
    <x v="4"/>
    <x v="9"/>
    <x v="1"/>
    <x v="1"/>
    <x v="90"/>
    <x v="8"/>
    <x v="122"/>
    <x v="0"/>
    <x v="117"/>
  </r>
  <r>
    <x v="5"/>
    <x v="27"/>
    <x v="12"/>
    <x v="212"/>
    <x v="212"/>
    <x v="211"/>
    <x v="105"/>
    <x v="0"/>
    <x v="33"/>
    <x v="22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81"/>
    <x v="22"/>
    <x v="61"/>
    <x v="60"/>
    <x v="13"/>
    <x v="2"/>
    <x v="4"/>
    <x v="1"/>
    <x v="0"/>
    <x v="10"/>
    <x v="1"/>
    <x v="5"/>
    <x v="0"/>
    <x v="0"/>
    <x v="1"/>
    <x v="4"/>
    <x v="1"/>
    <x v="0"/>
    <x v="2"/>
    <x v="6"/>
    <x v="0"/>
    <x v="13"/>
    <x v="1"/>
    <x v="6"/>
    <x v="122"/>
    <x v="4"/>
    <x v="123"/>
    <x v="0"/>
    <x v="126"/>
  </r>
  <r>
    <x v="5"/>
    <x v="27"/>
    <x v="12"/>
    <x v="213"/>
    <x v="213"/>
    <x v="212"/>
    <x v="106"/>
    <x v="6"/>
    <x v="33"/>
    <x v="23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52"/>
    <x v="20"/>
    <x v="3"/>
    <x v="6"/>
    <x v="1"/>
    <x v="2"/>
    <x v="0"/>
    <x v="0"/>
    <x v="0"/>
    <x v="0"/>
    <x v="6"/>
    <x v="4"/>
    <x v="5"/>
    <x v="0"/>
    <x v="4"/>
    <x v="2"/>
    <x v="5"/>
    <x v="0"/>
    <x v="11"/>
    <x v="1"/>
    <x v="1"/>
    <x v="52"/>
    <x v="0"/>
    <x v="103"/>
    <x v="0"/>
    <x v="111"/>
  </r>
  <r>
    <x v="5"/>
    <x v="27"/>
    <x v="12"/>
    <x v="214"/>
    <x v="214"/>
    <x v="213"/>
    <x v="106"/>
    <x v="6"/>
    <x v="25"/>
    <x v="29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52"/>
    <x v="12"/>
    <x v="0"/>
    <x v="0"/>
    <x v="0"/>
    <x v="0"/>
    <x v="1"/>
    <x v="3"/>
    <x v="5"/>
    <x v="0"/>
    <x v="6"/>
    <x v="4"/>
    <x v="4"/>
    <x v="0"/>
    <x v="2"/>
    <x v="6"/>
    <x v="4"/>
    <x v="1"/>
    <x v="46"/>
    <x v="7"/>
    <x v="5"/>
    <x v="123"/>
    <x v="10"/>
    <x v="47"/>
    <x v="0"/>
    <x v="127"/>
  </r>
  <r>
    <x v="5"/>
    <x v="27"/>
    <x v="12"/>
    <x v="215"/>
    <x v="215"/>
    <x v="214"/>
    <x v="107"/>
    <x v="0"/>
    <x v="55"/>
    <x v="23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0"/>
    <x v="92"/>
    <x v="106"/>
    <x v="61"/>
    <x v="19"/>
    <x v="1"/>
    <x v="6"/>
    <x v="2"/>
    <x v="2"/>
    <x v="1"/>
    <x v="0"/>
    <x v="0"/>
    <x v="1"/>
    <x v="10"/>
    <x v="5"/>
    <x v="4"/>
    <x v="0"/>
    <x v="2"/>
    <x v="2"/>
    <x v="10"/>
    <x v="1"/>
    <x v="11"/>
    <x v="7"/>
    <x v="6"/>
    <x v="122"/>
    <x v="0"/>
    <x v="81"/>
    <x v="0"/>
    <x v="81"/>
  </r>
  <r>
    <x v="5"/>
    <x v="27"/>
    <x v="12"/>
    <x v="216"/>
    <x v="216"/>
    <x v="215"/>
    <x v="107"/>
    <x v="0"/>
    <x v="19"/>
    <x v="29"/>
    <x v="23"/>
    <x v="1"/>
    <x v="0"/>
    <x v="0"/>
    <x v="0"/>
    <x v="0"/>
    <x v="0"/>
    <x v="0"/>
    <x v="0"/>
    <x v="0"/>
    <x v="0"/>
    <x v="0"/>
    <x v="0"/>
    <x v="0"/>
    <x v="0"/>
    <x v="0"/>
    <x v="1"/>
    <x v="35"/>
    <x v="4"/>
    <x v="10"/>
    <x v="52"/>
    <x v="14"/>
    <x v="75"/>
    <x v="19"/>
    <x v="1"/>
    <x v="3"/>
    <x v="0"/>
    <x v="2"/>
    <x v="10"/>
    <x v="0"/>
    <x v="1"/>
    <x v="0"/>
    <x v="0"/>
    <x v="2"/>
    <x v="7"/>
    <x v="6"/>
    <x v="4"/>
    <x v="2"/>
    <x v="11"/>
    <x v="0"/>
    <x v="46"/>
    <x v="6"/>
    <x v="1"/>
    <x v="97"/>
    <x v="9"/>
    <x v="121"/>
    <x v="0"/>
    <x v="128"/>
  </r>
  <r>
    <x v="5"/>
    <x v="28"/>
    <x v="13"/>
    <x v="217"/>
    <x v="217"/>
    <x v="216"/>
    <x v="108"/>
    <x v="0"/>
    <x v="24"/>
    <x v="22"/>
    <x v="24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95"/>
    <x v="65"/>
    <x v="53"/>
    <x v="19"/>
    <x v="0"/>
    <x v="3"/>
    <x v="2"/>
    <x v="2"/>
    <x v="2"/>
    <x v="0"/>
    <x v="1"/>
    <x v="0"/>
    <x v="6"/>
    <x v="4"/>
    <x v="9"/>
    <x v="0"/>
    <x v="4"/>
    <x v="2"/>
    <x v="11"/>
    <x v="0"/>
    <x v="36"/>
    <x v="7"/>
    <x v="5"/>
    <x v="79"/>
    <x v="16"/>
    <x v="0"/>
    <x v="0"/>
    <x v="0"/>
  </r>
  <r>
    <x v="5"/>
    <x v="28"/>
    <x v="13"/>
    <x v="218"/>
    <x v="218"/>
    <x v="217"/>
    <x v="108"/>
    <x v="0"/>
    <x v="26"/>
    <x v="23"/>
    <x v="24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93"/>
    <x v="24"/>
    <x v="36"/>
    <x v="1"/>
    <x v="11"/>
    <x v="3"/>
    <x v="0"/>
    <x v="2"/>
    <x v="6"/>
    <x v="0"/>
    <x v="0"/>
    <x v="1"/>
    <x v="0"/>
    <x v="0"/>
    <x v="4"/>
    <x v="3"/>
    <x v="7"/>
    <x v="1"/>
    <x v="14"/>
    <x v="6"/>
    <x v="38"/>
    <x v="5"/>
    <x v="6"/>
    <x v="104"/>
    <x v="21"/>
    <x v="124"/>
    <x v="0"/>
    <x v="129"/>
  </r>
  <r>
    <x v="5"/>
    <x v="28"/>
    <x v="13"/>
    <x v="219"/>
    <x v="219"/>
    <x v="218"/>
    <x v="109"/>
    <x v="6"/>
    <x v="24"/>
    <x v="26"/>
    <x v="24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120"/>
    <x v="10"/>
    <x v="1"/>
    <x v="6"/>
    <x v="6"/>
    <x v="2"/>
    <x v="1"/>
    <x v="0"/>
    <x v="2"/>
    <x v="4"/>
    <x v="1"/>
    <x v="3"/>
    <x v="1"/>
    <x v="0"/>
    <x v="7"/>
    <x v="1"/>
    <x v="3"/>
    <x v="0"/>
    <x v="30"/>
    <x v="1"/>
    <x v="1"/>
    <x v="107"/>
    <x v="31"/>
    <x v="51"/>
    <x v="25"/>
    <x v="125"/>
  </r>
  <r>
    <x v="5"/>
    <x v="28"/>
    <x v="13"/>
    <x v="220"/>
    <x v="220"/>
    <x v="219"/>
    <x v="109"/>
    <x v="6"/>
    <x v="26"/>
    <x v="43"/>
    <x v="24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43"/>
    <x v="120"/>
    <x v="1"/>
    <x v="1"/>
    <x v="1"/>
    <x v="0"/>
    <x v="2"/>
    <x v="10"/>
    <x v="0"/>
    <x v="2"/>
    <x v="8"/>
    <x v="5"/>
    <x v="1"/>
    <x v="11"/>
    <x v="3"/>
    <x v="1"/>
    <x v="9"/>
    <x v="4"/>
    <x v="0"/>
    <x v="20"/>
    <x v="11"/>
    <x v="6"/>
    <x v="99"/>
    <x v="45"/>
    <x v="5"/>
    <x v="5"/>
    <x v="40"/>
  </r>
  <r>
    <x v="6"/>
    <x v="29"/>
    <x v="14"/>
    <x v="221"/>
    <x v="221"/>
    <x v="220"/>
    <x v="110"/>
    <x v="0"/>
    <x v="33"/>
    <x v="42"/>
    <x v="25"/>
    <x v="2"/>
    <x v="0"/>
    <x v="1"/>
    <x v="0"/>
    <x v="0"/>
    <x v="0"/>
    <x v="0"/>
    <x v="0"/>
    <x v="0"/>
    <x v="0"/>
    <x v="0"/>
    <x v="0"/>
    <x v="0"/>
    <x v="0"/>
    <x v="0"/>
    <x v="1"/>
    <x v="35"/>
    <x v="4"/>
    <x v="54"/>
    <x v="44"/>
    <x v="40"/>
    <x v="44"/>
    <x v="12"/>
    <x v="3"/>
    <x v="3"/>
    <x v="2"/>
    <x v="2"/>
    <x v="0"/>
    <x v="1"/>
    <x v="1"/>
    <x v="1"/>
    <x v="4"/>
    <x v="5"/>
    <x v="0"/>
    <x v="1"/>
    <x v="0"/>
    <x v="2"/>
    <x v="1"/>
    <x v="0"/>
    <x v="34"/>
    <x v="1"/>
    <x v="1"/>
    <x v="85"/>
    <x v="22"/>
    <x v="116"/>
    <x v="0"/>
    <x v="118"/>
  </r>
  <r>
    <x v="6"/>
    <x v="29"/>
    <x v="14"/>
    <x v="222"/>
    <x v="222"/>
    <x v="221"/>
    <x v="111"/>
    <x v="5"/>
    <x v="32"/>
    <x v="19"/>
    <x v="25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121"/>
    <x v="42"/>
    <x v="18"/>
    <x v="18"/>
    <x v="17"/>
    <x v="5"/>
    <x v="21"/>
    <x v="21"/>
    <x v="13"/>
    <x v="10"/>
    <x v="5"/>
    <x v="10"/>
    <x v="9"/>
    <x v="3"/>
    <x v="1"/>
    <x v="0"/>
    <x v="11"/>
    <x v="9"/>
    <x v="55"/>
    <x v="17"/>
    <x v="8"/>
    <x v="124"/>
    <x v="32"/>
    <x v="90"/>
    <x v="26"/>
    <x v="71"/>
  </r>
  <r>
    <x v="6"/>
    <x v="29"/>
    <x v="14"/>
    <x v="223"/>
    <x v="223"/>
    <x v="222"/>
    <x v="111"/>
    <x v="3"/>
    <x v="33"/>
    <x v="41"/>
    <x v="25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122"/>
    <x v="35"/>
    <x v="14"/>
    <x v="19"/>
    <x v="15"/>
    <x v="13"/>
    <x v="7"/>
    <x v="12"/>
    <x v="5"/>
    <x v="10"/>
    <x v="19"/>
    <x v="11"/>
    <x v="5"/>
    <x v="0"/>
    <x v="2"/>
    <x v="7"/>
    <x v="9"/>
    <x v="10"/>
    <x v="3"/>
    <x v="17"/>
    <x v="15"/>
    <x v="125"/>
    <x v="13"/>
    <x v="47"/>
    <x v="26"/>
    <x v="130"/>
  </r>
  <r>
    <x v="6"/>
    <x v="29"/>
    <x v="14"/>
    <x v="224"/>
    <x v="224"/>
    <x v="223"/>
    <x v="112"/>
    <x v="5"/>
    <x v="32"/>
    <x v="19"/>
    <x v="25"/>
    <x v="2"/>
    <x v="0"/>
    <x v="1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51"/>
    <x v="25"/>
    <x v="1"/>
    <x v="11"/>
    <x v="1"/>
    <x v="9"/>
    <x v="6"/>
    <x v="17"/>
    <x v="2"/>
    <x v="8"/>
    <x v="3"/>
    <x v="4"/>
    <x v="0"/>
    <x v="0"/>
    <x v="0"/>
    <x v="0"/>
    <x v="0"/>
    <x v="7"/>
    <x v="15"/>
    <x v="1"/>
    <x v="2"/>
    <x v="72"/>
    <x v="4"/>
    <x v="45"/>
    <x v="0"/>
    <x v="45"/>
  </r>
  <r>
    <x v="6"/>
    <x v="29"/>
    <x v="14"/>
    <x v="225"/>
    <x v="225"/>
    <x v="224"/>
    <x v="112"/>
    <x v="5"/>
    <x v="33"/>
    <x v="41"/>
    <x v="25"/>
    <x v="2"/>
    <x v="0"/>
    <x v="1"/>
    <x v="0"/>
    <x v="0"/>
    <x v="0"/>
    <x v="0"/>
    <x v="0"/>
    <x v="0"/>
    <x v="0"/>
    <x v="0"/>
    <x v="0"/>
    <x v="0"/>
    <x v="0"/>
    <x v="0"/>
    <x v="1"/>
    <x v="35"/>
    <x v="39"/>
    <x v="41"/>
    <x v="45"/>
    <x v="51"/>
    <x v="74"/>
    <x v="30"/>
    <x v="2"/>
    <x v="4"/>
    <x v="9"/>
    <x v="1"/>
    <x v="22"/>
    <x v="22"/>
    <x v="12"/>
    <x v="15"/>
    <x v="1"/>
    <x v="0"/>
    <x v="1"/>
    <x v="2"/>
    <x v="2"/>
    <x v="0"/>
    <x v="9"/>
    <x v="0"/>
    <x v="16"/>
    <x v="2"/>
    <x v="7"/>
    <x v="126"/>
    <x v="0"/>
    <x v="88"/>
    <x v="0"/>
    <x v="89"/>
  </r>
  <r>
    <x v="6"/>
    <x v="30"/>
    <x v="14"/>
    <x v="226"/>
    <x v="226"/>
    <x v="225"/>
    <x v="113"/>
    <x v="0"/>
    <x v="19"/>
    <x v="20"/>
    <x v="25"/>
    <x v="2"/>
    <x v="0"/>
    <x v="1"/>
    <x v="0"/>
    <x v="0"/>
    <x v="0"/>
    <x v="0"/>
    <x v="0"/>
    <x v="0"/>
    <x v="0"/>
    <x v="0"/>
    <x v="0"/>
    <x v="0"/>
    <x v="0"/>
    <x v="0"/>
    <x v="1"/>
    <x v="35"/>
    <x v="39"/>
    <x v="10"/>
    <x v="94"/>
    <x v="96"/>
    <x v="4"/>
    <x v="4"/>
    <x v="3"/>
    <x v="3"/>
    <x v="2"/>
    <x v="0"/>
    <x v="0"/>
    <x v="1"/>
    <x v="1"/>
    <x v="1"/>
    <x v="4"/>
    <x v="5"/>
    <x v="0"/>
    <x v="1"/>
    <x v="0"/>
    <x v="2"/>
    <x v="1"/>
    <x v="0"/>
    <x v="34"/>
    <x v="3"/>
    <x v="1"/>
    <x v="5"/>
    <x v="22"/>
    <x v="21"/>
    <x v="0"/>
    <x v="33"/>
  </r>
  <r>
    <x v="6"/>
    <x v="30"/>
    <x v="14"/>
    <x v="227"/>
    <x v="227"/>
    <x v="226"/>
    <x v="113"/>
    <x v="0"/>
    <x v="20"/>
    <x v="22"/>
    <x v="25"/>
    <x v="1"/>
    <x v="0"/>
    <x v="0"/>
    <x v="0"/>
    <x v="0"/>
    <x v="0"/>
    <x v="0"/>
    <x v="0"/>
    <x v="0"/>
    <x v="0"/>
    <x v="0"/>
    <x v="0"/>
    <x v="0"/>
    <x v="0"/>
    <x v="0"/>
    <x v="1"/>
    <x v="35"/>
    <x v="39"/>
    <x v="10"/>
    <x v="62"/>
    <x v="24"/>
    <x v="93"/>
    <x v="12"/>
    <x v="2"/>
    <x v="0"/>
    <x v="2"/>
    <x v="3"/>
    <x v="1"/>
    <x v="1"/>
    <x v="1"/>
    <x v="1"/>
    <x v="4"/>
    <x v="5"/>
    <x v="2"/>
    <x v="1"/>
    <x v="0"/>
    <x v="0"/>
    <x v="3"/>
    <x v="0"/>
    <x v="34"/>
    <x v="1"/>
    <x v="1"/>
    <x v="33"/>
    <x v="22"/>
    <x v="11"/>
    <x v="0"/>
    <x v="14"/>
  </r>
  <r>
    <x v="7"/>
    <x v="31"/>
    <x v="15"/>
    <x v="228"/>
    <x v="228"/>
    <x v="227"/>
    <x v="114"/>
    <x v="0"/>
    <x v="61"/>
    <x v="44"/>
    <x v="26"/>
    <x v="2"/>
    <x v="2"/>
    <x v="3"/>
    <x v="1"/>
    <x v="0"/>
    <x v="0"/>
    <x v="0"/>
    <x v="0"/>
    <x v="0"/>
    <x v="0"/>
    <x v="0"/>
    <x v="0"/>
    <x v="0"/>
    <x v="0"/>
    <x v="0"/>
    <x v="1"/>
    <x v="35"/>
    <x v="39"/>
    <x v="41"/>
    <x v="45"/>
    <x v="43"/>
    <x v="123"/>
    <x v="43"/>
    <x v="19"/>
    <x v="20"/>
    <x v="6"/>
    <x v="14"/>
    <x v="23"/>
    <x v="23"/>
    <x v="18"/>
    <x v="16"/>
    <x v="20"/>
    <x v="18"/>
    <x v="18"/>
    <x v="16"/>
    <x v="12"/>
    <x v="12"/>
    <x v="21"/>
    <x v="11"/>
    <x v="56"/>
    <x v="18"/>
    <x v="16"/>
    <x v="127"/>
    <x v="22"/>
    <x v="125"/>
    <x v="27"/>
    <x v="13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37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3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compactData="0" gridDropZones="1" showDrill="0" multipleFieldFilters="0">
  <location ref="A3:S242" firstHeaderRow="1" firstDataRow="2" firstDataCol="6"/>
  <pivotFields count="106">
    <pivotField compact="0" defaultSubtotal="0" outline="0" showAll="0">
      <items count="2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</items>
    </pivotField>
    <pivotField axis="axisRow" compact="0" defaultSubtotal="0" outline="0" showAll="0">
      <items count="7">
        <item x="1"/>
        <item x="3"/>
        <item x="5"/>
        <item x="0"/>
        <item x="6"/>
        <item x="4"/>
        <item x="2"/>
      </items>
    </pivotField>
    <pivotField compact="0" defaultSubtotal="0" outline="0" showAll="0"/>
    <pivotField compact="0" defaultSubtotal="0" outline="0" showAll="0"/>
    <pivotField compact="0" defaultSubtotal="0" outline="0" showAll="0"/>
    <pivotField axis="axisRow" compact="0" defaultSubtotal="0" outline="0" showAll="0">
      <items count="237">
        <item x="63"/>
        <item x="65"/>
        <item x="50"/>
        <item x="49"/>
        <item x="25"/>
        <item x="24"/>
        <item x="23"/>
        <item x="22"/>
        <item x="54"/>
        <item x="52"/>
        <item x="40"/>
        <item x="20"/>
        <item x="19"/>
        <item x="28"/>
        <item x="31"/>
        <item x="53"/>
        <item x="51"/>
        <item x="21"/>
        <item x="46"/>
        <item x="6"/>
        <item x="43"/>
        <item x="55"/>
        <item x="27"/>
        <item x="26"/>
        <item x="42"/>
        <item x="41"/>
        <item x="30"/>
        <item x="33"/>
        <item x="35"/>
        <item x="66"/>
        <item x="29"/>
        <item x="32"/>
        <item x="34"/>
        <item x="59"/>
        <item x="61"/>
        <item x="58"/>
        <item x="60"/>
        <item x="62"/>
        <item x="37"/>
        <item x="39"/>
        <item x="36"/>
        <item x="38"/>
        <item x="48"/>
        <item x="1"/>
        <item x="10"/>
        <item x="8"/>
        <item x="45"/>
        <item x="47"/>
        <item x="0"/>
        <item x="9"/>
        <item x="7"/>
        <item x="64"/>
        <item x="57"/>
        <item x="44"/>
        <item x="56"/>
        <item x="3"/>
        <item x="12"/>
        <item x="5"/>
        <item x="18"/>
        <item x="14"/>
        <item x="16"/>
        <item x="2"/>
        <item x="11"/>
        <item x="4"/>
        <item x="17"/>
        <item x="13"/>
        <item x="15"/>
        <item x="89"/>
        <item x="90"/>
        <item x="70"/>
        <item x="69"/>
        <item x="76"/>
        <item x="78"/>
        <item x="77"/>
        <item x="85"/>
        <item x="68"/>
        <item x="67"/>
        <item x="86"/>
        <item x="75"/>
        <item x="74"/>
        <item x="88"/>
        <item x="87"/>
        <item x="82"/>
        <item x="79"/>
        <item x="84"/>
        <item x="81"/>
        <item x="71"/>
        <item x="73"/>
        <item x="83"/>
        <item x="80"/>
        <item x="72"/>
        <item x="100"/>
        <item x="112"/>
        <item x="104"/>
        <item x="97"/>
        <item x="98"/>
        <item x="103"/>
        <item x="99"/>
        <item x="102"/>
        <item x="96"/>
        <item x="101"/>
        <item x="109"/>
        <item x="110"/>
        <item x="95"/>
        <item x="94"/>
        <item x="111"/>
        <item x="92"/>
        <item x="91"/>
        <item x="107"/>
        <item x="105"/>
        <item x="108"/>
        <item x="93"/>
        <item x="106"/>
        <item x="113"/>
        <item x="236"/>
        <item x="235"/>
        <item x="143"/>
        <item x="145"/>
        <item x="144"/>
        <item x="141"/>
        <item x="142"/>
        <item x="148"/>
        <item x="146"/>
        <item x="151"/>
        <item x="149"/>
        <item x="147"/>
        <item x="150"/>
        <item x="158"/>
        <item x="153"/>
        <item x="156"/>
        <item x="162"/>
        <item x="180"/>
        <item x="178"/>
        <item x="154"/>
        <item x="182"/>
        <item x="138"/>
        <item x="160"/>
        <item x="130"/>
        <item x="174"/>
        <item x="157"/>
        <item x="152"/>
        <item x="136"/>
        <item x="155"/>
        <item x="134"/>
        <item x="166"/>
        <item x="176"/>
        <item x="164"/>
        <item x="168"/>
        <item x="170"/>
        <item x="161"/>
        <item x="172"/>
        <item x="132"/>
        <item x="179"/>
        <item x="177"/>
        <item x="140"/>
        <item x="128"/>
        <item x="181"/>
        <item x="137"/>
        <item x="159"/>
        <item x="129"/>
        <item x="173"/>
        <item x="135"/>
        <item x="133"/>
        <item x="165"/>
        <item x="175"/>
        <item x="163"/>
        <item x="167"/>
        <item x="169"/>
        <item x="171"/>
        <item x="131"/>
        <item x="139"/>
        <item x="229"/>
        <item x="228"/>
        <item x="230"/>
        <item x="227"/>
        <item x="232"/>
        <item x="234"/>
        <item x="226"/>
        <item x="231"/>
        <item x="233"/>
        <item x="208"/>
        <item x="185"/>
        <item x="202"/>
        <item x="212"/>
        <item x="213"/>
        <item x="205"/>
        <item x="209"/>
        <item x="186"/>
        <item x="188"/>
        <item x="190"/>
        <item x="192"/>
        <item x="194"/>
        <item x="211"/>
        <item x="210"/>
        <item x="187"/>
        <item x="189"/>
        <item x="191"/>
        <item x="193"/>
        <item x="195"/>
        <item x="203"/>
        <item x="196"/>
        <item x="198"/>
        <item x="220"/>
        <item x="183"/>
        <item x="224"/>
        <item x="222"/>
        <item x="200"/>
        <item x="216"/>
        <item x="204"/>
        <item x="197"/>
        <item x="199"/>
        <item x="221"/>
        <item x="184"/>
        <item x="225"/>
        <item x="223"/>
        <item x="214"/>
        <item x="218"/>
        <item x="201"/>
        <item x="217"/>
        <item x="206"/>
        <item x="215"/>
        <item x="219"/>
        <item x="207"/>
        <item x="127"/>
        <item x="126"/>
        <item x="125"/>
        <item x="122"/>
        <item x="121"/>
        <item x="124"/>
        <item x="123"/>
        <item x="114"/>
        <item x="117"/>
        <item x="118"/>
        <item x="120"/>
        <item x="116"/>
        <item x="115"/>
        <item x="119"/>
      </items>
    </pivotField>
    <pivotField compact="0" defaultSubtotal="0" outline="0" showAll="0"/>
    <pivotField axis="axisRow" compact="0" defaultSubtotal="0" outline="0" showAll="0">
      <items count="118">
        <item x="109"/>
        <item x="34"/>
        <item x="63"/>
        <item x="64"/>
        <item x="22"/>
        <item x="53"/>
        <item x="54"/>
        <item x="58"/>
        <item x="2"/>
        <item x="25"/>
        <item x="83"/>
        <item x="117"/>
        <item x="94"/>
        <item x="113"/>
        <item x="28"/>
        <item x="91"/>
        <item x="11"/>
        <item x="68"/>
        <item x="4"/>
        <item x="87"/>
        <item x="90"/>
        <item x="89"/>
        <item x="33"/>
        <item x="32"/>
        <item x="20"/>
        <item x="74"/>
        <item x="14"/>
        <item x="27"/>
        <item x="93"/>
        <item x="92"/>
        <item x="5"/>
        <item x="72"/>
        <item x="81"/>
        <item x="13"/>
        <item x="75"/>
        <item x="86"/>
        <item x="85"/>
        <item x="84"/>
        <item x="26"/>
        <item x="59"/>
        <item x="82"/>
        <item x="95"/>
        <item x="79"/>
        <item x="23"/>
        <item x="46"/>
        <item x="50"/>
        <item x="40"/>
        <item x="41"/>
        <item x="115"/>
        <item x="21"/>
        <item x="35"/>
        <item x="45"/>
        <item x="43"/>
        <item x="44"/>
        <item x="30"/>
        <item x="24"/>
        <item x="80"/>
        <item x="9"/>
        <item x="96"/>
        <item x="15"/>
        <item x="77"/>
        <item x="107"/>
        <item x="108"/>
        <item x="104"/>
        <item x="17"/>
        <item x="88"/>
        <item x="31"/>
        <item x="57"/>
        <item x="110"/>
        <item x="42"/>
        <item x="12"/>
        <item x="62"/>
        <item x="60"/>
        <item x="76"/>
        <item x="61"/>
        <item x="55"/>
        <item x="56"/>
        <item x="116"/>
        <item x="51"/>
        <item x="98"/>
        <item x="37"/>
        <item x="38"/>
        <item x="66"/>
        <item x="39"/>
        <item x="29"/>
        <item x="16"/>
        <item x="97"/>
        <item x="78"/>
        <item x="47"/>
        <item x="114"/>
        <item x="103"/>
        <item x="18"/>
        <item x="0"/>
        <item x="3"/>
        <item x="101"/>
        <item x="102"/>
        <item x="67"/>
        <item x="112"/>
        <item x="48"/>
        <item x="49"/>
        <item x="73"/>
        <item x="6"/>
        <item x="69"/>
        <item x="7"/>
        <item x="52"/>
        <item x="36"/>
        <item x="10"/>
        <item x="8"/>
        <item x="70"/>
        <item x="1"/>
        <item x="71"/>
        <item x="105"/>
        <item x="106"/>
        <item x="65"/>
        <item x="19"/>
        <item x="99"/>
        <item x="100"/>
        <item x="111"/>
      </items>
    </pivotField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dataField="1" compact="0" defaultSubtotal="0" outline="0" showAll="0">
      <items count="108">
        <item x="45"/>
        <item x="105"/>
        <item x="103"/>
        <item x="61"/>
        <item x="96"/>
        <item x="23"/>
        <item x="104"/>
        <item x="65"/>
        <item x="106"/>
        <item x="102"/>
        <item x="97"/>
        <item x="26"/>
        <item x="4"/>
        <item x="16"/>
        <item x="1"/>
        <item x="38"/>
        <item x="60"/>
        <item x="41"/>
        <item x="91"/>
        <item x="5"/>
        <item x="35"/>
        <item x="43"/>
        <item x="20"/>
        <item x="81"/>
        <item x="93"/>
        <item x="12"/>
        <item x="66"/>
        <item x="87"/>
        <item x="62"/>
        <item x="49"/>
        <item x="11"/>
        <item x="99"/>
        <item x="8"/>
        <item x="14"/>
        <item x="17"/>
        <item x="42"/>
        <item x="63"/>
        <item x="68"/>
        <item x="98"/>
        <item x="88"/>
        <item x="0"/>
        <item x="58"/>
        <item x="34"/>
        <item x="90"/>
        <item x="44"/>
        <item x="15"/>
        <item x="74"/>
        <item x="13"/>
        <item x="36"/>
        <item x="7"/>
        <item x="50"/>
        <item x="64"/>
        <item x="33"/>
        <item x="29"/>
        <item x="59"/>
        <item x="89"/>
        <item x="48"/>
        <item x="52"/>
        <item x="92"/>
        <item x="69"/>
        <item x="40"/>
        <item x="86"/>
        <item x="27"/>
        <item x="85"/>
        <item x="47"/>
        <item x="39"/>
        <item x="57"/>
        <item x="100"/>
        <item x="18"/>
        <item x="37"/>
        <item x="54"/>
        <item x="101"/>
        <item x="28"/>
        <item x="2"/>
        <item x="76"/>
        <item x="107"/>
        <item x="56"/>
        <item x="67"/>
        <item x="19"/>
        <item x="75"/>
        <item x="24"/>
        <item x="95"/>
        <item x="73"/>
        <item x="25"/>
        <item x="71"/>
        <item x="30"/>
        <item x="51"/>
        <item x="94"/>
        <item x="78"/>
        <item x="79"/>
        <item x="10"/>
        <item x="9"/>
        <item x="53"/>
        <item x="84"/>
        <item x="80"/>
        <item x="83"/>
        <item x="46"/>
        <item x="3"/>
        <item x="72"/>
        <item x="21"/>
        <item x="55"/>
        <item x="31"/>
        <item x="82"/>
        <item x="32"/>
        <item x="77"/>
        <item x="70"/>
        <item x="22"/>
        <item x="6"/>
      </items>
    </pivotField>
    <pivotField dataField="1" compact="0" defaultSubtotal="0" outline="0" showAll="0">
      <items count="98">
        <item x="6"/>
        <item x="54"/>
        <item x="48"/>
        <item x="38"/>
        <item x="4"/>
        <item x="97"/>
        <item x="46"/>
        <item x="17"/>
        <item x="5"/>
        <item x="47"/>
        <item x="35"/>
        <item x="40"/>
        <item x="32"/>
        <item x="55"/>
        <item x="0"/>
        <item x="8"/>
        <item x="11"/>
        <item x="12"/>
        <item x="50"/>
        <item x="18"/>
        <item x="37"/>
        <item x="44"/>
        <item x="1"/>
        <item x="16"/>
        <item x="53"/>
        <item x="14"/>
        <item x="94"/>
        <item x="89"/>
        <item x="7"/>
        <item x="15"/>
        <item x="13"/>
        <item x="31"/>
        <item x="39"/>
        <item x="52"/>
        <item x="45"/>
        <item x="19"/>
        <item x="82"/>
        <item x="83"/>
        <item x="49"/>
        <item x="34"/>
        <item x="33"/>
        <item x="30"/>
        <item x="66"/>
        <item x="41"/>
        <item x="25"/>
        <item x="60"/>
        <item x="26"/>
        <item x="36"/>
        <item x="51"/>
        <item x="72"/>
        <item x="91"/>
        <item x="74"/>
        <item x="93"/>
        <item x="59"/>
        <item x="20"/>
        <item x="87"/>
        <item x="2"/>
        <item x="77"/>
        <item x="28"/>
        <item x="73"/>
        <item x="96"/>
        <item x="43"/>
        <item x="23"/>
        <item x="9"/>
        <item x="71"/>
        <item x="78"/>
        <item x="76"/>
        <item x="10"/>
        <item x="3"/>
        <item x="27"/>
        <item x="84"/>
        <item x="61"/>
        <item x="95"/>
        <item x="57"/>
        <item x="92"/>
        <item x="62"/>
        <item x="56"/>
        <item x="64"/>
        <item x="81"/>
        <item x="65"/>
        <item x="75"/>
        <item x="21"/>
        <item x="24"/>
        <item x="86"/>
        <item x="29"/>
        <item x="85"/>
        <item x="69"/>
        <item x="80"/>
        <item x="42"/>
        <item x="88"/>
        <item x="79"/>
        <item x="90"/>
        <item x="70"/>
        <item x="58"/>
        <item x="63"/>
        <item x="68"/>
        <item x="67"/>
        <item x="22"/>
      </items>
    </pivotField>
    <pivotField compact="0" defaultSubtotal="0" outline="0" showAll="0"/>
    <pivotField compact="0" defaultSubtotal="0" outline="0" showAll="0"/>
    <pivotField dataField="1" compact="0" defaultSubtotal="0" outline="0" numFmtId="181" showAll="0">
      <items count="144">
        <item x="55"/>
        <item x="47"/>
        <item x="54"/>
        <item x="40"/>
        <item x="98"/>
        <item x="140"/>
        <item x="63"/>
        <item x="51"/>
        <item x="86"/>
        <item x="38"/>
        <item x="102"/>
        <item x="56"/>
        <item x="43"/>
        <item x="135"/>
        <item x="5"/>
        <item x="68"/>
        <item x="67"/>
        <item x="29"/>
        <item x="103"/>
        <item x="101"/>
        <item x="76"/>
        <item x="4"/>
        <item x="66"/>
        <item x="1"/>
        <item x="18"/>
        <item x="62"/>
        <item x="12"/>
        <item x="19"/>
        <item x="60"/>
        <item x="134"/>
        <item x="13"/>
        <item x="65"/>
        <item x="137"/>
        <item x="9"/>
        <item x="115"/>
        <item x="46"/>
        <item x="109"/>
        <item x="61"/>
        <item x="64"/>
        <item x="59"/>
        <item x="8"/>
        <item x="96"/>
        <item x="119"/>
        <item x="49"/>
        <item x="132"/>
        <item x="7"/>
        <item x="39"/>
        <item x="69"/>
        <item x="84"/>
        <item x="52"/>
        <item x="53"/>
        <item x="80"/>
        <item x="0"/>
        <item x="58"/>
        <item x="45"/>
        <item x="142"/>
        <item x="97"/>
        <item x="17"/>
        <item x="95"/>
        <item x="15"/>
        <item x="91"/>
        <item x="83"/>
        <item x="128"/>
        <item x="125"/>
        <item x="92"/>
        <item x="139"/>
        <item x="21"/>
        <item x="87"/>
        <item x="124"/>
        <item x="48"/>
        <item x="23"/>
        <item x="81"/>
        <item x="14"/>
        <item x="138"/>
        <item x="116"/>
        <item x="6"/>
        <item x="20"/>
        <item x="37"/>
        <item x="16"/>
        <item x="24"/>
        <item x="32"/>
        <item x="41"/>
        <item x="75"/>
        <item x="133"/>
        <item x="85"/>
        <item x="57"/>
        <item x="118"/>
        <item x="143"/>
        <item x="82"/>
        <item x="36"/>
        <item x="123"/>
        <item x="117"/>
        <item x="126"/>
        <item x="129"/>
        <item x="130"/>
        <item x="71"/>
        <item x="120"/>
        <item x="93"/>
        <item x="122"/>
        <item x="42"/>
        <item x="34"/>
        <item x="111"/>
        <item x="30"/>
        <item x="141"/>
        <item x="44"/>
        <item x="78"/>
        <item x="31"/>
        <item x="121"/>
        <item x="114"/>
        <item x="2"/>
        <item x="131"/>
        <item x="112"/>
        <item x="108"/>
        <item x="110"/>
        <item x="74"/>
        <item x="106"/>
        <item x="27"/>
        <item x="33"/>
        <item x="113"/>
        <item x="88"/>
        <item x="104"/>
        <item x="35"/>
        <item x="50"/>
        <item x="105"/>
        <item x="72"/>
        <item x="100"/>
        <item x="94"/>
        <item x="70"/>
        <item x="11"/>
        <item x="136"/>
        <item x="89"/>
        <item x="99"/>
        <item x="3"/>
        <item x="79"/>
        <item x="10"/>
        <item x="77"/>
        <item x="28"/>
        <item x="90"/>
        <item x="107"/>
        <item x="25"/>
        <item x="22"/>
        <item x="127"/>
        <item x="73"/>
        <item x="26"/>
      </items>
    </pivotField>
    <pivotField compact="0" defaultSubtotal="0" outline="0" showAll="0"/>
    <pivotField dataField="1" compact="0" defaultSubtotal="0" outline="0" numFmtId="181" showAll="0">
      <items count="171">
        <item x="38"/>
        <item x="0"/>
        <item x="52"/>
        <item x="14"/>
        <item x="95"/>
        <item x="76"/>
        <item x="156"/>
        <item x="108"/>
        <item x="98"/>
        <item x="75"/>
        <item x="97"/>
        <item x="96"/>
        <item x="120"/>
        <item x="164"/>
        <item x="13"/>
        <item x="33"/>
        <item x="106"/>
        <item x="66"/>
        <item x="18"/>
        <item x="131"/>
        <item x="61"/>
        <item x="153"/>
        <item x="67"/>
        <item x="5"/>
        <item x="117"/>
        <item x="158"/>
        <item x="65"/>
        <item x="49"/>
        <item x="60"/>
        <item x="58"/>
        <item x="88"/>
        <item x="107"/>
        <item x="161"/>
        <item x="37"/>
        <item x="4"/>
        <item x="59"/>
        <item x="124"/>
        <item x="102"/>
        <item x="123"/>
        <item x="137"/>
        <item x="55"/>
        <item x="54"/>
        <item x="45"/>
        <item x="53"/>
        <item x="25"/>
        <item x="1"/>
        <item x="128"/>
        <item x="57"/>
        <item x="118"/>
        <item x="154"/>
        <item x="132"/>
        <item x="111"/>
        <item x="105"/>
        <item x="130"/>
        <item x="168"/>
        <item x="149"/>
        <item x="134"/>
        <item x="34"/>
        <item x="28"/>
        <item x="62"/>
        <item x="151"/>
        <item x="69"/>
        <item x="146"/>
        <item x="145"/>
        <item x="51"/>
        <item x="165"/>
        <item x="86"/>
        <item x="150"/>
        <item x="162"/>
        <item x="133"/>
        <item x="170"/>
        <item x="152"/>
        <item x="159"/>
        <item x="29"/>
        <item x="94"/>
        <item x="16"/>
        <item x="136"/>
        <item x="119"/>
        <item x="68"/>
        <item x="135"/>
        <item x="71"/>
        <item x="56"/>
        <item x="160"/>
        <item x="39"/>
        <item x="169"/>
        <item x="72"/>
        <item x="63"/>
        <item x="129"/>
        <item x="50"/>
        <item x="74"/>
        <item x="138"/>
        <item x="142"/>
        <item x="35"/>
        <item x="70"/>
        <item x="147"/>
        <item x="83"/>
        <item x="81"/>
        <item x="104"/>
        <item x="112"/>
        <item x="114"/>
        <item x="21"/>
        <item x="32"/>
        <item x="6"/>
        <item x="22"/>
        <item x="139"/>
        <item x="100"/>
        <item x="110"/>
        <item x="15"/>
        <item x="115"/>
        <item x="89"/>
        <item x="87"/>
        <item x="85"/>
        <item x="31"/>
        <item x="166"/>
        <item x="126"/>
        <item x="10"/>
        <item x="109"/>
        <item x="143"/>
        <item x="27"/>
        <item x="125"/>
        <item x="8"/>
        <item x="30"/>
        <item x="73"/>
        <item x="64"/>
        <item x="99"/>
        <item x="103"/>
        <item x="3"/>
        <item x="80"/>
        <item x="148"/>
        <item x="79"/>
        <item x="116"/>
        <item x="155"/>
        <item x="2"/>
        <item x="127"/>
        <item x="92"/>
        <item x="47"/>
        <item x="91"/>
        <item x="113"/>
        <item x="84"/>
        <item x="48"/>
        <item x="40"/>
        <item x="101"/>
        <item x="42"/>
        <item x="82"/>
        <item x="9"/>
        <item x="144"/>
        <item x="90"/>
        <item x="44"/>
        <item x="163"/>
        <item x="41"/>
        <item x="17"/>
        <item x="46"/>
        <item x="43"/>
        <item x="7"/>
        <item x="26"/>
        <item x="23"/>
        <item x="12"/>
        <item x="20"/>
        <item x="93"/>
        <item x="167"/>
        <item x="19"/>
        <item x="24"/>
        <item x="11"/>
        <item x="140"/>
        <item x="141"/>
        <item x="157"/>
        <item x="122"/>
        <item x="121"/>
        <item x="78"/>
        <item x="36"/>
        <item x="77"/>
      </items>
    </pivotField>
    <pivotField dataField="1" compact="0" defaultSubtotal="0" outline="0" numFmtId="181" showAll="0">
      <items count="89">
        <item x="0"/>
        <item x="77"/>
        <item x="78"/>
        <item x="26"/>
        <item x="19"/>
        <item x="28"/>
        <item x="32"/>
        <item x="50"/>
        <item x="10"/>
        <item x="23"/>
        <item x="9"/>
        <item x="40"/>
        <item x="49"/>
        <item x="22"/>
        <item x="21"/>
        <item x="29"/>
        <item x="38"/>
        <item x="15"/>
        <item x="4"/>
        <item x="33"/>
        <item x="65"/>
        <item x="5"/>
        <item x="31"/>
        <item x="12"/>
        <item x="52"/>
        <item x="83"/>
        <item x="82"/>
        <item x="27"/>
        <item x="18"/>
        <item x="72"/>
        <item x="42"/>
        <item x="39"/>
        <item x="84"/>
        <item x="36"/>
        <item x="3"/>
        <item x="80"/>
        <item x="37"/>
        <item x="16"/>
        <item x="20"/>
        <item x="11"/>
        <item x="64"/>
        <item x="70"/>
        <item x="48"/>
        <item x="62"/>
        <item x="1"/>
        <item x="30"/>
        <item x="55"/>
        <item x="51"/>
        <item x="73"/>
        <item x="17"/>
        <item x="81"/>
        <item x="87"/>
        <item x="35"/>
        <item x="71"/>
        <item x="25"/>
        <item x="2"/>
        <item x="74"/>
        <item x="53"/>
        <item x="63"/>
        <item x="41"/>
        <item x="66"/>
        <item x="85"/>
        <item x="14"/>
        <item x="76"/>
        <item x="67"/>
        <item x="54"/>
        <item x="88"/>
        <item x="24"/>
        <item x="7"/>
        <item x="8"/>
        <item x="79"/>
        <item x="57"/>
        <item x="86"/>
        <item x="45"/>
        <item x="13"/>
        <item x="6"/>
        <item x="60"/>
        <item x="56"/>
        <item x="75"/>
        <item x="46"/>
        <item x="34"/>
        <item x="68"/>
        <item x="58"/>
        <item x="69"/>
        <item x="61"/>
        <item x="47"/>
        <item x="59"/>
        <item x="44"/>
        <item x="43"/>
      </items>
    </pivotField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dataField="1" compact="0" defaultSubtotal="0" outline="0" showAll="0">
      <items count="41">
        <item x="38"/>
        <item x="35"/>
        <item x="36"/>
        <item x="37"/>
        <item x="33"/>
        <item x="30"/>
        <item x="34"/>
        <item x="31"/>
        <item x="32"/>
        <item x="39"/>
        <item x="21"/>
        <item x="19"/>
        <item x="20"/>
        <item x="22"/>
        <item x="26"/>
        <item x="27"/>
        <item x="23"/>
        <item x="40"/>
        <item x="12"/>
        <item x="9"/>
        <item x="10"/>
        <item x="3"/>
        <item x="8"/>
        <item x="4"/>
        <item x="6"/>
        <item x="0"/>
        <item x="5"/>
        <item x="1"/>
        <item x="7"/>
        <item x="2"/>
        <item x="11"/>
        <item x="24"/>
        <item x="25"/>
        <item x="28"/>
        <item x="29"/>
        <item x="17"/>
        <item x="13"/>
        <item x="18"/>
        <item x="15"/>
        <item x="14"/>
        <item x="16"/>
      </items>
    </pivotField>
    <pivotField dataField="1" compact="0" defaultSubtotal="0" outline="0" showAll="0">
      <items count="40">
        <item x="39"/>
        <item x="30"/>
        <item x="31"/>
        <item x="28"/>
        <item x="29"/>
        <item x="37"/>
        <item x="36"/>
        <item x="35"/>
        <item x="32"/>
        <item x="33"/>
        <item x="34"/>
        <item x="27"/>
        <item x="23"/>
        <item x="24"/>
        <item x="20"/>
        <item x="38"/>
        <item x="12"/>
        <item x="9"/>
        <item x="10"/>
        <item x="3"/>
        <item x="8"/>
        <item x="4"/>
        <item x="6"/>
        <item x="0"/>
        <item x="5"/>
        <item x="1"/>
        <item x="7"/>
        <item x="2"/>
        <item x="11"/>
        <item x="21"/>
        <item x="22"/>
        <item x="25"/>
        <item x="26"/>
        <item x="17"/>
        <item x="13"/>
        <item x="18"/>
        <item x="15"/>
        <item x="14"/>
        <item x="16"/>
        <item x="19"/>
      </items>
    </pivotField>
    <pivotField dataField="1" compact="0" defaultSubtotal="0" outline="0" showAll="0">
      <items count="3">
        <item x="0"/>
        <item x="1"/>
        <item x="2"/>
      </items>
    </pivotField>
    <pivotField dataField="1" compact="0" defaultSubtotal="0" outline="0" showAll="0">
      <items count="9">
        <item x="7"/>
        <item x="3"/>
        <item x="1"/>
        <item x="2"/>
        <item x="0"/>
        <item x="4"/>
        <item x="5"/>
        <item x="6"/>
        <item x="8"/>
      </items>
    </pivotField>
    <pivotField dataField="1" compact="0" defaultSubtotal="0" outline="0" showAll="0">
      <items count="72">
        <item x="49"/>
        <item x="47"/>
        <item x="46"/>
        <item x="44"/>
        <item x="50"/>
        <item x="52"/>
        <item x="45"/>
        <item x="51"/>
        <item x="48"/>
        <item x="65"/>
        <item x="41"/>
        <item x="63"/>
        <item x="53"/>
        <item x="62"/>
        <item x="42"/>
        <item x="54"/>
        <item x="64"/>
        <item x="43"/>
        <item x="55"/>
        <item x="60"/>
        <item x="29"/>
        <item x="40"/>
        <item x="56"/>
        <item x="27"/>
        <item x="36"/>
        <item x="34"/>
        <item x="59"/>
        <item x="28"/>
        <item x="35"/>
        <item x="66"/>
        <item x="68"/>
        <item x="30"/>
        <item x="57"/>
        <item x="69"/>
        <item x="58"/>
        <item x="71"/>
        <item x="37"/>
        <item x="70"/>
        <item x="31"/>
        <item x="13"/>
        <item x="16"/>
        <item x="17"/>
        <item x="67"/>
        <item x="10"/>
        <item x="3"/>
        <item x="12"/>
        <item x="9"/>
        <item x="14"/>
        <item x="0"/>
        <item x="7"/>
        <item x="4"/>
        <item x="11"/>
        <item x="6"/>
        <item x="5"/>
        <item x="15"/>
        <item x="1"/>
        <item x="8"/>
        <item x="2"/>
        <item x="61"/>
        <item x="32"/>
        <item x="38"/>
        <item x="33"/>
        <item x="39"/>
        <item x="22"/>
        <item x="18"/>
        <item x="26"/>
        <item x="23"/>
        <item x="20"/>
        <item x="19"/>
        <item x="24"/>
        <item x="21"/>
        <item x="25"/>
      </items>
    </pivotField>
    <pivotField dataField="1" compact="0" defaultSubtotal="0" outline="0" showAll="0">
      <items count="33">
        <item x="32"/>
        <item x="30"/>
        <item x="31"/>
        <item x="29"/>
        <item x="26"/>
        <item x="27"/>
        <item x="28"/>
        <item x="17"/>
        <item x="15"/>
        <item x="16"/>
        <item x="18"/>
        <item x="22"/>
        <item x="23"/>
        <item x="19"/>
        <item x="8"/>
        <item x="7"/>
        <item x="3"/>
        <item x="6"/>
        <item x="0"/>
        <item x="4"/>
        <item x="1"/>
        <item x="5"/>
        <item x="2"/>
        <item x="20"/>
        <item x="24"/>
        <item x="21"/>
        <item x="25"/>
        <item x="13"/>
        <item x="9"/>
        <item x="14"/>
        <item x="11"/>
        <item x="10"/>
        <item x="12"/>
      </items>
    </pivotField>
    <pivotField compact="0" defaultSubtotal="0" outline="0" showAll="0"/>
    <pivotField dataField="1" compact="0" defaultSubtotal="0" outline="0" showAll="0">
      <items count="3">
        <item x="2"/>
        <item x="1"/>
        <item x="0"/>
      </items>
    </pivotField>
    <pivotField dataField="1" compact="0" defaultSubtotal="0" outline="0" showAll="0">
      <items count="3">
        <item x="2"/>
        <item x="1"/>
        <item x="0"/>
      </items>
    </pivotField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numFmtId="180" showAll="0"/>
    <pivotField compact="0" defaultSubtotal="0" outline="0" numFmtId="180" showAll="0"/>
    <pivotField compact="0" defaultSubtotal="0" outline="0" showAll="0"/>
    <pivotField compact="0" defaultSubtotal="0" outline="0" showAll="0"/>
    <pivotField axis="axisRow" compact="0" defaultSubtotal="0" outline="0" showAll="0">
      <items count="2">
        <item x="1"/>
        <item x="0"/>
      </items>
    </pivotField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axis="axisRow" compact="0" defaultSubtotal="0" outline="0" showAll="0">
      <items count="5">
        <item x="1"/>
        <item x="0"/>
        <item x="4"/>
        <item x="2"/>
        <item x="3"/>
      </items>
    </pivotField>
    <pivotField axis="axisRow" compact="0" defaultSubtotal="0" outline="0" showAll="0">
      <items count="2">
        <item x="1"/>
        <item x="0"/>
      </items>
    </pivotField>
  </pivotFields>
  <rowFields count="6">
    <field x="1"/>
    <field x="5"/>
    <field x="7"/>
    <field x="78"/>
    <field x="104"/>
    <field x="105"/>
  </rowFields>
  <rowItems count="238">
    <i>
      <x/>
      <x v="67"/>
      <x v="105"/>
      <x v="1"/>
      <x v="1"/>
      <x v="1"/>
    </i>
    <i r="1">
      <x v="68"/>
      <x v="105"/>
      <x v="1"/>
      <x v="1"/>
      <x v="1"/>
    </i>
    <i r="1">
      <x v="69"/>
      <x v="14"/>
      <x v="1"/>
      <x v="1"/>
      <x v="1"/>
    </i>
    <i r="1">
      <x v="70"/>
      <x v="14"/>
      <x v="1"/>
      <x v="1"/>
      <x v="1"/>
    </i>
    <i r="1">
      <x v="71"/>
      <x v="66"/>
      <x v="1"/>
      <x v="1"/>
      <x v="1"/>
    </i>
    <i r="1">
      <x v="72"/>
      <x v="66"/>
      <x v="1"/>
      <x v="1"/>
      <x v="1"/>
    </i>
    <i r="1">
      <x v="73"/>
      <x v="66"/>
      <x v="1"/>
      <x v="1"/>
      <x v="1"/>
    </i>
    <i r="1">
      <x v="74"/>
      <x v="1"/>
      <x v="1"/>
      <x v="1"/>
      <x v="1"/>
    </i>
    <i r="1">
      <x v="75"/>
      <x v="27"/>
      <x v="1"/>
      <x v="1"/>
      <x v="1"/>
    </i>
    <i r="1">
      <x v="76"/>
      <x v="27"/>
      <x v="1"/>
      <x v="1"/>
      <x v="1"/>
    </i>
    <i r="1">
      <x v="77"/>
      <x v="50"/>
      <x v="1"/>
      <x v="1"/>
      <x v="1"/>
    </i>
    <i r="1">
      <x v="78"/>
      <x v="54"/>
      <x v="1"/>
      <x v="1"/>
      <x v="1"/>
    </i>
    <i r="1">
      <x v="79"/>
      <x v="54"/>
      <x v="1"/>
      <x v="1"/>
      <x v="1"/>
    </i>
    <i r="1">
      <x v="80"/>
      <x v="50"/>
      <x v="1"/>
      <x v="1"/>
      <x v="1"/>
    </i>
    <i r="1">
      <x v="81"/>
      <x v="50"/>
      <x v="1"/>
      <x v="1"/>
      <x v="1"/>
    </i>
    <i r="1">
      <x v="82"/>
      <x v="22"/>
      <x v="1"/>
      <x v="1"/>
      <x v="1"/>
    </i>
    <i r="1">
      <x v="83"/>
      <x v="23"/>
      <x v="1"/>
      <x v="1"/>
      <x v="1"/>
    </i>
    <i r="1">
      <x v="84"/>
      <x v="22"/>
      <x v="1"/>
      <x v="1"/>
      <x v="1"/>
    </i>
    <i r="1">
      <x v="85"/>
      <x v="23"/>
      <x v="1"/>
      <x v="1"/>
      <x v="1"/>
    </i>
    <i r="1">
      <x v="86"/>
      <x v="84"/>
      <x v="1"/>
      <x v="1"/>
      <x v="1"/>
    </i>
    <i r="1">
      <x v="87"/>
      <x v="84"/>
      <x v="1"/>
      <x v="1"/>
      <x v="1"/>
    </i>
    <i r="1">
      <x v="88"/>
      <x v="22"/>
      <x v="1"/>
      <x v="1"/>
      <x v="1"/>
    </i>
    <i r="1">
      <x v="89"/>
      <x v="23"/>
      <x v="1"/>
      <x v="1"/>
      <x v="1"/>
    </i>
    <i r="1">
      <x v="90"/>
      <x v="84"/>
      <x v="1"/>
      <x v="1"/>
      <x v="1"/>
    </i>
    <i>
      <x v="1"/>
      <x v="223"/>
      <x v="82"/>
      <x v="1"/>
      <x v="1"/>
      <x v="1"/>
    </i>
    <i r="1">
      <x v="224"/>
      <x v="113"/>
      <x v="1"/>
      <x v="1"/>
      <x v="1"/>
    </i>
    <i r="1">
      <x v="225"/>
      <x v="113"/>
      <x v="1"/>
      <x v="1"/>
      <x v="1"/>
    </i>
    <i r="1">
      <x v="226"/>
      <x v="2"/>
      <x v="1"/>
      <x v="1"/>
      <x v="1"/>
    </i>
    <i r="1">
      <x v="227"/>
      <x v="2"/>
      <x v="1"/>
      <x v="1"/>
      <x v="1"/>
    </i>
    <i r="1">
      <x v="228"/>
      <x v="3"/>
      <x v="1"/>
      <x v="1"/>
      <x v="1"/>
    </i>
    <i r="1">
      <x v="229"/>
      <x v="3"/>
      <x v="1"/>
      <x v="1"/>
      <x v="1"/>
    </i>
    <i r="1">
      <x v="230"/>
      <x v="72"/>
      <x v="1"/>
      <x v="1"/>
      <x v="1"/>
    </i>
    <i r="1">
      <x v="231"/>
      <x v="74"/>
      <x v="1"/>
      <x v="1"/>
      <x v="1"/>
    </i>
    <i r="1">
      <x v="232"/>
      <x v="71"/>
      <x v="1"/>
      <x v="1"/>
      <x v="1"/>
    </i>
    <i r="1">
      <x v="233"/>
      <x v="71"/>
      <x v="1"/>
      <x v="1"/>
      <x v="1"/>
    </i>
    <i r="1">
      <x v="234"/>
      <x v="72"/>
      <x v="1"/>
      <x v="1"/>
      <x v="1"/>
    </i>
    <i r="1">
      <x v="235"/>
      <x v="72"/>
      <x v="1"/>
      <x v="1"/>
      <x v="1"/>
    </i>
    <i r="1">
      <x v="236"/>
      <x v="71"/>
      <x v="1"/>
      <x v="1"/>
      <x v="1"/>
    </i>
    <i>
      <x v="2"/>
      <x v="180"/>
      <x v="90"/>
      <x v="1"/>
      <x/>
      <x v="1"/>
    </i>
    <i r="1">
      <x v="181"/>
      <x v="28"/>
      <x/>
      <x/>
      <x v="1"/>
    </i>
    <i r="1">
      <x v="182"/>
      <x v="94"/>
      <x/>
      <x/>
      <x v="1"/>
    </i>
    <i r="1">
      <x v="183"/>
      <x v="111"/>
      <x/>
      <x v="3"/>
      <x v="1"/>
    </i>
    <i r="1">
      <x v="184"/>
      <x v="111"/>
      <x/>
      <x v="3"/>
      <x v="1"/>
    </i>
    <i r="1">
      <x v="185"/>
      <x v="95"/>
      <x v="1"/>
      <x/>
      <x v="1"/>
    </i>
    <i r="1">
      <x v="186"/>
      <x v="90"/>
      <x v="1"/>
      <x/>
      <x v="1"/>
    </i>
    <i r="1">
      <x v="187"/>
      <x v="28"/>
      <x/>
      <x/>
      <x v="1"/>
    </i>
    <i r="1">
      <x v="188"/>
      <x v="12"/>
      <x v="1"/>
      <x v="1"/>
      <x/>
    </i>
    <i r="1">
      <x v="189"/>
      <x v="41"/>
      <x/>
      <x v="3"/>
      <x/>
    </i>
    <i r="1">
      <x v="190"/>
      <x v="58"/>
      <x v="1"/>
      <x v="3"/>
      <x/>
    </i>
    <i r="1">
      <x v="191"/>
      <x v="86"/>
      <x v="1"/>
      <x v="3"/>
      <x/>
    </i>
    <i r="1">
      <x v="192"/>
      <x v="63"/>
      <x v="1"/>
      <x/>
      <x v="1"/>
    </i>
    <i r="1">
      <x v="193"/>
      <x v="90"/>
      <x v="1"/>
      <x/>
      <x v="1"/>
    </i>
    <i r="1">
      <x v="194"/>
      <x v="28"/>
      <x/>
      <x/>
      <x v="1"/>
    </i>
    <i r="1">
      <x v="195"/>
      <x v="12"/>
      <x v="1"/>
      <x v="1"/>
      <x/>
    </i>
    <i r="1">
      <x v="196"/>
      <x v="41"/>
      <x/>
      <x v="3"/>
      <x/>
    </i>
    <i r="1">
      <x v="197"/>
      <x v="58"/>
      <x v="1"/>
      <x v="3"/>
      <x/>
    </i>
    <i r="1">
      <x v="198"/>
      <x v="86"/>
      <x v="1"/>
      <x v="3"/>
      <x/>
    </i>
    <i r="1">
      <x v="199"/>
      <x v="94"/>
      <x/>
      <x/>
      <x v="1"/>
    </i>
    <i r="1">
      <x v="200"/>
      <x v="79"/>
      <x v="1"/>
      <x v="1"/>
      <x v="1"/>
    </i>
    <i r="1">
      <x v="201"/>
      <x v="115"/>
      <x/>
      <x v="3"/>
      <x v="1"/>
    </i>
    <i r="1">
      <x v="202"/>
      <x/>
      <x v="1"/>
      <x v="3"/>
      <x v="1"/>
    </i>
    <i r="1">
      <x v="203"/>
      <x v="29"/>
      <x v="1"/>
      <x v="1"/>
      <x v="1"/>
    </i>
    <i r="1">
      <x v="204"/>
      <x v="117"/>
      <x v="1"/>
      <x v="1"/>
      <x v="1"/>
    </i>
    <i r="1">
      <x v="205"/>
      <x v="68"/>
      <x v="1"/>
      <x/>
      <x v="1"/>
    </i>
    <i r="1">
      <x v="206"/>
      <x v="116"/>
      <x v="1"/>
      <x v="3"/>
      <x v="1"/>
    </i>
    <i r="1">
      <x v="207"/>
      <x v="61"/>
      <x v="1"/>
      <x v="3"/>
      <x v="1"/>
    </i>
    <i r="1">
      <x v="208"/>
      <x v="94"/>
      <x/>
      <x/>
      <x v="1"/>
    </i>
    <i r="1">
      <x v="209"/>
      <x v="79"/>
      <x v="1"/>
      <x v="1"/>
      <x v="1"/>
    </i>
    <i r="1">
      <x v="210"/>
      <x v="115"/>
      <x/>
      <x v="3"/>
      <x v="1"/>
    </i>
    <i r="1">
      <x v="211"/>
      <x/>
      <x v="1"/>
      <x v="3"/>
      <x v="1"/>
    </i>
    <i r="1">
      <x v="212"/>
      <x v="29"/>
      <x v="1"/>
      <x v="1"/>
      <x v="1"/>
    </i>
    <i r="1">
      <x v="213"/>
      <x v="117"/>
      <x v="1"/>
      <x v="1"/>
      <x v="1"/>
    </i>
    <i r="1">
      <x v="214"/>
      <x v="68"/>
      <x v="1"/>
      <x/>
      <x v="1"/>
    </i>
    <i r="1">
      <x v="215"/>
      <x v="112"/>
      <x v="1"/>
      <x v="3"/>
      <x v="1"/>
    </i>
    <i r="1">
      <x v="216"/>
      <x v="62"/>
      <x v="1"/>
      <x v="3"/>
      <x v="1"/>
    </i>
    <i r="1">
      <x v="217"/>
      <x v="116"/>
      <x v="1"/>
      <x v="3"/>
      <x v="1"/>
    </i>
    <i r="1">
      <x v="218"/>
      <x v="61"/>
      <x v="1"/>
      <x v="3"/>
      <x v="1"/>
    </i>
    <i r="1">
      <x v="219"/>
      <x v="95"/>
      <x v="1"/>
      <x/>
      <x v="1"/>
    </i>
    <i r="1">
      <x v="220"/>
      <x v="112"/>
      <x v="1"/>
      <x v="3"/>
      <x v="1"/>
    </i>
    <i r="1">
      <x v="221"/>
      <x v="62"/>
      <x v="1"/>
      <x v="3"/>
      <x v="1"/>
    </i>
    <i r="1">
      <x v="222"/>
      <x v="95"/>
      <x v="1"/>
      <x/>
      <x v="1"/>
    </i>
    <i>
      <x v="3"/>
      <x/>
      <x v="55"/>
      <x v="1"/>
      <x v="1"/>
      <x v="1"/>
    </i>
    <i r="1">
      <x v="1"/>
      <x v="9"/>
      <x v="1"/>
      <x v="1"/>
      <x v="1"/>
    </i>
    <i r="1">
      <x v="2"/>
      <x v="24"/>
      <x/>
      <x v="1"/>
      <x v="1"/>
    </i>
    <i r="1">
      <x v="3"/>
      <x v="24"/>
      <x/>
      <x v="1"/>
      <x v="1"/>
    </i>
    <i r="1">
      <x v="4"/>
      <x v="106"/>
      <x/>
      <x v="1"/>
      <x/>
    </i>
    <i r="1">
      <x v="5"/>
      <x v="106"/>
      <x/>
      <x v="1"/>
      <x/>
    </i>
    <i r="1">
      <x v="6"/>
      <x v="106"/>
      <x/>
      <x v="1"/>
      <x/>
    </i>
    <i r="1">
      <x v="7"/>
      <x v="106"/>
      <x/>
      <x v="1"/>
      <x/>
    </i>
    <i r="1">
      <x v="8"/>
      <x v="24"/>
      <x/>
      <x v="1"/>
      <x v="1"/>
    </i>
    <i r="1">
      <x v="9"/>
      <x v="24"/>
      <x/>
      <x v="1"/>
      <x v="1"/>
    </i>
    <i r="1">
      <x v="10"/>
      <x v="64"/>
      <x v="1"/>
      <x v="1"/>
      <x v="1"/>
    </i>
    <i r="1">
      <x v="11"/>
      <x v="57"/>
      <x v="1"/>
      <x v="1"/>
      <x v="1"/>
    </i>
    <i r="1">
      <x v="12"/>
      <x v="57"/>
      <x v="1"/>
      <x v="1"/>
      <x v="1"/>
    </i>
    <i r="1">
      <x v="13"/>
      <x v="70"/>
      <x/>
      <x/>
      <x v="1"/>
    </i>
    <i r="1">
      <x v="14"/>
      <x v="33"/>
      <x v="1"/>
      <x v="3"/>
      <x v="1"/>
    </i>
    <i r="1">
      <x v="15"/>
      <x v="24"/>
      <x/>
      <x v="1"/>
      <x v="1"/>
    </i>
    <i r="1">
      <x v="16"/>
      <x v="24"/>
      <x/>
      <x v="1"/>
      <x v="1"/>
    </i>
    <i r="1">
      <x v="17"/>
      <x v="57"/>
      <x v="1"/>
      <x v="1"/>
      <x v="1"/>
    </i>
    <i r="1">
      <x v="18"/>
      <x v="114"/>
      <x/>
      <x v="1"/>
      <x/>
    </i>
    <i r="1">
      <x v="19"/>
      <x v="93"/>
      <x v="1"/>
      <x v="1"/>
      <x v="1"/>
    </i>
    <i r="1">
      <x v="20"/>
      <x v="91"/>
      <x/>
      <x v="1"/>
      <x/>
    </i>
    <i r="1">
      <x v="21"/>
      <x v="49"/>
      <x/>
      <x/>
      <x v="1"/>
    </i>
    <i r="1">
      <x v="22"/>
      <x v="16"/>
      <x/>
      <x/>
      <x v="1"/>
    </i>
    <i r="1">
      <x v="23"/>
      <x v="16"/>
      <x/>
      <x/>
      <x v="1"/>
    </i>
    <i r="1">
      <x v="24"/>
      <x v="64"/>
      <x v="1"/>
      <x v="1"/>
      <x v="1"/>
    </i>
    <i r="1">
      <x v="25"/>
      <x v="64"/>
      <x v="1"/>
      <x v="1"/>
      <x v="1"/>
    </i>
    <i r="1">
      <x v="26"/>
      <x v="70"/>
      <x/>
      <x/>
      <x v="1"/>
    </i>
    <i r="1">
      <x v="27"/>
      <x v="33"/>
      <x v="1"/>
      <x v="3"/>
      <x v="1"/>
    </i>
    <i r="1">
      <x v="28"/>
      <x v="26"/>
      <x v="1"/>
      <x v="3"/>
      <x v="1"/>
    </i>
    <i r="1">
      <x v="29"/>
      <x v="38"/>
      <x v="1"/>
      <x v="1"/>
      <x/>
    </i>
    <i r="1">
      <x v="30"/>
      <x v="70"/>
      <x/>
      <x/>
      <x v="1"/>
    </i>
    <i r="1">
      <x v="31"/>
      <x v="33"/>
      <x v="1"/>
      <x v="3"/>
      <x v="1"/>
    </i>
    <i r="1">
      <x v="32"/>
      <x v="26"/>
      <x v="1"/>
      <x v="3"/>
      <x v="1"/>
    </i>
    <i r="1">
      <x v="33"/>
      <x v="4"/>
      <x v="1"/>
      <x v="1"/>
      <x/>
    </i>
    <i r="1">
      <x v="34"/>
      <x v="43"/>
      <x v="1"/>
      <x v="1"/>
      <x/>
    </i>
    <i r="1">
      <x v="35"/>
      <x v="4"/>
      <x v="1"/>
      <x v="1"/>
      <x/>
    </i>
    <i r="1">
      <x v="36"/>
      <x v="43"/>
      <x v="1"/>
      <x v="1"/>
      <x/>
    </i>
    <i r="1">
      <x v="37"/>
      <x v="55"/>
      <x v="1"/>
      <x v="1"/>
      <x v="1"/>
    </i>
    <i r="1">
      <x v="38"/>
      <x v="59"/>
      <x/>
      <x/>
      <x v="1"/>
    </i>
    <i r="1">
      <x v="39"/>
      <x v="85"/>
      <x v="1"/>
      <x v="3"/>
      <x v="1"/>
    </i>
    <i r="1">
      <x v="40"/>
      <x v="59"/>
      <x/>
      <x/>
      <x v="1"/>
    </i>
    <i r="1">
      <x v="41"/>
      <x v="85"/>
      <x v="1"/>
      <x v="3"/>
      <x v="1"/>
    </i>
    <i r="1">
      <x v="42"/>
      <x v="114"/>
      <x/>
      <x v="1"/>
      <x/>
    </i>
    <i r="1">
      <x v="43"/>
      <x v="92"/>
      <x v="1"/>
      <x v="1"/>
      <x v="1"/>
    </i>
    <i r="1">
      <x v="44"/>
      <x v="18"/>
      <x v="1"/>
      <x v="1"/>
      <x v="1"/>
    </i>
    <i r="1">
      <x v="45"/>
      <x v="93"/>
      <x v="1"/>
      <x v="1"/>
      <x v="1"/>
    </i>
    <i r="1">
      <x v="46"/>
      <x v="91"/>
      <x/>
      <x v="1"/>
      <x/>
    </i>
    <i r="1">
      <x v="47"/>
      <x v="114"/>
      <x/>
      <x v="1"/>
      <x/>
    </i>
    <i r="1">
      <x v="48"/>
      <x v="92"/>
      <x v="1"/>
      <x v="1"/>
      <x v="1"/>
    </i>
    <i r="1">
      <x v="49"/>
      <x v="18"/>
      <x v="1"/>
      <x v="1"/>
      <x v="1"/>
    </i>
    <i r="1">
      <x v="50"/>
      <x v="93"/>
      <x v="1"/>
      <x v="1"/>
      <x v="1"/>
    </i>
    <i r="1">
      <x v="51"/>
      <x v="9"/>
      <x v="1"/>
      <x v="1"/>
      <x v="1"/>
    </i>
    <i r="1">
      <x v="52"/>
      <x v="49"/>
      <x/>
      <x/>
      <x v="1"/>
    </i>
    <i r="1">
      <x v="53"/>
      <x v="91"/>
      <x/>
      <x v="1"/>
      <x/>
    </i>
    <i r="1">
      <x v="54"/>
      <x v="49"/>
      <x/>
      <x/>
      <x v="1"/>
    </i>
    <i r="1">
      <x v="55"/>
      <x v="109"/>
      <x/>
      <x/>
      <x v="1"/>
    </i>
    <i r="1">
      <x v="56"/>
      <x v="30"/>
      <x/>
      <x/>
      <x v="1"/>
    </i>
    <i r="1">
      <x v="57"/>
      <x v="8"/>
      <x v="1"/>
      <x v="1"/>
      <x v="1"/>
    </i>
    <i r="1">
      <x v="58"/>
      <x v="107"/>
      <x v="1"/>
      <x v="1"/>
      <x v="1"/>
    </i>
    <i r="1">
      <x v="59"/>
      <x v="101"/>
      <x v="1"/>
      <x v="1"/>
      <x v="1"/>
    </i>
    <i r="1">
      <x v="60"/>
      <x v="103"/>
      <x v="1"/>
      <x v="1"/>
      <x v="1"/>
    </i>
    <i r="1">
      <x v="61"/>
      <x v="109"/>
      <x/>
      <x/>
      <x v="1"/>
    </i>
    <i r="1">
      <x v="62"/>
      <x v="30"/>
      <x/>
      <x/>
      <x v="1"/>
    </i>
    <i r="1">
      <x v="63"/>
      <x v="8"/>
      <x v="1"/>
      <x v="1"/>
      <x v="1"/>
    </i>
    <i r="1">
      <x v="64"/>
      <x v="107"/>
      <x v="1"/>
      <x v="1"/>
      <x v="1"/>
    </i>
    <i r="1">
      <x v="65"/>
      <x v="101"/>
      <x v="1"/>
      <x v="1"/>
      <x v="1"/>
    </i>
    <i r="1">
      <x v="66"/>
      <x v="103"/>
      <x v="1"/>
      <x v="1"/>
      <x v="1"/>
    </i>
    <i>
      <x v="4"/>
      <x v="114"/>
      <x v="11"/>
      <x v="1"/>
      <x v="1"/>
      <x v="1"/>
    </i>
    <i r="1">
      <x v="115"/>
      <x v="11"/>
      <x v="1"/>
      <x v="1"/>
      <x v="1"/>
    </i>
    <i r="1">
      <x v="171"/>
      <x v="13"/>
      <x v="1"/>
      <x v="1"/>
      <x v="1"/>
    </i>
    <i r="1">
      <x v="172"/>
      <x v="13"/>
      <x v="1"/>
      <x v="1"/>
      <x v="1"/>
    </i>
    <i r="1">
      <x v="173"/>
      <x v="89"/>
      <x v="1"/>
      <x v="1"/>
      <x v="1"/>
    </i>
    <i r="1">
      <x v="174"/>
      <x v="97"/>
      <x v="1"/>
      <x v="1"/>
      <x v="1"/>
    </i>
    <i r="1">
      <x v="175"/>
      <x v="48"/>
      <x v="1"/>
      <x v="1"/>
      <x v="1"/>
    </i>
    <i r="1">
      <x v="176"/>
      <x v="77"/>
      <x v="1"/>
      <x v="1"/>
      <x v="1"/>
    </i>
    <i r="1">
      <x v="177"/>
      <x v="97"/>
      <x v="1"/>
      <x v="1"/>
      <x v="1"/>
    </i>
    <i r="1">
      <x v="178"/>
      <x v="48"/>
      <x v="1"/>
      <x v="1"/>
      <x v="1"/>
    </i>
    <i r="1">
      <x v="179"/>
      <x v="77"/>
      <x v="1"/>
      <x v="1"/>
      <x v="1"/>
    </i>
    <i>
      <x v="5"/>
      <x v="116"/>
      <x v="25"/>
      <x/>
      <x/>
      <x v="1"/>
    </i>
    <i r="1">
      <x v="117"/>
      <x v="25"/>
      <x/>
      <x/>
      <x v="1"/>
    </i>
    <i r="1">
      <x v="118"/>
      <x v="25"/>
      <x/>
      <x/>
      <x v="1"/>
    </i>
    <i r="1">
      <x v="119"/>
      <x v="100"/>
      <x v="1"/>
      <x v="3"/>
      <x v="1"/>
    </i>
    <i r="1">
      <x v="120"/>
      <x v="100"/>
      <x v="1"/>
      <x v="3"/>
      <x v="1"/>
    </i>
    <i r="1">
      <x v="121"/>
      <x v="34"/>
      <x v="1"/>
      <x v="3"/>
      <x/>
    </i>
    <i r="1">
      <x v="122"/>
      <x v="34"/>
      <x v="1"/>
      <x v="3"/>
      <x/>
    </i>
    <i r="1">
      <x v="123"/>
      <x v="73"/>
      <x/>
      <x/>
      <x v="1"/>
    </i>
    <i r="1">
      <x v="124"/>
      <x v="73"/>
      <x/>
      <x/>
      <x v="1"/>
    </i>
    <i r="1">
      <x v="125"/>
      <x v="34"/>
      <x v="1"/>
      <x v="3"/>
      <x/>
    </i>
    <i r="1">
      <x v="126"/>
      <x v="73"/>
      <x/>
      <x/>
      <x v="1"/>
    </i>
    <i r="1">
      <x v="127"/>
      <x v="42"/>
      <x v="1"/>
      <x v="1"/>
      <x/>
    </i>
    <i r="1">
      <x v="128"/>
      <x v="60"/>
      <x v="1"/>
      <x v="3"/>
      <x v="1"/>
    </i>
    <i r="1">
      <x v="129"/>
      <x v="87"/>
      <x v="1"/>
      <x/>
      <x v="1"/>
    </i>
    <i r="1">
      <x v="130"/>
      <x v="32"/>
      <x v="1"/>
      <x v="1"/>
      <x v="1"/>
    </i>
    <i r="1">
      <x v="131"/>
      <x v="20"/>
      <x/>
      <x v="2"/>
      <x v="1"/>
    </i>
    <i r="1">
      <x v="132"/>
      <x v="21"/>
      <x/>
      <x v="2"/>
      <x v="1"/>
    </i>
    <i r="1">
      <x v="133"/>
      <x v="87"/>
      <x v="1"/>
      <x/>
      <x v="1"/>
    </i>
    <i r="1">
      <x v="134"/>
      <x v="15"/>
      <x/>
      <x v="2"/>
      <x v="1"/>
    </i>
    <i r="1">
      <x v="135"/>
      <x v="110"/>
      <x v="1"/>
      <x v="1"/>
      <x v="1"/>
    </i>
    <i r="1">
      <x v="136"/>
      <x v="56"/>
      <x v="1"/>
      <x v="1"/>
      <x v="1"/>
    </i>
    <i r="1">
      <x v="137"/>
      <x v="96"/>
      <x v="1"/>
      <x/>
      <x v="1"/>
    </i>
    <i r="1">
      <x v="138"/>
      <x v="19"/>
      <x/>
      <x v="3"/>
      <x v="1"/>
    </i>
    <i r="1">
      <x v="139"/>
      <x v="42"/>
      <x v="1"/>
      <x v="1"/>
      <x/>
    </i>
    <i r="1">
      <x v="140"/>
      <x v="60"/>
      <x v="1"/>
      <x v="3"/>
      <x v="1"/>
    </i>
    <i r="1">
      <x v="141"/>
      <x v="108"/>
      <x v="1"/>
      <x v="1"/>
      <x v="1"/>
    </i>
    <i r="1">
      <x v="142"/>
      <x v="87"/>
      <x v="1"/>
      <x/>
      <x v="1"/>
    </i>
    <i r="1">
      <x v="143"/>
      <x v="102"/>
      <x v="1"/>
      <x v="1"/>
      <x v="1"/>
    </i>
    <i r="1">
      <x v="144"/>
      <x v="10"/>
      <x v="1"/>
      <x v="1"/>
      <x v="1"/>
    </i>
    <i r="1">
      <x v="145"/>
      <x v="65"/>
      <x v="1"/>
      <x v="3"/>
      <x v="1"/>
    </i>
    <i r="1">
      <x v="146"/>
      <x v="40"/>
      <x v="1"/>
      <x v="1"/>
      <x v="1"/>
    </i>
    <i r="1">
      <x v="147"/>
      <x v="37"/>
      <x v="1"/>
      <x v="3"/>
      <x v="1"/>
    </i>
    <i r="1">
      <x v="148"/>
      <x v="36"/>
      <x v="1"/>
      <x v="3"/>
      <x v="1"/>
    </i>
    <i r="1">
      <x v="149"/>
      <x v="32"/>
      <x v="1"/>
      <x v="1"/>
      <x v="1"/>
    </i>
    <i r="1">
      <x v="150"/>
      <x v="35"/>
      <x v="1"/>
      <x v="3"/>
      <x v="1"/>
    </i>
    <i r="1">
      <x v="151"/>
      <x v="17"/>
      <x/>
      <x/>
      <x v="1"/>
    </i>
    <i r="1">
      <x v="152"/>
      <x v="20"/>
      <x/>
      <x v="2"/>
      <x v="1"/>
    </i>
    <i r="1">
      <x v="153"/>
      <x v="21"/>
      <x/>
      <x v="2"/>
      <x v="1"/>
    </i>
    <i r="1">
      <x v="154"/>
      <x v="31"/>
      <x v="1"/>
      <x v="3"/>
      <x/>
    </i>
    <i r="1">
      <x v="155"/>
      <x v="96"/>
      <x v="1"/>
      <x/>
      <x v="1"/>
    </i>
    <i r="1">
      <x v="156"/>
      <x v="15"/>
      <x/>
      <x v="2"/>
      <x v="1"/>
    </i>
    <i r="1">
      <x v="157"/>
      <x v="110"/>
      <x v="1"/>
      <x v="1"/>
      <x v="1"/>
    </i>
    <i r="1">
      <x v="158"/>
      <x v="56"/>
      <x v="1"/>
      <x v="1"/>
      <x v="1"/>
    </i>
    <i r="1">
      <x v="159"/>
      <x v="96"/>
      <x v="1"/>
      <x/>
      <x v="1"/>
    </i>
    <i r="1">
      <x v="160"/>
      <x v="19"/>
      <x/>
      <x v="3"/>
      <x v="1"/>
    </i>
    <i r="1">
      <x v="161"/>
      <x v="108"/>
      <x v="1"/>
      <x v="1"/>
      <x v="1"/>
    </i>
    <i r="1">
      <x v="162"/>
      <x v="102"/>
      <x v="1"/>
      <x v="1"/>
      <x v="1"/>
    </i>
    <i r="1">
      <x v="163"/>
      <x v="10"/>
      <x v="1"/>
      <x v="1"/>
      <x v="1"/>
    </i>
    <i r="1">
      <x v="164"/>
      <x v="65"/>
      <x v="1"/>
      <x v="3"/>
      <x v="1"/>
    </i>
    <i r="1">
      <x v="165"/>
      <x v="40"/>
      <x v="1"/>
      <x v="1"/>
      <x v="1"/>
    </i>
    <i r="1">
      <x v="166"/>
      <x v="37"/>
      <x v="1"/>
      <x v="3"/>
      <x v="1"/>
    </i>
    <i r="1">
      <x v="167"/>
      <x v="36"/>
      <x v="1"/>
      <x v="3"/>
      <x v="1"/>
    </i>
    <i r="1">
      <x v="168"/>
      <x v="35"/>
      <x v="1"/>
      <x v="3"/>
      <x v="1"/>
    </i>
    <i r="1">
      <x v="169"/>
      <x v="17"/>
      <x/>
      <x/>
      <x v="1"/>
    </i>
    <i r="1">
      <x v="170"/>
      <x v="31"/>
      <x v="1"/>
      <x v="3"/>
      <x/>
    </i>
    <i>
      <x v="6"/>
      <x v="91"/>
      <x v="44"/>
      <x v="1"/>
      <x v="1"/>
      <x v="1"/>
    </i>
    <i r="1">
      <x v="92"/>
      <x v="7"/>
      <x v="1"/>
      <x v="1"/>
      <x v="1"/>
    </i>
    <i r="1">
      <x v="93"/>
      <x v="45"/>
      <x v="1"/>
      <x v="1"/>
      <x v="1"/>
    </i>
    <i r="1">
      <x v="94"/>
      <x v="52"/>
      <x v="1"/>
      <x v="1"/>
      <x v="1"/>
    </i>
    <i r="1">
      <x v="95"/>
      <x v="53"/>
      <x v="1"/>
      <x v="1"/>
      <x v="1"/>
    </i>
    <i r="1">
      <x v="96"/>
      <x v="99"/>
      <x v="1"/>
      <x v="4"/>
      <x v="1"/>
    </i>
    <i r="1">
      <x v="97"/>
      <x v="51"/>
      <x v="1"/>
      <x v="1"/>
      <x v="1"/>
    </i>
    <i r="1">
      <x v="98"/>
      <x v="98"/>
      <x v="1"/>
      <x v="4"/>
      <x v="1"/>
    </i>
    <i r="1">
      <x v="99"/>
      <x v="69"/>
      <x v="1"/>
      <x v="1"/>
      <x v="1"/>
    </i>
    <i r="1">
      <x v="100"/>
      <x v="88"/>
      <x v="1"/>
      <x v="1"/>
      <x v="1"/>
    </i>
    <i r="1">
      <x v="101"/>
      <x v="75"/>
      <x v="1"/>
      <x v="1"/>
      <x v="1"/>
    </i>
    <i r="1">
      <x v="102"/>
      <x v="76"/>
      <x v="1"/>
      <x v="1"/>
      <x v="1"/>
    </i>
    <i r="1">
      <x v="103"/>
      <x v="47"/>
      <x v="1"/>
      <x v="1"/>
      <x v="1"/>
    </i>
    <i r="1">
      <x v="104"/>
      <x v="46"/>
      <x v="1"/>
      <x v="1"/>
      <x v="1"/>
    </i>
    <i r="1">
      <x v="105"/>
      <x v="67"/>
      <x v="1"/>
      <x v="1"/>
      <x v="1"/>
    </i>
    <i r="1">
      <x v="106"/>
      <x v="81"/>
      <x/>
      <x v="4"/>
      <x/>
    </i>
    <i r="1">
      <x v="107"/>
      <x v="80"/>
      <x/>
      <x v="4"/>
      <x/>
    </i>
    <i r="1">
      <x v="108"/>
      <x v="5"/>
      <x v="1"/>
      <x v="4"/>
      <x v="1"/>
    </i>
    <i r="1">
      <x v="109"/>
      <x v="78"/>
      <x v="1"/>
      <x v="1"/>
      <x v="1"/>
    </i>
    <i r="1">
      <x v="110"/>
      <x v="6"/>
      <x v="1"/>
      <x v="4"/>
      <x v="1"/>
    </i>
    <i r="1">
      <x v="111"/>
      <x v="83"/>
      <x v="1"/>
      <x v="1"/>
      <x v="1"/>
    </i>
    <i r="1">
      <x v="112"/>
      <x v="104"/>
      <x v="1"/>
      <x v="1"/>
      <x v="1"/>
    </i>
    <i r="1">
      <x v="113"/>
      <x v="39"/>
      <x v="1"/>
      <x v="1"/>
      <x v="1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 4月销量" fld="32" baseField="0" baseItem="0"/>
    <dataField name=" 5月销量（截止19日）" fld="33" baseField="0" baseItem="0"/>
    <dataField name=" 京东_x000a_合计_x000a_库存" fld="36" baseField="0" baseItem="0"/>
    <dataField name=" 多喜爱库存" fld="38" baseField="0" baseItem="0"/>
    <dataField name=" 在线量" fld="39" baseField="0" baseItem="0"/>
    <dataField name=" 商家补贴" fld="68" baseField="0" baseItem="0"/>
    <dataField name=" 平台补贴" fld="69" baseField="0" baseItem="0"/>
    <dataField name=" 6.1价格" fld="61" baseField="0" baseItem="0"/>
    <dataField name=" 京贴每满200减30凑单" fld="62" baseField="0" baseItem="0"/>
    <dataField name=" 京贴每满200减30" fld="63" baseField="0" baseItem="0"/>
    <dataField name=" 满减" fld="64" baseField="0" baseItem="0"/>
    <dataField name="618到手价" fld="66" baseField="0" baseItem="0"/>
    <dataField name=" 凑单到手价" fld="65" baseField="0" baseItem="0"/>
  </dataFields>
  <formats count="2">
    <format dxfId="0">
      <pivotArea type="all" dataOnly="0" outline="0" fieldPosition="0"/>
    </format>
    <format dxfId="1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compactData="0" gridDropZones="1" showDrill="1" multipleFieldFilters="0">
  <location ref="A3:G119" firstHeaderRow="1" firstDataRow="2" firstDataCol="2"/>
  <pivotFields count="73">
    <pivotField axis="axisRow" compact="0" sortType="descending" defaultSubtotal="0" outline="0" multipleItemSelectionAllowed="1" showAll="0">
      <items count="8">
        <item x="1"/>
        <item x="3"/>
        <item x="5"/>
        <item x="0"/>
        <item x="6"/>
        <item x="4"/>
        <item x="2"/>
        <item x="7"/>
      </items>
      <autoSortScope>
        <pivotArea fieldPosition="0">
          <references count="1">
            <reference field="4294967294" count="1" selected="0">
              <x v="4"/>
            </reference>
          </references>
        </pivotArea>
      </autoSortScope>
    </pivotField>
    <pivotField compact="0" defaultSubtotal="0" outline="0" multipleItemSelectionAllowed="1" showAll="0">
      <items count="32">
        <item x="3"/>
        <item x="2"/>
        <item x="16"/>
        <item x="25"/>
        <item x="20"/>
        <item x="9"/>
        <item x="13"/>
        <item x="14"/>
        <item x="7"/>
        <item x="27"/>
        <item x="4"/>
        <item x="6"/>
        <item x="18"/>
        <item x="12"/>
        <item x="29"/>
        <item x="8"/>
        <item x="21"/>
        <item x="26"/>
        <item x="22"/>
        <item x="19"/>
        <item x="10"/>
        <item x="17"/>
        <item x="0"/>
        <item x="23"/>
        <item x="5"/>
        <item x="11"/>
        <item x="30"/>
        <item x="1"/>
        <item x="24"/>
        <item x="15"/>
        <item x="28"/>
        <item x="31"/>
      </items>
    </pivotField>
    <pivotField compact="0" defaultSubtotal="0" outline="0" showAll="0">
      <items count="16">
        <item x="9"/>
        <item x="11"/>
        <item x="12"/>
        <item x="7"/>
        <item x="10"/>
        <item x="1"/>
        <item x="3"/>
        <item x="5"/>
        <item x="0"/>
        <item x="14"/>
        <item x="2"/>
        <item x="6"/>
        <item x="4"/>
        <item x="8"/>
        <item x="13"/>
        <item x="15"/>
      </items>
    </pivotField>
    <pivotField compact="0" defaultSubtotal="0" outline="0" showAll="0">
      <items count="225">
        <item x="94"/>
        <item x="185"/>
        <item x="30"/>
        <item x="141"/>
        <item x="27"/>
        <item x="142"/>
        <item x="26"/>
        <item x="186"/>
        <item x="29"/>
        <item x="139"/>
        <item x="140"/>
        <item x="25"/>
        <item x="24"/>
        <item x="28"/>
        <item x="143"/>
        <item x="23"/>
        <item x="144"/>
        <item x="64"/>
        <item x="88"/>
        <item x="91"/>
        <item x="95"/>
        <item x="31"/>
        <item x="109"/>
        <item x="108"/>
        <item x="182"/>
        <item x="146"/>
        <item x="145"/>
        <item x="154"/>
        <item x="87"/>
        <item x="92"/>
        <item x="90"/>
        <item x="42"/>
        <item x="79"/>
        <item x="41"/>
        <item x="78"/>
        <item x="86"/>
        <item x="53"/>
        <item x="55"/>
        <item x="58"/>
        <item x="59"/>
        <item x="57"/>
        <item x="56"/>
        <item x="51"/>
        <item x="10"/>
        <item x="1"/>
        <item x="9"/>
        <item x="71"/>
        <item x="3"/>
        <item x="116"/>
        <item x="161"/>
        <item x="194"/>
        <item x="121"/>
        <item x="170"/>
        <item x="128"/>
        <item x="165"/>
        <item x="191"/>
        <item x="129"/>
        <item x="173"/>
        <item x="127"/>
        <item x="190"/>
        <item x="60"/>
        <item x="215"/>
        <item x="223"/>
        <item x="104"/>
        <item x="34"/>
        <item x="33"/>
        <item x="32"/>
        <item x="200"/>
        <item x="132"/>
        <item x="202"/>
        <item x="133"/>
        <item x="193"/>
        <item x="50"/>
        <item x="151"/>
        <item x="150"/>
        <item x="184"/>
        <item x="183"/>
        <item x="203"/>
        <item x="112"/>
        <item x="113"/>
        <item x="107"/>
        <item x="110"/>
        <item x="111"/>
        <item x="181"/>
        <item x="155"/>
        <item x="175"/>
        <item x="174"/>
        <item x="69"/>
        <item x="38"/>
        <item x="39"/>
        <item x="98"/>
        <item x="40"/>
        <item x="43"/>
        <item x="77"/>
        <item x="68"/>
        <item x="67"/>
        <item x="75"/>
        <item x="76"/>
        <item x="54"/>
        <item x="89"/>
        <item x="120"/>
        <item x="115"/>
        <item x="114"/>
        <item x="11"/>
        <item x="52"/>
        <item x="4"/>
        <item x="85"/>
        <item x="2"/>
        <item x="5"/>
        <item x="0"/>
        <item x="117"/>
        <item x="6"/>
        <item x="7"/>
        <item x="8"/>
        <item x="70"/>
        <item x="81"/>
        <item x="82"/>
        <item x="122"/>
        <item x="171"/>
        <item x="162"/>
        <item x="80"/>
        <item x="208"/>
        <item x="118"/>
        <item x="212"/>
        <item x="119"/>
        <item x="213"/>
        <item x="209"/>
        <item x="160"/>
        <item x="163"/>
        <item x="164"/>
        <item x="168"/>
        <item x="195"/>
        <item x="169"/>
        <item x="124"/>
        <item x="167"/>
        <item x="172"/>
        <item x="166"/>
        <item x="13"/>
        <item x="126"/>
        <item x="12"/>
        <item x="196"/>
        <item x="125"/>
        <item x="189"/>
        <item x="131"/>
        <item x="61"/>
        <item x="156"/>
        <item x="130"/>
        <item x="205"/>
        <item x="157"/>
        <item x="176"/>
        <item x="177"/>
        <item x="204"/>
        <item x="214"/>
        <item x="84"/>
        <item x="222"/>
        <item x="63"/>
        <item x="134"/>
        <item x="220"/>
        <item x="62"/>
        <item x="221"/>
        <item x="219"/>
        <item x="135"/>
        <item x="201"/>
        <item x="218"/>
        <item x="101"/>
        <item x="102"/>
        <item x="103"/>
        <item x="100"/>
        <item x="99"/>
        <item x="96"/>
        <item x="48"/>
        <item x="192"/>
        <item x="211"/>
        <item x="153"/>
        <item x="206"/>
        <item x="207"/>
        <item x="49"/>
        <item x="123"/>
        <item x="217"/>
        <item x="216"/>
        <item x="152"/>
        <item x="199"/>
        <item x="197"/>
        <item x="159"/>
        <item x="210"/>
        <item x="158"/>
        <item x="198"/>
        <item x="105"/>
        <item x="17"/>
        <item x="19"/>
        <item x="73"/>
        <item x="74"/>
        <item x="72"/>
        <item x="18"/>
        <item x="20"/>
        <item x="180"/>
        <item x="178"/>
        <item x="179"/>
        <item x="46"/>
        <item x="44"/>
        <item x="45"/>
        <item x="47"/>
        <item x="187"/>
        <item x="136"/>
        <item x="138"/>
        <item x="148"/>
        <item x="149"/>
        <item x="147"/>
        <item x="137"/>
        <item x="83"/>
        <item x="21"/>
        <item x="97"/>
        <item x="93"/>
        <item x="16"/>
        <item x="22"/>
        <item x="188"/>
        <item x="15"/>
        <item x="14"/>
        <item x="106"/>
        <item x="36"/>
        <item x="35"/>
        <item x="37"/>
        <item x="65"/>
        <item x="66"/>
        <item x="224"/>
      </items>
    </pivotField>
    <pivotField compact="0" defaultSubtotal="0" outline="0" showAll="0">
      <items count="225">
        <item x="61"/>
        <item x="63"/>
        <item x="44"/>
        <item x="20"/>
        <item x="18"/>
        <item x="19"/>
        <item x="17"/>
        <item x="46"/>
        <item x="35"/>
        <item x="15"/>
        <item x="14"/>
        <item x="23"/>
        <item x="26"/>
        <item x="47"/>
        <item x="45"/>
        <item x="16"/>
        <item x="41"/>
        <item x="48"/>
        <item x="38"/>
        <item x="53"/>
        <item x="22"/>
        <item x="21"/>
        <item x="37"/>
        <item x="36"/>
        <item x="25"/>
        <item x="28"/>
        <item x="30"/>
        <item x="64"/>
        <item x="24"/>
        <item x="27"/>
        <item x="29"/>
        <item x="57"/>
        <item x="59"/>
        <item x="56"/>
        <item x="58"/>
        <item x="60"/>
        <item x="32"/>
        <item x="34"/>
        <item x="31"/>
        <item x="33"/>
        <item x="43"/>
        <item x="1"/>
        <item x="52"/>
        <item x="50"/>
        <item x="40"/>
        <item x="42"/>
        <item x="0"/>
        <item x="51"/>
        <item x="49"/>
        <item x="62"/>
        <item x="55"/>
        <item x="39"/>
        <item x="54"/>
        <item x="3"/>
        <item x="7"/>
        <item x="5"/>
        <item x="13"/>
        <item x="9"/>
        <item x="11"/>
        <item x="2"/>
        <item x="6"/>
        <item x="4"/>
        <item x="12"/>
        <item x="8"/>
        <item x="10"/>
        <item x="83"/>
        <item x="72"/>
        <item x="74"/>
        <item x="73"/>
        <item x="66"/>
        <item x="65"/>
        <item x="80"/>
        <item x="71"/>
        <item x="70"/>
        <item x="82"/>
        <item x="81"/>
        <item x="77"/>
        <item x="79"/>
        <item x="76"/>
        <item x="67"/>
        <item x="69"/>
        <item x="78"/>
        <item x="75"/>
        <item x="68"/>
        <item x="93"/>
        <item x="105"/>
        <item x="97"/>
        <item x="90"/>
        <item x="91"/>
        <item x="96"/>
        <item x="92"/>
        <item x="95"/>
        <item x="89"/>
        <item x="94"/>
        <item x="99"/>
        <item x="100"/>
        <item x="88"/>
        <item x="87"/>
        <item x="104"/>
        <item x="85"/>
        <item x="84"/>
        <item x="102"/>
        <item x="98"/>
        <item x="103"/>
        <item x="86"/>
        <item x="101"/>
        <item x="106"/>
        <item x="223"/>
        <item x="222"/>
        <item x="136"/>
        <item x="138"/>
        <item x="137"/>
        <item x="134"/>
        <item x="135"/>
        <item x="141"/>
        <item x="139"/>
        <item x="144"/>
        <item x="142"/>
        <item x="140"/>
        <item x="143"/>
        <item x="151"/>
        <item x="146"/>
        <item x="149"/>
        <item x="155"/>
        <item x="173"/>
        <item x="171"/>
        <item x="147"/>
        <item x="175"/>
        <item x="131"/>
        <item x="153"/>
        <item x="123"/>
        <item x="167"/>
        <item x="150"/>
        <item x="145"/>
        <item x="129"/>
        <item x="148"/>
        <item x="127"/>
        <item x="159"/>
        <item x="169"/>
        <item x="157"/>
        <item x="161"/>
        <item x="163"/>
        <item x="154"/>
        <item x="165"/>
        <item x="125"/>
        <item x="172"/>
        <item x="170"/>
        <item x="133"/>
        <item x="121"/>
        <item x="174"/>
        <item x="130"/>
        <item x="152"/>
        <item x="122"/>
        <item x="166"/>
        <item x="128"/>
        <item x="126"/>
        <item x="158"/>
        <item x="168"/>
        <item x="156"/>
        <item x="160"/>
        <item x="162"/>
        <item x="164"/>
        <item x="124"/>
        <item x="132"/>
        <item x="219"/>
        <item x="221"/>
        <item x="218"/>
        <item x="220"/>
        <item x="200"/>
        <item x="178"/>
        <item x="194"/>
        <item x="204"/>
        <item x="205"/>
        <item x="197"/>
        <item x="201"/>
        <item x="179"/>
        <item x="181"/>
        <item x="183"/>
        <item x="185"/>
        <item x="187"/>
        <item x="203"/>
        <item x="202"/>
        <item x="180"/>
        <item x="182"/>
        <item x="184"/>
        <item x="186"/>
        <item x="188"/>
        <item x="195"/>
        <item x="189"/>
        <item x="190"/>
        <item x="212"/>
        <item x="176"/>
        <item x="216"/>
        <item x="214"/>
        <item x="192"/>
        <item x="208"/>
        <item x="196"/>
        <item x="191"/>
        <item x="213"/>
        <item x="177"/>
        <item x="217"/>
        <item x="215"/>
        <item x="206"/>
        <item x="210"/>
        <item x="193"/>
        <item x="209"/>
        <item x="198"/>
        <item x="207"/>
        <item x="211"/>
        <item x="199"/>
        <item x="120"/>
        <item x="119"/>
        <item x="118"/>
        <item x="115"/>
        <item x="114"/>
        <item x="117"/>
        <item x="116"/>
        <item x="107"/>
        <item x="110"/>
        <item x="111"/>
        <item x="113"/>
        <item x="109"/>
        <item x="108"/>
        <item x="112"/>
        <item x="224"/>
      </items>
    </pivotField>
    <pivotField compact="0" defaultSubtotal="0" outline="0" showAll="0">
      <items count="224">
        <item x="4"/>
        <item x="83"/>
        <item x="110"/>
        <item x="111"/>
        <item x="112"/>
        <item x="173"/>
        <item x="174"/>
        <item x="65"/>
        <item x="66"/>
        <item x="72"/>
        <item x="73"/>
        <item x="74"/>
        <item x="106"/>
        <item x="107"/>
        <item x="108"/>
        <item x="113"/>
        <item x="114"/>
        <item x="119"/>
        <item x="58"/>
        <item x="59"/>
        <item x="56"/>
        <item x="57"/>
        <item x="41"/>
        <item x="64"/>
        <item x="38"/>
        <item x="35"/>
        <item x="23"/>
        <item x="29"/>
        <item x="30"/>
        <item x="36"/>
        <item x="37"/>
        <item x="24"/>
        <item x="25"/>
        <item x="26"/>
        <item x="27"/>
        <item x="28"/>
        <item x="44"/>
        <item x="45"/>
        <item x="47"/>
        <item x="16"/>
        <item x="46"/>
        <item x="14"/>
        <item x="15"/>
        <item x="21"/>
        <item x="22"/>
        <item x="19"/>
        <item x="17"/>
        <item x="20"/>
        <item x="18"/>
        <item x="34"/>
        <item x="33"/>
        <item x="31"/>
        <item x="32"/>
        <item x="95"/>
        <item x="177"/>
        <item x="178"/>
        <item x="179"/>
        <item x="202"/>
        <item x="182"/>
        <item x="183"/>
        <item x="180"/>
        <item x="181"/>
        <item x="184"/>
        <item x="185"/>
        <item x="186"/>
        <item x="187"/>
        <item x="53"/>
        <item x="42"/>
        <item x="43"/>
        <item x="39"/>
        <item x="40"/>
        <item x="54"/>
        <item x="55"/>
        <item x="68"/>
        <item x="69"/>
        <item x="77"/>
        <item x="78"/>
        <item x="75"/>
        <item x="76"/>
        <item x="79"/>
        <item x="67"/>
        <item x="89"/>
        <item x="97"/>
        <item x="109"/>
        <item x="87"/>
        <item x="88"/>
        <item x="90"/>
        <item x="92"/>
        <item x="91"/>
        <item x="103"/>
        <item x="94"/>
        <item x="86"/>
        <item x="105"/>
        <item x="96"/>
        <item x="104"/>
        <item x="93"/>
        <item x="189"/>
        <item x="191"/>
        <item x="188"/>
        <item x="194"/>
        <item x="193"/>
        <item x="195"/>
        <item x="196"/>
        <item x="197"/>
        <item x="198"/>
        <item x="190"/>
        <item x="192"/>
        <item x="11"/>
        <item x="9"/>
        <item x="12"/>
        <item x="13"/>
        <item x="167"/>
        <item x="168"/>
        <item x="125"/>
        <item x="126"/>
        <item x="115"/>
        <item x="116"/>
        <item x="117"/>
        <item x="118"/>
        <item x="63"/>
        <item x="62"/>
        <item x="101"/>
        <item x="102"/>
        <item x="120"/>
        <item x="121"/>
        <item x="122"/>
        <item x="141"/>
        <item x="142"/>
        <item x="143"/>
        <item x="135"/>
        <item x="136"/>
        <item x="137"/>
        <item x="138"/>
        <item x="140"/>
        <item x="139"/>
        <item x="146"/>
        <item x="149"/>
        <item x="150"/>
        <item x="151"/>
        <item x="152"/>
        <item x="144"/>
        <item x="145"/>
        <item x="147"/>
        <item x="148"/>
        <item x="153"/>
        <item x="154"/>
        <item x="200"/>
        <item x="199"/>
        <item x="201"/>
        <item x="211"/>
        <item x="212"/>
        <item x="207"/>
        <item x="208"/>
        <item x="209"/>
        <item x="210"/>
        <item x="175"/>
        <item x="176"/>
        <item x="61"/>
        <item x="203"/>
        <item x="204"/>
        <item x="205"/>
        <item x="206"/>
        <item x="80"/>
        <item x="81"/>
        <item x="82"/>
        <item x="98"/>
        <item x="99"/>
        <item x="6"/>
        <item x="7"/>
        <item x="52"/>
        <item x="50"/>
        <item x="51"/>
        <item x="49"/>
        <item x="5"/>
        <item x="0"/>
        <item x="1"/>
        <item x="10"/>
        <item x="2"/>
        <item x="8"/>
        <item x="3"/>
        <item x="48"/>
        <item x="84"/>
        <item x="85"/>
        <item x="60"/>
        <item x="220"/>
        <item x="218"/>
        <item x="219"/>
        <item x="217"/>
        <item x="123"/>
        <item x="124"/>
        <item x="157"/>
        <item x="158"/>
        <item x="155"/>
        <item x="156"/>
        <item x="131"/>
        <item x="127"/>
        <item x="128"/>
        <item x="132"/>
        <item x="171"/>
        <item x="169"/>
        <item x="170"/>
        <item x="172"/>
        <item x="165"/>
        <item x="166"/>
        <item x="129"/>
        <item x="130"/>
        <item x="163"/>
        <item x="164"/>
        <item x="162"/>
        <item x="160"/>
        <item x="161"/>
        <item x="159"/>
        <item x="133"/>
        <item x="134"/>
        <item x="70"/>
        <item x="71"/>
        <item x="222"/>
        <item x="221"/>
        <item x="100"/>
        <item x="215"/>
        <item x="216"/>
        <item x="213"/>
        <item x="214"/>
        <item x="223"/>
      </items>
    </pivotField>
    <pivotField axis="axisRow" compact="0" sortType="descending" defaultSubtotal="0" outline="0" showAll="0">
      <items count="119">
        <item x="107"/>
        <item m="1" x="118"/>
        <item x="61"/>
        <item x="62"/>
        <item x="22"/>
        <item x="53"/>
        <item x="54"/>
        <item x="56"/>
        <item x="2"/>
        <item x="25"/>
        <item x="81"/>
        <item x="112"/>
        <item x="92"/>
        <item m="1" x="116"/>
        <item m="1" x="115"/>
        <item x="89"/>
        <item x="9"/>
        <item x="66"/>
        <item x="20"/>
        <item x="85"/>
        <item x="88"/>
        <item x="87"/>
        <item x="32"/>
        <item x="31"/>
        <item x="18"/>
        <item x="72"/>
        <item x="12"/>
        <item x="27"/>
        <item x="91"/>
        <item x="90"/>
        <item x="3"/>
        <item x="70"/>
        <item x="79"/>
        <item x="11"/>
        <item x="73"/>
        <item x="84"/>
        <item x="83"/>
        <item x="82"/>
        <item x="26"/>
        <item x="57"/>
        <item x="80"/>
        <item x="93"/>
        <item x="77"/>
        <item x="23"/>
        <item x="44"/>
        <item x="48"/>
        <item x="38"/>
        <item x="39"/>
        <item x="110"/>
        <item x="21"/>
        <item x="33"/>
        <item x="43"/>
        <item x="41"/>
        <item x="42"/>
        <item x="29"/>
        <item x="24"/>
        <item x="78"/>
        <item x="7"/>
        <item x="94"/>
        <item x="13"/>
        <item x="75"/>
        <item x="105"/>
        <item x="106"/>
        <item x="102"/>
        <item x="15"/>
        <item x="86"/>
        <item x="30"/>
        <item x="55"/>
        <item x="108"/>
        <item x="40"/>
        <item x="10"/>
        <item x="60"/>
        <item x="58"/>
        <item x="74"/>
        <item x="59"/>
        <item x="50"/>
        <item x="51"/>
        <item x="111"/>
        <item x="49"/>
        <item x="96"/>
        <item x="35"/>
        <item x="36"/>
        <item x="64"/>
        <item x="37"/>
        <item x="28"/>
        <item x="14"/>
        <item x="95"/>
        <item x="76"/>
        <item x="45"/>
        <item m="1" x="117"/>
        <item x="101"/>
        <item x="16"/>
        <item x="0"/>
        <item x="19"/>
        <item x="99"/>
        <item x="100"/>
        <item x="65"/>
        <item m="1" x="114"/>
        <item x="46"/>
        <item x="47"/>
        <item x="71"/>
        <item x="4"/>
        <item x="67"/>
        <item x="5"/>
        <item x="52"/>
        <item x="34"/>
        <item x="8"/>
        <item x="6"/>
        <item x="68"/>
        <item x="1"/>
        <item x="69"/>
        <item x="103"/>
        <item x="104"/>
        <item x="63"/>
        <item x="17"/>
        <item x="97"/>
        <item x="98"/>
        <item x="109"/>
        <item x="113"/>
      </items>
      <autoSortScope>
        <pivotArea fieldPosition="0">
          <references count="1">
            <reference field="4294967294" count="1" selected="0">
              <x v="4"/>
            </reference>
          </references>
        </pivotArea>
      </autoSortScope>
    </pivotField>
    <pivotField compact="0" defaultSubtotal="0" outline="0" showAll="0">
      <items count="8">
        <item x="7"/>
        <item x="3"/>
        <item x="1"/>
        <item x="6"/>
        <item x="5"/>
        <item x="4"/>
        <item x="0"/>
        <item x="2"/>
      </items>
    </pivotField>
    <pivotField compact="0" defaultSubtotal="0" outline="0" showAll="0">
      <items count="61">
        <item x="48"/>
        <item x="41"/>
        <item x="44"/>
        <item x="34"/>
        <item x="45"/>
        <item x="40"/>
        <item x="39"/>
        <item x="47"/>
        <item x="42"/>
        <item x="43"/>
        <item x="46"/>
        <item x="35"/>
        <item x="58"/>
        <item x="33"/>
        <item x="38"/>
        <item x="36"/>
        <item x="59"/>
        <item x="21"/>
        <item x="57"/>
        <item x="37"/>
        <item x="28"/>
        <item x="22"/>
        <item x="49"/>
        <item x="54"/>
        <item x="50"/>
        <item x="31"/>
        <item x="19"/>
        <item x="51"/>
        <item x="27"/>
        <item x="20"/>
        <item x="32"/>
        <item x="24"/>
        <item x="52"/>
        <item x="25"/>
        <item x="26"/>
        <item x="53"/>
        <item x="29"/>
        <item x="7"/>
        <item x="8"/>
        <item x="4"/>
        <item x="6"/>
        <item x="5"/>
        <item x="9"/>
        <item x="55"/>
        <item x="2"/>
        <item x="0"/>
        <item x="10"/>
        <item x="56"/>
        <item x="3"/>
        <item x="1"/>
        <item x="23"/>
        <item x="11"/>
        <item x="30"/>
        <item x="12"/>
        <item x="15"/>
        <item x="17"/>
        <item x="13"/>
        <item x="16"/>
        <item x="18"/>
        <item x="14"/>
        <item x="60"/>
      </items>
    </pivotField>
    <pivotField compact="0" defaultSubtotal="0" outline="0" showAll="0">
      <items count="44">
        <item x="39"/>
        <item x="37"/>
        <item x="35"/>
        <item x="38"/>
        <item x="32"/>
        <item x="36"/>
        <item x="31"/>
        <item x="33"/>
        <item x="34"/>
        <item x="21"/>
        <item x="19"/>
        <item x="20"/>
        <item x="40"/>
        <item x="41"/>
        <item x="22"/>
        <item x="28"/>
        <item x="23"/>
        <item x="26"/>
        <item x="29"/>
        <item x="42"/>
        <item x="27"/>
        <item x="3"/>
        <item x="7"/>
        <item x="4"/>
        <item x="5"/>
        <item x="9"/>
        <item x="6"/>
        <item x="10"/>
        <item x="2"/>
        <item x="0"/>
        <item x="11"/>
        <item x="8"/>
        <item x="1"/>
        <item x="24"/>
        <item x="30"/>
        <item x="25"/>
        <item x="17"/>
        <item x="16"/>
        <item x="12"/>
        <item x="18"/>
        <item x="13"/>
        <item x="14"/>
        <item x="15"/>
        <item x="43"/>
      </items>
    </pivotField>
    <pivotField compact="0" defaultSubtotal="0" outline="0" showAll="0">
      <items count="27">
        <item x="0"/>
        <item x="2"/>
        <item x="3"/>
        <item x="1"/>
        <item x="4"/>
        <item x="5"/>
        <item x="9"/>
        <item x="8"/>
        <item x="7"/>
        <item x="6"/>
        <item x="15"/>
        <item x="13"/>
        <item x="10"/>
        <item x="12"/>
        <item x="11"/>
        <item x="17"/>
        <item x="19"/>
        <item x="20"/>
        <item x="23"/>
        <item x="25"/>
        <item x="24"/>
        <item x="16"/>
        <item x="18"/>
        <item x="21"/>
        <item x="14"/>
        <item x="22"/>
        <item x="26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3">
        <item x="2"/>
        <item x="0"/>
        <item x="1"/>
      </items>
    </pivotField>
    <pivotField compact="0" defaultSubtotal="0" outline="0" showAll="0">
      <items count="3">
        <item x="0"/>
        <item x="2"/>
        <item x="1"/>
      </items>
    </pivotField>
    <pivotField compact="0" defaultSubtotal="0" outline="0" showAll="0">
      <items count="43">
        <item x="40"/>
        <item x="17"/>
        <item x="16"/>
        <item x="10"/>
        <item x="18"/>
        <item x="42"/>
        <item x="11"/>
        <item x="13"/>
        <item x="19"/>
        <item x="27"/>
        <item x="25"/>
        <item x="29"/>
        <item x="34"/>
        <item x="31"/>
        <item x="22"/>
        <item x="26"/>
        <item x="39"/>
        <item x="14"/>
        <item x="1"/>
        <item x="20"/>
        <item x="28"/>
        <item x="30"/>
        <item x="5"/>
        <item x="24"/>
        <item x="3"/>
        <item x="33"/>
        <item x="12"/>
        <item x="35"/>
        <item x="36"/>
        <item x="38"/>
        <item x="23"/>
        <item x="41"/>
        <item x="32"/>
        <item x="21"/>
        <item x="15"/>
        <item x="7"/>
        <item x="37"/>
        <item x="4"/>
        <item x="2"/>
        <item x="8"/>
        <item x="9"/>
        <item x="6"/>
        <item x="0"/>
      </items>
    </pivotField>
    <pivotField compact="0" defaultSubtotal="0" outline="0" showAll="0">
      <items count="45">
        <item x="42"/>
        <item x="17"/>
        <item x="28"/>
        <item x="16"/>
        <item x="10"/>
        <item x="25"/>
        <item x="12"/>
        <item x="3"/>
        <item x="18"/>
        <item x="13"/>
        <item x="40"/>
        <item x="11"/>
        <item x="26"/>
        <item x="14"/>
        <item x="33"/>
        <item x="41"/>
        <item x="39"/>
        <item x="21"/>
        <item x="27"/>
        <item x="31"/>
        <item x="36"/>
        <item x="32"/>
        <item x="30"/>
        <item x="19"/>
        <item x="23"/>
        <item x="4"/>
        <item x="15"/>
        <item x="5"/>
        <item x="24"/>
        <item x="43"/>
        <item x="29"/>
        <item x="1"/>
        <item x="20"/>
        <item x="34"/>
        <item x="35"/>
        <item x="22"/>
        <item x="8"/>
        <item x="44"/>
        <item x="38"/>
        <item x="2"/>
        <item x="7"/>
        <item x="37"/>
        <item x="9"/>
        <item x="6"/>
        <item x="0"/>
      </items>
    </pivotField>
    <pivotField compact="0" defaultSubtotal="0" outline="0" showAll="0">
      <items count="49">
        <item x="48"/>
        <item x="47"/>
        <item x="44"/>
        <item x="13"/>
        <item x="31"/>
        <item x="3"/>
        <item x="27"/>
        <item x="34"/>
        <item x="19"/>
        <item x="25"/>
        <item x="20"/>
        <item x="10"/>
        <item x="18"/>
        <item x="28"/>
        <item x="30"/>
        <item x="2"/>
        <item x="11"/>
        <item x="43"/>
        <item x="17"/>
        <item x="16"/>
        <item x="37"/>
        <item x="1"/>
        <item x="26"/>
        <item x="23"/>
        <item x="21"/>
        <item x="29"/>
        <item x="12"/>
        <item x="36"/>
        <item x="46"/>
        <item x="24"/>
        <item x="38"/>
        <item x="5"/>
        <item x="32"/>
        <item x="14"/>
        <item x="35"/>
        <item x="33"/>
        <item x="45"/>
        <item x="40"/>
        <item x="22"/>
        <item x="42"/>
        <item x="7"/>
        <item x="15"/>
        <item x="39"/>
        <item x="4"/>
        <item x="8"/>
        <item x="41"/>
        <item x="9"/>
        <item x="6"/>
        <item x="0"/>
      </items>
    </pivotField>
    <pivotField compact="0" defaultSubtotal="0" outline="0" showAll="0">
      <items count="52">
        <item x="27"/>
        <item x="31"/>
        <item x="28"/>
        <item x="12"/>
        <item x="47"/>
        <item x="9"/>
        <item x="21"/>
        <item x="1"/>
        <item x="34"/>
        <item x="49"/>
        <item x="46"/>
        <item x="24"/>
        <item x="25"/>
        <item x="37"/>
        <item x="29"/>
        <item x="35"/>
        <item x="51"/>
        <item x="26"/>
        <item x="13"/>
        <item x="36"/>
        <item x="38"/>
        <item x="48"/>
        <item x="19"/>
        <item x="30"/>
        <item x="22"/>
        <item x="5"/>
        <item x="20"/>
        <item x="43"/>
        <item x="45"/>
        <item x="15"/>
        <item x="17"/>
        <item x="14"/>
        <item x="10"/>
        <item x="18"/>
        <item x="2"/>
        <item x="40"/>
        <item x="4"/>
        <item x="11"/>
        <item x="3"/>
        <item x="42"/>
        <item x="16"/>
        <item x="23"/>
        <item x="44"/>
        <item x="50"/>
        <item x="39"/>
        <item x="33"/>
        <item x="32"/>
        <item x="41"/>
        <item x="7"/>
        <item x="6"/>
        <item x="8"/>
        <item x="0"/>
      </items>
    </pivotField>
    <pivotField compact="0" defaultSubtotal="0" outline="0" showAll="0">
      <items count="74">
        <item x="63"/>
        <item x="64"/>
        <item x="34"/>
        <item x="13"/>
        <item x="35"/>
        <item x="28"/>
        <item x="1"/>
        <item x="22"/>
        <item x="29"/>
        <item x="58"/>
        <item x="36"/>
        <item x="31"/>
        <item x="68"/>
        <item x="25"/>
        <item x="26"/>
        <item x="5"/>
        <item x="10"/>
        <item x="60"/>
        <item x="55"/>
        <item x="69"/>
        <item x="65"/>
        <item x="27"/>
        <item x="57"/>
        <item x="20"/>
        <item x="23"/>
        <item x="17"/>
        <item x="47"/>
        <item x="16"/>
        <item x="46"/>
        <item x="56"/>
        <item x="33"/>
        <item x="43"/>
        <item x="37"/>
        <item x="59"/>
        <item x="51"/>
        <item x="24"/>
        <item x="62"/>
        <item x="42"/>
        <item x="48"/>
        <item x="4"/>
        <item x="32"/>
        <item x="14"/>
        <item x="49"/>
        <item x="61"/>
        <item x="52"/>
        <item x="18"/>
        <item x="72"/>
        <item x="53"/>
        <item x="30"/>
        <item x="21"/>
        <item x="2"/>
        <item x="66"/>
        <item x="11"/>
        <item x="71"/>
        <item x="45"/>
        <item x="41"/>
        <item x="7"/>
        <item x="70"/>
        <item x="3"/>
        <item x="19"/>
        <item x="73"/>
        <item x="39"/>
        <item x="15"/>
        <item x="54"/>
        <item x="12"/>
        <item x="8"/>
        <item x="38"/>
        <item x="44"/>
        <item x="67"/>
        <item x="6"/>
        <item x="40"/>
        <item x="50"/>
        <item x="9"/>
        <item x="0"/>
      </items>
    </pivotField>
    <pivotField compact="0" defaultSubtotal="0" outline="0" showAll="0">
      <items count="75">
        <item x="33"/>
        <item x="34"/>
        <item x="35"/>
        <item x="13"/>
        <item x="63"/>
        <item x="64"/>
        <item x="44"/>
        <item x="22"/>
        <item x="1"/>
        <item x="30"/>
        <item x="32"/>
        <item x="29"/>
        <item x="10"/>
        <item x="46"/>
        <item x="25"/>
        <item x="31"/>
        <item x="5"/>
        <item x="27"/>
        <item x="36"/>
        <item x="55"/>
        <item x="28"/>
        <item x="42"/>
        <item x="58"/>
        <item x="67"/>
        <item x="66"/>
        <item x="61"/>
        <item x="70"/>
        <item x="17"/>
        <item x="4"/>
        <item x="57"/>
        <item x="62"/>
        <item x="16"/>
        <item x="24"/>
        <item x="23"/>
        <item x="20"/>
        <item x="21"/>
        <item x="71"/>
        <item x="26"/>
        <item x="14"/>
        <item x="45"/>
        <item x="18"/>
        <item x="60"/>
        <item x="50"/>
        <item x="72"/>
        <item x="51"/>
        <item x="2"/>
        <item x="65"/>
        <item x="59"/>
        <item x="3"/>
        <item x="40"/>
        <item x="41"/>
        <item x="48"/>
        <item x="19"/>
        <item x="68"/>
        <item x="47"/>
        <item x="74"/>
        <item x="11"/>
        <item x="56"/>
        <item x="38"/>
        <item x="15"/>
        <item x="73"/>
        <item x="7"/>
        <item x="54"/>
        <item x="52"/>
        <item x="37"/>
        <item x="12"/>
        <item x="53"/>
        <item x="8"/>
        <item x="39"/>
        <item x="43"/>
        <item x="69"/>
        <item x="6"/>
        <item x="49"/>
        <item x="9"/>
        <item x="0"/>
      </items>
    </pivotField>
    <pivotField compact="0" defaultSubtotal="0" outline="0" showAll="0">
      <items count="71">
        <item x="31"/>
        <item x="33"/>
        <item x="13"/>
        <item x="1"/>
        <item x="20"/>
        <item x="10"/>
        <item x="5"/>
        <item x="25"/>
        <item x="2"/>
        <item x="22"/>
        <item x="28"/>
        <item x="29"/>
        <item x="17"/>
        <item x="14"/>
        <item x="40"/>
        <item x="66"/>
        <item x="46"/>
        <item x="68"/>
        <item x="18"/>
        <item x="7"/>
        <item x="11"/>
        <item x="42"/>
        <item x="65"/>
        <item x="0"/>
        <item x="3"/>
        <item x="4"/>
        <item x="6"/>
        <item x="8"/>
        <item x="9"/>
        <item x="12"/>
        <item x="15"/>
        <item x="16"/>
        <item x="19"/>
        <item x="21"/>
        <item x="23"/>
        <item x="24"/>
        <item x="26"/>
        <item x="27"/>
        <item x="30"/>
        <item x="32"/>
        <item x="34"/>
        <item x="35"/>
        <item x="36"/>
        <item x="37"/>
        <item x="38"/>
        <item x="39"/>
        <item x="41"/>
        <item x="43"/>
        <item x="44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7"/>
        <item x="69"/>
        <item x="70"/>
      </items>
    </pivotField>
    <pivotField compact="0" defaultSubtotal="0" outline="0" showAll="0">
      <items count="62">
        <item x="30"/>
        <item x="40"/>
        <item x="26"/>
        <item x="38"/>
        <item x="41"/>
        <item x="37"/>
        <item x="25"/>
        <item x="1"/>
        <item x="36"/>
        <item x="24"/>
        <item x="13"/>
        <item x="42"/>
        <item x="39"/>
        <item x="2"/>
        <item x="55"/>
        <item x="31"/>
        <item x="21"/>
        <item x="32"/>
        <item x="52"/>
        <item x="53"/>
        <item x="50"/>
        <item x="23"/>
        <item x="10"/>
        <item x="33"/>
        <item x="35"/>
        <item x="61"/>
        <item x="29"/>
        <item x="27"/>
        <item x="43"/>
        <item x="5"/>
        <item x="16"/>
        <item x="34"/>
        <item x="22"/>
        <item x="60"/>
        <item x="17"/>
        <item x="4"/>
        <item x="49"/>
        <item x="14"/>
        <item x="56"/>
        <item x="7"/>
        <item x="20"/>
        <item x="54"/>
        <item x="28"/>
        <item x="11"/>
        <item x="18"/>
        <item x="8"/>
        <item x="57"/>
        <item x="58"/>
        <item x="15"/>
        <item x="19"/>
        <item x="47"/>
        <item x="3"/>
        <item x="45"/>
        <item x="48"/>
        <item x="12"/>
        <item x="44"/>
        <item x="6"/>
        <item x="51"/>
        <item x="46"/>
        <item x="59"/>
        <item x="9"/>
        <item x="0"/>
      </items>
    </pivotField>
    <pivotField compact="0" defaultSubtotal="0" outline="0" showAll="0">
      <items count="62">
        <item x="30"/>
        <item x="2"/>
        <item x="1"/>
        <item x="45"/>
        <item x="26"/>
        <item x="39"/>
        <item x="21"/>
        <item x="42"/>
        <item x="31"/>
        <item x="34"/>
        <item x="13"/>
        <item x="55"/>
        <item x="57"/>
        <item x="44"/>
        <item x="32"/>
        <item x="7"/>
        <item x="25"/>
        <item x="29"/>
        <item x="40"/>
        <item x="33"/>
        <item x="41"/>
        <item x="37"/>
        <item x="38"/>
        <item x="24"/>
        <item x="15"/>
        <item x="27"/>
        <item x="5"/>
        <item x="43"/>
        <item x="52"/>
        <item x="10"/>
        <item x="17"/>
        <item x="22"/>
        <item x="60"/>
        <item x="16"/>
        <item x="35"/>
        <item x="23"/>
        <item x="47"/>
        <item x="59"/>
        <item x="61"/>
        <item x="11"/>
        <item x="28"/>
        <item x="19"/>
        <item x="56"/>
        <item x="36"/>
        <item x="20"/>
        <item x="4"/>
        <item x="50"/>
        <item x="14"/>
        <item x="46"/>
        <item x="12"/>
        <item x="54"/>
        <item x="18"/>
        <item x="48"/>
        <item x="8"/>
        <item x="51"/>
        <item x="3"/>
        <item x="53"/>
        <item x="6"/>
        <item x="49"/>
        <item x="58"/>
        <item x="9"/>
        <item x="0"/>
      </items>
    </pivotField>
    <pivotField compact="0" defaultSubtotal="0" outline="0" showAll="0">
      <items count="64">
        <item x="62"/>
        <item x="61"/>
        <item x="1"/>
        <item x="63"/>
        <item x="42"/>
        <item x="13"/>
        <item x="21"/>
        <item x="35"/>
        <item x="24"/>
        <item x="44"/>
        <item x="34"/>
        <item x="2"/>
        <item x="33"/>
        <item x="29"/>
        <item x="56"/>
        <item x="28"/>
        <item x="31"/>
        <item x="36"/>
        <item x="58"/>
        <item x="41"/>
        <item x="52"/>
        <item x="43"/>
        <item x="5"/>
        <item x="10"/>
        <item x="40"/>
        <item x="25"/>
        <item x="46"/>
        <item x="27"/>
        <item x="11"/>
        <item x="37"/>
        <item x="14"/>
        <item x="7"/>
        <item x="45"/>
        <item x="22"/>
        <item x="32"/>
        <item x="48"/>
        <item x="47"/>
        <item x="30"/>
        <item x="53"/>
        <item x="26"/>
        <item x="60"/>
        <item x="19"/>
        <item x="23"/>
        <item x="39"/>
        <item x="49"/>
        <item x="57"/>
        <item x="4"/>
        <item x="15"/>
        <item x="16"/>
        <item x="20"/>
        <item x="18"/>
        <item x="12"/>
        <item x="3"/>
        <item x="17"/>
        <item x="51"/>
        <item x="38"/>
        <item x="55"/>
        <item x="59"/>
        <item x="50"/>
        <item x="54"/>
        <item x="8"/>
        <item x="6"/>
        <item x="9"/>
        <item x="0"/>
      </items>
    </pivotField>
    <pivotField compact="0" defaultSubtotal="0" outline="0" showAll="0">
      <items count="70">
        <item x="45"/>
        <item x="50"/>
        <item x="44"/>
        <item x="46"/>
        <item x="36"/>
        <item x="69"/>
        <item x="48"/>
        <item x="68"/>
        <item x="10"/>
        <item x="43"/>
        <item x="13"/>
        <item x="41"/>
        <item x="42"/>
        <item x="1"/>
        <item x="31"/>
        <item x="47"/>
        <item x="29"/>
        <item x="22"/>
        <item x="38"/>
        <item x="59"/>
        <item x="61"/>
        <item x="16"/>
        <item x="62"/>
        <item x="21"/>
        <item x="51"/>
        <item x="35"/>
        <item x="27"/>
        <item x="57"/>
        <item x="17"/>
        <item x="14"/>
        <item x="32"/>
        <item x="34"/>
        <item x="28"/>
        <item x="33"/>
        <item x="63"/>
        <item x="11"/>
        <item x="55"/>
        <item x="52"/>
        <item x="5"/>
        <item x="37"/>
        <item x="40"/>
        <item x="56"/>
        <item x="20"/>
        <item x="30"/>
        <item x="3"/>
        <item x="25"/>
        <item x="53"/>
        <item x="2"/>
        <item x="49"/>
        <item x="26"/>
        <item x="15"/>
        <item x="4"/>
        <item x="66"/>
        <item x="60"/>
        <item x="12"/>
        <item x="67"/>
        <item x="24"/>
        <item x="65"/>
        <item x="18"/>
        <item x="23"/>
        <item x="7"/>
        <item x="39"/>
        <item x="19"/>
        <item x="64"/>
        <item x="54"/>
        <item x="58"/>
        <item x="8"/>
        <item x="6"/>
        <item x="9"/>
        <item x="0"/>
      </items>
    </pivotField>
    <pivotField compact="0" defaultSubtotal="0" outline="0" showAll="0">
      <items count="70">
        <item x="0"/>
        <item x="69"/>
        <item x="29"/>
        <item x="47"/>
        <item x="11"/>
        <item x="34"/>
        <item x="48"/>
        <item x="45"/>
        <item x="21"/>
        <item x="49"/>
        <item x="14"/>
        <item x="23"/>
        <item x="44"/>
        <item x="22"/>
        <item x="26"/>
        <item x="62"/>
        <item x="17"/>
        <item x="40"/>
        <item x="32"/>
        <item x="43"/>
        <item x="39"/>
        <item x="56"/>
        <item x="30"/>
        <item x="15"/>
        <item x="35"/>
        <item x="64"/>
        <item x="12"/>
        <item x="63"/>
        <item x="46"/>
        <item x="37"/>
        <item x="68"/>
        <item x="2"/>
        <item x="31"/>
        <item x="58"/>
        <item x="18"/>
        <item x="55"/>
        <item x="6"/>
        <item x="60"/>
        <item x="41"/>
        <item x="33"/>
        <item x="28"/>
        <item x="54"/>
        <item x="36"/>
        <item x="66"/>
        <item x="61"/>
        <item x="19"/>
        <item x="27"/>
        <item x="52"/>
        <item x="50"/>
        <item x="38"/>
        <item x="20"/>
        <item x="8"/>
        <item x="5"/>
        <item x="42"/>
        <item x="51"/>
        <item x="16"/>
        <item x="4"/>
        <item x="59"/>
        <item x="65"/>
        <item x="67"/>
        <item x="3"/>
        <item x="25"/>
        <item x="24"/>
        <item x="13"/>
        <item x="53"/>
        <item x="57"/>
        <item x="9"/>
        <item x="7"/>
        <item x="10"/>
        <item x="1"/>
      </items>
    </pivotField>
    <pivotField compact="0" defaultSubtotal="0" outline="0" showAll="0">
      <items count="111">
        <item x="0"/>
        <item x="79"/>
        <item x="50"/>
        <item x="77"/>
        <item x="49"/>
        <item x="24"/>
        <item x="51"/>
        <item x="78"/>
        <item x="45"/>
        <item x="35"/>
        <item x="53"/>
        <item x="43"/>
        <item x="44"/>
        <item x="27"/>
        <item x="28"/>
        <item x="34"/>
        <item x="52"/>
        <item x="13"/>
        <item x="29"/>
        <item x="46"/>
        <item x="84"/>
        <item x="25"/>
        <item x="58"/>
        <item x="26"/>
        <item x="1"/>
        <item x="55"/>
        <item x="48"/>
        <item x="54"/>
        <item x="63"/>
        <item x="64"/>
        <item x="72"/>
        <item x="66"/>
        <item x="17"/>
        <item x="3"/>
        <item x="7"/>
        <item x="110"/>
        <item x="2"/>
        <item x="4"/>
        <item x="5"/>
        <item x="6"/>
        <item x="8"/>
        <item x="9"/>
        <item x="10"/>
        <item x="11"/>
        <item x="12"/>
        <item x="14"/>
        <item x="15"/>
        <item x="16"/>
        <item x="18"/>
        <item x="19"/>
        <item x="20"/>
        <item x="21"/>
        <item x="22"/>
        <item x="23"/>
        <item x="30"/>
        <item x="31"/>
        <item x="32"/>
        <item x="33"/>
        <item x="36"/>
        <item x="37"/>
        <item x="38"/>
        <item x="39"/>
        <item x="40"/>
        <item x="41"/>
        <item x="42"/>
        <item x="47"/>
        <item x="56"/>
        <item x="57"/>
        <item x="59"/>
        <item x="60"/>
        <item x="61"/>
        <item x="62"/>
        <item x="65"/>
        <item x="67"/>
        <item x="68"/>
        <item x="69"/>
        <item x="70"/>
        <item x="71"/>
        <item x="73"/>
        <item x="74"/>
        <item x="75"/>
        <item x="76"/>
        <item x="80"/>
        <item x="81"/>
        <item x="82"/>
        <item x="83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</items>
    </pivotField>
    <pivotField compact="0" defaultSubtotal="0" outline="0" showAll="0">
      <items count="72">
        <item x="4"/>
        <item x="70"/>
        <item x="69"/>
        <item x="5"/>
        <item x="16"/>
        <item x="0"/>
        <item x="68"/>
        <item x="6"/>
        <item x="3"/>
        <item x="1"/>
        <item x="2"/>
        <item x="50"/>
        <item x="40"/>
        <item x="19"/>
        <item x="28"/>
        <item x="31"/>
        <item x="49"/>
        <item x="45"/>
        <item x="54"/>
        <item x="7"/>
        <item x="34"/>
        <item x="36"/>
        <item x="48"/>
        <item x="55"/>
        <item x="41"/>
        <item x="47"/>
        <item x="52"/>
        <item x="44"/>
        <item x="59"/>
        <item x="11"/>
        <item x="10"/>
        <item x="65"/>
        <item x="42"/>
        <item x="20"/>
        <item x="43"/>
        <item x="38"/>
        <item x="13"/>
        <item x="35"/>
        <item x="67"/>
        <item x="22"/>
        <item x="21"/>
        <item x="8"/>
        <item x="61"/>
        <item x="37"/>
        <item x="17"/>
        <item x="32"/>
        <item x="58"/>
        <item x="66"/>
        <item x="46"/>
        <item x="62"/>
        <item x="27"/>
        <item x="24"/>
        <item x="18"/>
        <item x="53"/>
        <item x="63"/>
        <item x="51"/>
        <item x="26"/>
        <item x="23"/>
        <item x="29"/>
        <item x="30"/>
        <item x="56"/>
        <item x="64"/>
        <item x="33"/>
        <item x="25"/>
        <item x="14"/>
        <item x="9"/>
        <item x="71"/>
        <item x="57"/>
        <item x="60"/>
        <item x="15"/>
        <item x="12"/>
        <item x="39"/>
      </items>
    </pivotField>
    <pivotField compact="0" defaultSubtotal="0" outline="0" showAll="0">
      <items count="82">
        <item x="10"/>
        <item x="81"/>
        <item x="35"/>
        <item x="79"/>
        <item x="80"/>
        <item x="4"/>
        <item x="73"/>
        <item x="53"/>
        <item x="9"/>
        <item x="5"/>
        <item x="19"/>
        <item x="0"/>
        <item x="78"/>
        <item x="52"/>
        <item x="11"/>
        <item x="45"/>
        <item x="32"/>
        <item x="8"/>
        <item x="74"/>
        <item x="1"/>
        <item x="77"/>
        <item x="76"/>
        <item x="75"/>
        <item x="2"/>
        <item x="29"/>
        <item x="48"/>
        <item x="46"/>
        <item x="40"/>
        <item x="14"/>
        <item x="39"/>
        <item x="55"/>
        <item x="44"/>
        <item x="42"/>
        <item x="54"/>
        <item x="6"/>
        <item x="27"/>
        <item x="13"/>
        <item x="51"/>
        <item x="28"/>
        <item x="72"/>
        <item x="7"/>
        <item x="70"/>
        <item x="36"/>
        <item x="3"/>
        <item x="43"/>
        <item x="37"/>
        <item x="49"/>
        <item x="56"/>
        <item x="22"/>
        <item x="16"/>
        <item x="38"/>
        <item x="47"/>
        <item x="65"/>
        <item x="63"/>
        <item x="71"/>
        <item x="67"/>
        <item x="62"/>
        <item x="30"/>
        <item x="33"/>
        <item x="50"/>
        <item x="20"/>
        <item x="23"/>
        <item x="34"/>
        <item x="60"/>
        <item x="24"/>
        <item x="59"/>
        <item x="66"/>
        <item x="57"/>
        <item x="21"/>
        <item x="25"/>
        <item x="58"/>
        <item x="68"/>
        <item x="31"/>
        <item x="69"/>
        <item x="12"/>
        <item x="26"/>
        <item x="17"/>
        <item x="64"/>
        <item x="61"/>
        <item x="15"/>
        <item x="18"/>
        <item x="41"/>
      </items>
    </pivotField>
    <pivotField compact="0" defaultSubtotal="0" outline="0" showAll="0">
      <items count="95">
        <item x="94"/>
        <item x="93"/>
        <item x="91"/>
        <item x="61"/>
        <item x="52"/>
        <item x="22"/>
        <item x="90"/>
        <item x="92"/>
        <item x="84"/>
        <item x="4"/>
        <item x="78"/>
        <item x="83"/>
        <item x="54"/>
        <item x="81"/>
        <item x="14"/>
        <item x="25"/>
        <item x="62"/>
        <item x="39"/>
        <item x="10"/>
        <item x="34"/>
        <item x="5"/>
        <item x="8"/>
        <item x="88"/>
        <item x="11"/>
        <item x="89"/>
        <item x="36"/>
        <item x="85"/>
        <item x="87"/>
        <item x="9"/>
        <item x="47"/>
        <item x="1"/>
        <item x="42"/>
        <item x="12"/>
        <item x="15"/>
        <item x="80"/>
        <item x="44"/>
        <item x="82"/>
        <item x="13"/>
        <item x="0"/>
        <item x="46"/>
        <item x="73"/>
        <item x="51"/>
        <item x="19"/>
        <item x="17"/>
        <item x="65"/>
        <item x="48"/>
        <item x="60"/>
        <item x="28"/>
        <item x="58"/>
        <item x="40"/>
        <item x="32"/>
        <item x="33"/>
        <item x="50"/>
        <item x="26"/>
        <item x="59"/>
        <item x="43"/>
        <item x="71"/>
        <item x="53"/>
        <item x="41"/>
        <item x="86"/>
        <item x="35"/>
        <item x="38"/>
        <item x="37"/>
        <item x="63"/>
        <item x="49"/>
        <item x="69"/>
        <item x="76"/>
        <item x="55"/>
        <item x="64"/>
        <item x="79"/>
        <item x="77"/>
        <item x="27"/>
        <item x="2"/>
        <item x="57"/>
        <item x="7"/>
        <item x="67"/>
        <item x="66"/>
        <item x="3"/>
        <item x="24"/>
        <item x="23"/>
        <item x="75"/>
        <item x="29"/>
        <item x="56"/>
        <item x="6"/>
        <item x="16"/>
        <item x="30"/>
        <item x="20"/>
        <item x="68"/>
        <item x="70"/>
        <item x="72"/>
        <item x="74"/>
        <item x="31"/>
        <item x="18"/>
        <item x="21"/>
        <item x="45"/>
      </items>
    </pivotField>
    <pivotField compact="0" defaultSubtotal="0" outline="0" showAll="0">
      <items count="107">
        <item x="51"/>
        <item x="104"/>
        <item x="102"/>
        <item x="105"/>
        <item x="95"/>
        <item x="21"/>
        <item x="103"/>
        <item x="64"/>
        <item x="106"/>
        <item x="101"/>
        <item x="96"/>
        <item x="24"/>
        <item x="4"/>
        <item x="14"/>
        <item x="1"/>
        <item x="36"/>
        <item x="60"/>
        <item x="39"/>
        <item x="90"/>
        <item x="5"/>
        <item x="33"/>
        <item x="41"/>
        <item x="18"/>
        <item x="80"/>
        <item x="92"/>
        <item x="9"/>
        <item x="65"/>
        <item x="86"/>
        <item x="61"/>
        <item x="48"/>
        <item x="8"/>
        <item x="98"/>
        <item x="44"/>
        <item x="11"/>
        <item x="15"/>
        <item x="40"/>
        <item x="62"/>
        <item x="67"/>
        <item x="97"/>
        <item x="87"/>
        <item x="0"/>
        <item x="58"/>
        <item x="32"/>
        <item x="89"/>
        <item x="42"/>
        <item x="13"/>
        <item x="73"/>
        <item x="10"/>
        <item x="34"/>
        <item x="12"/>
        <item x="49"/>
        <item x="63"/>
        <item x="31"/>
        <item x="27"/>
        <item x="59"/>
        <item x="88"/>
        <item x="47"/>
        <item x="52"/>
        <item x="91"/>
        <item x="68"/>
        <item x="38"/>
        <item x="85"/>
        <item x="25"/>
        <item x="84"/>
        <item x="46"/>
        <item x="37"/>
        <item x="57"/>
        <item x="99"/>
        <item x="16"/>
        <item x="35"/>
        <item x="54"/>
        <item x="100"/>
        <item x="26"/>
        <item x="2"/>
        <item x="75"/>
        <item x="56"/>
        <item x="66"/>
        <item x="17"/>
        <item x="74"/>
        <item x="22"/>
        <item x="94"/>
        <item x="72"/>
        <item x="23"/>
        <item x="70"/>
        <item x="28"/>
        <item x="50"/>
        <item x="93"/>
        <item x="77"/>
        <item x="78"/>
        <item x="7"/>
        <item x="6"/>
        <item x="53"/>
        <item x="83"/>
        <item x="79"/>
        <item x="82"/>
        <item x="45"/>
        <item x="3"/>
        <item x="71"/>
        <item x="19"/>
        <item x="55"/>
        <item x="29"/>
        <item x="81"/>
        <item x="30"/>
        <item x="76"/>
        <item x="69"/>
        <item x="20"/>
        <item x="43"/>
      </items>
    </pivotField>
    <pivotField dataField="1" compact="0" outline="0" subtotalTop="0" showAll="0" includeNewItemsInFilter="1">
      <items count="125">
        <item x="52"/>
        <item x="120"/>
        <item x="119"/>
        <item x="62"/>
        <item x="43"/>
        <item x="50"/>
        <item x="26"/>
        <item x="4"/>
        <item x="45"/>
        <item x="44"/>
        <item x="5"/>
        <item x="61"/>
        <item x="84"/>
        <item x="14"/>
        <item x="42"/>
        <item x="18"/>
        <item x="64"/>
        <item x="35"/>
        <item x="37"/>
        <item x="0"/>
        <item x="23"/>
        <item x="46"/>
        <item x="66"/>
        <item x="20"/>
        <item x="41"/>
        <item x="9"/>
        <item x="8"/>
        <item x="67"/>
        <item x="1"/>
        <item x="15"/>
        <item x="65"/>
        <item x="17"/>
        <item x="99"/>
        <item x="11"/>
        <item x="56"/>
        <item x="60"/>
        <item x="63"/>
        <item x="13"/>
        <item x="93"/>
        <item x="40"/>
        <item x="88"/>
        <item x="54"/>
        <item x="10"/>
        <item x="58"/>
        <item x="55"/>
        <item x="12"/>
        <item x="76"/>
        <item x="117"/>
        <item x="51"/>
        <item x="53"/>
        <item x="34"/>
        <item x="78"/>
        <item x="16"/>
        <item x="77"/>
        <item x="75"/>
        <item x="87"/>
        <item x="59"/>
        <item x="114"/>
        <item x="96"/>
        <item x="38"/>
        <item x="98"/>
        <item x="33"/>
        <item x="69"/>
        <item x="80"/>
        <item x="47"/>
        <item x="89"/>
        <item x="39"/>
        <item x="72"/>
        <item x="36"/>
        <item x="2"/>
        <item x="116"/>
        <item x="27"/>
        <item x="74"/>
        <item x="95"/>
        <item x="28"/>
        <item x="107"/>
        <item x="57"/>
        <item x="19"/>
        <item x="49"/>
        <item x="94"/>
        <item x="112"/>
        <item x="111"/>
        <item x="102"/>
        <item x="29"/>
        <item x="30"/>
        <item x="103"/>
        <item x="108"/>
        <item x="6"/>
        <item x="24"/>
        <item x="122"/>
        <item x="118"/>
        <item x="104"/>
        <item x="79"/>
        <item x="101"/>
        <item x="70"/>
        <item x="97"/>
        <item x="100"/>
        <item x="106"/>
        <item x="86"/>
        <item x="25"/>
        <item x="121"/>
        <item x="3"/>
        <item x="81"/>
        <item x="7"/>
        <item x="85"/>
        <item x="68"/>
        <item x="82"/>
        <item x="105"/>
        <item x="21"/>
        <item x="32"/>
        <item x="113"/>
        <item x="48"/>
        <item x="73"/>
        <item x="31"/>
        <item x="109"/>
        <item x="110"/>
        <item x="92"/>
        <item x="115"/>
        <item x="71"/>
        <item x="83"/>
        <item x="91"/>
        <item x="90"/>
        <item x="22"/>
        <item x="123"/>
        <item t="default"/>
      </items>
    </pivotField>
    <pivotField compact="0" outline="0" subtotalTop="0" showAll="0" includeNewItemsInFilter="1">
      <items count="45">
        <item x="20"/>
        <item x="4"/>
        <item x="12"/>
        <item x="0"/>
        <item x="10"/>
        <item x="1"/>
        <item x="9"/>
        <item x="19"/>
        <item x="8"/>
        <item x="25"/>
        <item x="30"/>
        <item x="13"/>
        <item x="11"/>
        <item x="22"/>
        <item x="24"/>
        <item x="7"/>
        <item x="16"/>
        <item x="23"/>
        <item x="39"/>
        <item x="29"/>
        <item x="21"/>
        <item x="32"/>
        <item x="31"/>
        <item x="3"/>
        <item x="40"/>
        <item x="6"/>
        <item x="38"/>
        <item x="26"/>
        <item x="2"/>
        <item x="28"/>
        <item x="14"/>
        <item x="35"/>
        <item x="42"/>
        <item x="5"/>
        <item x="18"/>
        <item x="17"/>
        <item x="34"/>
        <item x="41"/>
        <item x="36"/>
        <item x="27"/>
        <item x="37"/>
        <item x="33"/>
        <item x="15"/>
        <item x="43"/>
        <item t="default"/>
      </items>
    </pivotField>
    <pivotField compact="0" outline="0" subtotalTop="0" showAll="0" includeNewItemsInFilter="1">
      <items count="21">
        <item x="3"/>
        <item x="0"/>
        <item x="1"/>
        <item x="2"/>
        <item x="6"/>
        <item x="8"/>
        <item x="11"/>
        <item x="10"/>
        <item x="15"/>
        <item x="12"/>
        <item x="9"/>
        <item x="4"/>
        <item x="5"/>
        <item x="7"/>
        <item x="18"/>
        <item x="16"/>
        <item x="14"/>
        <item x="13"/>
        <item x="17"/>
        <item x="19"/>
        <item t="default"/>
      </items>
    </pivotField>
    <pivotField compact="0" outline="0" subtotalTop="0" showAll="0" includeNewItemsInFilter="1">
      <items count="22">
        <item x="3"/>
        <item x="6"/>
        <item x="0"/>
        <item x="1"/>
        <item x="7"/>
        <item x="4"/>
        <item x="11"/>
        <item x="2"/>
        <item x="10"/>
        <item x="13"/>
        <item x="14"/>
        <item x="12"/>
        <item x="5"/>
        <item x="16"/>
        <item x="8"/>
        <item x="15"/>
        <item x="17"/>
        <item x="18"/>
        <item x="19"/>
        <item x="9"/>
        <item x="20"/>
        <item t="default"/>
      </items>
    </pivotField>
    <pivotField compact="0" outline="0" subtotalTop="0" showAll="0" includeNewItemsInFilter="1">
      <items count="19">
        <item x="2"/>
        <item x="0"/>
        <item x="1"/>
        <item x="4"/>
        <item x="3"/>
        <item x="5"/>
        <item x="14"/>
        <item x="10"/>
        <item x="9"/>
        <item x="7"/>
        <item x="8"/>
        <item x="11"/>
        <item x="15"/>
        <item x="17"/>
        <item x="13"/>
        <item x="12"/>
        <item x="16"/>
        <item x="6"/>
        <item t="default"/>
      </items>
    </pivotField>
    <pivotField compact="0" outline="0" subtotalTop="0" showAll="0" includeNewItemsInFilter="1">
      <items count="16">
        <item x="2"/>
        <item x="0"/>
        <item x="3"/>
        <item x="1"/>
        <item x="9"/>
        <item x="4"/>
        <item x="10"/>
        <item x="6"/>
        <item x="8"/>
        <item x="11"/>
        <item x="12"/>
        <item x="5"/>
        <item x="13"/>
        <item x="7"/>
        <item x="14"/>
        <item t="default"/>
      </items>
    </pivotField>
    <pivotField compact="0" outline="0" subtotalTop="0" showAll="0" includeNewItemsInFilter="1">
      <items count="25">
        <item x="0"/>
        <item x="4"/>
        <item x="10"/>
        <item x="1"/>
        <item x="2"/>
        <item x="9"/>
        <item x="6"/>
        <item x="12"/>
        <item x="11"/>
        <item x="8"/>
        <item x="3"/>
        <item x="5"/>
        <item x="16"/>
        <item x="19"/>
        <item x="14"/>
        <item x="13"/>
        <item x="15"/>
        <item x="18"/>
        <item x="22"/>
        <item x="17"/>
        <item x="20"/>
        <item x="7"/>
        <item x="21"/>
        <item x="23"/>
        <item t="default"/>
      </items>
    </pivotField>
    <pivotField compact="0" outline="0" subtotalTop="0" showAll="0" includeNewItemsInFilter="1">
      <items count="25">
        <item x="0"/>
        <item x="1"/>
        <item x="2"/>
        <item x="9"/>
        <item x="11"/>
        <item x="3"/>
        <item x="4"/>
        <item x="12"/>
        <item x="15"/>
        <item x="5"/>
        <item x="17"/>
        <item x="10"/>
        <item x="18"/>
        <item x="6"/>
        <item x="16"/>
        <item x="14"/>
        <item x="19"/>
        <item x="20"/>
        <item x="21"/>
        <item x="22"/>
        <item x="7"/>
        <item x="8"/>
        <item x="13"/>
        <item x="23"/>
        <item t="default"/>
      </items>
    </pivotField>
    <pivotField compact="0" outline="0" subtotalTop="0" showAll="0" includeNewItemsInFilter="1">
      <items count="20">
        <item x="1"/>
        <item x="0"/>
        <item x="2"/>
        <item x="5"/>
        <item x="3"/>
        <item x="4"/>
        <item x="9"/>
        <item x="8"/>
        <item x="6"/>
        <item x="10"/>
        <item x="15"/>
        <item x="14"/>
        <item x="11"/>
        <item x="12"/>
        <item x="16"/>
        <item x="13"/>
        <item x="17"/>
        <item x="7"/>
        <item x="18"/>
        <item t="default"/>
      </items>
    </pivotField>
    <pivotField compact="0" outline="0" subtotalTop="0" showAll="0" includeNewItemsInFilter="1">
      <items count="18">
        <item x="1"/>
        <item x="0"/>
        <item x="2"/>
        <item x="8"/>
        <item x="4"/>
        <item x="10"/>
        <item x="6"/>
        <item x="3"/>
        <item x="11"/>
        <item x="15"/>
        <item x="5"/>
        <item x="12"/>
        <item x="9"/>
        <item x="14"/>
        <item x="13"/>
        <item x="7"/>
        <item x="16"/>
        <item t="default"/>
      </items>
    </pivotField>
    <pivotField compact="0" outline="0" subtotalTop="0" showAll="0" includeNewItemsInFilter="1">
      <items count="22">
        <item x="4"/>
        <item x="6"/>
        <item x="3"/>
        <item x="7"/>
        <item x="0"/>
        <item x="1"/>
        <item x="2"/>
        <item x="10"/>
        <item x="5"/>
        <item x="9"/>
        <item x="15"/>
        <item x="11"/>
        <item x="12"/>
        <item x="17"/>
        <item x="19"/>
        <item x="14"/>
        <item x="13"/>
        <item x="16"/>
        <item x="18"/>
        <item x="8"/>
        <item x="20"/>
        <item t="default"/>
      </items>
    </pivotField>
    <pivotField compact="0" outline="0" subtotalTop="0" showAll="0" includeNewItemsInFilter="1">
      <items count="20">
        <item x="5"/>
        <item x="4"/>
        <item x="1"/>
        <item x="2"/>
        <item x="6"/>
        <item x="9"/>
        <item x="0"/>
        <item x="11"/>
        <item x="3"/>
        <item x="10"/>
        <item x="13"/>
        <item x="12"/>
        <item x="16"/>
        <item x="15"/>
        <item x="17"/>
        <item x="14"/>
        <item x="7"/>
        <item x="8"/>
        <item x="18"/>
        <item t="default"/>
      </items>
    </pivotField>
    <pivotField compact="0" outline="0" subtotalTop="0" showAll="0" includeNewItemsInFilter="1">
      <items count="20">
        <item x="0"/>
        <item x="4"/>
        <item x="2"/>
        <item x="1"/>
        <item x="5"/>
        <item x="7"/>
        <item x="10"/>
        <item x="9"/>
        <item x="14"/>
        <item x="8"/>
        <item x="13"/>
        <item x="11"/>
        <item x="3"/>
        <item x="16"/>
        <item x="12"/>
        <item x="15"/>
        <item x="6"/>
        <item x="17"/>
        <item x="18"/>
        <item t="default"/>
      </items>
    </pivotField>
    <pivotField compact="0" outline="0" subtotalTop="0" showAll="0" includeNewItemsInFilter="1">
      <items count="18">
        <item x="1"/>
        <item x="0"/>
        <item x="2"/>
        <item x="4"/>
        <item x="3"/>
        <item x="6"/>
        <item x="9"/>
        <item x="7"/>
        <item x="8"/>
        <item x="10"/>
        <item x="12"/>
        <item x="13"/>
        <item x="14"/>
        <item x="15"/>
        <item x="5"/>
        <item x="11"/>
        <item x="16"/>
        <item t="default"/>
      </items>
    </pivotField>
    <pivotField compact="0" outline="0" subtotalTop="0" showAll="0" includeNewItemsInFilter="1">
      <items count="14">
        <item x="0"/>
        <item x="4"/>
        <item x="2"/>
        <item x="1"/>
        <item x="6"/>
        <item x="7"/>
        <item x="3"/>
        <item x="8"/>
        <item x="11"/>
        <item x="9"/>
        <item x="10"/>
        <item x="5"/>
        <item x="12"/>
        <item t="default"/>
      </items>
    </pivotField>
    <pivotField compact="0" outline="0" subtotalTop="0" showAll="0" includeNewItemsInFilter="1">
      <items count="14">
        <item x="2"/>
        <item x="0"/>
        <item x="1"/>
        <item x="8"/>
        <item x="6"/>
        <item x="7"/>
        <item x="9"/>
        <item x="4"/>
        <item x="10"/>
        <item x="3"/>
        <item x="11"/>
        <item x="5"/>
        <item x="12"/>
        <item t="default"/>
      </items>
    </pivotField>
    <pivotField compact="0" outline="0" subtotalTop="0" showAll="0" includeNewItemsInFilter="1">
      <items count="23">
        <item x="1"/>
        <item x="6"/>
        <item x="0"/>
        <item x="3"/>
        <item x="5"/>
        <item x="4"/>
        <item x="10"/>
        <item x="11"/>
        <item x="9"/>
        <item x="8"/>
        <item x="14"/>
        <item x="18"/>
        <item x="17"/>
        <item x="2"/>
        <item x="15"/>
        <item x="12"/>
        <item x="16"/>
        <item x="13"/>
        <item x="19"/>
        <item x="7"/>
        <item x="20"/>
        <item x="21"/>
        <item t="default"/>
      </items>
    </pivotField>
    <pivotField compact="0" outline="0" subtotalTop="0" showAll="0" includeNewItemsInFilter="1">
      <items count="13">
        <item x="0"/>
        <item x="1"/>
        <item x="7"/>
        <item x="4"/>
        <item x="6"/>
        <item x="5"/>
        <item x="2"/>
        <item x="9"/>
        <item x="10"/>
        <item x="8"/>
        <item x="3"/>
        <item x="11"/>
        <item t="default"/>
      </items>
    </pivotField>
    <pivotField compact="0" outline="0" subtotalTop="0" showAll="0" includeNewItemsInFilter="1">
      <items count="58">
        <item x="34"/>
        <item x="8"/>
        <item x="5"/>
        <item x="15"/>
        <item x="13"/>
        <item x="4"/>
        <item x="14"/>
        <item x="11"/>
        <item x="0"/>
        <item x="1"/>
        <item x="31"/>
        <item x="46"/>
        <item x="32"/>
        <item x="26"/>
        <item x="9"/>
        <item x="36"/>
        <item x="16"/>
        <item x="12"/>
        <item x="45"/>
        <item x="29"/>
        <item x="10"/>
        <item x="30"/>
        <item x="21"/>
        <item x="20"/>
        <item x="39"/>
        <item x="27"/>
        <item x="52"/>
        <item x="38"/>
        <item x="43"/>
        <item x="24"/>
        <item x="54"/>
        <item x="2"/>
        <item x="53"/>
        <item x="40"/>
        <item x="25"/>
        <item x="28"/>
        <item x="19"/>
        <item x="44"/>
        <item x="47"/>
        <item x="33"/>
        <item x="17"/>
        <item x="48"/>
        <item x="3"/>
        <item x="55"/>
        <item x="37"/>
        <item x="35"/>
        <item x="7"/>
        <item x="22"/>
        <item x="50"/>
        <item x="6"/>
        <item x="51"/>
        <item x="23"/>
        <item x="18"/>
        <item x="41"/>
        <item x="42"/>
        <item x="49"/>
        <item x="56"/>
        <item t="default"/>
      </items>
    </pivotField>
    <pivotField compact="0" outline="0" subtotalTop="0" showAll="0" includeNewItemsInFilter="1">
      <items count="20">
        <item x="3"/>
        <item x="1"/>
        <item x="7"/>
        <item x="0"/>
        <item x="6"/>
        <item x="4"/>
        <item x="2"/>
        <item x="5"/>
        <item x="11"/>
        <item x="10"/>
        <item x="12"/>
        <item x="16"/>
        <item x="14"/>
        <item x="9"/>
        <item x="13"/>
        <item x="15"/>
        <item x="17"/>
        <item x="8"/>
        <item x="18"/>
        <item t="default"/>
      </items>
    </pivotField>
    <pivotField compact="0" outline="0" subtotalTop="0" showAll="0" includeNewItemsInFilter="1">
      <items count="18">
        <item x="1"/>
        <item x="6"/>
        <item x="5"/>
        <item x="0"/>
        <item x="2"/>
        <item x="3"/>
        <item x="7"/>
        <item x="4"/>
        <item x="9"/>
        <item x="11"/>
        <item x="10"/>
        <item x="12"/>
        <item x="14"/>
        <item x="8"/>
        <item x="13"/>
        <item x="15"/>
        <item x="16"/>
        <item t="default"/>
      </items>
    </pivotField>
    <pivotField compact="0" outline="0" subtotalTop="0" showAll="0" includeNewItemsInFilter="1">
      <items count="15">
        <item x="0"/>
        <item x="1"/>
        <item x="4"/>
        <item x="2"/>
        <item x="3"/>
        <item x="6"/>
        <item x="8"/>
        <item x="9"/>
        <item x="10"/>
        <item x="11"/>
        <item x="12"/>
        <item x="7"/>
        <item x="5"/>
        <item x="13"/>
        <item t="default"/>
      </items>
    </pivotField>
    <pivotField compact="0" outline="0" subtotalTop="0" showAll="0" includeNewItemsInFilter="1">
      <items count="13">
        <item x="1"/>
        <item x="0"/>
        <item x="4"/>
        <item x="3"/>
        <item x="7"/>
        <item x="5"/>
        <item x="2"/>
        <item x="9"/>
        <item x="8"/>
        <item x="10"/>
        <item x="6"/>
        <item x="11"/>
        <item t="default"/>
      </items>
    </pivotField>
    <pivotField compact="0" outline="0" subtotalTop="0" showAll="0" includeNewItemsInFilter="1">
      <items count="14">
        <item x="0"/>
        <item x="1"/>
        <item x="2"/>
        <item x="4"/>
        <item x="3"/>
        <item x="6"/>
        <item x="8"/>
        <item x="7"/>
        <item x="11"/>
        <item x="10"/>
        <item x="9"/>
        <item x="5"/>
        <item x="12"/>
        <item t="default"/>
      </items>
    </pivotField>
    <pivotField compact="0" outline="0" subtotalTop="0" showAll="0" includeNewItemsInFilter="1">
      <items count="15">
        <item x="1"/>
        <item x="0"/>
        <item x="2"/>
        <item x="4"/>
        <item x="7"/>
        <item x="8"/>
        <item x="3"/>
        <item x="12"/>
        <item x="11"/>
        <item x="10"/>
        <item x="9"/>
        <item x="6"/>
        <item x="5"/>
        <item x="13"/>
        <item t="default"/>
      </items>
    </pivotField>
    <pivotField compact="0" outline="0" subtotalTop="0" showAll="0" includeNewItemsInFilter="1">
      <items count="14">
        <item x="2"/>
        <item x="1"/>
        <item x="0"/>
        <item x="4"/>
        <item x="3"/>
        <item x="5"/>
        <item x="7"/>
        <item x="10"/>
        <item x="8"/>
        <item x="9"/>
        <item x="11"/>
        <item x="6"/>
        <item x="12"/>
        <item t="default"/>
      </items>
    </pivotField>
    <pivotField compact="0" outline="0" subtotalTop="0" showAll="0" includeNewItemsInFilter="1">
      <items count="13">
        <item x="0"/>
        <item x="1"/>
        <item x="3"/>
        <item x="4"/>
        <item x="6"/>
        <item x="10"/>
        <item x="9"/>
        <item x="2"/>
        <item x="7"/>
        <item x="8"/>
        <item x="5"/>
        <item x="11"/>
        <item t="default"/>
      </items>
    </pivotField>
    <pivotField compact="0" outline="0" subtotalTop="0" showAll="0" includeNewItemsInFilter="1">
      <items count="12">
        <item x="0"/>
        <item x="1"/>
        <item x="2"/>
        <item x="7"/>
        <item x="6"/>
        <item x="4"/>
        <item x="3"/>
        <item x="8"/>
        <item x="9"/>
        <item x="5"/>
        <item x="10"/>
        <item t="default"/>
      </items>
    </pivotField>
    <pivotField compact="0" outline="0" subtotalTop="0" showAll="0" includeNewItemsInFilter="1">
      <items count="19">
        <item x="0"/>
        <item x="3"/>
        <item x="1"/>
        <item x="2"/>
        <item x="8"/>
        <item x="4"/>
        <item x="9"/>
        <item x="14"/>
        <item x="6"/>
        <item x="12"/>
        <item x="5"/>
        <item x="10"/>
        <item x="13"/>
        <item x="11"/>
        <item x="16"/>
        <item x="15"/>
        <item x="7"/>
        <item x="17"/>
        <item t="default"/>
      </items>
    </pivotField>
    <pivotField compact="0" outline="0" subtotalTop="0" showAll="0" includeNewItemsInFilter="1">
      <items count="17">
        <item x="0"/>
        <item x="3"/>
        <item x="1"/>
        <item x="5"/>
        <item x="2"/>
        <item x="9"/>
        <item x="6"/>
        <item x="7"/>
        <item x="10"/>
        <item x="13"/>
        <item x="8"/>
        <item x="11"/>
        <item x="12"/>
        <item x="14"/>
        <item x="4"/>
        <item x="15"/>
        <item t="default"/>
      </items>
    </pivotField>
    <pivotField compact="0" outline="0" subtotalTop="0" showAll="0" includeNewItemsInFilter="1">
      <items count="16">
        <item x="3"/>
        <item x="1"/>
        <item x="0"/>
        <item x="7"/>
        <item x="8"/>
        <item x="2"/>
        <item x="4"/>
        <item x="6"/>
        <item x="10"/>
        <item x="9"/>
        <item x="11"/>
        <item x="13"/>
        <item x="12"/>
        <item x="5"/>
        <item x="14"/>
        <item t="default"/>
      </items>
    </pivotField>
    <pivotField dataField="1" compact="0" outline="0" subtotalTop="0" showAll="0" includeNewItemsInFilter="1">
      <items count="142">
        <item x="64"/>
        <item x="34"/>
        <item x="139"/>
        <item x="56"/>
        <item x="57"/>
        <item x="5"/>
        <item x="32"/>
        <item x="94"/>
        <item x="74"/>
        <item x="15"/>
        <item x="9"/>
        <item x="4"/>
        <item x="8"/>
        <item x="43"/>
        <item x="65"/>
        <item x="113"/>
        <item x="38"/>
        <item x="66"/>
        <item x="59"/>
        <item x="35"/>
        <item x="87"/>
        <item x="33"/>
        <item x="78"/>
        <item x="47"/>
        <item x="135"/>
        <item x="63"/>
        <item x="93"/>
        <item x="88"/>
        <item x="41"/>
        <item x="108"/>
        <item x="132"/>
        <item x="46"/>
        <item x="16"/>
        <item x="37"/>
        <item x="80"/>
        <item x="117"/>
        <item x="112"/>
        <item x="49"/>
        <item x="137"/>
        <item x="140"/>
        <item x="40"/>
        <item x="17"/>
        <item x="67"/>
        <item x="10"/>
        <item x="30"/>
        <item x="89"/>
        <item x="48"/>
        <item x="55"/>
        <item x="0"/>
        <item x="61"/>
        <item x="79"/>
        <item x="105"/>
        <item x="23"/>
        <item x="70"/>
        <item x="77"/>
        <item x="107"/>
        <item x="97"/>
        <item x="42"/>
        <item x="114"/>
        <item x="44"/>
        <item x="100"/>
        <item x="69"/>
        <item x="124"/>
        <item x="101"/>
        <item x="18"/>
        <item x="39"/>
        <item x="62"/>
        <item x="118"/>
        <item x="133"/>
        <item x="31"/>
        <item x="12"/>
        <item x="45"/>
        <item x="110"/>
        <item x="95"/>
        <item x="86"/>
        <item x="121"/>
        <item x="83"/>
        <item x="13"/>
        <item x="72"/>
        <item x="54"/>
        <item x="96"/>
        <item x="136"/>
        <item x="52"/>
        <item x="3"/>
        <item x="51"/>
        <item x="75"/>
        <item x="21"/>
        <item x="84"/>
        <item x="1"/>
        <item x="2"/>
        <item x="6"/>
        <item x="7"/>
        <item x="11"/>
        <item x="14"/>
        <item x="19"/>
        <item x="20"/>
        <item x="22"/>
        <item x="24"/>
        <item x="25"/>
        <item x="26"/>
        <item x="27"/>
        <item x="28"/>
        <item x="29"/>
        <item x="36"/>
        <item x="50"/>
        <item x="53"/>
        <item x="58"/>
        <item x="60"/>
        <item x="68"/>
        <item x="71"/>
        <item x="73"/>
        <item x="76"/>
        <item x="81"/>
        <item x="82"/>
        <item x="85"/>
        <item x="90"/>
        <item x="91"/>
        <item x="92"/>
        <item x="98"/>
        <item x="99"/>
        <item x="102"/>
        <item x="103"/>
        <item x="104"/>
        <item x="106"/>
        <item x="109"/>
        <item x="111"/>
        <item x="115"/>
        <item x="116"/>
        <item x="119"/>
        <item x="120"/>
        <item x="122"/>
        <item x="123"/>
        <item x="125"/>
        <item x="126"/>
        <item x="127"/>
        <item x="128"/>
        <item x="129"/>
        <item x="130"/>
        <item x="131"/>
        <item x="134"/>
        <item x="138"/>
        <item t="default"/>
      </items>
    </pivotField>
    <pivotField compact="0" outline="0" subtotalTop="0" showAll="0" includeNewItemsInFilter="1">
      <items count="18">
        <item x="0"/>
        <item x="5"/>
        <item x="4"/>
        <item x="1"/>
        <item x="2"/>
        <item x="8"/>
        <item x="9"/>
        <item x="6"/>
        <item x="3"/>
        <item x="7"/>
        <item x="10"/>
        <item x="15"/>
        <item x="11"/>
        <item x="13"/>
        <item x="12"/>
        <item x="14"/>
        <item x="16"/>
        <item t="default"/>
      </items>
    </pivotField>
    <pivotField compact="0" outline="0" subtotalTop="0" showAll="0" includeNewItemsInFilter="1">
      <items count="16">
        <item x="0"/>
        <item x="5"/>
        <item x="1"/>
        <item x="2"/>
        <item x="7"/>
        <item x="8"/>
        <item x="4"/>
        <item x="13"/>
        <item x="11"/>
        <item x="9"/>
        <item x="3"/>
        <item x="10"/>
        <item x="6"/>
        <item x="12"/>
        <item x="14"/>
        <item t="default"/>
      </items>
    </pivotField>
    <pivotField compact="0" outline="0" subtotalTop="0" showAll="0" includeNewItemsInFilter="1">
      <items count="16">
        <item x="2"/>
        <item x="4"/>
        <item x="0"/>
        <item x="1"/>
        <item x="6"/>
        <item x="10"/>
        <item x="7"/>
        <item x="3"/>
        <item x="8"/>
        <item x="9"/>
        <item x="11"/>
        <item x="5"/>
        <item x="12"/>
        <item x="13"/>
        <item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39">
        <item x="4"/>
        <item x="12"/>
        <item x="9"/>
        <item x="11"/>
        <item x="7"/>
        <item x="1"/>
        <item x="0"/>
        <item x="21"/>
        <item x="8"/>
        <item x="10"/>
        <item x="18"/>
        <item x="17"/>
        <item x="35"/>
        <item x="19"/>
        <item x="37"/>
        <item x="2"/>
        <item x="25"/>
        <item x="3"/>
        <item x="23"/>
        <item x="13"/>
        <item x="14"/>
        <item x="32"/>
        <item x="16"/>
        <item x="5"/>
        <item x="22"/>
        <item x="20"/>
        <item x="29"/>
        <item x="6"/>
        <item x="15"/>
        <item x="24"/>
        <item x="26"/>
        <item x="27"/>
        <item x="28"/>
        <item x="30"/>
        <item x="31"/>
        <item x="33"/>
        <item x="34"/>
        <item x="36"/>
        <item t="default"/>
      </items>
    </pivotField>
    <pivotField compact="0" outline="0" subtotalTop="0" showAll="0" includeNewItemsInFilter="1"/>
    <pivotField dataField="1" compact="0" defaultSubtotal="0" outline="0" showAll="0">
      <items count="117">
        <item x="116"/>
        <item x="30"/>
        <item x="24"/>
        <item x="54"/>
        <item x="23"/>
        <item x="32"/>
        <item x="34"/>
        <item x="20"/>
        <item x="115"/>
        <item x="36"/>
        <item x="33"/>
        <item x="9"/>
        <item x="5"/>
        <item x="80"/>
        <item x="57"/>
        <item x="86"/>
        <item x="39"/>
        <item x="78"/>
        <item x="56"/>
        <item x="106"/>
        <item x="79"/>
        <item x="50"/>
        <item x="4"/>
        <item x="103"/>
        <item x="31"/>
        <item x="51"/>
        <item x="8"/>
        <item x="14"/>
        <item x="102"/>
        <item x="113"/>
        <item x="10"/>
        <item x="12"/>
        <item x="53"/>
        <item x="59"/>
        <item x="58"/>
        <item x="26"/>
        <item x="52"/>
        <item x="100"/>
        <item x="0"/>
        <item x="49"/>
        <item x="75"/>
        <item x="45"/>
        <item x="66"/>
        <item x="40"/>
        <item x="60"/>
        <item x="11"/>
        <item x="13"/>
        <item x="35"/>
        <item x="64"/>
        <item x="68"/>
        <item x="2"/>
        <item x="69"/>
        <item x="95"/>
        <item x="111"/>
        <item x="44"/>
        <item x="77"/>
        <item x="73"/>
        <item x="101"/>
        <item x="84"/>
        <item x="37"/>
        <item x="41"/>
        <item x="38"/>
        <item x="61"/>
        <item x="7"/>
        <item x="97"/>
        <item x="21"/>
        <item x="18"/>
        <item x="70"/>
        <item x="114"/>
        <item x="43"/>
        <item x="48"/>
        <item x="96"/>
        <item x="42"/>
        <item x="29"/>
        <item x="15"/>
        <item x="74"/>
        <item x="71"/>
        <item x="72"/>
        <item x="88"/>
        <item x="89"/>
        <item x="47"/>
        <item x="109"/>
        <item x="63"/>
        <item x="1"/>
        <item x="3"/>
        <item x="6"/>
        <item x="16"/>
        <item x="17"/>
        <item x="19"/>
        <item x="22"/>
        <item x="25"/>
        <item x="27"/>
        <item x="28"/>
        <item x="46"/>
        <item x="55"/>
        <item x="62"/>
        <item x="65"/>
        <item x="67"/>
        <item x="76"/>
        <item x="81"/>
        <item x="82"/>
        <item x="83"/>
        <item x="85"/>
        <item x="87"/>
        <item x="90"/>
        <item x="91"/>
        <item x="92"/>
        <item x="93"/>
        <item x="94"/>
        <item x="98"/>
        <item x="99"/>
        <item x="104"/>
        <item x="105"/>
        <item x="107"/>
        <item x="108"/>
        <item x="110"/>
        <item x="112"/>
      </items>
    </pivotField>
    <pivotField dataField="1" compact="0" defaultSubtotal="0" outline="0" showAll="0">
      <items count="35">
        <item x="18"/>
        <item x="5"/>
        <item x="11"/>
        <item x="2"/>
        <item x="13"/>
        <item x="4"/>
        <item x="23"/>
        <item x="0"/>
        <item x="33"/>
        <item x="3"/>
        <item x="14"/>
        <item x="30"/>
        <item x="34"/>
        <item x="7"/>
        <item x="17"/>
        <item x="20"/>
        <item x="19"/>
        <item x="24"/>
        <item x="22"/>
        <item x="1"/>
        <item x="6"/>
        <item x="8"/>
        <item x="9"/>
        <item x="10"/>
        <item x="12"/>
        <item x="15"/>
        <item x="16"/>
        <item x="21"/>
        <item x="25"/>
        <item x="26"/>
        <item x="27"/>
        <item x="28"/>
        <item x="29"/>
        <item x="31"/>
        <item x="32"/>
      </items>
    </pivotField>
    <pivotField compact="0" outline="0" subtotalTop="0" showAll="0" includeNewItemsInFilter="1"/>
  </pivotFields>
  <rowFields count="2">
    <field x="0"/>
    <field x="6"/>
  </rowFields>
  <rowItems count="115">
    <i>
      <x v="5"/>
      <x v="96"/>
    </i>
    <i r="1">
      <x v="73"/>
    </i>
    <i r="1">
      <x v="60"/>
    </i>
    <i r="1">
      <x v="56"/>
    </i>
    <i r="1">
      <x v="19"/>
    </i>
    <i r="1">
      <x v="10"/>
    </i>
    <i r="1">
      <x v="15"/>
    </i>
    <i r="1">
      <x v="40"/>
    </i>
    <i r="1">
      <x v="31"/>
    </i>
    <i r="1">
      <x v="25"/>
    </i>
    <i r="1">
      <x v="108"/>
    </i>
    <i r="1">
      <x v="17"/>
    </i>
    <i r="1">
      <x v="21"/>
    </i>
    <i r="1">
      <x v="87"/>
    </i>
    <i r="1">
      <x v="100"/>
    </i>
    <i r="1">
      <x v="42"/>
    </i>
    <i r="1">
      <x v="37"/>
    </i>
    <i r="1">
      <x v="34"/>
    </i>
    <i r="1">
      <x v="102"/>
    </i>
    <i r="1">
      <x v="20"/>
    </i>
    <i r="1">
      <x v="35"/>
    </i>
    <i r="1">
      <x v="65"/>
    </i>
    <i r="1">
      <x v="32"/>
    </i>
    <i r="1">
      <x v="110"/>
    </i>
    <i r="1">
      <x v="36"/>
    </i>
    <i>
      <x v="2"/>
      <x v="116"/>
    </i>
    <i r="1">
      <x v="41"/>
    </i>
    <i r="1">
      <x v="94"/>
    </i>
    <i r="1">
      <x v="28"/>
    </i>
    <i r="1">
      <x v="95"/>
    </i>
    <i r="1">
      <x v="58"/>
    </i>
    <i r="1">
      <x v="90"/>
    </i>
    <i r="1">
      <x v="115"/>
    </i>
    <i r="1">
      <x v="117"/>
    </i>
    <i r="1">
      <x v="86"/>
    </i>
    <i r="1">
      <x v="12"/>
    </i>
    <i r="1">
      <x/>
    </i>
    <i r="1">
      <x v="112"/>
    </i>
    <i r="1">
      <x v="111"/>
    </i>
    <i r="1">
      <x v="29"/>
    </i>
    <i r="1">
      <x v="68"/>
    </i>
    <i r="1">
      <x v="61"/>
    </i>
    <i r="1">
      <x v="62"/>
    </i>
    <i r="1">
      <x v="63"/>
    </i>
    <i r="1">
      <x v="79"/>
    </i>
    <i>
      <x v="3"/>
      <x v="16"/>
    </i>
    <i r="1">
      <x v="30"/>
    </i>
    <i r="1">
      <x v="59"/>
    </i>
    <i r="1">
      <x v="106"/>
    </i>
    <i r="1">
      <x v="70"/>
    </i>
    <i r="1">
      <x v="24"/>
    </i>
    <i r="1">
      <x v="49"/>
    </i>
    <i r="1">
      <x v="109"/>
    </i>
    <i r="1">
      <x v="91"/>
    </i>
    <i r="1">
      <x v="114"/>
    </i>
    <i r="1">
      <x v="93"/>
    </i>
    <i r="1">
      <x v="33"/>
    </i>
    <i r="1">
      <x v="43"/>
    </i>
    <i r="1">
      <x v="107"/>
    </i>
    <i r="1">
      <x v="26"/>
    </i>
    <i r="1">
      <x v="92"/>
    </i>
    <i r="1">
      <x v="103"/>
    </i>
    <i r="1">
      <x v="85"/>
    </i>
    <i r="1">
      <x v="57"/>
    </i>
    <i r="1">
      <x v="4"/>
    </i>
    <i r="1">
      <x v="101"/>
    </i>
    <i r="1">
      <x v="55"/>
    </i>
    <i r="1">
      <x v="9"/>
    </i>
    <i r="1">
      <x v="38"/>
    </i>
    <i r="1">
      <x v="18"/>
    </i>
    <i r="1">
      <x v="64"/>
    </i>
    <i r="1">
      <x v="8"/>
    </i>
    <i>
      <x v="6"/>
      <x v="53"/>
    </i>
    <i r="1">
      <x v="99"/>
    </i>
    <i r="1">
      <x v="81"/>
    </i>
    <i r="1">
      <x v="5"/>
    </i>
    <i r="1">
      <x v="104"/>
    </i>
    <i r="1">
      <x v="52"/>
    </i>
    <i r="1">
      <x v="69"/>
    </i>
    <i r="1">
      <x v="75"/>
    </i>
    <i r="1">
      <x v="51"/>
    </i>
    <i r="1">
      <x v="98"/>
    </i>
    <i r="1">
      <x v="67"/>
    </i>
    <i r="1">
      <x v="83"/>
    </i>
    <i r="1">
      <x v="76"/>
    </i>
    <i r="1">
      <x v="7"/>
    </i>
    <i r="1">
      <x v="80"/>
    </i>
    <i r="1">
      <x v="78"/>
    </i>
    <i r="1">
      <x v="45"/>
    </i>
    <i r="1">
      <x v="6"/>
    </i>
    <i r="1">
      <x v="88"/>
    </i>
    <i r="1">
      <x v="44"/>
    </i>
    <i r="1">
      <x v="47"/>
    </i>
    <i r="1">
      <x v="46"/>
    </i>
    <i r="1">
      <x v="39"/>
    </i>
    <i>
      <x v="1"/>
      <x v="72"/>
    </i>
    <i r="1">
      <x v="74"/>
    </i>
    <i r="1">
      <x v="71"/>
    </i>
    <i r="1">
      <x v="2"/>
    </i>
    <i r="1">
      <x v="113"/>
    </i>
    <i r="1">
      <x v="3"/>
    </i>
    <i r="1">
      <x v="82"/>
    </i>
    <i>
      <x v="4"/>
      <x v="48"/>
    </i>
    <i r="1">
      <x v="77"/>
    </i>
    <i r="1">
      <x v="11"/>
    </i>
    <i>
      <x/>
      <x v="84"/>
    </i>
    <i r="1">
      <x v="27"/>
    </i>
    <i r="1">
      <x v="54"/>
    </i>
    <i r="1">
      <x v="22"/>
    </i>
    <i r="1">
      <x v="23"/>
    </i>
    <i r="1">
      <x v="50"/>
    </i>
    <i r="1">
      <x v="66"/>
    </i>
    <i r="1">
      <x v="105"/>
    </i>
    <i>
      <x v="7"/>
      <x v="11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京东库存" fld="70" baseField="0" baseItem="0"/>
    <dataField name=" 在途" fld="71" baseField="0" baseItem="0"/>
    <dataField name=" 5月销量" fld="31" baseField="0" baseItem="0"/>
    <dataField name=" 6月销量" fld="62" baseField="0" baseItem="0"/>
    <dataField name=" 2021年7月销量" fld="68" baseField="0" baseItem="0"/>
  </dataFields>
  <formats count="5">
    <format dxfId="2">
      <pivotArea type="all" dataOnly="0" outline="0" fieldPosition="0"/>
    </format>
    <format dxfId="3">
      <pivotArea type="all" dataOnly="0" outline="0" fieldPosition="0"/>
    </format>
    <format dxfId="4">
      <pivotArea collapsedLevelsAreSubtotals="1" fieldPosition="0"/>
    </format>
    <format dxfId="5">
      <pivotArea dataOnly="0" labelOnly="1" fieldPosition="0">
        <references count="1">
          <reference field="4294967294" count="1">
            <x v="0"/>
          </reference>
        </references>
      </pivotArea>
    </format>
    <format dxfId="6">
      <pivotArea dataOnly="0" labelOnly="1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6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compactData="0" showDrill="0" multipleFieldFilters="0">
  <location ref="A3:G21" firstHeaderRow="0" firstDataRow="1" firstDataCol="2" rowPageCount="1" colPageCount="1"/>
  <pivotFields count="45">
    <pivotField axis="axisRow" compact="0" sortType="descending" outline="0" subtotalTop="0" showAll="0">
      <items count="7">
        <item x="1"/>
        <item x="3"/>
        <item x="5"/>
        <item x="0"/>
        <item x="4"/>
        <item x="2"/>
        <item t="default"/>
      </items>
      <autoSortScope>
        <pivotArea fieldPosition="0">
          <references count="1">
            <reference field="4294967294" count="1" selected="0">
              <x v="4"/>
            </reference>
          </references>
        </pivotArea>
      </autoSortScope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Row" compact="0" sortType="descending" outline="0" subtotalTop="0" showAll="0">
      <items count="112">
        <item x="108"/>
        <item x="62"/>
        <item x="63"/>
        <item x="22"/>
        <item x="54"/>
        <item x="55"/>
        <item x="57"/>
        <item x="2"/>
        <item x="25"/>
        <item x="82"/>
        <item x="93"/>
        <item x="28"/>
        <item x="90"/>
        <item x="9"/>
        <item x="67"/>
        <item x="20"/>
        <item x="86"/>
        <item x="89"/>
        <item x="88"/>
        <item x="33"/>
        <item x="32"/>
        <item x="18"/>
        <item x="73"/>
        <item x="12"/>
        <item x="27"/>
        <item x="92"/>
        <item x="91"/>
        <item x="3"/>
        <item x="71"/>
        <item x="80"/>
        <item x="11"/>
        <item x="74"/>
        <item x="85"/>
        <item x="84"/>
        <item x="83"/>
        <item x="26"/>
        <item x="58"/>
        <item x="81"/>
        <item x="94"/>
        <item x="78"/>
        <item x="23"/>
        <item x="45"/>
        <item x="49"/>
        <item x="39"/>
        <item x="40"/>
        <item x="21"/>
        <item x="34"/>
        <item x="44"/>
        <item x="42"/>
        <item x="43"/>
        <item x="30"/>
        <item x="24"/>
        <item x="79"/>
        <item x="7"/>
        <item x="95"/>
        <item x="13"/>
        <item x="76"/>
        <item x="106"/>
        <item x="107"/>
        <item x="103"/>
        <item x="15"/>
        <item x="87"/>
        <item x="31"/>
        <item x="56"/>
        <item x="109"/>
        <item x="41"/>
        <item x="10"/>
        <item x="61"/>
        <item x="59"/>
        <item x="75"/>
        <item x="60"/>
        <item x="51"/>
        <item x="52"/>
        <item x="50"/>
        <item x="97"/>
        <item x="36"/>
        <item x="37"/>
        <item x="65"/>
        <item x="38"/>
        <item x="29"/>
        <item x="14"/>
        <item x="96"/>
        <item x="77"/>
        <item x="46"/>
        <item x="102"/>
        <item x="16"/>
        <item x="0"/>
        <item x="19"/>
        <item x="100"/>
        <item x="101"/>
        <item x="66"/>
        <item x="47"/>
        <item x="48"/>
        <item x="72"/>
        <item x="4"/>
        <item x="68"/>
        <item x="5"/>
        <item x="53"/>
        <item x="35"/>
        <item x="8"/>
        <item x="6"/>
        <item x="69"/>
        <item x="1"/>
        <item x="70"/>
        <item x="104"/>
        <item x="105"/>
        <item x="64"/>
        <item x="17"/>
        <item x="98"/>
        <item x="99"/>
        <item x="110"/>
        <item t="default"/>
      </items>
      <autoSortScope>
        <pivotArea fieldPosition="0">
          <references count="1">
            <reference field="4294967294" count="1" selected="0">
              <x v="4"/>
            </reference>
          </references>
        </pivotArea>
      </autoSortScope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>
      <items count="43">
        <item x="20"/>
        <item x="4"/>
        <item x="12"/>
        <item x="0"/>
        <item x="10"/>
        <item x="1"/>
        <item x="9"/>
        <item x="19"/>
        <item x="8"/>
        <item x="25"/>
        <item x="30"/>
        <item x="13"/>
        <item x="11"/>
        <item x="22"/>
        <item x="24"/>
        <item x="7"/>
        <item x="16"/>
        <item x="23"/>
        <item x="39"/>
        <item x="29"/>
        <item x="21"/>
        <item x="32"/>
        <item x="31"/>
        <item x="3"/>
        <item x="40"/>
        <item x="6"/>
        <item x="38"/>
        <item x="26"/>
        <item x="2"/>
        <item x="28"/>
        <item x="14"/>
        <item x="35"/>
        <item x="5"/>
        <item x="18"/>
        <item x="17"/>
        <item x="34"/>
        <item x="41"/>
        <item x="36"/>
        <item x="27"/>
        <item x="37"/>
        <item x="33"/>
        <item x="15"/>
        <item t="default"/>
      </items>
    </pivotField>
    <pivotField dataField="1" compact="0" outline="0" subtotalTop="0" showAll="0">
      <items count="19">
        <item x="3"/>
        <item x="0"/>
        <item x="1"/>
        <item x="2"/>
        <item x="6"/>
        <item x="8"/>
        <item x="11"/>
        <item x="10"/>
        <item x="15"/>
        <item x="12"/>
        <item x="9"/>
        <item x="4"/>
        <item x="5"/>
        <item x="7"/>
        <item x="16"/>
        <item x="14"/>
        <item x="13"/>
        <item x="17"/>
        <item t="default"/>
      </items>
    </pivotField>
    <pivotField dataField="1" compact="0" outline="0" subtotalTop="0" showAll="0">
      <items count="19">
        <item x="3"/>
        <item x="6"/>
        <item x="0"/>
        <item x="1"/>
        <item x="7"/>
        <item x="4"/>
        <item x="11"/>
        <item x="2"/>
        <item x="10"/>
        <item x="13"/>
        <item x="14"/>
        <item x="12"/>
        <item x="5"/>
        <item x="16"/>
        <item x="8"/>
        <item x="15"/>
        <item x="17"/>
        <item x="9"/>
        <item t="default"/>
      </items>
    </pivotField>
    <pivotField dataField="1" compact="0" outline="0" subtotalTop="0" showAll="0">
      <items count="54">
        <item x="32"/>
        <item x="4"/>
        <item x="33"/>
        <item x="18"/>
        <item x="7"/>
        <item x="27"/>
        <item x="0"/>
        <item x="10"/>
        <item x="1"/>
        <item x="16"/>
        <item x="34"/>
        <item x="9"/>
        <item x="13"/>
        <item x="26"/>
        <item x="21"/>
        <item x="36"/>
        <item x="25"/>
        <item x="24"/>
        <item x="12"/>
        <item x="45"/>
        <item x="41"/>
        <item x="39"/>
        <item x="8"/>
        <item x="23"/>
        <item x="17"/>
        <item x="29"/>
        <item x="11"/>
        <item x="22"/>
        <item x="31"/>
        <item x="28"/>
        <item x="38"/>
        <item x="47"/>
        <item x="44"/>
        <item x="3"/>
        <item x="2"/>
        <item x="37"/>
        <item x="40"/>
        <item x="35"/>
        <item x="46"/>
        <item x="50"/>
        <item x="51"/>
        <item x="5"/>
        <item x="6"/>
        <item x="14"/>
        <item x="20"/>
        <item x="48"/>
        <item x="19"/>
        <item x="30"/>
        <item x="43"/>
        <item x="49"/>
        <item x="52"/>
        <item x="42"/>
        <item x="15"/>
        <item t="default"/>
      </items>
    </pivotField>
    <pivotField compact="0" outline="0" subtotalTop="0" showAll="0"/>
    <pivotField compact="0" outline="0" subtotalTop="0" showAll="0"/>
    <pivotField dataField="1" compact="0" outline="0" subtotalTop="0" numFmtId="181" showAll="0">
      <items count="150">
        <item x="59"/>
        <item x="32"/>
        <item x="63"/>
        <item x="30"/>
        <item x="75"/>
        <item x="64"/>
        <item x="65"/>
        <item x="105"/>
        <item x="70"/>
        <item x="137"/>
        <item x="74"/>
        <item x="5"/>
        <item x="7"/>
        <item x="69"/>
        <item x="55"/>
        <item x="4"/>
        <item x="13"/>
        <item x="31"/>
        <item x="8"/>
        <item x="103"/>
        <item x="52"/>
        <item x="49"/>
        <item x="57"/>
        <item x="62"/>
        <item x="67"/>
        <item x="53"/>
        <item x="36"/>
        <item x="1"/>
        <item x="68"/>
        <item x="19"/>
        <item x="54"/>
        <item x="128"/>
        <item x="33"/>
        <item x="122"/>
        <item x="83"/>
        <item x="60"/>
        <item x="66"/>
        <item x="40"/>
        <item x="41"/>
        <item x="92"/>
        <item x="51"/>
        <item x="96"/>
        <item x="45"/>
        <item x="71"/>
        <item x="58"/>
        <item x="46"/>
        <item x="61"/>
        <item x="107"/>
        <item x="0"/>
        <item x="120"/>
        <item x="10"/>
        <item x="39"/>
        <item x="50"/>
        <item x="131"/>
        <item x="44"/>
        <item x="145"/>
        <item x="12"/>
        <item x="146"/>
        <item x="116"/>
        <item x="98"/>
        <item x="148"/>
        <item x="80"/>
        <item x="42"/>
        <item x="73"/>
        <item x="11"/>
        <item x="123"/>
        <item x="14"/>
        <item x="89"/>
        <item x="9"/>
        <item x="142"/>
        <item x="29"/>
        <item x="24"/>
        <item x="16"/>
        <item x="147"/>
        <item x="132"/>
        <item x="143"/>
        <item x="48"/>
        <item x="56"/>
        <item x="87"/>
        <item x="76"/>
        <item x="141"/>
        <item x="119"/>
        <item x="28"/>
        <item x="38"/>
        <item x="43"/>
        <item x="97"/>
        <item x="118"/>
        <item x="121"/>
        <item x="47"/>
        <item x="35"/>
        <item x="86"/>
        <item x="126"/>
        <item x="125"/>
        <item x="37"/>
        <item x="22"/>
        <item x="139"/>
        <item x="113"/>
        <item x="101"/>
        <item x="90"/>
        <item x="94"/>
        <item x="127"/>
        <item x="25"/>
        <item x="88"/>
        <item x="34"/>
        <item x="138"/>
        <item x="2"/>
        <item x="84"/>
        <item x="110"/>
        <item x="79"/>
        <item x="117"/>
        <item x="23"/>
        <item x="108"/>
        <item x="104"/>
        <item x="93"/>
        <item x="129"/>
        <item x="85"/>
        <item x="82"/>
        <item x="133"/>
        <item x="135"/>
        <item x="136"/>
        <item x="112"/>
        <item x="77"/>
        <item x="72"/>
        <item x="140"/>
        <item x="91"/>
        <item x="114"/>
        <item x="115"/>
        <item x="130"/>
        <item x="95"/>
        <item x="20"/>
        <item x="111"/>
        <item x="106"/>
        <item x="27"/>
        <item x="3"/>
        <item x="124"/>
        <item x="6"/>
        <item x="26"/>
        <item x="81"/>
        <item x="102"/>
        <item x="99"/>
        <item x="21"/>
        <item x="144"/>
        <item x="100"/>
        <item x="17"/>
        <item x="109"/>
        <item x="15"/>
        <item x="78"/>
        <item x="134"/>
        <item x="18"/>
        <item t="default"/>
      </items>
    </pivotField>
    <pivotField compact="0" outline="0" subtotalTop="0" showAll="0"/>
    <pivotField axis="axisPage" compact="0" outline="0" subtotalTop="0" showAll="0">
      <items count="3">
        <item x="1"/>
        <item x="0"/>
        <item t="default"/>
      </items>
    </pivotField>
    <pivotField compact="0" outline="0" subtotalTop="0" numFmtId="181" showAll="0"/>
    <pivotField compact="0" outline="0" subtotalTop="0" numFmtId="181" showAll="0"/>
    <pivotField compact="0" outline="0" subtotalTop="0" showAll="0"/>
  </pivotFields>
  <rowFields count="2">
    <field x="0"/>
    <field x="6"/>
  </rowFields>
  <rowItems count="18">
    <i>
      <x v="4"/>
      <x v="69"/>
    </i>
    <i r="1">
      <x v="31"/>
    </i>
    <i r="1">
      <x v="61"/>
    </i>
    <i r="1">
      <x v="22"/>
    </i>
    <i r="1">
      <x v="37"/>
    </i>
    <i r="1">
      <x v="18"/>
    </i>
    <i r="1">
      <x v="34"/>
    </i>
    <i t="default">
      <x v="4"/>
    </i>
    <i>
      <x v="3"/>
      <x v="66"/>
    </i>
    <i r="1">
      <x v="30"/>
    </i>
    <i r="1">
      <x v="100"/>
    </i>
    <i r="1">
      <x v="53"/>
    </i>
    <i t="default">
      <x v="3"/>
    </i>
    <i>
      <x v="2"/>
      <x v="110"/>
    </i>
    <i r="1">
      <x v="105"/>
    </i>
    <i r="1">
      <x v="58"/>
    </i>
    <i t="default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41" item="0"/>
  </pageFields>
  <dataFields count="5">
    <dataField name=" 京东_x000a_合计_x000a_库存" fld="39" baseField="0" baseItem="0"/>
    <dataField name=" 6.1销量" fld="33" baseField="0" baseItem="0"/>
    <dataField name=" 6.2销量" fld="34" baseField="0" baseItem="0"/>
    <dataField name=" 6.3销量" fld="35" baseField="0" baseItem="0"/>
    <dataField name=" 6月销量" fld="36" baseField="0" baseItem="0"/>
  </dataFields>
  <formats count="123">
    <format dxfId="7">
      <pivotArea dataOnly="0" labelOnly="1" outline="0" fieldPosition="0">
        <references count="1">
          <reference field="41" count="0"/>
        </references>
      </pivotArea>
    </format>
    <format dxfId="8">
      <pivotArea field="6" type="button" dataOnly="0" labelOnly="1" outline="0" fieldPosition="0"/>
    </format>
    <format dxfId="9">
      <pivotArea dataOnly="0" labelOnly="1" grandRow="1" offset="B1:B1" fieldPosition="0"/>
    </format>
    <format dxfId="10">
      <pivotArea dataOnly="0" labelOnly="1" fieldPosition="0">
        <references count="1">
          <reference field="4294967294" count="1">
            <x v="1"/>
          </reference>
        </references>
      </pivotArea>
    </format>
    <format dxfId="11">
      <pivotArea dataOnly="0" labelOnly="1" fieldPosition="0">
        <references count="1">
          <reference field="4294967294" count="1">
            <x v="2"/>
          </reference>
        </references>
      </pivotArea>
    </format>
    <format dxfId="12">
      <pivotArea dataOnly="0" labelOnly="1" fieldPosition="0">
        <references count="1">
          <reference field="4294967294" count="1">
            <x v="3"/>
          </reference>
        </references>
      </pivotArea>
    </format>
    <format dxfId="13">
      <pivotArea collapsedLevelsAreSubtotals="1" fieldPosition="0"/>
    </format>
    <format dxfId="14">
      <pivotArea dataOnly="0" labelOnly="1" outline="0" fieldPosition="0">
        <references count="1">
          <reference field="41" count="0"/>
        </references>
      </pivotArea>
    </format>
    <format dxfId="15">
      <pivotArea field="6" type="button" dataOnly="0" labelOnly="1" outline="0" fieldPosition="0"/>
    </format>
    <format dxfId="16">
      <pivotArea dataOnly="0" labelOnly="1" grandRow="1" offset="B1:B1" fieldPosition="0"/>
    </format>
    <format dxfId="17">
      <pivotArea dataOnly="0" labelOnly="1" fieldPosition="0">
        <references count="1">
          <reference field="4294967294" count="1">
            <x v="1"/>
          </reference>
        </references>
      </pivotArea>
    </format>
    <format dxfId="18">
      <pivotArea dataOnly="0" labelOnly="1" fieldPosition="0">
        <references count="1">
          <reference field="4294967294" count="1">
            <x v="2"/>
          </reference>
        </references>
      </pivotArea>
    </format>
    <format dxfId="19">
      <pivotArea dataOnly="0" labelOnly="1" fieldPosition="0">
        <references count="1">
          <reference field="4294967294" count="1">
            <x v="3"/>
          </reference>
        </references>
      </pivotArea>
    </format>
    <format dxfId="20">
      <pivotArea collapsedLevelsAreSubtotals="1" fieldPosition="0"/>
    </format>
    <format dxfId="21">
      <pivotArea dataOnly="0" labelOnly="1" outline="0" fieldPosition="0">
        <references count="1">
          <reference field="41" count="0"/>
        </references>
      </pivotArea>
    </format>
    <format dxfId="22">
      <pivotArea field="6" type="button" dataOnly="0" labelOnly="1" outline="0" fieldPosition="0"/>
    </format>
    <format dxfId="23">
      <pivotArea dataOnly="0" labelOnly="1" grandRow="1" offset="B1:B1" fieldPosition="0"/>
    </format>
    <format dxfId="24">
      <pivotArea dataOnly="0" labelOnly="1" fieldPosition="0">
        <references count="1">
          <reference field="4294967294" count="1">
            <x v="1"/>
          </reference>
        </references>
      </pivotArea>
    </format>
    <format dxfId="25">
      <pivotArea dataOnly="0" labelOnly="1" fieldPosition="0">
        <references count="1">
          <reference field="4294967294" count="1">
            <x v="2"/>
          </reference>
        </references>
      </pivotArea>
    </format>
    <format dxfId="26">
      <pivotArea dataOnly="0" labelOnly="1" fieldPosition="0">
        <references count="1">
          <reference field="4294967294" count="1">
            <x v="3"/>
          </reference>
        </references>
      </pivotArea>
    </format>
    <format dxfId="27">
      <pivotArea collapsedLevelsAreSubtotals="1" fieldPosition="0"/>
    </format>
    <format dxfId="28">
      <pivotArea type="all" dataOnly="0" outline="0" fieldPosition="0"/>
    </format>
    <format dxfId="29">
      <pivotArea type="all" dataOnly="0" outline="0" fieldPosition="0"/>
    </format>
    <format dxfId="30">
      <pivotArea type="all" dataOnly="0" outline="0" fieldPosition="0"/>
    </format>
    <format dxfId="31">
      <pivotArea dataOnly="0" labelOnly="1" fieldPosition="0">
        <references count="2">
          <reference field="6" count="1">
            <x v="69"/>
          </reference>
          <reference field="0" count="1" selected="0">
            <x v="4"/>
          </reference>
        </references>
      </pivotArea>
    </format>
    <format dxfId="32">
      <pivotArea dataOnly="0" labelOnly="1" fieldPosition="0">
        <references count="2">
          <reference field="6" count="1">
            <x v="31"/>
          </reference>
          <reference field="0" count="1" selected="0">
            <x v="4"/>
          </reference>
        </references>
      </pivotArea>
    </format>
    <format dxfId="33">
      <pivotArea dataOnly="0" labelOnly="1" fieldPosition="0">
        <references count="2">
          <reference field="6" count="1">
            <x v="61"/>
          </reference>
          <reference field="0" count="1" selected="0">
            <x v="4"/>
          </reference>
        </references>
      </pivotArea>
    </format>
    <format dxfId="34">
      <pivotArea dataOnly="0" labelOnly="1" fieldPosition="0">
        <references count="2">
          <reference field="6" count="1">
            <x v="22"/>
          </reference>
          <reference field="0" count="1" selected="0">
            <x v="4"/>
          </reference>
        </references>
      </pivotArea>
    </format>
    <format dxfId="35">
      <pivotArea dataOnly="0" labelOnly="1" fieldPosition="0">
        <references count="2">
          <reference field="6" count="1">
            <x v="37"/>
          </reference>
          <reference field="0" count="1" selected="0">
            <x v="4"/>
          </reference>
        </references>
      </pivotArea>
    </format>
    <format dxfId="36">
      <pivotArea dataOnly="0" labelOnly="1" fieldPosition="0">
        <references count="2">
          <reference field="6" count="1">
            <x v="18"/>
          </reference>
          <reference field="0" count="1" selected="0">
            <x v="4"/>
          </reference>
        </references>
      </pivotArea>
    </format>
    <format dxfId="37">
      <pivotArea dataOnly="0" labelOnly="1" fieldPosition="0">
        <references count="2">
          <reference field="6" count="1">
            <x v="34"/>
          </reference>
          <reference field="0" count="1" selected="0">
            <x v="4"/>
          </reference>
        </references>
      </pivotArea>
    </format>
    <format dxfId="38">
      <pivotArea dataOnly="0" labelOnly="1" offset="B256:B256" fieldPosition="0">
        <references count="1">
          <reference field="0" count="1">
            <x v="3"/>
          </reference>
        </references>
      </pivotArea>
    </format>
    <format dxfId="39">
      <pivotArea dataOnly="0" labelOnly="1" fieldPosition="0">
        <references count="2">
          <reference field="6" count="1">
            <x v="66"/>
          </reference>
          <reference field="0" count="1" selected="0">
            <x v="3"/>
          </reference>
        </references>
      </pivotArea>
    </format>
    <format dxfId="40">
      <pivotArea dataOnly="0" labelOnly="1" fieldPosition="0">
        <references count="2">
          <reference field="6" count="1">
            <x v="30"/>
          </reference>
          <reference field="0" count="1" selected="0">
            <x v="3"/>
          </reference>
        </references>
      </pivotArea>
    </format>
    <format dxfId="41">
      <pivotArea dataOnly="0" labelOnly="1" fieldPosition="0">
        <references count="2">
          <reference field="6" count="1">
            <x v="100"/>
          </reference>
          <reference field="0" count="1" selected="0">
            <x v="3"/>
          </reference>
        </references>
      </pivotArea>
    </format>
    <format dxfId="42">
      <pivotArea dataOnly="0" labelOnly="1" fieldPosition="0">
        <references count="2">
          <reference field="6" count="1">
            <x v="53"/>
          </reference>
          <reference field="0" count="1" selected="0">
            <x v="3"/>
          </reference>
        </references>
      </pivotArea>
    </format>
    <format dxfId="43">
      <pivotArea dataOnly="0" labelOnly="1" offset="B256:B256" fieldPosition="0">
        <references count="1">
          <reference field="0" count="1">
            <x v="2"/>
          </reference>
        </references>
      </pivotArea>
    </format>
    <format dxfId="44">
      <pivotArea dataOnly="0" labelOnly="1" fieldPosition="0">
        <references count="2">
          <reference field="6" count="1">
            <x v="110"/>
          </reference>
          <reference field="0" count="1" selected="0">
            <x v="2"/>
          </reference>
        </references>
      </pivotArea>
    </format>
    <format dxfId="45">
      <pivotArea dataOnly="0" labelOnly="1" fieldPosition="0">
        <references count="2">
          <reference field="6" count="1">
            <x v="105"/>
          </reference>
          <reference field="0" count="1" selected="0">
            <x v="2"/>
          </reference>
        </references>
      </pivotArea>
    </format>
    <format dxfId="46">
      <pivotArea dataOnly="0" labelOnly="1" fieldPosition="0">
        <references count="2">
          <reference field="6" count="1">
            <x v="58"/>
          </reference>
          <reference field="0" count="1" selected="0">
            <x v="2"/>
          </reference>
        </references>
      </pivotArea>
    </format>
    <format dxfId="47">
      <pivotArea type="all" dataOnly="0" outline="0" fieldPosition="0"/>
    </format>
    <format dxfId="48">
      <pivotArea type="all" dataOnly="0" outline="0" fieldPosition="0"/>
    </format>
    <format dxfId="49">
      <pivotArea type="all" dataOnly="0" outline="0" fieldPosition="0"/>
    </format>
    <format dxfId="50">
      <pivotArea type="all" dataOnly="0" outline="0" fieldPosition="0"/>
    </format>
    <format dxfId="51">
      <pivotArea type="all" dataOnly="0" outline="0" fieldPosition="0"/>
    </format>
    <format dxfId="52">
      <pivotArea dataOnly="0" labelOnly="1" fieldPosition="0">
        <references count="1">
          <reference field="0" count="1" defaultSubtotal="1">
            <x v="2"/>
          </reference>
        </references>
      </pivotArea>
    </format>
    <format dxfId="53">
      <pivotArea collapsedLevelsAreSubtotals="1" fieldPosition="0">
        <references count="1">
          <reference field="0" count="1" selected="0" defaultSubtotal="1">
            <x v="2"/>
          </reference>
        </references>
      </pivotArea>
    </format>
    <format dxfId="54">
      <pivotArea dataOnly="0" labelOnly="1" fieldPosition="0">
        <references count="1">
          <reference field="0" count="1" defaultSubtotal="1">
            <x v="3"/>
          </reference>
        </references>
      </pivotArea>
    </format>
    <format dxfId="55">
      <pivotArea collapsedLevelsAreSubtotals="1" fieldPosition="0">
        <references count="1">
          <reference field="0" count="1" selected="0" defaultSubtotal="1">
            <x v="3"/>
          </reference>
        </references>
      </pivotArea>
    </format>
    <format dxfId="56">
      <pivotArea dataOnly="0" labelOnly="1" fieldPosition="0">
        <references count="1">
          <reference field="0" count="1" defaultSubtotal="1">
            <x v="4"/>
          </reference>
        </references>
      </pivotArea>
    </format>
    <format dxfId="57">
      <pivotArea dataOnly="0" labelOnly="1" grandRow="1" fieldPosition="0"/>
    </format>
    <format dxfId="58">
      <pivotArea collapsedLevelsAreSubtotals="1" fieldPosition="0">
        <references count="1">
          <reference field="0" count="1" selected="0" defaultSubtotal="1">
            <x v="4"/>
          </reference>
        </references>
      </pivotArea>
    </format>
    <format dxfId="59">
      <pivotArea grandRow="1" collapsedLevelsAreSubtotals="1" fieldPosition="0"/>
    </format>
    <format dxfId="60">
      <pivotArea dataOnly="0" labelOnly="1" grandRow="1" fieldPosition="0"/>
    </format>
    <format dxfId="61">
      <pivotArea grandRow="1" collapsedLevelsAreSubtotals="1" fieldPosition="0"/>
    </format>
    <format dxfId="62">
      <pivotArea dataOnly="0" labelOnly="1" fieldPosition="0">
        <references count="1">
          <reference field="0" count="1" defaultSubtotal="1">
            <x v="4"/>
          </reference>
        </references>
      </pivotArea>
    </format>
    <format dxfId="63">
      <pivotArea collapsedLevelsAreSubtotals="1" fieldPosition="0">
        <references count="1">
          <reference field="0" count="1" selected="0" defaultSubtotal="1">
            <x v="4"/>
          </reference>
        </references>
      </pivotArea>
    </format>
    <format dxfId="64">
      <pivotArea dataOnly="0" labelOnly="1" fieldPosition="0">
        <references count="1">
          <reference field="0" count="1" defaultSubtotal="1">
            <x v="3"/>
          </reference>
        </references>
      </pivotArea>
    </format>
    <format dxfId="65">
      <pivotArea collapsedLevelsAreSubtotals="1" fieldPosition="0">
        <references count="1">
          <reference field="0" count="1" selected="0" defaultSubtotal="1">
            <x v="3"/>
          </reference>
        </references>
      </pivotArea>
    </format>
    <format dxfId="66">
      <pivotArea dataOnly="0" labelOnly="1" fieldPosition="0">
        <references count="1">
          <reference field="0" count="1" defaultSubtotal="1">
            <x v="2"/>
          </reference>
        </references>
      </pivotArea>
    </format>
    <format dxfId="67">
      <pivotArea collapsedLevelsAreSubtotals="1" fieldPosition="0">
        <references count="1">
          <reference field="0" count="1" selected="0" defaultSubtotal="1">
            <x v="2"/>
          </reference>
        </references>
      </pivotArea>
    </format>
    <format dxfId="68">
      <pivotArea collapsedLevelsAreSubtotals="1" fieldPosition="0">
        <references count="2">
          <reference field="6" count="1" selected="0">
            <x v="58"/>
          </reference>
          <reference field="0" count="1" selected="0">
            <x v="2"/>
          </reference>
        </references>
      </pivotArea>
    </format>
    <format dxfId="69">
      <pivotArea collapsedLevelsAreSubtotals="1" fieldPosition="0">
        <references count="2">
          <reference field="6" count="1" selected="0">
            <x v="105"/>
          </reference>
          <reference field="0" count="1" selected="0">
            <x v="2"/>
          </reference>
        </references>
      </pivotArea>
    </format>
    <format dxfId="70">
      <pivotArea collapsedLevelsAreSubtotals="1" fieldPosition="0">
        <references count="2">
          <reference field="6" count="1" selected="0">
            <x v="110"/>
          </reference>
          <reference field="0" count="1" selected="0">
            <x v="2"/>
          </reference>
        </references>
      </pivotArea>
    </format>
    <format dxfId="71">
      <pivotArea collapsedLevelsAreSubtotals="1" fieldPosition="0">
        <references count="2">
          <reference field="6" count="1" selected="0">
            <x v="30"/>
          </reference>
          <reference field="0" count="1" selected="0">
            <x v="3"/>
          </reference>
        </references>
      </pivotArea>
    </format>
    <format dxfId="72">
      <pivotArea collapsedLevelsAreSubtotals="1" fieldPosition="0">
        <references count="2">
          <reference field="6" count="1" selected="0">
            <x v="53"/>
          </reference>
          <reference field="0" count="1" selected="0">
            <x v="3"/>
          </reference>
        </references>
      </pivotArea>
    </format>
    <format dxfId="73">
      <pivotArea collapsedLevelsAreSubtotals="1" fieldPosition="0">
        <references count="2">
          <reference field="6" count="1" selected="0">
            <x v="66"/>
          </reference>
          <reference field="0" count="1" selected="0">
            <x v="3"/>
          </reference>
        </references>
      </pivotArea>
    </format>
    <format dxfId="74">
      <pivotArea collapsedLevelsAreSubtotals="1" fieldPosition="0">
        <references count="2">
          <reference field="6" count="1" selected="0">
            <x v="100"/>
          </reference>
          <reference field="0" count="1" selected="0">
            <x v="3"/>
          </reference>
        </references>
      </pivotArea>
    </format>
    <format dxfId="75">
      <pivotArea collapsedLevelsAreSubtotals="1" fieldPosition="0">
        <references count="2">
          <reference field="6" count="1" selected="0">
            <x v="18"/>
          </reference>
          <reference field="0" count="1" selected="0">
            <x v="4"/>
          </reference>
        </references>
      </pivotArea>
    </format>
    <format dxfId="76">
      <pivotArea collapsedLevelsAreSubtotals="1" fieldPosition="0">
        <references count="2">
          <reference field="6" count="1" selected="0">
            <x v="22"/>
          </reference>
          <reference field="0" count="1" selected="0">
            <x v="4"/>
          </reference>
        </references>
      </pivotArea>
    </format>
    <format dxfId="77">
      <pivotArea collapsedLevelsAreSubtotals="1" fieldPosition="0">
        <references count="2">
          <reference field="6" count="1" selected="0">
            <x v="31"/>
          </reference>
          <reference field="0" count="1" selected="0">
            <x v="4"/>
          </reference>
        </references>
      </pivotArea>
    </format>
    <format dxfId="78">
      <pivotArea collapsedLevelsAreSubtotals="1" fieldPosition="0">
        <references count="2">
          <reference field="6" count="1" selected="0">
            <x v="34"/>
          </reference>
          <reference field="0" count="1" selected="0">
            <x v="4"/>
          </reference>
        </references>
      </pivotArea>
    </format>
    <format dxfId="79">
      <pivotArea collapsedLevelsAreSubtotals="1" fieldPosition="0">
        <references count="2">
          <reference field="6" count="1" selected="0">
            <x v="37"/>
          </reference>
          <reference field="0" count="1" selected="0">
            <x v="4"/>
          </reference>
        </references>
      </pivotArea>
    </format>
    <format dxfId="80">
      <pivotArea collapsedLevelsAreSubtotals="1" fieldPosition="0">
        <references count="2">
          <reference field="6" count="1" selected="0">
            <x v="61"/>
          </reference>
          <reference field="0" count="1" selected="0">
            <x v="4"/>
          </reference>
        </references>
      </pivotArea>
    </format>
    <format dxfId="81">
      <pivotArea collapsedLevelsAreSubtotals="1" fieldPosition="0">
        <references count="2">
          <reference field="6" count="1" selected="0">
            <x v="69"/>
          </reference>
          <reference field="0" count="1" selected="0">
            <x v="4"/>
          </reference>
        </references>
      </pivotArea>
    </format>
    <format dxfId="82">
      <pivotArea collapsedLevelsAreSubtotals="1" fieldPosition="0"/>
    </format>
    <format dxfId="83">
      <pivotArea dataOnly="0" labelOnly="1" grandRow="1" offset="B1:B1" fieldPosition="0"/>
    </format>
    <format dxfId="84">
      <pivotArea grandRow="1" collapsedLevelsAreSubtotals="1" fieldPosition="0"/>
    </format>
    <format dxfId="85">
      <pivotArea dataOnly="0" labelOnly="1" grandRow="1" offset="B1:B1" fieldPosition="0"/>
    </format>
    <format dxfId="86">
      <pivotArea grandRow="1" collapsedLevelsAreSubtotals="1" fieldPosition="0"/>
    </format>
    <format dxfId="87">
      <pivotArea dataOnly="0" labelOnly="1" fieldPosition="0">
        <references count="1">
          <reference field="0" count="1" defaultSubtotal="1">
            <x v="3"/>
          </reference>
        </references>
      </pivotArea>
    </format>
    <format dxfId="88">
      <pivotArea collapsedLevelsAreSubtotals="1" fieldPosition="0">
        <references count="1">
          <reference field="0" count="1" selected="0" defaultSubtotal="1">
            <x v="3"/>
          </reference>
        </references>
      </pivotArea>
    </format>
    <format dxfId="89">
      <pivotArea dataOnly="0" labelOnly="1" fieldPosition="0">
        <references count="1">
          <reference field="0" count="1" defaultSubtotal="1">
            <x v="2"/>
          </reference>
        </references>
      </pivotArea>
    </format>
    <format dxfId="90">
      <pivotArea collapsedLevelsAreSubtotals="1" fieldPosition="0">
        <references count="1">
          <reference field="0" count="1" selected="0" defaultSubtotal="1">
            <x v="2"/>
          </reference>
        </references>
      </pivotArea>
    </format>
    <format dxfId="91">
      <pivotArea dataOnly="0" labelOnly="1" fieldPosition="0">
        <references count="1">
          <reference field="0" count="1" defaultSubtotal="1">
            <x v="4"/>
          </reference>
        </references>
      </pivotArea>
    </format>
    <format dxfId="92">
      <pivotArea collapsedLevelsAreSubtotals="1" fieldPosition="0">
        <references count="1">
          <reference field="0" count="1" selected="0" defaultSubtotal="1">
            <x v="4"/>
          </reference>
        </references>
      </pivotArea>
    </format>
    <format dxfId="93">
      <pivotArea field="0" type="button" dataOnly="0" labelOnly="1" outline="0" fieldPosition="0"/>
    </format>
    <format dxfId="94">
      <pivotArea field="6" type="button" dataOnly="0" labelOnly="1" outline="0" fieldPosition="0"/>
    </format>
    <format dxfId="95">
      <pivotArea dataOnly="0" labelOnly="1" fieldPosition="0">
        <references count="1">
          <reference field="4294967294" count="1">
            <x v="0"/>
          </reference>
        </references>
      </pivotArea>
    </format>
    <format dxfId="96">
      <pivotArea dataOnly="0" labelOnly="1" fieldPosition="0">
        <references count="1">
          <reference field="4294967294" count="1">
            <x v="1"/>
          </reference>
        </references>
      </pivotArea>
    </format>
    <format dxfId="97">
      <pivotArea dataOnly="0" labelOnly="1" fieldPosition="0">
        <references count="1">
          <reference field="4294967294" count="1">
            <x v="2"/>
          </reference>
        </references>
      </pivotArea>
    </format>
    <format dxfId="98">
      <pivotArea dataOnly="0" labelOnly="1" fieldPosition="0">
        <references count="1">
          <reference field="4294967294" count="1">
            <x v="3"/>
          </reference>
        </references>
      </pivotArea>
    </format>
    <format dxfId="99">
      <pivotArea dataOnly="0" labelOnly="1" fieldPosition="0">
        <references count="1">
          <reference field="4294967294" count="1">
            <x v="4"/>
          </reference>
        </references>
      </pivotArea>
    </format>
    <format dxfId="100">
      <pivotArea collapsedLevelsAreSubtotals="1" fieldPosition="0">
        <references count="2">
          <reference field="6" count="1" selected="0">
            <x v="69"/>
          </reference>
          <reference field="0" count="1" selected="0">
            <x v="4"/>
          </reference>
        </references>
      </pivotArea>
    </format>
    <format dxfId="101">
      <pivotArea collapsedLevelsAreSubtotals="1" fieldPosition="0">
        <references count="2">
          <reference field="6" count="1" selected="0">
            <x v="31"/>
          </reference>
          <reference field="0" count="1" selected="0">
            <x v="4"/>
          </reference>
        </references>
      </pivotArea>
    </format>
    <format dxfId="102">
      <pivotArea collapsedLevelsAreSubtotals="1" fieldPosition="0">
        <references count="2">
          <reference field="6" count="1" selected="0">
            <x v="61"/>
          </reference>
          <reference field="0" count="1" selected="0">
            <x v="4"/>
          </reference>
        </references>
      </pivotArea>
    </format>
    <format dxfId="103">
      <pivotArea collapsedLevelsAreSubtotals="1" fieldPosition="0">
        <references count="2">
          <reference field="6" count="1" selected="0">
            <x v="22"/>
          </reference>
          <reference field="0" count="1" selected="0">
            <x v="4"/>
          </reference>
        </references>
      </pivotArea>
    </format>
    <format dxfId="104">
      <pivotArea collapsedLevelsAreSubtotals="1" fieldPosition="0">
        <references count="2">
          <reference field="6" count="1" selected="0">
            <x v="37"/>
          </reference>
          <reference field="0" count="1" selected="0">
            <x v="4"/>
          </reference>
        </references>
      </pivotArea>
    </format>
    <format dxfId="105">
      <pivotArea collapsedLevelsAreSubtotals="1" fieldPosition="0">
        <references count="2">
          <reference field="6" count="1" selected="0">
            <x v="18"/>
          </reference>
          <reference field="0" count="1" selected="0">
            <x v="4"/>
          </reference>
        </references>
      </pivotArea>
    </format>
    <format dxfId="106">
      <pivotArea collapsedLevelsAreSubtotals="1" fieldPosition="0">
        <references count="2">
          <reference field="6" count="1" selected="0">
            <x v="34"/>
          </reference>
          <reference field="0" count="1" selected="0">
            <x v="4"/>
          </reference>
        </references>
      </pivotArea>
    </format>
    <format dxfId="107">
      <pivotArea collapsedLevelsAreSubtotals="1" fieldPosition="0">
        <references count="2">
          <reference field="6" count="1" selected="0">
            <x v="66"/>
          </reference>
          <reference field="0" count="1" selected="0">
            <x v="3"/>
          </reference>
        </references>
      </pivotArea>
    </format>
    <format dxfId="108">
      <pivotArea collapsedLevelsAreSubtotals="1" fieldPosition="0">
        <references count="2">
          <reference field="6" count="1" selected="0">
            <x v="30"/>
          </reference>
          <reference field="0" count="1" selected="0">
            <x v="3"/>
          </reference>
        </references>
      </pivotArea>
    </format>
    <format dxfId="109">
      <pivotArea collapsedLevelsAreSubtotals="1" fieldPosition="0">
        <references count="2">
          <reference field="6" count="1" selected="0">
            <x v="100"/>
          </reference>
          <reference field="0" count="1" selected="0">
            <x v="3"/>
          </reference>
        </references>
      </pivotArea>
    </format>
    <format dxfId="110">
      <pivotArea collapsedLevelsAreSubtotals="1" fieldPosition="0">
        <references count="2">
          <reference field="6" count="1" selected="0">
            <x v="53"/>
          </reference>
          <reference field="0" count="1" selected="0">
            <x v="3"/>
          </reference>
        </references>
      </pivotArea>
    </format>
    <format dxfId="111">
      <pivotArea collapsedLevelsAreSubtotals="1" fieldPosition="0">
        <references count="2">
          <reference field="6" count="1" selected="0">
            <x v="110"/>
          </reference>
          <reference field="0" count="1" selected="0">
            <x v="2"/>
          </reference>
        </references>
      </pivotArea>
    </format>
    <format dxfId="112">
      <pivotArea collapsedLevelsAreSubtotals="1" fieldPosition="0">
        <references count="2">
          <reference field="6" count="1" selected="0">
            <x v="105"/>
          </reference>
          <reference field="0" count="1" selected="0">
            <x v="2"/>
          </reference>
        </references>
      </pivotArea>
    </format>
    <format dxfId="113">
      <pivotArea collapsedLevelsAreSubtotals="1" fieldPosition="0">
        <references count="2">
          <reference field="6" count="1" selected="0">
            <x v="58"/>
          </reference>
          <reference field="0" count="1" selected="0">
            <x v="2"/>
          </reference>
        </references>
      </pivotArea>
    </format>
    <format dxfId="114">
      <pivotArea collapsedLevelsAreSubtotals="1" fieldPosition="0">
        <references count="3">
          <reference field="6" count="1" selected="0">
            <x v="69"/>
          </reference>
          <reference field="0" count="1" selected="0">
            <x v="4"/>
          </reference>
          <reference field="4294967294" count="1" selected="0">
            <x v="2"/>
          </reference>
        </references>
      </pivotArea>
    </format>
    <format dxfId="115">
      <pivotArea collapsedLevelsAreSubtotals="1" fieldPosition="0">
        <references count="3">
          <reference field="6" count="1" selected="0">
            <x v="69"/>
          </reference>
          <reference field="0" count="1" selected="0">
            <x v="4"/>
          </reference>
          <reference field="4294967294" count="1" selected="0">
            <x v="3"/>
          </reference>
        </references>
      </pivotArea>
    </format>
    <format dxfId="116">
      <pivotArea collapsedLevelsAreSubtotals="1" fieldPosition="0">
        <references count="3">
          <reference field="6" count="1" selected="0">
            <x v="61"/>
          </reference>
          <reference field="0" count="1" selected="0">
            <x v="4"/>
          </reference>
          <reference field="4294967294" count="1" selected="0">
            <x v="2"/>
          </reference>
        </references>
      </pivotArea>
    </format>
    <format dxfId="117">
      <pivotArea collapsedLevelsAreSubtotals="1" fieldPosition="0">
        <references count="3">
          <reference field="6" count="1" selected="0">
            <x v="61"/>
          </reference>
          <reference field="0" count="1" selected="0">
            <x v="4"/>
          </reference>
          <reference field="4294967294" count="1" selected="0">
            <x v="3"/>
          </reference>
        </references>
      </pivotArea>
    </format>
    <format dxfId="118">
      <pivotArea collapsedLevelsAreSubtotals="1" fieldPosition="0">
        <references count="3">
          <reference field="6" count="1" selected="0">
            <x v="66"/>
          </reference>
          <reference field="0" count="1" selected="0">
            <x v="3"/>
          </reference>
          <reference field="4294967294" count="1" selected="0">
            <x v="2"/>
          </reference>
        </references>
      </pivotArea>
    </format>
    <format dxfId="119">
      <pivotArea collapsedLevelsAreSubtotals="1" fieldPosition="0">
        <references count="3">
          <reference field="6" count="1" selected="0">
            <x v="66"/>
          </reference>
          <reference field="0" count="1" selected="0">
            <x v="3"/>
          </reference>
          <reference field="4294967294" count="1" selected="0">
            <x v="3"/>
          </reference>
        </references>
      </pivotArea>
    </format>
    <format dxfId="120">
      <pivotArea collapsedLevelsAreSubtotals="1" fieldPosition="0">
        <references count="3">
          <reference field="6" count="1" selected="0">
            <x v="110"/>
          </reference>
          <reference field="0" count="1" selected="0">
            <x v="2"/>
          </reference>
          <reference field="4294967294" count="1" selected="0">
            <x v="2"/>
          </reference>
        </references>
      </pivotArea>
    </format>
    <format dxfId="121">
      <pivotArea collapsedLevelsAreSubtotals="1" fieldPosition="0">
        <references count="3">
          <reference field="6" count="1" selected="0">
            <x v="110"/>
          </reference>
          <reference field="0" count="1" selected="0">
            <x v="2"/>
          </reference>
          <reference field="4294967294" count="1" selected="0">
            <x v="3"/>
          </reference>
        </references>
      </pivotArea>
    </format>
    <format dxfId="122">
      <pivotArea collapsedLevelsAreSubtotals="1" fieldPosition="0">
        <references count="3">
          <reference field="6" count="1" selected="0">
            <x v="105"/>
          </reference>
          <reference field="0" count="1" selected="0">
            <x v="2"/>
          </reference>
          <reference field="4294967294" count="1" selected="0">
            <x v="2"/>
          </reference>
        </references>
      </pivotArea>
    </format>
    <format dxfId="123">
      <pivotArea collapsedLevelsAreSubtotals="1" fieldPosition="0">
        <references count="3">
          <reference field="6" count="1" selected="0">
            <x v="105"/>
          </reference>
          <reference field="0" count="1" selected="0">
            <x v="2"/>
          </reference>
          <reference field="4294967294" count="1" selected="0">
            <x v="3"/>
          </reference>
        </references>
      </pivotArea>
    </format>
    <format dxfId="124">
      <pivotArea collapsedLevelsAreSubtotals="1" fieldPosition="0">
        <references count="3">
          <reference field="6" count="1" selected="0">
            <x v="58"/>
          </reference>
          <reference field="0" count="1" selected="0">
            <x v="2"/>
          </reference>
          <reference field="4294967294" count="1" selected="0">
            <x v="2"/>
          </reference>
        </references>
      </pivotArea>
    </format>
    <format dxfId="125">
      <pivotArea collapsedLevelsAreSubtotals="1" fieldPosition="0">
        <references count="3">
          <reference field="6" count="1" selected="0">
            <x v="58"/>
          </reference>
          <reference field="0" count="1" selected="0">
            <x v="2"/>
          </reference>
          <reference field="4294967294" count="1" selected="0">
            <x v="3"/>
          </reference>
        </references>
      </pivotArea>
    </format>
    <format dxfId="126">
      <pivotArea collapsedLevelsAreSubtotals="1" fieldPosition="0">
        <references count="3">
          <reference field="6" count="1" selected="0">
            <x v="37"/>
          </reference>
          <reference field="0" count="1" selected="0">
            <x v="4"/>
          </reference>
          <reference field="4294967294" count="1" selected="0">
            <x v="2"/>
          </reference>
        </references>
      </pivotArea>
    </format>
    <format dxfId="127">
      <pivotArea collapsedLevelsAreSubtotals="1" fieldPosition="0">
        <references count="3">
          <reference field="6" count="1" selected="0">
            <x v="37"/>
          </reference>
          <reference field="0" count="1" selected="0">
            <x v="4"/>
          </reference>
          <reference field="4294967294" count="1" selected="0">
            <x v="3"/>
          </reference>
        </references>
      </pivotArea>
    </format>
    <format dxfId="128">
      <pivotArea collapsedLevelsAreSubtotals="1" fieldPosition="0">
        <references count="3">
          <reference field="6" count="1" selected="0">
            <x v="100"/>
          </reference>
          <reference field="0" count="1" selected="0">
            <x v="3"/>
          </reference>
          <reference field="4294967294" count="1" selected="0">
            <x v="2"/>
          </reference>
        </references>
      </pivotArea>
    </format>
    <format dxfId="129">
      <pivotArea collapsedLevelsAreSubtotals="1" fieldPosition="0">
        <references count="3">
          <reference field="6" count="1" selected="0">
            <x v="100"/>
          </reference>
          <reference field="0" count="1" selected="0">
            <x v="3"/>
          </reference>
          <reference field="4294967294" count="1" selected="0">
            <x v="3"/>
          </reference>
        </references>
      </pivotArea>
    </format>
  </formats>
  <pivotTableStyleInfo name="数据透视表样式 2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.jd.com/list.html?cat=15248,15249,15267" TargetMode="External"/><Relationship Id="rId2" Type="http://schemas.openxmlformats.org/officeDocument/2006/relationships/hyperlink" Target="https://list.jd.com/list.html?cat=15248,15249,15274" TargetMode="External"/><Relationship Id="rId1" Type="http://schemas.openxmlformats.org/officeDocument/2006/relationships/hyperlink" Target="https://list.jd.com/list.html?cat=15248,15249,1525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showGridLines="0" zoomScale="90" zoomScaleNormal="90" workbookViewId="0">
      <selection activeCell="S9" sqref="S9:W9"/>
    </sheetView>
  </sheetViews>
  <sheetFormatPr defaultColWidth="9.63333333333333" defaultRowHeight="16.5"/>
  <cols>
    <col min="1" max="1" width="8.25" style="334" customWidth="1"/>
    <col min="2" max="2" width="8.5" style="334" customWidth="1"/>
    <col min="3" max="4" width="4.88333333333333" style="335" customWidth="1"/>
    <col min="5" max="8" width="5.5" style="335" customWidth="1"/>
    <col min="9" max="9" width="3.38333333333333" style="335" customWidth="1"/>
    <col min="10" max="10" width="5.5" style="335" customWidth="1"/>
    <col min="11" max="11" width="5" style="335" customWidth="1"/>
    <col min="12" max="13" width="6" style="335" customWidth="1"/>
    <col min="14" max="14" width="6.13333333333333" style="335" customWidth="1"/>
    <col min="15" max="15" width="5.5" style="335" customWidth="1"/>
    <col min="16" max="16" width="5.63333333333333" style="335" customWidth="1"/>
    <col min="17" max="18" width="5.5" style="335" customWidth="1"/>
    <col min="19" max="19" width="5.63333333333333" style="335" customWidth="1"/>
    <col min="20" max="21" width="7.5" style="335" customWidth="1"/>
    <col min="22" max="22" width="8.25" style="335" customWidth="1"/>
    <col min="23" max="33" width="5" style="335" customWidth="1"/>
    <col min="34" max="16384" width="9.63333333333333" style="336"/>
  </cols>
  <sheetData>
    <row r="1" s="330" customFormat="1" spans="1:33">
      <c r="A1" s="337" t="s">
        <v>0</v>
      </c>
      <c r="B1" s="338"/>
      <c r="C1" s="339" t="s">
        <v>1</v>
      </c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S1" s="339"/>
      <c r="T1" s="339"/>
      <c r="U1" s="339"/>
      <c r="V1" s="339"/>
      <c r="W1" s="339"/>
      <c r="X1" s="339"/>
      <c r="Y1" s="339"/>
      <c r="Z1" s="339"/>
      <c r="AA1" s="339"/>
      <c r="AB1" s="339"/>
      <c r="AC1" s="339"/>
      <c r="AD1" s="339"/>
      <c r="AE1" s="339"/>
      <c r="AF1" s="339"/>
      <c r="AG1" s="394"/>
    </row>
    <row r="2" s="331" customFormat="1" spans="1:33">
      <c r="A2" s="340"/>
      <c r="B2" s="341"/>
      <c r="C2" s="342">
        <v>1</v>
      </c>
      <c r="D2" s="342">
        <v>2</v>
      </c>
      <c r="E2" s="342">
        <v>3</v>
      </c>
      <c r="F2" s="342">
        <v>4</v>
      </c>
      <c r="G2" s="342">
        <v>5</v>
      </c>
      <c r="H2" s="342">
        <v>6</v>
      </c>
      <c r="I2" s="342">
        <v>7</v>
      </c>
      <c r="J2" s="342">
        <v>8</v>
      </c>
      <c r="K2" s="363">
        <v>9</v>
      </c>
      <c r="L2" s="363">
        <v>10</v>
      </c>
      <c r="M2" s="342">
        <v>11</v>
      </c>
      <c r="N2" s="363">
        <v>12</v>
      </c>
      <c r="O2" s="363">
        <v>13</v>
      </c>
      <c r="P2" s="363">
        <v>14</v>
      </c>
      <c r="Q2" s="363">
        <v>15</v>
      </c>
      <c r="R2" s="363">
        <v>16</v>
      </c>
      <c r="S2" s="342">
        <v>17</v>
      </c>
      <c r="T2" s="383">
        <v>18</v>
      </c>
      <c r="U2" s="384">
        <v>19</v>
      </c>
      <c r="V2" s="384">
        <v>20</v>
      </c>
      <c r="W2" s="363">
        <v>21</v>
      </c>
      <c r="X2" s="363">
        <v>22</v>
      </c>
      <c r="Y2" s="363">
        <v>23</v>
      </c>
      <c r="Z2" s="342">
        <v>24</v>
      </c>
      <c r="AA2" s="342">
        <v>25</v>
      </c>
      <c r="AB2" s="363">
        <v>26</v>
      </c>
      <c r="AC2" s="363">
        <v>27</v>
      </c>
      <c r="AD2" s="363">
        <v>28</v>
      </c>
      <c r="AE2" s="363">
        <v>29</v>
      </c>
      <c r="AF2" s="363">
        <v>30</v>
      </c>
      <c r="AG2" s="395">
        <v>31</v>
      </c>
    </row>
    <row r="3" s="332" customFormat="1" spans="1:33">
      <c r="A3" s="340"/>
      <c r="B3" s="341"/>
      <c r="C3" s="343" t="s">
        <v>2</v>
      </c>
      <c r="D3" s="343" t="s">
        <v>3</v>
      </c>
      <c r="E3" s="343" t="s">
        <v>4</v>
      </c>
      <c r="F3" s="343" t="s">
        <v>5</v>
      </c>
      <c r="G3" s="343" t="s">
        <v>6</v>
      </c>
      <c r="H3" s="343" t="s">
        <v>7</v>
      </c>
      <c r="I3" s="343" t="s">
        <v>8</v>
      </c>
      <c r="J3" s="343" t="s">
        <v>2</v>
      </c>
      <c r="K3" s="364" t="s">
        <v>3</v>
      </c>
      <c r="L3" s="364" t="s">
        <v>4</v>
      </c>
      <c r="M3" s="343" t="s">
        <v>5</v>
      </c>
      <c r="N3" s="364" t="s">
        <v>6</v>
      </c>
      <c r="O3" s="364" t="s">
        <v>7</v>
      </c>
      <c r="P3" s="364" t="s">
        <v>8</v>
      </c>
      <c r="Q3" s="364" t="s">
        <v>2</v>
      </c>
      <c r="R3" s="364" t="s">
        <v>3</v>
      </c>
      <c r="S3" s="343" t="s">
        <v>4</v>
      </c>
      <c r="T3" s="385" t="s">
        <v>5</v>
      </c>
      <c r="U3" s="386" t="s">
        <v>6</v>
      </c>
      <c r="V3" s="386" t="s">
        <v>7</v>
      </c>
      <c r="W3" s="364" t="s">
        <v>8</v>
      </c>
      <c r="X3" s="364" t="s">
        <v>2</v>
      </c>
      <c r="Y3" s="364" t="s">
        <v>3</v>
      </c>
      <c r="Z3" s="343" t="s">
        <v>4</v>
      </c>
      <c r="AA3" s="343" t="s">
        <v>5</v>
      </c>
      <c r="AB3" s="364" t="s">
        <v>6</v>
      </c>
      <c r="AC3" s="364" t="s">
        <v>7</v>
      </c>
      <c r="AD3" s="364" t="s">
        <v>8</v>
      </c>
      <c r="AE3" s="364" t="s">
        <v>2</v>
      </c>
      <c r="AF3" s="364" t="s">
        <v>3</v>
      </c>
      <c r="AG3" s="396" t="s">
        <v>4</v>
      </c>
    </row>
    <row r="4" s="333" customFormat="1" ht="54.75" customHeight="1" spans="1:33">
      <c r="A4" s="344" t="s">
        <v>9</v>
      </c>
      <c r="B4" s="345"/>
      <c r="C4" s="346" t="s">
        <v>10</v>
      </c>
      <c r="D4" s="346"/>
      <c r="E4" s="346"/>
      <c r="F4" s="346"/>
      <c r="G4" s="346"/>
      <c r="H4" s="346"/>
      <c r="I4" s="346"/>
      <c r="J4" s="346"/>
      <c r="K4" s="364"/>
      <c r="L4" s="365" t="s">
        <v>11</v>
      </c>
      <c r="M4" s="365"/>
      <c r="N4" s="365"/>
      <c r="O4" s="364" t="s">
        <v>12</v>
      </c>
      <c r="P4" s="364"/>
      <c r="Q4" s="364"/>
      <c r="R4" s="364"/>
      <c r="S4" s="364"/>
      <c r="T4" s="346" t="s">
        <v>13</v>
      </c>
      <c r="U4" s="346"/>
      <c r="V4" s="346"/>
      <c r="W4" s="364" t="s">
        <v>14</v>
      </c>
      <c r="X4" s="364"/>
      <c r="Y4" s="364"/>
      <c r="Z4" s="364"/>
      <c r="AA4" s="364"/>
      <c r="AB4" s="364"/>
      <c r="AC4" s="364"/>
      <c r="AD4" s="364"/>
      <c r="AE4" s="364"/>
      <c r="AF4" s="364"/>
      <c r="AG4" s="397"/>
    </row>
    <row r="5" s="330" customFormat="1" ht="60" customHeight="1" spans="1:33">
      <c r="A5" s="347" t="s">
        <v>15</v>
      </c>
      <c r="B5" s="341" t="s">
        <v>16</v>
      </c>
      <c r="C5" s="348" t="s">
        <v>17</v>
      </c>
      <c r="D5" s="348"/>
      <c r="E5" s="348"/>
      <c r="F5" s="348"/>
      <c r="G5" s="348"/>
      <c r="H5" s="348"/>
      <c r="I5" s="348"/>
      <c r="J5" s="348"/>
      <c r="K5" s="366"/>
      <c r="L5" s="367" t="s">
        <v>18</v>
      </c>
      <c r="M5" s="368"/>
      <c r="N5" s="368"/>
      <c r="O5" s="369" t="s">
        <v>19</v>
      </c>
      <c r="P5" s="369"/>
      <c r="Q5" s="369"/>
      <c r="R5" s="369"/>
      <c r="S5" s="369"/>
      <c r="T5" s="367" t="s">
        <v>18</v>
      </c>
      <c r="U5" s="368"/>
      <c r="V5" s="368"/>
      <c r="W5" s="369" t="s">
        <v>20</v>
      </c>
      <c r="X5" s="369"/>
      <c r="Y5" s="369"/>
      <c r="Z5" s="369"/>
      <c r="AA5" s="369"/>
      <c r="AB5" s="369"/>
      <c r="AC5" s="369"/>
      <c r="AD5" s="369"/>
      <c r="AE5" s="369"/>
      <c r="AF5" s="369"/>
      <c r="AG5" s="398"/>
    </row>
    <row r="6" ht="137.25" customHeight="1" spans="1:33">
      <c r="A6" s="349"/>
      <c r="B6" s="350" t="s">
        <v>21</v>
      </c>
      <c r="C6" s="351" t="s">
        <v>22</v>
      </c>
      <c r="D6" s="351"/>
      <c r="E6" s="351"/>
      <c r="F6" s="351"/>
      <c r="G6" s="351"/>
      <c r="H6" s="351"/>
      <c r="I6" s="351"/>
      <c r="J6" s="351"/>
      <c r="K6" s="370"/>
      <c r="L6" s="371" t="s">
        <v>23</v>
      </c>
      <c r="M6" s="371"/>
      <c r="N6" s="371"/>
      <c r="O6" s="372" t="s">
        <v>24</v>
      </c>
      <c r="P6" s="372"/>
      <c r="Q6" s="372"/>
      <c r="R6" s="372"/>
      <c r="S6" s="372"/>
      <c r="T6" s="371" t="s">
        <v>25</v>
      </c>
      <c r="U6" s="371"/>
      <c r="V6" s="371"/>
      <c r="W6" s="372"/>
      <c r="X6" s="372"/>
      <c r="Y6" s="372"/>
      <c r="Z6" s="372"/>
      <c r="AA6" s="372"/>
      <c r="AB6" s="372"/>
      <c r="AC6" s="372"/>
      <c r="AD6" s="372"/>
      <c r="AE6" s="372"/>
      <c r="AF6" s="372"/>
      <c r="AG6" s="399"/>
    </row>
    <row r="7" ht="66" customHeight="1" spans="1:33">
      <c r="A7" s="349"/>
      <c r="B7" s="352" t="s">
        <v>26</v>
      </c>
      <c r="C7" s="353"/>
      <c r="D7" s="354"/>
      <c r="E7" s="355"/>
      <c r="F7" s="356" t="s">
        <v>27</v>
      </c>
      <c r="G7" s="357"/>
      <c r="H7" s="358"/>
      <c r="I7" s="353"/>
      <c r="J7" s="354"/>
      <c r="K7" s="355"/>
      <c r="L7" s="373" t="s">
        <v>28</v>
      </c>
      <c r="M7" s="374"/>
      <c r="N7" s="375"/>
      <c r="O7" s="376"/>
      <c r="P7" s="377"/>
      <c r="Q7" s="377"/>
      <c r="R7" s="377"/>
      <c r="S7" s="381"/>
      <c r="T7" s="387" t="s">
        <v>28</v>
      </c>
      <c r="U7" s="388"/>
      <c r="V7" s="389"/>
      <c r="W7" s="376"/>
      <c r="X7" s="377"/>
      <c r="Y7" s="377"/>
      <c r="Z7" s="377"/>
      <c r="AA7" s="381"/>
      <c r="AB7" s="387" t="s">
        <v>28</v>
      </c>
      <c r="AC7" s="388"/>
      <c r="AD7" s="389"/>
      <c r="AE7" s="376"/>
      <c r="AF7" s="377"/>
      <c r="AG7" s="400"/>
    </row>
    <row r="8" ht="72.95" customHeight="1" spans="1:33">
      <c r="A8" s="359"/>
      <c r="B8" s="352" t="s">
        <v>29</v>
      </c>
      <c r="C8" s="353"/>
      <c r="D8" s="354"/>
      <c r="E8" s="354"/>
      <c r="F8" s="354"/>
      <c r="G8" s="354"/>
      <c r="H8" s="354"/>
      <c r="I8" s="354"/>
      <c r="J8" s="355"/>
      <c r="K8" s="378" t="s">
        <v>30</v>
      </c>
      <c r="L8" s="379"/>
      <c r="M8" s="380"/>
      <c r="N8" s="376"/>
      <c r="O8" s="377"/>
      <c r="P8" s="381"/>
      <c r="Q8" s="378" t="s">
        <v>31</v>
      </c>
      <c r="R8" s="379"/>
      <c r="S8" s="380"/>
      <c r="T8" s="376"/>
      <c r="U8" s="377"/>
      <c r="V8" s="377"/>
      <c r="W8" s="381"/>
      <c r="X8" s="378" t="s">
        <v>32</v>
      </c>
      <c r="Y8" s="379"/>
      <c r="Z8" s="380"/>
      <c r="AA8" s="376"/>
      <c r="AB8" s="377"/>
      <c r="AC8" s="377"/>
      <c r="AD8" s="377"/>
      <c r="AE8" s="377"/>
      <c r="AF8" s="377"/>
      <c r="AG8" s="400"/>
    </row>
    <row r="9" ht="147.75" customHeight="1" spans="1:33">
      <c r="A9" s="360" t="s">
        <v>33</v>
      </c>
      <c r="B9" s="361"/>
      <c r="C9" s="362" t="s">
        <v>34</v>
      </c>
      <c r="D9" s="362"/>
      <c r="E9" s="362"/>
      <c r="F9" s="362"/>
      <c r="G9" s="362"/>
      <c r="H9" s="362"/>
      <c r="I9" s="362"/>
      <c r="J9" s="382"/>
      <c r="K9" s="382"/>
      <c r="L9" s="362" t="s">
        <v>35</v>
      </c>
      <c r="M9" s="362"/>
      <c r="N9" s="362"/>
      <c r="O9" s="362"/>
      <c r="P9" s="362"/>
      <c r="Q9" s="390"/>
      <c r="R9" s="391"/>
      <c r="S9" s="362" t="s">
        <v>36</v>
      </c>
      <c r="T9" s="362"/>
      <c r="U9" s="362"/>
      <c r="V9" s="362"/>
      <c r="W9" s="362"/>
      <c r="X9" s="392" t="s">
        <v>37</v>
      </c>
      <c r="Y9" s="393"/>
      <c r="Z9" s="393"/>
      <c r="AA9" s="393"/>
      <c r="AB9" s="393"/>
      <c r="AC9" s="393"/>
      <c r="AD9" s="393"/>
      <c r="AE9" s="393"/>
      <c r="AF9" s="393"/>
      <c r="AG9" s="401" t="s">
        <v>38</v>
      </c>
    </row>
  </sheetData>
  <mergeCells count="41">
    <mergeCell ref="C1:AG1"/>
    <mergeCell ref="A4:B4"/>
    <mergeCell ref="C4:J4"/>
    <mergeCell ref="L4:N4"/>
    <mergeCell ref="O4:S4"/>
    <mergeCell ref="T4:V4"/>
    <mergeCell ref="W4:AG4"/>
    <mergeCell ref="C5:J5"/>
    <mergeCell ref="L5:N5"/>
    <mergeCell ref="O5:S5"/>
    <mergeCell ref="T5:V5"/>
    <mergeCell ref="C6:J6"/>
    <mergeCell ref="L6:N6"/>
    <mergeCell ref="O6:S6"/>
    <mergeCell ref="T6:V6"/>
    <mergeCell ref="C7:E7"/>
    <mergeCell ref="F7:H7"/>
    <mergeCell ref="I7:K7"/>
    <mergeCell ref="L7:N7"/>
    <mergeCell ref="O7:S7"/>
    <mergeCell ref="T7:V7"/>
    <mergeCell ref="W7:AA7"/>
    <mergeCell ref="AB7:AD7"/>
    <mergeCell ref="AE7:AG7"/>
    <mergeCell ref="C8:J8"/>
    <mergeCell ref="K8:M8"/>
    <mergeCell ref="N8:P8"/>
    <mergeCell ref="Q8:S8"/>
    <mergeCell ref="T8:W8"/>
    <mergeCell ref="X8:Z8"/>
    <mergeCell ref="AA8:AG8"/>
    <mergeCell ref="A9:B9"/>
    <mergeCell ref="C9:I9"/>
    <mergeCell ref="J9:K9"/>
    <mergeCell ref="L9:P9"/>
    <mergeCell ref="Q9:R9"/>
    <mergeCell ref="S9:W9"/>
    <mergeCell ref="X9:AF9"/>
    <mergeCell ref="A5:A8"/>
    <mergeCell ref="A1:B3"/>
    <mergeCell ref="W5:AG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42"/>
  <sheetViews>
    <sheetView topLeftCell="J1" workbookViewId="0">
      <selection activeCell="R33" sqref="R33"/>
    </sheetView>
  </sheetViews>
  <sheetFormatPr defaultColWidth="9" defaultRowHeight="14.25"/>
  <cols>
    <col min="1" max="1" width="7.38333333333333" style="86"/>
    <col min="2" max="2" width="17.1333333333333" style="86"/>
    <col min="3" max="3" width="15.75" style="86" customWidth="1"/>
    <col min="4" max="4" width="10.6333333333333" style="86" customWidth="1"/>
    <col min="5" max="5" width="9.13333333333333" style="86" customWidth="1"/>
    <col min="6" max="6" width="8.5" style="86"/>
    <col min="7" max="14" width="17.5" style="86"/>
    <col min="15" max="19" width="17.5"/>
  </cols>
  <sheetData>
    <row r="3" spans="15:19">
      <c r="O3" s="86"/>
      <c r="P3" s="86"/>
      <c r="Q3" s="86"/>
      <c r="R3" s="86"/>
      <c r="S3" s="86"/>
    </row>
    <row r="4" spans="1:19">
      <c r="A4" s="86" t="s">
        <v>39</v>
      </c>
      <c r="B4" s="86" t="s">
        <v>40</v>
      </c>
      <c r="C4" s="86" t="s">
        <v>41</v>
      </c>
      <c r="D4" s="86" t="s">
        <v>42</v>
      </c>
      <c r="E4" s="86" t="s">
        <v>43</v>
      </c>
      <c r="F4" s="86" t="s">
        <v>44</v>
      </c>
      <c r="G4" s="86" t="s">
        <v>45</v>
      </c>
      <c r="H4" s="86" t="s">
        <v>46</v>
      </c>
      <c r="I4" s="86" t="s">
        <v>47</v>
      </c>
      <c r="J4" s="86" t="s">
        <v>48</v>
      </c>
      <c r="K4" s="86" t="s">
        <v>49</v>
      </c>
      <c r="L4" s="86" t="s">
        <v>50</v>
      </c>
      <c r="M4" s="86" t="s">
        <v>51</v>
      </c>
      <c r="N4" s="86" t="s">
        <v>52</v>
      </c>
      <c r="O4" s="86" t="s">
        <v>53</v>
      </c>
      <c r="P4" s="86" t="s">
        <v>54</v>
      </c>
      <c r="Q4" s="86" t="s">
        <v>55</v>
      </c>
      <c r="R4" s="86" t="s">
        <v>56</v>
      </c>
      <c r="S4" s="86" t="s">
        <v>57</v>
      </c>
    </row>
    <row r="5" spans="1:19">
      <c r="A5" s="86" t="s">
        <v>58</v>
      </c>
      <c r="B5" s="86" t="s">
        <v>59</v>
      </c>
      <c r="C5" s="86" t="s">
        <v>60</v>
      </c>
      <c r="D5" s="86" t="s">
        <v>61</v>
      </c>
      <c r="E5" s="86" t="s">
        <v>62</v>
      </c>
      <c r="F5" s="86" t="s">
        <v>61</v>
      </c>
      <c r="G5" s="86">
        <v>87</v>
      </c>
      <c r="H5" s="86">
        <v>27</v>
      </c>
      <c r="I5" s="86">
        <v>1</v>
      </c>
      <c r="J5" s="86">
        <v>9</v>
      </c>
      <c r="K5" s="86">
        <v>0</v>
      </c>
      <c r="N5" s="86">
        <v>449</v>
      </c>
      <c r="O5" s="86">
        <v>67.35</v>
      </c>
      <c r="P5" s="86">
        <v>60</v>
      </c>
      <c r="Q5" s="86">
        <v>40</v>
      </c>
      <c r="R5" s="86">
        <v>349</v>
      </c>
      <c r="S5" s="86">
        <v>341.65</v>
      </c>
    </row>
    <row r="6" spans="2:19">
      <c r="B6" s="86" t="s">
        <v>63</v>
      </c>
      <c r="C6" s="86" t="s">
        <v>60</v>
      </c>
      <c r="D6" s="86" t="s">
        <v>61</v>
      </c>
      <c r="E6" s="86" t="s">
        <v>62</v>
      </c>
      <c r="F6" s="86" t="s">
        <v>61</v>
      </c>
      <c r="G6" s="86">
        <v>112</v>
      </c>
      <c r="H6" s="86">
        <v>53</v>
      </c>
      <c r="I6" s="86">
        <v>0</v>
      </c>
      <c r="J6" s="86">
        <v>5</v>
      </c>
      <c r="K6" s="86">
        <v>0</v>
      </c>
      <c r="N6" s="86">
        <v>469</v>
      </c>
      <c r="O6" s="86">
        <v>70.35</v>
      </c>
      <c r="P6" s="86">
        <v>60</v>
      </c>
      <c r="Q6" s="86">
        <v>40</v>
      </c>
      <c r="R6" s="86">
        <v>369</v>
      </c>
      <c r="S6" s="86">
        <v>358.65</v>
      </c>
    </row>
    <row r="7" spans="2:19">
      <c r="B7" s="86" t="s">
        <v>64</v>
      </c>
      <c r="C7" s="86" t="s">
        <v>65</v>
      </c>
      <c r="D7" s="86" t="s">
        <v>61</v>
      </c>
      <c r="E7" s="86" t="s">
        <v>62</v>
      </c>
      <c r="F7" s="86" t="s">
        <v>61</v>
      </c>
      <c r="G7" s="86">
        <v>50</v>
      </c>
      <c r="H7" s="86">
        <v>4</v>
      </c>
      <c r="I7" s="86">
        <v>1</v>
      </c>
      <c r="J7" s="86">
        <v>45</v>
      </c>
      <c r="K7" s="86">
        <v>0</v>
      </c>
      <c r="N7" s="86">
        <v>169</v>
      </c>
      <c r="O7" s="86"/>
      <c r="P7" s="86"/>
      <c r="Q7" s="86">
        <v>40</v>
      </c>
      <c r="R7" s="86">
        <v>129</v>
      </c>
      <c r="S7" s="86">
        <v>129</v>
      </c>
    </row>
    <row r="8" spans="2:19">
      <c r="B8" s="86" t="s">
        <v>66</v>
      </c>
      <c r="C8" s="86" t="s">
        <v>65</v>
      </c>
      <c r="D8" s="86" t="s">
        <v>61</v>
      </c>
      <c r="E8" s="86" t="s">
        <v>62</v>
      </c>
      <c r="F8" s="86" t="s">
        <v>61</v>
      </c>
      <c r="G8" s="86">
        <v>25</v>
      </c>
      <c r="H8" s="86">
        <v>0</v>
      </c>
      <c r="I8" s="86">
        <v>1</v>
      </c>
      <c r="J8" s="86">
        <v>35</v>
      </c>
      <c r="K8" s="86">
        <v>0</v>
      </c>
      <c r="N8" s="86">
        <v>159</v>
      </c>
      <c r="O8" s="86"/>
      <c r="P8" s="86"/>
      <c r="Q8" s="86">
        <v>40</v>
      </c>
      <c r="R8" s="86">
        <v>119</v>
      </c>
      <c r="S8" s="86">
        <v>119</v>
      </c>
    </row>
    <row r="9" spans="2:19">
      <c r="B9" s="86" t="s">
        <v>67</v>
      </c>
      <c r="C9" s="86" t="s">
        <v>68</v>
      </c>
      <c r="D9" s="86" t="s">
        <v>61</v>
      </c>
      <c r="E9" s="86" t="s">
        <v>62</v>
      </c>
      <c r="F9" s="86" t="s">
        <v>61</v>
      </c>
      <c r="G9" s="86">
        <v>25</v>
      </c>
      <c r="H9" s="86">
        <v>8</v>
      </c>
      <c r="I9" s="86">
        <v>7</v>
      </c>
      <c r="J9" s="86">
        <v>28</v>
      </c>
      <c r="K9" s="86">
        <v>0</v>
      </c>
      <c r="N9" s="86">
        <v>189</v>
      </c>
      <c r="O9" s="86">
        <v>28.35</v>
      </c>
      <c r="P9" s="86"/>
      <c r="Q9" s="86">
        <v>40</v>
      </c>
      <c r="R9" s="86">
        <v>149</v>
      </c>
      <c r="S9" s="86">
        <v>120.65</v>
      </c>
    </row>
    <row r="10" spans="2:19">
      <c r="B10" s="86" t="s">
        <v>69</v>
      </c>
      <c r="C10" s="86" t="s">
        <v>68</v>
      </c>
      <c r="D10" s="86" t="s">
        <v>61</v>
      </c>
      <c r="E10" s="86" t="s">
        <v>62</v>
      </c>
      <c r="F10" s="86" t="s">
        <v>61</v>
      </c>
      <c r="G10" s="86">
        <v>20</v>
      </c>
      <c r="H10" s="86">
        <v>2</v>
      </c>
      <c r="I10" s="86">
        <v>14</v>
      </c>
      <c r="J10" s="86">
        <v>24</v>
      </c>
      <c r="K10" s="86">
        <v>0</v>
      </c>
      <c r="N10" s="86">
        <v>209</v>
      </c>
      <c r="O10" s="86">
        <v>31.35</v>
      </c>
      <c r="P10" s="86">
        <v>30</v>
      </c>
      <c r="Q10" s="86">
        <v>10</v>
      </c>
      <c r="R10" s="86">
        <v>169</v>
      </c>
      <c r="S10" s="86">
        <v>167.65</v>
      </c>
    </row>
    <row r="11" spans="2:19">
      <c r="B11" s="86" t="s">
        <v>70</v>
      </c>
      <c r="C11" s="86" t="s">
        <v>68</v>
      </c>
      <c r="D11" s="86" t="s">
        <v>61</v>
      </c>
      <c r="E11" s="86" t="s">
        <v>62</v>
      </c>
      <c r="F11" s="86" t="s">
        <v>61</v>
      </c>
      <c r="G11" s="86">
        <v>70</v>
      </c>
      <c r="H11" s="86">
        <v>3</v>
      </c>
      <c r="I11" s="86">
        <v>14</v>
      </c>
      <c r="J11" s="86">
        <v>18</v>
      </c>
      <c r="K11" s="86">
        <v>0</v>
      </c>
      <c r="N11" s="86">
        <v>199</v>
      </c>
      <c r="O11" s="86">
        <v>29.85</v>
      </c>
      <c r="P11" s="86"/>
      <c r="Q11" s="86">
        <v>40</v>
      </c>
      <c r="R11" s="86">
        <v>159</v>
      </c>
      <c r="S11" s="86">
        <v>129.15</v>
      </c>
    </row>
    <row r="12" spans="2:19">
      <c r="B12" s="86" t="s">
        <v>71</v>
      </c>
      <c r="C12" s="86" t="s">
        <v>72</v>
      </c>
      <c r="D12" s="86" t="s">
        <v>61</v>
      </c>
      <c r="E12" s="86" t="s">
        <v>62</v>
      </c>
      <c r="F12" s="86" t="s">
        <v>61</v>
      </c>
      <c r="G12" s="86">
        <v>20</v>
      </c>
      <c r="H12" s="86">
        <v>1</v>
      </c>
      <c r="I12" s="86">
        <v>1</v>
      </c>
      <c r="J12" s="86">
        <v>145</v>
      </c>
      <c r="K12" s="86">
        <v>0</v>
      </c>
      <c r="N12" s="86">
        <v>189</v>
      </c>
      <c r="O12" s="86"/>
      <c r="P12" s="86"/>
      <c r="Q12" s="86">
        <v>50</v>
      </c>
      <c r="R12" s="86">
        <v>139</v>
      </c>
      <c r="S12" s="86">
        <v>139</v>
      </c>
    </row>
    <row r="13" spans="2:19">
      <c r="B13" s="86" t="s">
        <v>73</v>
      </c>
      <c r="C13" s="86" t="s">
        <v>74</v>
      </c>
      <c r="D13" s="86" t="s">
        <v>61</v>
      </c>
      <c r="E13" s="86" t="s">
        <v>62</v>
      </c>
      <c r="F13" s="86" t="s">
        <v>61</v>
      </c>
      <c r="G13" s="86">
        <v>105</v>
      </c>
      <c r="H13" s="86">
        <v>32</v>
      </c>
      <c r="I13" s="86">
        <v>73</v>
      </c>
      <c r="J13" s="86">
        <v>65</v>
      </c>
      <c r="K13" s="86">
        <v>0</v>
      </c>
      <c r="N13" s="86">
        <v>169</v>
      </c>
      <c r="O13" s="86"/>
      <c r="P13" s="86"/>
      <c r="Q13" s="86">
        <v>40</v>
      </c>
      <c r="R13" s="86">
        <v>129</v>
      </c>
      <c r="S13" s="86">
        <v>129</v>
      </c>
    </row>
    <row r="14" spans="2:19">
      <c r="B14" s="86" t="s">
        <v>75</v>
      </c>
      <c r="C14" s="86" t="s">
        <v>74</v>
      </c>
      <c r="D14" s="86" t="s">
        <v>61</v>
      </c>
      <c r="E14" s="86" t="s">
        <v>62</v>
      </c>
      <c r="F14" s="86" t="s">
        <v>61</v>
      </c>
      <c r="G14" s="86">
        <v>164</v>
      </c>
      <c r="H14" s="86">
        <v>42</v>
      </c>
      <c r="I14" s="86">
        <v>0</v>
      </c>
      <c r="J14" s="86">
        <v>135</v>
      </c>
      <c r="K14" s="86">
        <v>0</v>
      </c>
      <c r="N14" s="86">
        <v>159</v>
      </c>
      <c r="O14" s="86"/>
      <c r="P14" s="86"/>
      <c r="Q14" s="86">
        <v>40</v>
      </c>
      <c r="R14" s="86">
        <v>119</v>
      </c>
      <c r="S14" s="86">
        <v>119</v>
      </c>
    </row>
    <row r="15" spans="2:19">
      <c r="B15" s="86" t="s">
        <v>76</v>
      </c>
      <c r="C15" s="86" t="s">
        <v>77</v>
      </c>
      <c r="D15" s="86" t="s">
        <v>61</v>
      </c>
      <c r="E15" s="86" t="s">
        <v>62</v>
      </c>
      <c r="F15" s="86" t="s">
        <v>61</v>
      </c>
      <c r="G15" s="86">
        <v>10</v>
      </c>
      <c r="H15" s="86">
        <v>7</v>
      </c>
      <c r="I15" s="86">
        <v>29</v>
      </c>
      <c r="J15" s="86">
        <v>84</v>
      </c>
      <c r="K15" s="86">
        <v>0</v>
      </c>
      <c r="N15" s="86">
        <v>199</v>
      </c>
      <c r="O15" s="86">
        <v>29.85</v>
      </c>
      <c r="P15" s="86"/>
      <c r="Q15" s="86">
        <v>50</v>
      </c>
      <c r="R15" s="86">
        <v>149</v>
      </c>
      <c r="S15" s="86">
        <v>119.15</v>
      </c>
    </row>
    <row r="16" spans="2:19">
      <c r="B16" s="86" t="s">
        <v>78</v>
      </c>
      <c r="C16" s="86" t="s">
        <v>79</v>
      </c>
      <c r="D16" s="86" t="s">
        <v>61</v>
      </c>
      <c r="E16" s="86" t="s">
        <v>62</v>
      </c>
      <c r="F16" s="86" t="s">
        <v>61</v>
      </c>
      <c r="G16" s="86">
        <v>49</v>
      </c>
      <c r="H16" s="86">
        <v>27</v>
      </c>
      <c r="I16" s="86">
        <v>32</v>
      </c>
      <c r="J16" s="86">
        <v>253</v>
      </c>
      <c r="K16" s="86">
        <v>696</v>
      </c>
      <c r="N16" s="86">
        <v>429</v>
      </c>
      <c r="O16" s="86">
        <v>64.35</v>
      </c>
      <c r="P16" s="86">
        <v>60</v>
      </c>
      <c r="Q16" s="86">
        <v>10</v>
      </c>
      <c r="R16" s="86">
        <v>359</v>
      </c>
      <c r="S16" s="86">
        <v>354.65</v>
      </c>
    </row>
    <row r="17" spans="2:19">
      <c r="B17" s="86" t="s">
        <v>80</v>
      </c>
      <c r="C17" s="86" t="s">
        <v>79</v>
      </c>
      <c r="D17" s="86" t="s">
        <v>61</v>
      </c>
      <c r="E17" s="86" t="s">
        <v>62</v>
      </c>
      <c r="F17" s="86" t="s">
        <v>61</v>
      </c>
      <c r="G17" s="86">
        <v>95</v>
      </c>
      <c r="H17" s="86">
        <v>37</v>
      </c>
      <c r="I17" s="86">
        <v>48</v>
      </c>
      <c r="J17" s="86">
        <v>150</v>
      </c>
      <c r="K17" s="86">
        <v>918</v>
      </c>
      <c r="N17" s="86">
        <v>379</v>
      </c>
      <c r="O17" s="86">
        <v>56.85</v>
      </c>
      <c r="P17" s="86">
        <v>30</v>
      </c>
      <c r="Q17" s="86">
        <v>40</v>
      </c>
      <c r="R17" s="86">
        <v>309</v>
      </c>
      <c r="S17" s="86">
        <v>282.15</v>
      </c>
    </row>
    <row r="18" spans="2:19">
      <c r="B18" s="86" t="s">
        <v>81</v>
      </c>
      <c r="C18" s="86" t="s">
        <v>77</v>
      </c>
      <c r="D18" s="86" t="s">
        <v>61</v>
      </c>
      <c r="E18" s="86" t="s">
        <v>62</v>
      </c>
      <c r="F18" s="86" t="s">
        <v>61</v>
      </c>
      <c r="G18" s="86">
        <v>34</v>
      </c>
      <c r="H18" s="86">
        <v>10</v>
      </c>
      <c r="I18" s="86">
        <v>22</v>
      </c>
      <c r="J18" s="86">
        <v>155</v>
      </c>
      <c r="K18" s="86">
        <v>0</v>
      </c>
      <c r="N18" s="86">
        <v>249</v>
      </c>
      <c r="O18" s="86">
        <v>37.35</v>
      </c>
      <c r="P18" s="86">
        <v>30</v>
      </c>
      <c r="Q18" s="86">
        <v>20</v>
      </c>
      <c r="R18" s="86">
        <v>199</v>
      </c>
      <c r="S18" s="86">
        <v>191.65</v>
      </c>
    </row>
    <row r="19" spans="2:19">
      <c r="B19" s="86" t="s">
        <v>82</v>
      </c>
      <c r="C19" s="86" t="s">
        <v>77</v>
      </c>
      <c r="D19" s="86" t="s">
        <v>61</v>
      </c>
      <c r="E19" s="86" t="s">
        <v>62</v>
      </c>
      <c r="F19" s="86" t="s">
        <v>61</v>
      </c>
      <c r="G19" s="86">
        <v>32</v>
      </c>
      <c r="H19" s="86">
        <v>15</v>
      </c>
      <c r="I19" s="86">
        <v>23</v>
      </c>
      <c r="J19" s="86">
        <v>246</v>
      </c>
      <c r="K19" s="86">
        <v>0</v>
      </c>
      <c r="N19" s="86">
        <v>229</v>
      </c>
      <c r="O19" s="86">
        <v>34.35</v>
      </c>
      <c r="P19" s="86">
        <v>30</v>
      </c>
      <c r="Q19" s="86">
        <v>20</v>
      </c>
      <c r="R19" s="86">
        <v>179</v>
      </c>
      <c r="S19" s="86">
        <v>174.65</v>
      </c>
    </row>
    <row r="20" spans="2:19">
      <c r="B20" s="86" t="s">
        <v>83</v>
      </c>
      <c r="C20" s="86" t="s">
        <v>84</v>
      </c>
      <c r="D20" s="86" t="s">
        <v>61</v>
      </c>
      <c r="E20" s="86" t="s">
        <v>62</v>
      </c>
      <c r="F20" s="86" t="s">
        <v>61</v>
      </c>
      <c r="G20" s="86">
        <v>43</v>
      </c>
      <c r="H20" s="86">
        <v>23</v>
      </c>
      <c r="I20" s="86">
        <v>64</v>
      </c>
      <c r="J20" s="86">
        <v>134</v>
      </c>
      <c r="K20" s="86">
        <v>145</v>
      </c>
      <c r="N20" s="86">
        <v>199</v>
      </c>
      <c r="O20" s="86">
        <v>29.85</v>
      </c>
      <c r="P20" s="86"/>
      <c r="Q20" s="86">
        <v>50</v>
      </c>
      <c r="R20" s="86">
        <v>149</v>
      </c>
      <c r="S20" s="86">
        <v>119.15</v>
      </c>
    </row>
    <row r="21" spans="2:19">
      <c r="B21" s="86" t="s">
        <v>85</v>
      </c>
      <c r="C21" s="86" t="s">
        <v>86</v>
      </c>
      <c r="D21" s="86" t="s">
        <v>61</v>
      </c>
      <c r="E21" s="86" t="s">
        <v>62</v>
      </c>
      <c r="F21" s="86" t="s">
        <v>61</v>
      </c>
      <c r="G21" s="86">
        <v>6</v>
      </c>
      <c r="H21" s="86">
        <v>3</v>
      </c>
      <c r="I21" s="86">
        <v>1</v>
      </c>
      <c r="J21" s="86">
        <v>130</v>
      </c>
      <c r="K21" s="86">
        <v>38</v>
      </c>
      <c r="N21" s="86">
        <v>199</v>
      </c>
      <c r="O21" s="86">
        <v>29.85</v>
      </c>
      <c r="P21" s="86"/>
      <c r="Q21" s="86">
        <v>50</v>
      </c>
      <c r="R21" s="86">
        <v>149</v>
      </c>
      <c r="S21" s="86">
        <v>119.15</v>
      </c>
    </row>
    <row r="22" spans="2:19">
      <c r="B22" s="86" t="s">
        <v>87</v>
      </c>
      <c r="C22" s="86" t="s">
        <v>84</v>
      </c>
      <c r="D22" s="86" t="s">
        <v>61</v>
      </c>
      <c r="E22" s="86" t="s">
        <v>62</v>
      </c>
      <c r="F22" s="86" t="s">
        <v>61</v>
      </c>
      <c r="G22" s="86">
        <v>21</v>
      </c>
      <c r="H22" s="86">
        <v>28</v>
      </c>
      <c r="I22" s="86">
        <v>38</v>
      </c>
      <c r="J22" s="86">
        <v>322</v>
      </c>
      <c r="K22" s="86">
        <v>198</v>
      </c>
      <c r="N22" s="86">
        <v>229</v>
      </c>
      <c r="O22" s="86">
        <v>34.35</v>
      </c>
      <c r="P22" s="86">
        <v>30</v>
      </c>
      <c r="Q22" s="86">
        <v>20</v>
      </c>
      <c r="R22" s="86">
        <v>179</v>
      </c>
      <c r="S22" s="86">
        <v>174.65</v>
      </c>
    </row>
    <row r="23" spans="2:19">
      <c r="B23" s="86" t="s">
        <v>88</v>
      </c>
      <c r="C23" s="86" t="s">
        <v>86</v>
      </c>
      <c r="D23" s="86" t="s">
        <v>61</v>
      </c>
      <c r="E23" s="86" t="s">
        <v>62</v>
      </c>
      <c r="F23" s="86" t="s">
        <v>61</v>
      </c>
      <c r="G23" s="86">
        <v>35</v>
      </c>
      <c r="H23" s="86">
        <v>11</v>
      </c>
      <c r="I23" s="86">
        <v>31</v>
      </c>
      <c r="J23" s="86">
        <v>167</v>
      </c>
      <c r="K23" s="86">
        <v>53</v>
      </c>
      <c r="N23" s="86">
        <v>229</v>
      </c>
      <c r="O23" s="86">
        <v>34.35</v>
      </c>
      <c r="P23" s="86">
        <v>30</v>
      </c>
      <c r="Q23" s="86">
        <v>20</v>
      </c>
      <c r="R23" s="86">
        <v>179</v>
      </c>
      <c r="S23" s="86">
        <v>174.65</v>
      </c>
    </row>
    <row r="24" spans="2:19">
      <c r="B24" s="86" t="s">
        <v>89</v>
      </c>
      <c r="C24" s="86" t="s">
        <v>90</v>
      </c>
      <c r="D24" s="86" t="s">
        <v>61</v>
      </c>
      <c r="E24" s="86" t="s">
        <v>62</v>
      </c>
      <c r="F24" s="86" t="s">
        <v>61</v>
      </c>
      <c r="G24" s="86">
        <v>54</v>
      </c>
      <c r="H24" s="86">
        <v>20</v>
      </c>
      <c r="I24" s="86">
        <v>50</v>
      </c>
      <c r="J24" s="86">
        <v>34</v>
      </c>
      <c r="K24" s="86">
        <v>137</v>
      </c>
      <c r="N24" s="86">
        <v>149</v>
      </c>
      <c r="O24" s="86"/>
      <c r="P24" s="86"/>
      <c r="Q24" s="86">
        <v>40</v>
      </c>
      <c r="R24" s="86">
        <v>109</v>
      </c>
      <c r="S24" s="86">
        <v>109</v>
      </c>
    </row>
    <row r="25" spans="2:19">
      <c r="B25" s="86" t="s">
        <v>91</v>
      </c>
      <c r="C25" s="86" t="s">
        <v>90</v>
      </c>
      <c r="D25" s="86" t="s">
        <v>61</v>
      </c>
      <c r="E25" s="86" t="s">
        <v>62</v>
      </c>
      <c r="F25" s="86" t="s">
        <v>61</v>
      </c>
      <c r="G25" s="86">
        <v>120</v>
      </c>
      <c r="H25" s="86">
        <v>33</v>
      </c>
      <c r="I25" s="86">
        <v>35</v>
      </c>
      <c r="J25" s="86">
        <v>84</v>
      </c>
      <c r="K25" s="86">
        <v>110</v>
      </c>
      <c r="N25" s="86">
        <v>209</v>
      </c>
      <c r="O25" s="86">
        <v>31.35</v>
      </c>
      <c r="P25" s="86">
        <v>30</v>
      </c>
      <c r="Q25" s="86">
        <v>10</v>
      </c>
      <c r="R25" s="86">
        <v>169</v>
      </c>
      <c r="S25" s="86">
        <v>167.65</v>
      </c>
    </row>
    <row r="26" spans="2:19">
      <c r="B26" s="86" t="s">
        <v>92</v>
      </c>
      <c r="C26" s="86" t="s">
        <v>84</v>
      </c>
      <c r="D26" s="86" t="s">
        <v>61</v>
      </c>
      <c r="E26" s="86" t="s">
        <v>62</v>
      </c>
      <c r="F26" s="86" t="s">
        <v>61</v>
      </c>
      <c r="G26" s="86">
        <v>65</v>
      </c>
      <c r="H26" s="86">
        <v>20</v>
      </c>
      <c r="I26" s="86">
        <v>40</v>
      </c>
      <c r="J26" s="86">
        <v>154</v>
      </c>
      <c r="K26" s="86">
        <v>519</v>
      </c>
      <c r="N26" s="86">
        <v>209</v>
      </c>
      <c r="O26" s="86">
        <v>31.35</v>
      </c>
      <c r="P26" s="86">
        <v>30</v>
      </c>
      <c r="Q26" s="86">
        <v>20</v>
      </c>
      <c r="R26" s="86">
        <v>159</v>
      </c>
      <c r="S26" s="86">
        <v>157.65</v>
      </c>
    </row>
    <row r="27" spans="2:19">
      <c r="B27" s="86" t="s">
        <v>93</v>
      </c>
      <c r="C27" s="86" t="s">
        <v>86</v>
      </c>
      <c r="D27" s="86" t="s">
        <v>61</v>
      </c>
      <c r="E27" s="86" t="s">
        <v>62</v>
      </c>
      <c r="F27" s="86" t="s">
        <v>61</v>
      </c>
      <c r="G27" s="86">
        <v>34</v>
      </c>
      <c r="H27" s="86">
        <v>23</v>
      </c>
      <c r="I27" s="86">
        <v>49</v>
      </c>
      <c r="J27" s="86">
        <v>89</v>
      </c>
      <c r="K27" s="86">
        <v>228</v>
      </c>
      <c r="N27" s="86">
        <v>209</v>
      </c>
      <c r="O27" s="86">
        <v>31.35</v>
      </c>
      <c r="P27" s="86">
        <v>30</v>
      </c>
      <c r="Q27" s="86">
        <v>20</v>
      </c>
      <c r="R27" s="86">
        <v>159</v>
      </c>
      <c r="S27" s="86">
        <v>157.65</v>
      </c>
    </row>
    <row r="28" spans="2:19">
      <c r="B28" s="86" t="s">
        <v>94</v>
      </c>
      <c r="C28" s="86" t="s">
        <v>90</v>
      </c>
      <c r="D28" s="86" t="s">
        <v>61</v>
      </c>
      <c r="E28" s="86" t="s">
        <v>62</v>
      </c>
      <c r="F28" s="86" t="s">
        <v>61</v>
      </c>
      <c r="G28" s="86">
        <v>207</v>
      </c>
      <c r="H28" s="86">
        <v>53</v>
      </c>
      <c r="I28" s="86">
        <v>78</v>
      </c>
      <c r="J28" s="86">
        <v>22</v>
      </c>
      <c r="K28" s="86">
        <v>130</v>
      </c>
      <c r="N28" s="86">
        <v>179</v>
      </c>
      <c r="O28" s="86"/>
      <c r="P28" s="86"/>
      <c r="Q28" s="86">
        <v>40</v>
      </c>
      <c r="R28" s="86">
        <v>139</v>
      </c>
      <c r="S28" s="86">
        <v>139</v>
      </c>
    </row>
    <row r="29" spans="1:19">
      <c r="A29" s="86" t="s">
        <v>95</v>
      </c>
      <c r="B29" s="86" t="s">
        <v>96</v>
      </c>
      <c r="C29" s="86" t="s">
        <v>97</v>
      </c>
      <c r="D29" s="86" t="s">
        <v>61</v>
      </c>
      <c r="E29" s="86" t="s">
        <v>62</v>
      </c>
      <c r="F29" s="86" t="s">
        <v>61</v>
      </c>
      <c r="G29" s="86">
        <v>44</v>
      </c>
      <c r="H29" s="86">
        <v>26</v>
      </c>
      <c r="I29" s="86">
        <v>5</v>
      </c>
      <c r="J29" s="86">
        <v>278</v>
      </c>
      <c r="K29" s="86">
        <v>250</v>
      </c>
      <c r="N29" s="86">
        <v>249</v>
      </c>
      <c r="O29" s="86">
        <v>37.35</v>
      </c>
      <c r="P29" s="86">
        <v>30</v>
      </c>
      <c r="Q29" s="86">
        <v>20</v>
      </c>
      <c r="R29" s="86">
        <v>199</v>
      </c>
      <c r="S29" s="86">
        <v>191.65</v>
      </c>
    </row>
    <row r="30" spans="2:19">
      <c r="B30" s="86" t="s">
        <v>98</v>
      </c>
      <c r="C30" s="86" t="s">
        <v>99</v>
      </c>
      <c r="D30" s="86" t="s">
        <v>61</v>
      </c>
      <c r="E30" s="86" t="s">
        <v>62</v>
      </c>
      <c r="F30" s="86" t="s">
        <v>61</v>
      </c>
      <c r="G30" s="86">
        <v>44</v>
      </c>
      <c r="H30" s="86">
        <v>46</v>
      </c>
      <c r="I30" s="86">
        <v>77</v>
      </c>
      <c r="J30" s="86">
        <v>50</v>
      </c>
      <c r="K30" s="86">
        <v>760</v>
      </c>
      <c r="N30" s="86">
        <v>189</v>
      </c>
      <c r="O30" s="86">
        <v>28.35</v>
      </c>
      <c r="P30" s="86"/>
      <c r="Q30" s="86">
        <v>40</v>
      </c>
      <c r="R30" s="86">
        <v>149</v>
      </c>
      <c r="S30" s="86">
        <v>120.65</v>
      </c>
    </row>
    <row r="31" spans="2:19">
      <c r="B31" s="86" t="s">
        <v>100</v>
      </c>
      <c r="C31" s="86" t="s">
        <v>99</v>
      </c>
      <c r="D31" s="86" t="s">
        <v>61</v>
      </c>
      <c r="E31" s="86" t="s">
        <v>62</v>
      </c>
      <c r="F31" s="86" t="s">
        <v>61</v>
      </c>
      <c r="G31" s="86">
        <v>31</v>
      </c>
      <c r="H31" s="86">
        <v>23</v>
      </c>
      <c r="I31" s="86">
        <v>54</v>
      </c>
      <c r="J31" s="86">
        <v>169</v>
      </c>
      <c r="K31" s="86">
        <v>121</v>
      </c>
      <c r="N31" s="86">
        <v>169</v>
      </c>
      <c r="O31" s="86">
        <v>25.35</v>
      </c>
      <c r="P31" s="86"/>
      <c r="Q31" s="86">
        <v>40</v>
      </c>
      <c r="R31" s="86">
        <v>129</v>
      </c>
      <c r="S31" s="86">
        <v>103.65</v>
      </c>
    </row>
    <row r="32" spans="2:19">
      <c r="B32" s="86" t="s">
        <v>101</v>
      </c>
      <c r="C32" s="86" t="s">
        <v>102</v>
      </c>
      <c r="D32" s="86" t="s">
        <v>61</v>
      </c>
      <c r="E32" s="86" t="s">
        <v>62</v>
      </c>
      <c r="F32" s="86" t="s">
        <v>61</v>
      </c>
      <c r="G32" s="86">
        <v>120</v>
      </c>
      <c r="H32" s="86">
        <v>98</v>
      </c>
      <c r="I32" s="86">
        <v>250</v>
      </c>
      <c r="J32" s="86">
        <v>254</v>
      </c>
      <c r="K32" s="86">
        <v>260</v>
      </c>
      <c r="N32" s="86">
        <v>159</v>
      </c>
      <c r="O32" s="86">
        <v>23.85</v>
      </c>
      <c r="P32" s="86"/>
      <c r="Q32" s="86">
        <v>40</v>
      </c>
      <c r="R32" s="86">
        <v>119</v>
      </c>
      <c r="S32" s="86">
        <v>95.15</v>
      </c>
    </row>
    <row r="33" spans="2:19">
      <c r="B33" s="86" t="s">
        <v>103</v>
      </c>
      <c r="C33" s="86" t="s">
        <v>102</v>
      </c>
      <c r="D33" s="86" t="s">
        <v>61</v>
      </c>
      <c r="E33" s="86" t="s">
        <v>62</v>
      </c>
      <c r="F33" s="86" t="s">
        <v>61</v>
      </c>
      <c r="G33" s="86">
        <v>103</v>
      </c>
      <c r="H33" s="86">
        <v>60</v>
      </c>
      <c r="I33" s="86">
        <v>140</v>
      </c>
      <c r="J33" s="86">
        <v>155</v>
      </c>
      <c r="K33" s="86">
        <v>147</v>
      </c>
      <c r="N33" s="86">
        <v>149</v>
      </c>
      <c r="O33" s="86">
        <v>22.35</v>
      </c>
      <c r="P33" s="86"/>
      <c r="Q33" s="86">
        <v>40</v>
      </c>
      <c r="R33" s="86">
        <v>109</v>
      </c>
      <c r="S33" s="86">
        <v>86.65</v>
      </c>
    </row>
    <row r="34" spans="2:19">
      <c r="B34" s="86" t="s">
        <v>104</v>
      </c>
      <c r="C34" s="86" t="s">
        <v>105</v>
      </c>
      <c r="D34" s="86" t="s">
        <v>61</v>
      </c>
      <c r="E34" s="86" t="s">
        <v>62</v>
      </c>
      <c r="F34" s="86" t="s">
        <v>61</v>
      </c>
      <c r="G34" s="86">
        <v>44</v>
      </c>
      <c r="H34" s="86">
        <v>33</v>
      </c>
      <c r="I34" s="86">
        <v>79</v>
      </c>
      <c r="J34" s="86">
        <v>336</v>
      </c>
      <c r="K34" s="86">
        <v>0</v>
      </c>
      <c r="N34" s="86">
        <v>169</v>
      </c>
      <c r="O34" s="86">
        <v>25.35</v>
      </c>
      <c r="P34" s="86"/>
      <c r="Q34" s="86">
        <v>40</v>
      </c>
      <c r="R34" s="86">
        <v>129</v>
      </c>
      <c r="S34" s="86">
        <v>103.65</v>
      </c>
    </row>
    <row r="35" spans="2:19">
      <c r="B35" s="86" t="s">
        <v>106</v>
      </c>
      <c r="C35" s="86" t="s">
        <v>105</v>
      </c>
      <c r="D35" s="86" t="s">
        <v>61</v>
      </c>
      <c r="E35" s="86" t="s">
        <v>62</v>
      </c>
      <c r="F35" s="86" t="s">
        <v>61</v>
      </c>
      <c r="G35" s="86">
        <v>28</v>
      </c>
      <c r="H35" s="86">
        <v>16</v>
      </c>
      <c r="I35" s="86">
        <v>28</v>
      </c>
      <c r="J35" s="86">
        <v>190</v>
      </c>
      <c r="K35" s="86">
        <v>0</v>
      </c>
      <c r="N35" s="86">
        <v>159</v>
      </c>
      <c r="O35" s="86">
        <v>23.85</v>
      </c>
      <c r="P35" s="86"/>
      <c r="Q35" s="86">
        <v>40</v>
      </c>
      <c r="R35" s="86">
        <v>119</v>
      </c>
      <c r="S35" s="86">
        <v>95.15</v>
      </c>
    </row>
    <row r="36" spans="2:19">
      <c r="B36" s="86" t="s">
        <v>107</v>
      </c>
      <c r="C36" s="86" t="s">
        <v>108</v>
      </c>
      <c r="D36" s="86" t="s">
        <v>61</v>
      </c>
      <c r="E36" s="86" t="s">
        <v>62</v>
      </c>
      <c r="F36" s="86" t="s">
        <v>61</v>
      </c>
      <c r="G36" s="86">
        <v>40</v>
      </c>
      <c r="H36" s="86">
        <v>38</v>
      </c>
      <c r="I36" s="86">
        <v>89</v>
      </c>
      <c r="J36" s="86">
        <v>45</v>
      </c>
      <c r="K36" s="86">
        <v>0</v>
      </c>
      <c r="N36" s="86">
        <v>79</v>
      </c>
      <c r="O36" s="86"/>
      <c r="P36" s="86"/>
      <c r="Q36" s="86">
        <v>20</v>
      </c>
      <c r="R36" s="86">
        <v>59</v>
      </c>
      <c r="S36" s="86">
        <v>59</v>
      </c>
    </row>
    <row r="37" spans="2:19">
      <c r="B37" s="86" t="s">
        <v>109</v>
      </c>
      <c r="C37" s="86" t="s">
        <v>110</v>
      </c>
      <c r="D37" s="86" t="s">
        <v>61</v>
      </c>
      <c r="E37" s="86" t="s">
        <v>62</v>
      </c>
      <c r="F37" s="86" t="s">
        <v>61</v>
      </c>
      <c r="G37" s="86">
        <v>265</v>
      </c>
      <c r="H37" s="86">
        <v>218</v>
      </c>
      <c r="I37" s="86">
        <v>386</v>
      </c>
      <c r="J37" s="86">
        <v>1</v>
      </c>
      <c r="K37" s="86">
        <v>300</v>
      </c>
      <c r="N37" s="86">
        <v>49</v>
      </c>
      <c r="O37" s="86"/>
      <c r="P37" s="86"/>
      <c r="Q37" s="86">
        <v>10</v>
      </c>
      <c r="R37" s="86">
        <v>39</v>
      </c>
      <c r="S37" s="86">
        <v>39</v>
      </c>
    </row>
    <row r="38" spans="2:19">
      <c r="B38" s="86" t="s">
        <v>111</v>
      </c>
      <c r="C38" s="86" t="s">
        <v>112</v>
      </c>
      <c r="D38" s="86" t="s">
        <v>61</v>
      </c>
      <c r="E38" s="86" t="s">
        <v>62</v>
      </c>
      <c r="F38" s="86" t="s">
        <v>61</v>
      </c>
      <c r="G38" s="86">
        <v>144</v>
      </c>
      <c r="H38" s="86">
        <v>11</v>
      </c>
      <c r="I38" s="86">
        <v>0</v>
      </c>
      <c r="J38" s="86">
        <v>10</v>
      </c>
      <c r="K38" s="86">
        <v>340</v>
      </c>
      <c r="N38" s="86">
        <v>129</v>
      </c>
      <c r="O38" s="86"/>
      <c r="P38" s="86"/>
      <c r="Q38" s="86">
        <v>30</v>
      </c>
      <c r="R38" s="86">
        <v>99</v>
      </c>
      <c r="S38" s="86">
        <v>99</v>
      </c>
    </row>
    <row r="39" spans="2:19">
      <c r="B39" s="86" t="s">
        <v>113</v>
      </c>
      <c r="C39" s="86" t="s">
        <v>112</v>
      </c>
      <c r="D39" s="86" t="s">
        <v>61</v>
      </c>
      <c r="E39" s="86" t="s">
        <v>62</v>
      </c>
      <c r="F39" s="86" t="s">
        <v>61</v>
      </c>
      <c r="G39" s="86">
        <v>167</v>
      </c>
      <c r="H39" s="86">
        <v>114</v>
      </c>
      <c r="I39" s="86">
        <v>86</v>
      </c>
      <c r="J39" s="86">
        <v>8</v>
      </c>
      <c r="K39" s="86">
        <v>200</v>
      </c>
      <c r="N39" s="86">
        <v>169</v>
      </c>
      <c r="O39" s="86"/>
      <c r="P39" s="86"/>
      <c r="Q39" s="86">
        <v>40</v>
      </c>
      <c r="R39" s="86">
        <v>129</v>
      </c>
      <c r="S39" s="86">
        <v>129</v>
      </c>
    </row>
    <row r="40" spans="2:19">
      <c r="B40" s="86" t="s">
        <v>114</v>
      </c>
      <c r="C40" s="86" t="s">
        <v>108</v>
      </c>
      <c r="D40" s="86" t="s">
        <v>61</v>
      </c>
      <c r="E40" s="86" t="s">
        <v>62</v>
      </c>
      <c r="F40" s="86" t="s">
        <v>61</v>
      </c>
      <c r="G40" s="86">
        <v>129</v>
      </c>
      <c r="H40" s="86">
        <v>104</v>
      </c>
      <c r="I40" s="86">
        <v>263</v>
      </c>
      <c r="J40" s="86">
        <v>11</v>
      </c>
      <c r="K40" s="86">
        <v>0</v>
      </c>
      <c r="N40" s="86">
        <v>99</v>
      </c>
      <c r="O40" s="86"/>
      <c r="P40" s="86"/>
      <c r="Q40" s="86">
        <v>20</v>
      </c>
      <c r="R40" s="86">
        <v>79</v>
      </c>
      <c r="S40" s="86">
        <v>79</v>
      </c>
    </row>
    <row r="41" spans="2:19">
      <c r="B41" s="86" t="s">
        <v>115</v>
      </c>
      <c r="C41" s="86" t="s">
        <v>108</v>
      </c>
      <c r="D41" s="86" t="s">
        <v>61</v>
      </c>
      <c r="E41" s="86" t="s">
        <v>62</v>
      </c>
      <c r="F41" s="86" t="s">
        <v>61</v>
      </c>
      <c r="G41" s="86">
        <v>116</v>
      </c>
      <c r="H41" s="86">
        <v>94</v>
      </c>
      <c r="I41" s="86">
        <v>209</v>
      </c>
      <c r="J41" s="86">
        <v>4</v>
      </c>
      <c r="K41" s="86">
        <v>0</v>
      </c>
      <c r="N41" s="86">
        <v>89</v>
      </c>
      <c r="O41" s="86"/>
      <c r="P41" s="86"/>
      <c r="Q41" s="86">
        <v>20</v>
      </c>
      <c r="R41" s="86">
        <v>69</v>
      </c>
      <c r="S41" s="86">
        <v>69</v>
      </c>
    </row>
    <row r="42" spans="2:19">
      <c r="B42" s="86" t="s">
        <v>116</v>
      </c>
      <c r="C42" s="86" t="s">
        <v>112</v>
      </c>
      <c r="D42" s="86" t="s">
        <v>61</v>
      </c>
      <c r="E42" s="86" t="s">
        <v>62</v>
      </c>
      <c r="F42" s="86" t="s">
        <v>61</v>
      </c>
      <c r="G42" s="86">
        <v>145</v>
      </c>
      <c r="H42" s="86">
        <v>109</v>
      </c>
      <c r="I42" s="86">
        <v>81</v>
      </c>
      <c r="J42" s="86">
        <v>15</v>
      </c>
      <c r="K42" s="86">
        <v>200</v>
      </c>
      <c r="N42" s="86">
        <v>159</v>
      </c>
      <c r="O42" s="86"/>
      <c r="P42" s="86"/>
      <c r="Q42" s="86">
        <v>40</v>
      </c>
      <c r="R42" s="86">
        <v>119</v>
      </c>
      <c r="S42" s="86">
        <v>119</v>
      </c>
    </row>
    <row r="43" spans="1:19">
      <c r="A43" s="86" t="s">
        <v>117</v>
      </c>
      <c r="B43" s="86" t="s">
        <v>118</v>
      </c>
      <c r="C43" s="86" t="s">
        <v>119</v>
      </c>
      <c r="D43" s="86" t="s">
        <v>61</v>
      </c>
      <c r="E43" s="86" t="s">
        <v>120</v>
      </c>
      <c r="F43" s="86" t="s">
        <v>61</v>
      </c>
      <c r="G43" s="86">
        <v>0</v>
      </c>
      <c r="H43" s="86">
        <v>29</v>
      </c>
      <c r="I43" s="86">
        <v>81</v>
      </c>
      <c r="J43" s="86">
        <v>22</v>
      </c>
      <c r="K43" s="86">
        <v>50</v>
      </c>
      <c r="N43" s="86">
        <v>149</v>
      </c>
      <c r="O43" s="86">
        <v>22.35</v>
      </c>
      <c r="P43" s="86"/>
      <c r="Q43" s="86">
        <v>30</v>
      </c>
      <c r="R43" s="86">
        <v>119</v>
      </c>
      <c r="S43" s="86">
        <v>96.65</v>
      </c>
    </row>
    <row r="44" spans="2:19">
      <c r="B44" s="86" t="s">
        <v>121</v>
      </c>
      <c r="C44" s="86" t="s">
        <v>122</v>
      </c>
      <c r="D44" s="86" t="s">
        <v>123</v>
      </c>
      <c r="E44" s="86" t="s">
        <v>120</v>
      </c>
      <c r="F44" s="86" t="s">
        <v>61</v>
      </c>
      <c r="G44" s="86">
        <v>16</v>
      </c>
      <c r="H44" s="86">
        <v>19</v>
      </c>
      <c r="I44" s="86">
        <v>84</v>
      </c>
      <c r="J44" s="86">
        <v>189</v>
      </c>
      <c r="K44" s="86">
        <v>0</v>
      </c>
      <c r="L44" s="86">
        <v>10</v>
      </c>
      <c r="M44" s="86">
        <v>10</v>
      </c>
      <c r="N44" s="86">
        <v>119</v>
      </c>
      <c r="O44" s="86">
        <v>17.85</v>
      </c>
      <c r="P44" s="86"/>
      <c r="Q44" s="86">
        <v>30</v>
      </c>
      <c r="R44" s="86">
        <v>89</v>
      </c>
      <c r="S44" s="86">
        <v>71.15</v>
      </c>
    </row>
    <row r="45" spans="2:19">
      <c r="B45" s="86" t="s">
        <v>124</v>
      </c>
      <c r="C45" s="86" t="s">
        <v>125</v>
      </c>
      <c r="D45" s="86" t="s">
        <v>123</v>
      </c>
      <c r="E45" s="86" t="s">
        <v>120</v>
      </c>
      <c r="F45" s="86" t="s">
        <v>61</v>
      </c>
      <c r="G45" s="86">
        <v>29</v>
      </c>
      <c r="H45" s="86">
        <v>55</v>
      </c>
      <c r="I45" s="86">
        <v>69</v>
      </c>
      <c r="J45" s="86">
        <v>86</v>
      </c>
      <c r="K45" s="86">
        <v>710</v>
      </c>
      <c r="L45" s="86">
        <v>10</v>
      </c>
      <c r="M45" s="86">
        <v>10</v>
      </c>
      <c r="N45" s="86">
        <v>149</v>
      </c>
      <c r="O45" s="86">
        <v>22.35</v>
      </c>
      <c r="P45" s="86"/>
      <c r="Q45" s="86">
        <v>30</v>
      </c>
      <c r="R45" s="86">
        <v>119</v>
      </c>
      <c r="S45" s="86">
        <v>96.65</v>
      </c>
    </row>
    <row r="46" spans="2:19">
      <c r="B46" s="86" t="s">
        <v>126</v>
      </c>
      <c r="C46" s="86" t="s">
        <v>127</v>
      </c>
      <c r="D46" s="86" t="s">
        <v>123</v>
      </c>
      <c r="E46" s="86" t="s">
        <v>128</v>
      </c>
      <c r="F46" s="86" t="s">
        <v>61</v>
      </c>
      <c r="G46" s="86">
        <v>14</v>
      </c>
      <c r="H46" s="86">
        <v>40</v>
      </c>
      <c r="I46" s="86">
        <v>41</v>
      </c>
      <c r="J46" s="86">
        <v>27</v>
      </c>
      <c r="K46" s="86">
        <v>900</v>
      </c>
      <c r="L46" s="86">
        <v>10</v>
      </c>
      <c r="M46" s="86">
        <v>10</v>
      </c>
      <c r="N46" s="86">
        <v>169</v>
      </c>
      <c r="O46" s="86">
        <v>25.35</v>
      </c>
      <c r="P46" s="86"/>
      <c r="Q46" s="86">
        <v>40</v>
      </c>
      <c r="R46" s="86">
        <v>129</v>
      </c>
      <c r="S46" s="86">
        <v>103.65</v>
      </c>
    </row>
    <row r="47" spans="2:19">
      <c r="B47" s="86" t="s">
        <v>129</v>
      </c>
      <c r="C47" s="86" t="s">
        <v>127</v>
      </c>
      <c r="D47" s="86" t="s">
        <v>123</v>
      </c>
      <c r="E47" s="86" t="s">
        <v>128</v>
      </c>
      <c r="F47" s="86" t="s">
        <v>61</v>
      </c>
      <c r="G47" s="86">
        <v>8</v>
      </c>
      <c r="H47" s="86">
        <v>31</v>
      </c>
      <c r="I47" s="86">
        <v>98</v>
      </c>
      <c r="J47" s="86">
        <v>60</v>
      </c>
      <c r="K47" s="86">
        <v>1020</v>
      </c>
      <c r="L47" s="86">
        <v>10</v>
      </c>
      <c r="M47" s="86">
        <v>10</v>
      </c>
      <c r="N47" s="86">
        <v>189</v>
      </c>
      <c r="O47" s="86">
        <v>28.35</v>
      </c>
      <c r="P47" s="86"/>
      <c r="Q47" s="86">
        <v>40</v>
      </c>
      <c r="R47" s="86">
        <v>149</v>
      </c>
      <c r="S47" s="86">
        <v>120.65</v>
      </c>
    </row>
    <row r="48" spans="2:19">
      <c r="B48" s="86" t="s">
        <v>130</v>
      </c>
      <c r="C48" s="86" t="s">
        <v>131</v>
      </c>
      <c r="D48" s="86" t="s">
        <v>61</v>
      </c>
      <c r="E48" s="86" t="s">
        <v>120</v>
      </c>
      <c r="F48" s="86" t="s">
        <v>61</v>
      </c>
      <c r="H48" s="86">
        <v>0</v>
      </c>
      <c r="I48" s="86">
        <v>30</v>
      </c>
      <c r="J48" s="86">
        <v>68</v>
      </c>
      <c r="K48" s="86">
        <v>25</v>
      </c>
      <c r="N48" s="86">
        <v>169</v>
      </c>
      <c r="O48" s="86">
        <v>25.35</v>
      </c>
      <c r="P48" s="86"/>
      <c r="Q48" s="86">
        <v>30</v>
      </c>
      <c r="R48" s="86">
        <v>139</v>
      </c>
      <c r="S48" s="86">
        <v>113.65</v>
      </c>
    </row>
    <row r="49" spans="2:19">
      <c r="B49" s="86" t="s">
        <v>132</v>
      </c>
      <c r="C49" s="86" t="s">
        <v>119</v>
      </c>
      <c r="D49" s="86" t="s">
        <v>61</v>
      </c>
      <c r="E49" s="86" t="s">
        <v>120</v>
      </c>
      <c r="F49" s="86" t="s">
        <v>61</v>
      </c>
      <c r="G49" s="86">
        <v>0</v>
      </c>
      <c r="H49" s="86">
        <v>45</v>
      </c>
      <c r="I49" s="86">
        <v>140</v>
      </c>
      <c r="J49" s="86">
        <v>9</v>
      </c>
      <c r="K49" s="86">
        <v>250</v>
      </c>
      <c r="N49" s="86">
        <v>169</v>
      </c>
      <c r="O49" s="86">
        <v>25.35</v>
      </c>
      <c r="P49" s="86"/>
      <c r="Q49" s="86">
        <v>30</v>
      </c>
      <c r="R49" s="86">
        <v>139</v>
      </c>
      <c r="S49" s="86">
        <v>113.65</v>
      </c>
    </row>
    <row r="50" spans="2:19">
      <c r="B50" s="86" t="s">
        <v>133</v>
      </c>
      <c r="C50" s="86" t="s">
        <v>122</v>
      </c>
      <c r="D50" s="86" t="s">
        <v>123</v>
      </c>
      <c r="E50" s="86" t="s">
        <v>120</v>
      </c>
      <c r="F50" s="86" t="s">
        <v>61</v>
      </c>
      <c r="G50" s="86">
        <v>21</v>
      </c>
      <c r="H50" s="86">
        <v>48</v>
      </c>
      <c r="I50" s="86">
        <v>131</v>
      </c>
      <c r="J50" s="86">
        <v>569</v>
      </c>
      <c r="K50" s="86">
        <v>0</v>
      </c>
      <c r="L50" s="86">
        <v>10</v>
      </c>
      <c r="M50" s="86">
        <v>10</v>
      </c>
      <c r="N50" s="86">
        <v>139</v>
      </c>
      <c r="O50" s="86">
        <v>20.85</v>
      </c>
      <c r="P50" s="86"/>
      <c r="Q50" s="86">
        <v>30</v>
      </c>
      <c r="R50" s="86">
        <v>109</v>
      </c>
      <c r="S50" s="86">
        <v>88.15</v>
      </c>
    </row>
    <row r="51" spans="2:19">
      <c r="B51" s="86" t="s">
        <v>134</v>
      </c>
      <c r="C51" s="86" t="s">
        <v>135</v>
      </c>
      <c r="D51" s="86" t="s">
        <v>61</v>
      </c>
      <c r="E51" s="86" t="s">
        <v>62</v>
      </c>
      <c r="F51" s="86" t="s">
        <v>136</v>
      </c>
      <c r="G51" s="86">
        <v>4</v>
      </c>
      <c r="H51" s="86">
        <v>21</v>
      </c>
      <c r="I51" s="86">
        <v>89</v>
      </c>
      <c r="J51" s="86">
        <v>161</v>
      </c>
      <c r="K51" s="86">
        <v>0</v>
      </c>
      <c r="N51" s="86">
        <v>129</v>
      </c>
      <c r="O51" s="86">
        <v>19.35</v>
      </c>
      <c r="P51" s="86"/>
      <c r="Q51" s="86">
        <v>30</v>
      </c>
      <c r="R51" s="86">
        <v>99</v>
      </c>
      <c r="S51" s="86">
        <v>79.65</v>
      </c>
    </row>
    <row r="52" spans="2:19">
      <c r="B52" s="86" t="s">
        <v>137</v>
      </c>
      <c r="C52" s="86" t="s">
        <v>138</v>
      </c>
      <c r="D52" s="86" t="s">
        <v>123</v>
      </c>
      <c r="E52" s="86" t="s">
        <v>128</v>
      </c>
      <c r="F52" s="86" t="s">
        <v>136</v>
      </c>
      <c r="G52" s="86">
        <v>8</v>
      </c>
      <c r="H52" s="86">
        <v>32</v>
      </c>
      <c r="I52" s="86">
        <v>132</v>
      </c>
      <c r="J52" s="86">
        <v>161</v>
      </c>
      <c r="K52" s="86">
        <v>0</v>
      </c>
      <c r="L52" s="86">
        <v>10</v>
      </c>
      <c r="M52" s="86">
        <v>10</v>
      </c>
      <c r="N52" s="86">
        <v>179</v>
      </c>
      <c r="O52" s="86">
        <v>26.85</v>
      </c>
      <c r="P52" s="86"/>
      <c r="Q52" s="86">
        <v>30</v>
      </c>
      <c r="R52" s="86">
        <v>149</v>
      </c>
      <c r="S52" s="86">
        <v>122.15</v>
      </c>
    </row>
    <row r="53" spans="2:19">
      <c r="B53" s="86" t="s">
        <v>139</v>
      </c>
      <c r="C53" s="86" t="s">
        <v>140</v>
      </c>
      <c r="D53" s="86" t="s">
        <v>61</v>
      </c>
      <c r="E53" s="86" t="s">
        <v>128</v>
      </c>
      <c r="F53" s="86" t="s">
        <v>136</v>
      </c>
      <c r="G53" s="86">
        <v>15</v>
      </c>
      <c r="H53" s="86">
        <v>31</v>
      </c>
      <c r="I53" s="86">
        <v>109</v>
      </c>
      <c r="J53" s="86">
        <v>93</v>
      </c>
      <c r="K53" s="86">
        <v>0</v>
      </c>
      <c r="N53" s="86">
        <v>179</v>
      </c>
      <c r="O53" s="86">
        <v>26.85</v>
      </c>
      <c r="P53" s="86"/>
      <c r="Q53" s="86">
        <v>30</v>
      </c>
      <c r="R53" s="86">
        <v>149</v>
      </c>
      <c r="S53" s="86">
        <v>122.15</v>
      </c>
    </row>
    <row r="54" spans="2:19">
      <c r="B54" s="86" t="s">
        <v>141</v>
      </c>
      <c r="C54" s="86" t="s">
        <v>142</v>
      </c>
      <c r="D54" s="86" t="s">
        <v>61</v>
      </c>
      <c r="E54" s="86" t="s">
        <v>128</v>
      </c>
      <c r="F54" s="86" t="s">
        <v>136</v>
      </c>
      <c r="G54" s="86">
        <v>3</v>
      </c>
      <c r="H54" s="86">
        <v>31</v>
      </c>
      <c r="I54" s="86">
        <v>115</v>
      </c>
      <c r="J54" s="86">
        <v>168</v>
      </c>
      <c r="K54" s="86">
        <v>0</v>
      </c>
      <c r="N54" s="86">
        <v>179</v>
      </c>
      <c r="O54" s="86">
        <v>26.85</v>
      </c>
      <c r="P54" s="86"/>
      <c r="Q54" s="86">
        <v>30</v>
      </c>
      <c r="R54" s="86">
        <v>149</v>
      </c>
      <c r="S54" s="86">
        <v>122.15</v>
      </c>
    </row>
    <row r="55" spans="2:19">
      <c r="B55" s="86" t="s">
        <v>143</v>
      </c>
      <c r="C55" s="86" t="s">
        <v>144</v>
      </c>
      <c r="D55" s="86" t="s">
        <v>61</v>
      </c>
      <c r="E55" s="86" t="s">
        <v>120</v>
      </c>
      <c r="F55" s="86" t="s">
        <v>61</v>
      </c>
      <c r="G55" s="86">
        <v>36</v>
      </c>
      <c r="H55" s="86">
        <v>97</v>
      </c>
      <c r="I55" s="86">
        <v>260</v>
      </c>
      <c r="J55" s="86">
        <v>652</v>
      </c>
      <c r="K55" s="86">
        <v>0</v>
      </c>
      <c r="N55" s="86">
        <v>129</v>
      </c>
      <c r="O55" s="86">
        <v>19.35</v>
      </c>
      <c r="P55" s="86"/>
      <c r="Q55" s="86">
        <v>30</v>
      </c>
      <c r="R55" s="86">
        <v>99</v>
      </c>
      <c r="S55" s="86">
        <v>79.65</v>
      </c>
    </row>
    <row r="56" spans="2:19">
      <c r="B56" s="86" t="s">
        <v>145</v>
      </c>
      <c r="C56" s="86" t="s">
        <v>119</v>
      </c>
      <c r="D56" s="86" t="s">
        <v>61</v>
      </c>
      <c r="E56" s="86" t="s">
        <v>120</v>
      </c>
      <c r="F56" s="86" t="s">
        <v>61</v>
      </c>
      <c r="G56" s="86">
        <v>0</v>
      </c>
      <c r="H56" s="86">
        <v>26</v>
      </c>
      <c r="I56" s="86">
        <v>28</v>
      </c>
      <c r="J56" s="86">
        <v>6</v>
      </c>
      <c r="K56" s="86">
        <v>450</v>
      </c>
      <c r="N56" s="86">
        <v>189</v>
      </c>
      <c r="O56" s="86">
        <v>28.35</v>
      </c>
      <c r="P56" s="86"/>
      <c r="Q56" s="86">
        <v>30</v>
      </c>
      <c r="R56" s="86">
        <v>159</v>
      </c>
      <c r="S56" s="86">
        <v>130.65</v>
      </c>
    </row>
    <row r="57" spans="2:19">
      <c r="B57" s="86" t="s">
        <v>146</v>
      </c>
      <c r="C57" s="86" t="s">
        <v>122</v>
      </c>
      <c r="D57" s="86" t="s">
        <v>123</v>
      </c>
      <c r="E57" s="86" t="s">
        <v>120</v>
      </c>
      <c r="F57" s="86" t="s">
        <v>61</v>
      </c>
      <c r="G57" s="86">
        <v>70</v>
      </c>
      <c r="H57" s="86">
        <v>181</v>
      </c>
      <c r="I57" s="86">
        <v>559</v>
      </c>
      <c r="J57" s="86">
        <v>593</v>
      </c>
      <c r="K57" s="86">
        <v>0</v>
      </c>
      <c r="L57" s="86">
        <v>10</v>
      </c>
      <c r="M57" s="86">
        <v>10</v>
      </c>
      <c r="N57" s="86">
        <v>159</v>
      </c>
      <c r="O57" s="86">
        <v>23.85</v>
      </c>
      <c r="P57" s="86"/>
      <c r="Q57" s="86">
        <v>40</v>
      </c>
      <c r="R57" s="86">
        <v>119</v>
      </c>
      <c r="S57" s="86">
        <v>95.15</v>
      </c>
    </row>
    <row r="58" spans="2:19">
      <c r="B58" s="86" t="s">
        <v>147</v>
      </c>
      <c r="C58" s="86" t="s">
        <v>135</v>
      </c>
      <c r="D58" s="86" t="s">
        <v>61</v>
      </c>
      <c r="E58" s="86" t="s">
        <v>62</v>
      </c>
      <c r="F58" s="86" t="s">
        <v>136</v>
      </c>
      <c r="G58" s="86">
        <v>9</v>
      </c>
      <c r="H58" s="86">
        <v>27</v>
      </c>
      <c r="I58" s="86">
        <v>83</v>
      </c>
      <c r="J58" s="86">
        <v>223</v>
      </c>
      <c r="K58" s="86">
        <v>0</v>
      </c>
      <c r="N58" s="86">
        <v>149</v>
      </c>
      <c r="O58" s="86">
        <v>22.35</v>
      </c>
      <c r="P58" s="86"/>
      <c r="Q58" s="86">
        <v>30</v>
      </c>
      <c r="R58" s="86">
        <v>119</v>
      </c>
      <c r="S58" s="86">
        <v>96.65</v>
      </c>
    </row>
    <row r="59" spans="2:19">
      <c r="B59" s="86" t="s">
        <v>148</v>
      </c>
      <c r="C59" s="86" t="s">
        <v>138</v>
      </c>
      <c r="D59" s="86" t="s">
        <v>123</v>
      </c>
      <c r="E59" s="86" t="s">
        <v>128</v>
      </c>
      <c r="F59" s="86" t="s">
        <v>136</v>
      </c>
      <c r="G59" s="86">
        <v>21</v>
      </c>
      <c r="H59" s="86">
        <v>62</v>
      </c>
      <c r="I59" s="86">
        <v>136</v>
      </c>
      <c r="J59" s="86">
        <v>356</v>
      </c>
      <c r="K59" s="86">
        <v>0</v>
      </c>
      <c r="L59" s="86">
        <v>10</v>
      </c>
      <c r="M59" s="86">
        <v>10</v>
      </c>
      <c r="N59" s="86">
        <v>199</v>
      </c>
      <c r="O59" s="86">
        <v>29.85</v>
      </c>
      <c r="P59" s="86"/>
      <c r="Q59" s="86">
        <v>30</v>
      </c>
      <c r="R59" s="86">
        <v>169</v>
      </c>
      <c r="S59" s="86">
        <v>139.15</v>
      </c>
    </row>
    <row r="60" spans="2:19">
      <c r="B60" s="86" t="s">
        <v>149</v>
      </c>
      <c r="C60" s="86" t="s">
        <v>140</v>
      </c>
      <c r="D60" s="86" t="s">
        <v>61</v>
      </c>
      <c r="E60" s="86" t="s">
        <v>128</v>
      </c>
      <c r="F60" s="86" t="s">
        <v>136</v>
      </c>
      <c r="G60" s="86">
        <v>31</v>
      </c>
      <c r="H60" s="86">
        <v>48</v>
      </c>
      <c r="I60" s="86">
        <v>183</v>
      </c>
      <c r="J60" s="86">
        <v>90</v>
      </c>
      <c r="K60" s="86">
        <v>0</v>
      </c>
      <c r="N60" s="86">
        <v>199</v>
      </c>
      <c r="O60" s="86">
        <v>29.85</v>
      </c>
      <c r="P60" s="86"/>
      <c r="Q60" s="86">
        <v>30</v>
      </c>
      <c r="R60" s="86">
        <v>169</v>
      </c>
      <c r="S60" s="86">
        <v>139.15</v>
      </c>
    </row>
    <row r="61" spans="2:19">
      <c r="B61" s="86" t="s">
        <v>150</v>
      </c>
      <c r="C61" s="86" t="s">
        <v>142</v>
      </c>
      <c r="D61" s="86" t="s">
        <v>61</v>
      </c>
      <c r="E61" s="86" t="s">
        <v>128</v>
      </c>
      <c r="F61" s="86" t="s">
        <v>136</v>
      </c>
      <c r="G61" s="86">
        <v>6</v>
      </c>
      <c r="H61" s="86">
        <v>25</v>
      </c>
      <c r="I61" s="86">
        <v>108</v>
      </c>
      <c r="J61" s="86">
        <v>273</v>
      </c>
      <c r="K61" s="86">
        <v>0</v>
      </c>
      <c r="N61" s="86">
        <v>199</v>
      </c>
      <c r="O61" s="86">
        <v>29.85</v>
      </c>
      <c r="P61" s="86"/>
      <c r="Q61" s="86">
        <v>30</v>
      </c>
      <c r="R61" s="86">
        <v>169</v>
      </c>
      <c r="S61" s="86">
        <v>139.15</v>
      </c>
    </row>
    <row r="62" spans="2:19">
      <c r="B62" s="86" t="s">
        <v>151</v>
      </c>
      <c r="C62" s="86" t="s">
        <v>125</v>
      </c>
      <c r="D62" s="86" t="s">
        <v>123</v>
      </c>
      <c r="E62" s="86" t="s">
        <v>120</v>
      </c>
      <c r="F62" s="86" t="s">
        <v>61</v>
      </c>
      <c r="G62" s="86">
        <v>44</v>
      </c>
      <c r="H62" s="86">
        <v>102</v>
      </c>
      <c r="I62" s="86">
        <v>36</v>
      </c>
      <c r="J62" s="86">
        <v>117</v>
      </c>
      <c r="K62" s="86">
        <v>1351</v>
      </c>
      <c r="L62" s="86">
        <v>10</v>
      </c>
      <c r="M62" s="86">
        <v>10</v>
      </c>
      <c r="N62" s="86">
        <v>169</v>
      </c>
      <c r="O62" s="86">
        <v>25.35</v>
      </c>
      <c r="P62" s="86"/>
      <c r="Q62" s="86">
        <v>30</v>
      </c>
      <c r="R62" s="86">
        <v>139</v>
      </c>
      <c r="S62" s="86">
        <v>113.65</v>
      </c>
    </row>
    <row r="63" spans="2:19">
      <c r="B63" s="86" t="s">
        <v>152</v>
      </c>
      <c r="C63" s="86" t="s">
        <v>153</v>
      </c>
      <c r="D63" s="86" t="s">
        <v>61</v>
      </c>
      <c r="E63" s="86" t="s">
        <v>62</v>
      </c>
      <c r="F63" s="86" t="s">
        <v>61</v>
      </c>
      <c r="G63" s="86">
        <v>13</v>
      </c>
      <c r="H63" s="86">
        <v>17</v>
      </c>
      <c r="I63" s="86">
        <v>28</v>
      </c>
      <c r="J63" s="86">
        <v>78</v>
      </c>
      <c r="K63" s="86">
        <v>0</v>
      </c>
      <c r="N63" s="86">
        <v>169</v>
      </c>
      <c r="O63" s="86">
        <v>25.35</v>
      </c>
      <c r="P63" s="86"/>
      <c r="Q63" s="86">
        <v>30</v>
      </c>
      <c r="R63" s="86">
        <v>139</v>
      </c>
      <c r="S63" s="86">
        <v>113.65</v>
      </c>
    </row>
    <row r="64" spans="2:19">
      <c r="B64" s="86" t="s">
        <v>154</v>
      </c>
      <c r="C64" s="86" t="s">
        <v>155</v>
      </c>
      <c r="D64" s="86" t="s">
        <v>123</v>
      </c>
      <c r="E64" s="86" t="s">
        <v>128</v>
      </c>
      <c r="F64" s="86" t="s">
        <v>61</v>
      </c>
      <c r="G64" s="86">
        <v>17</v>
      </c>
      <c r="H64" s="86">
        <v>51</v>
      </c>
      <c r="I64" s="86">
        <v>59</v>
      </c>
      <c r="J64" s="86">
        <v>322</v>
      </c>
      <c r="K64" s="86">
        <v>60</v>
      </c>
      <c r="L64" s="86">
        <v>10</v>
      </c>
      <c r="M64" s="86">
        <v>10</v>
      </c>
      <c r="N64" s="86">
        <v>169</v>
      </c>
      <c r="O64" s="86">
        <v>25.35</v>
      </c>
      <c r="P64" s="86"/>
      <c r="Q64" s="86">
        <v>30</v>
      </c>
      <c r="R64" s="86">
        <v>139</v>
      </c>
      <c r="S64" s="86">
        <v>113.65</v>
      </c>
    </row>
    <row r="65" spans="2:19">
      <c r="B65" s="86" t="s">
        <v>156</v>
      </c>
      <c r="C65" s="86" t="s">
        <v>157</v>
      </c>
      <c r="D65" s="86" t="s">
        <v>61</v>
      </c>
      <c r="E65" s="86" t="s">
        <v>128</v>
      </c>
      <c r="F65" s="86" t="s">
        <v>61</v>
      </c>
      <c r="G65" s="86">
        <v>11</v>
      </c>
      <c r="H65" s="86">
        <v>8</v>
      </c>
      <c r="I65" s="86">
        <v>35</v>
      </c>
      <c r="J65" s="86">
        <v>135</v>
      </c>
      <c r="K65" s="86">
        <v>0</v>
      </c>
      <c r="N65" s="86">
        <v>179</v>
      </c>
      <c r="O65" s="86">
        <v>26.85</v>
      </c>
      <c r="P65" s="86"/>
      <c r="Q65" s="86">
        <v>40</v>
      </c>
      <c r="R65" s="86">
        <v>139</v>
      </c>
      <c r="S65" s="86">
        <v>112.15</v>
      </c>
    </row>
    <row r="66" spans="2:19">
      <c r="B66" s="86" t="s">
        <v>158</v>
      </c>
      <c r="C66" s="86" t="s">
        <v>159</v>
      </c>
      <c r="D66" s="86" t="s">
        <v>61</v>
      </c>
      <c r="E66" s="86" t="s">
        <v>62</v>
      </c>
      <c r="F66" s="86" t="s">
        <v>61</v>
      </c>
      <c r="G66" s="86">
        <v>16</v>
      </c>
      <c r="H66" s="86">
        <v>39</v>
      </c>
      <c r="I66" s="86">
        <v>69</v>
      </c>
      <c r="J66" s="86">
        <v>19</v>
      </c>
      <c r="K66" s="86">
        <v>0</v>
      </c>
      <c r="N66" s="86">
        <v>129</v>
      </c>
      <c r="O66" s="86">
        <v>19.35</v>
      </c>
      <c r="P66" s="86"/>
      <c r="Q66" s="86">
        <v>30</v>
      </c>
      <c r="R66" s="86">
        <v>99</v>
      </c>
      <c r="S66" s="86">
        <v>79.65</v>
      </c>
    </row>
    <row r="67" spans="2:19">
      <c r="B67" s="86" t="s">
        <v>160</v>
      </c>
      <c r="C67" s="86" t="s">
        <v>161</v>
      </c>
      <c r="D67" s="86" t="s">
        <v>61</v>
      </c>
      <c r="E67" s="86" t="s">
        <v>62</v>
      </c>
      <c r="F67" s="86" t="s">
        <v>61</v>
      </c>
      <c r="H67" s="86">
        <v>0</v>
      </c>
      <c r="I67" s="86">
        <v>30</v>
      </c>
      <c r="J67" s="86">
        <v>49</v>
      </c>
      <c r="K67" s="86">
        <v>612</v>
      </c>
      <c r="N67" s="86">
        <v>199</v>
      </c>
      <c r="O67" s="86">
        <v>29.85</v>
      </c>
      <c r="P67" s="86"/>
      <c r="Q67" s="86">
        <v>40</v>
      </c>
      <c r="R67" s="86">
        <v>159</v>
      </c>
      <c r="S67" s="86">
        <v>129.15</v>
      </c>
    </row>
    <row r="68" spans="2:19">
      <c r="B68" s="86" t="s">
        <v>162</v>
      </c>
      <c r="C68" s="86" t="s">
        <v>163</v>
      </c>
      <c r="D68" s="86" t="s">
        <v>61</v>
      </c>
      <c r="E68" s="86" t="s">
        <v>120</v>
      </c>
      <c r="F68" s="86" t="s">
        <v>61</v>
      </c>
      <c r="G68" s="86">
        <v>10</v>
      </c>
      <c r="H68" s="86">
        <v>43</v>
      </c>
      <c r="I68" s="86">
        <v>49</v>
      </c>
      <c r="J68" s="86">
        <v>1</v>
      </c>
      <c r="K68" s="86">
        <v>770</v>
      </c>
      <c r="N68" s="86">
        <v>179</v>
      </c>
      <c r="O68" s="86">
        <v>26.85</v>
      </c>
      <c r="P68" s="86"/>
      <c r="Q68" s="86">
        <v>40</v>
      </c>
      <c r="R68" s="86">
        <v>139</v>
      </c>
      <c r="S68" s="86">
        <v>112.15</v>
      </c>
    </row>
    <row r="69" spans="2:19">
      <c r="B69" s="86" t="s">
        <v>164</v>
      </c>
      <c r="C69" s="86" t="s">
        <v>165</v>
      </c>
      <c r="D69" s="86" t="s">
        <v>61</v>
      </c>
      <c r="E69" s="86" t="s">
        <v>128</v>
      </c>
      <c r="F69" s="86" t="s">
        <v>61</v>
      </c>
      <c r="H69" s="86">
        <v>0</v>
      </c>
      <c r="I69" s="86">
        <v>60</v>
      </c>
      <c r="J69" s="86">
        <v>106</v>
      </c>
      <c r="K69" s="86">
        <v>352</v>
      </c>
      <c r="N69" s="86">
        <v>189</v>
      </c>
      <c r="O69" s="86">
        <v>28.35</v>
      </c>
      <c r="P69" s="86"/>
      <c r="Q69" s="86">
        <v>30</v>
      </c>
      <c r="R69" s="86">
        <v>159</v>
      </c>
      <c r="S69" s="86">
        <v>130.65</v>
      </c>
    </row>
    <row r="70" spans="2:19">
      <c r="B70" s="86" t="s">
        <v>166</v>
      </c>
      <c r="C70" s="86" t="s">
        <v>167</v>
      </c>
      <c r="D70" s="86" t="s">
        <v>61</v>
      </c>
      <c r="E70" s="86" t="s">
        <v>128</v>
      </c>
      <c r="F70" s="86" t="s">
        <v>61</v>
      </c>
      <c r="G70" s="86">
        <v>13</v>
      </c>
      <c r="H70" s="86">
        <v>41</v>
      </c>
      <c r="I70" s="86">
        <v>108</v>
      </c>
      <c r="J70" s="86">
        <v>39</v>
      </c>
      <c r="K70" s="86">
        <v>225</v>
      </c>
      <c r="N70" s="86">
        <v>169</v>
      </c>
      <c r="O70" s="86">
        <v>25.35</v>
      </c>
      <c r="P70" s="86"/>
      <c r="Q70" s="86">
        <v>40</v>
      </c>
      <c r="R70" s="86">
        <v>129</v>
      </c>
      <c r="S70" s="86">
        <v>103.65</v>
      </c>
    </row>
    <row r="71" spans="2:19">
      <c r="B71" s="86" t="s">
        <v>168</v>
      </c>
      <c r="C71" s="86" t="s">
        <v>125</v>
      </c>
      <c r="D71" s="86" t="s">
        <v>123</v>
      </c>
      <c r="E71" s="86" t="s">
        <v>120</v>
      </c>
      <c r="F71" s="86" t="s">
        <v>61</v>
      </c>
      <c r="G71" s="86">
        <v>28</v>
      </c>
      <c r="H71" s="86">
        <v>57</v>
      </c>
      <c r="I71" s="86">
        <v>42</v>
      </c>
      <c r="J71" s="86">
        <v>23</v>
      </c>
      <c r="K71" s="86">
        <v>850</v>
      </c>
      <c r="L71" s="86">
        <v>10</v>
      </c>
      <c r="M71" s="86">
        <v>10</v>
      </c>
      <c r="N71" s="86">
        <v>189</v>
      </c>
      <c r="O71" s="86">
        <v>28.35</v>
      </c>
      <c r="P71" s="86"/>
      <c r="Q71" s="86">
        <v>30</v>
      </c>
      <c r="R71" s="86">
        <v>159</v>
      </c>
      <c r="S71" s="86">
        <v>130.65</v>
      </c>
    </row>
    <row r="72" spans="2:19">
      <c r="B72" s="86" t="s">
        <v>169</v>
      </c>
      <c r="C72" s="86" t="s">
        <v>153</v>
      </c>
      <c r="D72" s="86" t="s">
        <v>61</v>
      </c>
      <c r="E72" s="86" t="s">
        <v>62</v>
      </c>
      <c r="F72" s="86" t="s">
        <v>61</v>
      </c>
      <c r="G72" s="86">
        <v>8</v>
      </c>
      <c r="H72" s="86">
        <v>32</v>
      </c>
      <c r="I72" s="86">
        <v>28</v>
      </c>
      <c r="J72" s="86">
        <v>62</v>
      </c>
      <c r="K72" s="86">
        <v>0</v>
      </c>
      <c r="N72" s="86">
        <v>189</v>
      </c>
      <c r="O72" s="86">
        <v>28.35</v>
      </c>
      <c r="P72" s="86"/>
      <c r="Q72" s="86">
        <v>30</v>
      </c>
      <c r="R72" s="86">
        <v>159</v>
      </c>
      <c r="S72" s="86">
        <v>130.65</v>
      </c>
    </row>
    <row r="73" spans="2:19">
      <c r="B73" s="86" t="s">
        <v>170</v>
      </c>
      <c r="C73" s="86" t="s">
        <v>155</v>
      </c>
      <c r="D73" s="86" t="s">
        <v>123</v>
      </c>
      <c r="E73" s="86" t="s">
        <v>128</v>
      </c>
      <c r="F73" s="86" t="s">
        <v>61</v>
      </c>
      <c r="G73" s="86">
        <v>16</v>
      </c>
      <c r="H73" s="86">
        <v>39</v>
      </c>
      <c r="I73" s="86">
        <v>112</v>
      </c>
      <c r="J73" s="86">
        <v>379</v>
      </c>
      <c r="K73" s="86">
        <v>0</v>
      </c>
      <c r="L73" s="86">
        <v>10</v>
      </c>
      <c r="M73" s="86">
        <v>10</v>
      </c>
      <c r="N73" s="86">
        <v>189</v>
      </c>
      <c r="O73" s="86">
        <v>28.35</v>
      </c>
      <c r="P73" s="86"/>
      <c r="Q73" s="86">
        <v>30</v>
      </c>
      <c r="R73" s="86">
        <v>159</v>
      </c>
      <c r="S73" s="86">
        <v>130.65</v>
      </c>
    </row>
    <row r="74" spans="2:19">
      <c r="B74" s="86" t="s">
        <v>171</v>
      </c>
      <c r="C74" s="86" t="s">
        <v>157</v>
      </c>
      <c r="D74" s="86" t="s">
        <v>61</v>
      </c>
      <c r="E74" s="86" t="s">
        <v>128</v>
      </c>
      <c r="F74" s="86" t="s">
        <v>61</v>
      </c>
      <c r="G74" s="86">
        <v>16</v>
      </c>
      <c r="H74" s="86">
        <v>47</v>
      </c>
      <c r="I74" s="86">
        <v>24</v>
      </c>
      <c r="J74" s="86">
        <v>0</v>
      </c>
      <c r="K74" s="86">
        <v>287</v>
      </c>
      <c r="N74" s="86">
        <v>199</v>
      </c>
      <c r="O74" s="86">
        <v>29.85</v>
      </c>
      <c r="P74" s="86"/>
      <c r="Q74" s="86">
        <v>40</v>
      </c>
      <c r="R74" s="86">
        <v>159</v>
      </c>
      <c r="S74" s="86">
        <v>129.15</v>
      </c>
    </row>
    <row r="75" spans="2:19">
      <c r="B75" s="86" t="s">
        <v>172</v>
      </c>
      <c r="C75" s="86" t="s">
        <v>159</v>
      </c>
      <c r="D75" s="86" t="s">
        <v>61</v>
      </c>
      <c r="E75" s="86" t="s">
        <v>62</v>
      </c>
      <c r="F75" s="86" t="s">
        <v>61</v>
      </c>
      <c r="G75" s="86">
        <v>12</v>
      </c>
      <c r="H75" s="86">
        <v>25</v>
      </c>
      <c r="I75" s="86">
        <v>93</v>
      </c>
      <c r="J75" s="86">
        <v>157</v>
      </c>
      <c r="K75" s="86">
        <v>0</v>
      </c>
      <c r="N75" s="86">
        <v>149</v>
      </c>
      <c r="O75" s="86">
        <v>22.35</v>
      </c>
      <c r="P75" s="86"/>
      <c r="Q75" s="86">
        <v>30</v>
      </c>
      <c r="R75" s="86">
        <v>119</v>
      </c>
      <c r="S75" s="86">
        <v>96.65</v>
      </c>
    </row>
    <row r="76" spans="2:19">
      <c r="B76" s="86" t="s">
        <v>173</v>
      </c>
      <c r="C76" s="86" t="s">
        <v>161</v>
      </c>
      <c r="D76" s="86" t="s">
        <v>61</v>
      </c>
      <c r="E76" s="86" t="s">
        <v>62</v>
      </c>
      <c r="F76" s="86" t="s">
        <v>61</v>
      </c>
      <c r="H76" s="86">
        <v>0</v>
      </c>
      <c r="I76" s="86">
        <v>20</v>
      </c>
      <c r="J76" s="86">
        <v>103</v>
      </c>
      <c r="K76" s="86">
        <v>917</v>
      </c>
      <c r="N76" s="86">
        <v>219</v>
      </c>
      <c r="O76" s="86">
        <v>32.85</v>
      </c>
      <c r="P76" s="86"/>
      <c r="Q76" s="86">
        <v>40</v>
      </c>
      <c r="R76" s="86">
        <v>179</v>
      </c>
      <c r="S76" s="86">
        <v>146.15</v>
      </c>
    </row>
    <row r="77" spans="2:19">
      <c r="B77" s="86" t="s">
        <v>174</v>
      </c>
      <c r="C77" s="86" t="s">
        <v>163</v>
      </c>
      <c r="D77" s="86" t="s">
        <v>61</v>
      </c>
      <c r="E77" s="86" t="s">
        <v>120</v>
      </c>
      <c r="F77" s="86" t="s">
        <v>61</v>
      </c>
      <c r="G77" s="86">
        <v>14</v>
      </c>
      <c r="H77" s="86">
        <v>63</v>
      </c>
      <c r="I77" s="86">
        <v>87</v>
      </c>
      <c r="J77" s="86">
        <v>14</v>
      </c>
      <c r="K77" s="86">
        <v>1060</v>
      </c>
      <c r="N77" s="86">
        <v>199</v>
      </c>
      <c r="O77" s="86">
        <v>29.85</v>
      </c>
      <c r="P77" s="86"/>
      <c r="Q77" s="86">
        <v>40</v>
      </c>
      <c r="R77" s="86">
        <v>159</v>
      </c>
      <c r="S77" s="86">
        <v>129.15</v>
      </c>
    </row>
    <row r="78" spans="2:19">
      <c r="B78" s="86" t="s">
        <v>175</v>
      </c>
      <c r="C78" s="86" t="s">
        <v>176</v>
      </c>
      <c r="D78" s="86" t="s">
        <v>61</v>
      </c>
      <c r="E78" s="86" t="s">
        <v>128</v>
      </c>
      <c r="F78" s="86" t="s">
        <v>61</v>
      </c>
      <c r="H78" s="86">
        <v>0</v>
      </c>
      <c r="I78" s="86">
        <v>30</v>
      </c>
      <c r="J78" s="86">
        <v>119</v>
      </c>
      <c r="K78" s="86">
        <v>338</v>
      </c>
      <c r="N78" s="86">
        <v>189</v>
      </c>
      <c r="O78" s="86">
        <v>28.35</v>
      </c>
      <c r="P78" s="86"/>
      <c r="Q78" s="86">
        <v>40</v>
      </c>
      <c r="R78" s="86">
        <v>149</v>
      </c>
      <c r="S78" s="86">
        <v>120.65</v>
      </c>
    </row>
    <row r="79" spans="2:19">
      <c r="B79" s="86" t="s">
        <v>177</v>
      </c>
      <c r="C79" s="86" t="s">
        <v>178</v>
      </c>
      <c r="D79" s="86" t="s">
        <v>61</v>
      </c>
      <c r="E79" s="86" t="s">
        <v>128</v>
      </c>
      <c r="F79" s="86" t="s">
        <v>61</v>
      </c>
      <c r="H79" s="86">
        <v>0</v>
      </c>
      <c r="I79" s="86">
        <v>30</v>
      </c>
      <c r="J79" s="86">
        <v>108</v>
      </c>
      <c r="K79" s="86">
        <v>180</v>
      </c>
      <c r="N79" s="86">
        <v>189</v>
      </c>
      <c r="O79" s="86">
        <v>28.35</v>
      </c>
      <c r="P79" s="86"/>
      <c r="Q79" s="86">
        <v>40</v>
      </c>
      <c r="R79" s="86">
        <v>149</v>
      </c>
      <c r="S79" s="86">
        <v>120.65</v>
      </c>
    </row>
    <row r="80" spans="2:19">
      <c r="B80" s="86" t="s">
        <v>179</v>
      </c>
      <c r="C80" s="86" t="s">
        <v>165</v>
      </c>
      <c r="D80" s="86" t="s">
        <v>61</v>
      </c>
      <c r="E80" s="86" t="s">
        <v>128</v>
      </c>
      <c r="F80" s="86" t="s">
        <v>61</v>
      </c>
      <c r="H80" s="86">
        <v>0</v>
      </c>
      <c r="I80" s="86">
        <v>50</v>
      </c>
      <c r="J80" s="86">
        <v>170</v>
      </c>
      <c r="K80" s="86">
        <v>563</v>
      </c>
      <c r="N80" s="86">
        <v>209</v>
      </c>
      <c r="O80" s="86">
        <v>31.35</v>
      </c>
      <c r="P80" s="86"/>
      <c r="Q80" s="86">
        <v>30</v>
      </c>
      <c r="R80" s="86">
        <v>179</v>
      </c>
      <c r="S80" s="86">
        <v>147.65</v>
      </c>
    </row>
    <row r="81" spans="2:19">
      <c r="B81" s="86" t="s">
        <v>180</v>
      </c>
      <c r="C81" s="86" t="s">
        <v>167</v>
      </c>
      <c r="D81" s="86" t="s">
        <v>61</v>
      </c>
      <c r="E81" s="86" t="s">
        <v>128</v>
      </c>
      <c r="F81" s="86" t="s">
        <v>61</v>
      </c>
      <c r="G81" s="86">
        <v>6</v>
      </c>
      <c r="H81" s="86">
        <v>31</v>
      </c>
      <c r="I81" s="86">
        <v>98</v>
      </c>
      <c r="J81" s="86">
        <v>273</v>
      </c>
      <c r="K81" s="86">
        <v>60</v>
      </c>
      <c r="N81" s="86">
        <v>179</v>
      </c>
      <c r="O81" s="86">
        <v>26.85</v>
      </c>
      <c r="P81" s="86"/>
      <c r="Q81" s="86">
        <v>40</v>
      </c>
      <c r="R81" s="86">
        <v>139</v>
      </c>
      <c r="S81" s="86">
        <v>112.15</v>
      </c>
    </row>
    <row r="82" spans="2:19">
      <c r="B82" s="86" t="s">
        <v>181</v>
      </c>
      <c r="C82" s="86" t="s">
        <v>131</v>
      </c>
      <c r="D82" s="86" t="s">
        <v>61</v>
      </c>
      <c r="E82" s="86" t="s">
        <v>120</v>
      </c>
      <c r="F82" s="86" t="s">
        <v>61</v>
      </c>
      <c r="H82" s="86">
        <v>0</v>
      </c>
      <c r="I82" s="86">
        <v>30</v>
      </c>
      <c r="J82" s="86">
        <v>197</v>
      </c>
      <c r="K82" s="86">
        <v>35</v>
      </c>
      <c r="N82" s="86">
        <v>189</v>
      </c>
      <c r="O82" s="86">
        <v>28.35</v>
      </c>
      <c r="P82" s="86"/>
      <c r="Q82" s="86">
        <v>30</v>
      </c>
      <c r="R82" s="86">
        <v>159</v>
      </c>
      <c r="S82" s="86">
        <v>130.65</v>
      </c>
    </row>
    <row r="83" spans="2:19">
      <c r="B83" s="86" t="s">
        <v>182</v>
      </c>
      <c r="C83" s="86" t="s">
        <v>176</v>
      </c>
      <c r="D83" s="86" t="s">
        <v>61</v>
      </c>
      <c r="E83" s="86" t="s">
        <v>128</v>
      </c>
      <c r="F83" s="86" t="s">
        <v>61</v>
      </c>
      <c r="H83" s="86">
        <v>0</v>
      </c>
      <c r="I83" s="86">
        <v>20</v>
      </c>
      <c r="J83" s="86">
        <v>136</v>
      </c>
      <c r="K83" s="86">
        <v>592</v>
      </c>
      <c r="N83" s="86">
        <v>209</v>
      </c>
      <c r="O83" s="86">
        <v>31.35</v>
      </c>
      <c r="P83" s="86"/>
      <c r="Q83" s="86">
        <v>40</v>
      </c>
      <c r="R83" s="86">
        <v>169</v>
      </c>
      <c r="S83" s="86">
        <v>137.65</v>
      </c>
    </row>
    <row r="84" spans="2:19">
      <c r="B84" s="86" t="s">
        <v>183</v>
      </c>
      <c r="C84" s="86" t="s">
        <v>178</v>
      </c>
      <c r="D84" s="86" t="s">
        <v>61</v>
      </c>
      <c r="E84" s="86" t="s">
        <v>128</v>
      </c>
      <c r="F84" s="86" t="s">
        <v>61</v>
      </c>
      <c r="H84" s="86">
        <v>0</v>
      </c>
      <c r="I84" s="86">
        <v>20</v>
      </c>
      <c r="J84" s="86">
        <v>371</v>
      </c>
      <c r="K84" s="86">
        <v>205</v>
      </c>
      <c r="N84" s="86">
        <v>209</v>
      </c>
      <c r="O84" s="86">
        <v>31.35</v>
      </c>
      <c r="P84" s="86"/>
      <c r="Q84" s="86">
        <v>40</v>
      </c>
      <c r="R84" s="86">
        <v>169</v>
      </c>
      <c r="S84" s="86">
        <v>137.65</v>
      </c>
    </row>
    <row r="85" spans="2:19">
      <c r="B85" s="86" t="s">
        <v>184</v>
      </c>
      <c r="C85" s="86" t="s">
        <v>131</v>
      </c>
      <c r="D85" s="86" t="s">
        <v>61</v>
      </c>
      <c r="E85" s="86" t="s">
        <v>120</v>
      </c>
      <c r="F85" s="86" t="s">
        <v>61</v>
      </c>
      <c r="H85" s="86">
        <v>0</v>
      </c>
      <c r="I85" s="86">
        <v>20</v>
      </c>
      <c r="J85" s="86">
        <v>287</v>
      </c>
      <c r="K85" s="86">
        <v>50</v>
      </c>
      <c r="N85" s="86">
        <v>209</v>
      </c>
      <c r="O85" s="86">
        <v>31.35</v>
      </c>
      <c r="P85" s="86">
        <v>30</v>
      </c>
      <c r="Q85" s="86"/>
      <c r="R85" s="86">
        <v>179</v>
      </c>
      <c r="S85" s="86">
        <v>177.65</v>
      </c>
    </row>
    <row r="86" spans="1:19">
      <c r="A86" s="86" t="s">
        <v>185</v>
      </c>
      <c r="B86" s="86" t="s">
        <v>186</v>
      </c>
      <c r="C86" s="86" t="s">
        <v>187</v>
      </c>
      <c r="D86" s="86" t="s">
        <v>61</v>
      </c>
      <c r="E86" s="86" t="s">
        <v>62</v>
      </c>
      <c r="F86" s="86" t="s">
        <v>61</v>
      </c>
      <c r="G86" s="86">
        <v>24</v>
      </c>
      <c r="H86" s="86">
        <v>10</v>
      </c>
      <c r="I86" s="86">
        <v>2</v>
      </c>
      <c r="J86" s="86">
        <v>1</v>
      </c>
      <c r="K86" s="86">
        <v>230</v>
      </c>
      <c r="N86" s="86">
        <v>529</v>
      </c>
      <c r="O86" s="86">
        <v>79.35</v>
      </c>
      <c r="P86" s="86">
        <v>60</v>
      </c>
      <c r="Q86" s="86">
        <v>40</v>
      </c>
      <c r="R86" s="86">
        <v>429</v>
      </c>
      <c r="S86" s="86">
        <v>409.65</v>
      </c>
    </row>
    <row r="87" spans="2:19">
      <c r="B87" s="86" t="s">
        <v>188</v>
      </c>
      <c r="C87" s="86" t="s">
        <v>189</v>
      </c>
      <c r="D87" s="86" t="s">
        <v>61</v>
      </c>
      <c r="E87" s="86" t="s">
        <v>62</v>
      </c>
      <c r="F87" s="86" t="s">
        <v>61</v>
      </c>
      <c r="G87" s="86">
        <v>0</v>
      </c>
      <c r="H87" s="86">
        <v>2</v>
      </c>
      <c r="I87" s="86">
        <v>17</v>
      </c>
      <c r="J87" s="86">
        <v>55</v>
      </c>
      <c r="K87" s="86">
        <v>50</v>
      </c>
      <c r="N87" s="86">
        <v>549</v>
      </c>
      <c r="O87" s="86"/>
      <c r="P87" s="86"/>
      <c r="Q87" s="86">
        <v>50</v>
      </c>
      <c r="R87" s="86">
        <v>499</v>
      </c>
      <c r="S87" s="86">
        <v>499</v>
      </c>
    </row>
    <row r="88" spans="2:19">
      <c r="B88" s="86" t="s">
        <v>190</v>
      </c>
      <c r="C88" s="86" t="s">
        <v>191</v>
      </c>
      <c r="D88" s="86" t="s">
        <v>123</v>
      </c>
      <c r="E88" s="86" t="s">
        <v>62</v>
      </c>
      <c r="F88" s="86" t="s">
        <v>61</v>
      </c>
      <c r="G88" s="86">
        <v>14</v>
      </c>
      <c r="H88" s="86">
        <v>3</v>
      </c>
      <c r="I88" s="86">
        <v>1</v>
      </c>
      <c r="J88" s="86">
        <v>58</v>
      </c>
      <c r="K88" s="86">
        <v>0</v>
      </c>
      <c r="L88" s="86">
        <v>10</v>
      </c>
      <c r="M88" s="86">
        <v>10</v>
      </c>
      <c r="N88" s="86">
        <v>249</v>
      </c>
      <c r="O88" s="86">
        <v>37.35</v>
      </c>
      <c r="P88" s="86">
        <v>30</v>
      </c>
      <c r="Q88" s="86">
        <v>40</v>
      </c>
      <c r="R88" s="86">
        <v>179</v>
      </c>
      <c r="S88" s="86">
        <v>171.65</v>
      </c>
    </row>
    <row r="89" spans="2:19">
      <c r="B89" s="86" t="s">
        <v>192</v>
      </c>
      <c r="C89" s="86" t="s">
        <v>191</v>
      </c>
      <c r="D89" s="86" t="s">
        <v>123</v>
      </c>
      <c r="E89" s="86" t="s">
        <v>62</v>
      </c>
      <c r="F89" s="86" t="s">
        <v>61</v>
      </c>
      <c r="G89" s="86">
        <v>25</v>
      </c>
      <c r="H89" s="86">
        <v>21</v>
      </c>
      <c r="I89" s="86">
        <v>44</v>
      </c>
      <c r="J89" s="86">
        <v>367</v>
      </c>
      <c r="K89" s="86">
        <v>0</v>
      </c>
      <c r="L89" s="86">
        <v>10</v>
      </c>
      <c r="M89" s="86">
        <v>10</v>
      </c>
      <c r="N89" s="86">
        <v>249</v>
      </c>
      <c r="O89" s="86">
        <v>37.35</v>
      </c>
      <c r="P89" s="86">
        <v>30</v>
      </c>
      <c r="Q89" s="86">
        <v>40</v>
      </c>
      <c r="R89" s="86">
        <v>179</v>
      </c>
      <c r="S89" s="86">
        <v>171.65</v>
      </c>
    </row>
    <row r="90" spans="2:19">
      <c r="B90" s="86" t="s">
        <v>193</v>
      </c>
      <c r="C90" s="86" t="s">
        <v>194</v>
      </c>
      <c r="D90" s="86" t="s">
        <v>123</v>
      </c>
      <c r="E90" s="86" t="s">
        <v>62</v>
      </c>
      <c r="F90" s="86" t="s">
        <v>136</v>
      </c>
      <c r="G90" s="86">
        <v>27</v>
      </c>
      <c r="H90" s="86">
        <v>17</v>
      </c>
      <c r="I90" s="86">
        <v>108</v>
      </c>
      <c r="J90" s="86">
        <v>185</v>
      </c>
      <c r="K90" s="86">
        <v>0</v>
      </c>
      <c r="L90" s="86">
        <v>10</v>
      </c>
      <c r="M90" s="86">
        <v>10</v>
      </c>
      <c r="N90" s="86">
        <v>299</v>
      </c>
      <c r="O90" s="86">
        <v>44.85</v>
      </c>
      <c r="P90" s="86">
        <v>30</v>
      </c>
      <c r="Q90" s="86">
        <v>40</v>
      </c>
      <c r="R90" s="86">
        <v>229</v>
      </c>
      <c r="S90" s="86">
        <v>214.15</v>
      </c>
    </row>
    <row r="91" spans="2:19">
      <c r="B91" s="86" t="s">
        <v>195</v>
      </c>
      <c r="C91" s="86" t="s">
        <v>194</v>
      </c>
      <c r="D91" s="86" t="s">
        <v>123</v>
      </c>
      <c r="E91" s="86" t="s">
        <v>62</v>
      </c>
      <c r="F91" s="86" t="s">
        <v>136</v>
      </c>
      <c r="G91" s="86">
        <v>16</v>
      </c>
      <c r="H91" s="86">
        <v>8</v>
      </c>
      <c r="I91" s="86">
        <v>93</v>
      </c>
      <c r="J91" s="86">
        <v>181</v>
      </c>
      <c r="K91" s="86">
        <v>0</v>
      </c>
      <c r="L91" s="86">
        <v>10</v>
      </c>
      <c r="M91" s="86">
        <v>10</v>
      </c>
      <c r="N91" s="86">
        <v>279</v>
      </c>
      <c r="O91" s="86">
        <v>41.85</v>
      </c>
      <c r="P91" s="86">
        <v>30</v>
      </c>
      <c r="Q91" s="86">
        <v>40</v>
      </c>
      <c r="R91" s="86">
        <v>209</v>
      </c>
      <c r="S91" s="86">
        <v>197.15</v>
      </c>
    </row>
    <row r="92" spans="2:19">
      <c r="B92" s="86" t="s">
        <v>196</v>
      </c>
      <c r="C92" s="86" t="s">
        <v>194</v>
      </c>
      <c r="D92" s="86" t="s">
        <v>123</v>
      </c>
      <c r="E92" s="86" t="s">
        <v>62</v>
      </c>
      <c r="F92" s="86" t="s">
        <v>136</v>
      </c>
      <c r="G92" s="86">
        <v>126</v>
      </c>
      <c r="H92" s="86">
        <v>60</v>
      </c>
      <c r="I92" s="86">
        <v>467</v>
      </c>
      <c r="J92" s="86">
        <v>493</v>
      </c>
      <c r="K92" s="86">
        <v>0</v>
      </c>
      <c r="L92" s="86">
        <v>10</v>
      </c>
      <c r="M92" s="86">
        <v>10</v>
      </c>
      <c r="N92" s="86">
        <v>299</v>
      </c>
      <c r="O92" s="86">
        <v>44.85</v>
      </c>
      <c r="P92" s="86">
        <v>30</v>
      </c>
      <c r="Q92" s="86">
        <v>40</v>
      </c>
      <c r="R92" s="86">
        <v>229</v>
      </c>
      <c r="S92" s="86">
        <v>214.15</v>
      </c>
    </row>
    <row r="93" spans="2:19">
      <c r="B93" s="86" t="s">
        <v>197</v>
      </c>
      <c r="C93" s="86" t="s">
        <v>194</v>
      </c>
      <c r="D93" s="86" t="s">
        <v>123</v>
      </c>
      <c r="E93" s="86" t="s">
        <v>62</v>
      </c>
      <c r="F93" s="86" t="s">
        <v>136</v>
      </c>
      <c r="G93" s="86">
        <v>36</v>
      </c>
      <c r="H93" s="86">
        <v>19</v>
      </c>
      <c r="I93" s="86">
        <v>88</v>
      </c>
      <c r="J93" s="86">
        <v>514</v>
      </c>
      <c r="K93" s="86">
        <v>0</v>
      </c>
      <c r="L93" s="86">
        <v>10</v>
      </c>
      <c r="M93" s="86">
        <v>10</v>
      </c>
      <c r="N93" s="86">
        <v>279</v>
      </c>
      <c r="O93" s="86">
        <v>41.85</v>
      </c>
      <c r="P93" s="86">
        <v>30</v>
      </c>
      <c r="Q93" s="86">
        <v>40</v>
      </c>
      <c r="R93" s="86">
        <v>209</v>
      </c>
      <c r="S93" s="86">
        <v>197.15</v>
      </c>
    </row>
    <row r="94" spans="2:19">
      <c r="B94" s="86" t="s">
        <v>198</v>
      </c>
      <c r="C94" s="86" t="s">
        <v>191</v>
      </c>
      <c r="D94" s="86" t="s">
        <v>123</v>
      </c>
      <c r="E94" s="86" t="s">
        <v>62</v>
      </c>
      <c r="F94" s="86" t="s">
        <v>61</v>
      </c>
      <c r="G94" s="86">
        <v>0</v>
      </c>
      <c r="H94" s="86">
        <v>0</v>
      </c>
      <c r="I94" s="86">
        <v>1</v>
      </c>
      <c r="J94" s="86">
        <v>32</v>
      </c>
      <c r="K94" s="86">
        <v>0</v>
      </c>
      <c r="L94" s="86">
        <v>10</v>
      </c>
      <c r="M94" s="86">
        <v>10</v>
      </c>
      <c r="N94" s="86">
        <v>299</v>
      </c>
      <c r="O94" s="86">
        <v>44.85</v>
      </c>
      <c r="P94" s="86">
        <v>30</v>
      </c>
      <c r="Q94" s="86">
        <v>40</v>
      </c>
      <c r="R94" s="86">
        <v>229</v>
      </c>
      <c r="S94" s="86">
        <v>214.15</v>
      </c>
    </row>
    <row r="95" spans="2:19">
      <c r="B95" s="86" t="s">
        <v>199</v>
      </c>
      <c r="C95" s="86" t="s">
        <v>191</v>
      </c>
      <c r="D95" s="86" t="s">
        <v>123</v>
      </c>
      <c r="E95" s="86" t="s">
        <v>62</v>
      </c>
      <c r="F95" s="86" t="s">
        <v>61</v>
      </c>
      <c r="G95" s="86">
        <v>31</v>
      </c>
      <c r="H95" s="86">
        <v>16</v>
      </c>
      <c r="I95" s="86">
        <v>51</v>
      </c>
      <c r="J95" s="86">
        <v>299</v>
      </c>
      <c r="K95" s="86">
        <v>0</v>
      </c>
      <c r="L95" s="86">
        <v>10</v>
      </c>
      <c r="M95" s="86">
        <v>10</v>
      </c>
      <c r="N95" s="86">
        <v>279</v>
      </c>
      <c r="O95" s="86">
        <v>41.85</v>
      </c>
      <c r="P95" s="86">
        <v>30</v>
      </c>
      <c r="Q95" s="86">
        <v>40</v>
      </c>
      <c r="R95" s="86">
        <v>209</v>
      </c>
      <c r="S95" s="86">
        <v>197.15</v>
      </c>
    </row>
    <row r="96" spans="2:19">
      <c r="B96" s="86" t="s">
        <v>200</v>
      </c>
      <c r="C96" s="86" t="s">
        <v>201</v>
      </c>
      <c r="D96" s="86" t="s">
        <v>61</v>
      </c>
      <c r="E96" s="86" t="s">
        <v>62</v>
      </c>
      <c r="F96" s="86" t="s">
        <v>61</v>
      </c>
      <c r="G96" s="86">
        <v>24</v>
      </c>
      <c r="H96" s="86">
        <v>14</v>
      </c>
      <c r="I96" s="86">
        <v>14</v>
      </c>
      <c r="J96" s="86">
        <v>879</v>
      </c>
      <c r="K96" s="86">
        <v>0</v>
      </c>
      <c r="N96" s="86">
        <v>249</v>
      </c>
      <c r="O96" s="86">
        <v>37.35</v>
      </c>
      <c r="P96" s="86">
        <v>30</v>
      </c>
      <c r="Q96" s="86">
        <v>20</v>
      </c>
      <c r="R96" s="86">
        <v>199</v>
      </c>
      <c r="S96" s="86">
        <v>191.65</v>
      </c>
    </row>
    <row r="97" spans="2:19">
      <c r="B97" s="86" t="s">
        <v>202</v>
      </c>
      <c r="C97" s="86" t="s">
        <v>203</v>
      </c>
      <c r="D97" s="86" t="s">
        <v>61</v>
      </c>
      <c r="E97" s="86" t="s">
        <v>62</v>
      </c>
      <c r="F97" s="86" t="s">
        <v>61</v>
      </c>
      <c r="G97" s="86">
        <v>40</v>
      </c>
      <c r="H97" s="86">
        <v>21</v>
      </c>
      <c r="I97" s="86">
        <v>34</v>
      </c>
      <c r="J97" s="86">
        <v>1</v>
      </c>
      <c r="K97" s="86">
        <v>0</v>
      </c>
      <c r="N97" s="86">
        <v>299</v>
      </c>
      <c r="O97" s="86">
        <v>44.85</v>
      </c>
      <c r="P97" s="86">
        <v>30</v>
      </c>
      <c r="Q97" s="86">
        <v>40</v>
      </c>
      <c r="R97" s="86">
        <v>229</v>
      </c>
      <c r="S97" s="86">
        <v>214.15</v>
      </c>
    </row>
    <row r="98" spans="2:19">
      <c r="B98" s="86" t="s">
        <v>204</v>
      </c>
      <c r="C98" s="86" t="s">
        <v>203</v>
      </c>
      <c r="D98" s="86" t="s">
        <v>61</v>
      </c>
      <c r="E98" s="86" t="s">
        <v>62</v>
      </c>
      <c r="F98" s="86" t="s">
        <v>61</v>
      </c>
      <c r="G98" s="86">
        <v>16</v>
      </c>
      <c r="H98" s="86">
        <v>8</v>
      </c>
      <c r="I98" s="86">
        <v>31</v>
      </c>
      <c r="J98" s="86">
        <v>25</v>
      </c>
      <c r="K98" s="86">
        <v>0</v>
      </c>
      <c r="N98" s="86">
        <v>279</v>
      </c>
      <c r="O98" s="86">
        <v>41.85</v>
      </c>
      <c r="P98" s="86">
        <v>30</v>
      </c>
      <c r="Q98" s="86">
        <v>40</v>
      </c>
      <c r="R98" s="86">
        <v>209</v>
      </c>
      <c r="S98" s="86">
        <v>197.15</v>
      </c>
    </row>
    <row r="99" spans="2:19">
      <c r="B99" s="86" t="s">
        <v>205</v>
      </c>
      <c r="C99" s="86" t="s">
        <v>206</v>
      </c>
      <c r="D99" s="86" t="s">
        <v>123</v>
      </c>
      <c r="E99" s="86" t="s">
        <v>120</v>
      </c>
      <c r="F99" s="86" t="s">
        <v>61</v>
      </c>
      <c r="G99" s="86">
        <v>8</v>
      </c>
      <c r="H99" s="86">
        <v>19</v>
      </c>
      <c r="I99" s="86">
        <v>51</v>
      </c>
      <c r="J99" s="86">
        <v>62</v>
      </c>
      <c r="K99" s="86">
        <v>0</v>
      </c>
      <c r="L99" s="86">
        <v>15</v>
      </c>
      <c r="M99" s="86">
        <v>15</v>
      </c>
      <c r="N99" s="86">
        <v>239</v>
      </c>
      <c r="O99" s="86">
        <v>35.85</v>
      </c>
      <c r="P99" s="86">
        <v>30</v>
      </c>
      <c r="Q99" s="86">
        <v>20</v>
      </c>
      <c r="R99" s="86">
        <v>189</v>
      </c>
      <c r="S99" s="86">
        <v>183.15</v>
      </c>
    </row>
    <row r="100" spans="2:19">
      <c r="B100" s="86" t="s">
        <v>207</v>
      </c>
      <c r="C100" s="86" t="s">
        <v>208</v>
      </c>
      <c r="D100" s="86" t="s">
        <v>61</v>
      </c>
      <c r="E100" s="86" t="s">
        <v>128</v>
      </c>
      <c r="F100" s="86" t="s">
        <v>61</v>
      </c>
      <c r="G100" s="86">
        <v>14</v>
      </c>
      <c r="H100" s="86">
        <v>4</v>
      </c>
      <c r="I100" s="86">
        <v>24</v>
      </c>
      <c r="J100" s="86">
        <v>82</v>
      </c>
      <c r="K100" s="86">
        <v>0</v>
      </c>
      <c r="N100" s="86">
        <v>249</v>
      </c>
      <c r="O100" s="86">
        <v>37.35</v>
      </c>
      <c r="P100" s="86">
        <v>30</v>
      </c>
      <c r="Q100" s="86">
        <v>20</v>
      </c>
      <c r="R100" s="86">
        <v>199</v>
      </c>
      <c r="S100" s="86">
        <v>191.65</v>
      </c>
    </row>
    <row r="101" spans="2:19">
      <c r="B101" s="86" t="s">
        <v>209</v>
      </c>
      <c r="C101" s="86" t="s">
        <v>191</v>
      </c>
      <c r="D101" s="86" t="s">
        <v>123</v>
      </c>
      <c r="E101" s="86" t="s">
        <v>62</v>
      </c>
      <c r="F101" s="86" t="s">
        <v>61</v>
      </c>
      <c r="G101" s="86">
        <v>18</v>
      </c>
      <c r="H101" s="86">
        <v>13</v>
      </c>
      <c r="I101" s="86">
        <v>56</v>
      </c>
      <c r="J101" s="86">
        <v>322</v>
      </c>
      <c r="K101" s="86">
        <v>0</v>
      </c>
      <c r="L101" s="86">
        <v>10</v>
      </c>
      <c r="M101" s="86">
        <v>10</v>
      </c>
      <c r="N101" s="86">
        <v>299</v>
      </c>
      <c r="O101" s="86">
        <v>44.85</v>
      </c>
      <c r="P101" s="86">
        <v>30</v>
      </c>
      <c r="Q101" s="86">
        <v>40</v>
      </c>
      <c r="R101" s="86">
        <v>229</v>
      </c>
      <c r="S101" s="86">
        <v>214.15</v>
      </c>
    </row>
    <row r="102" spans="2:19">
      <c r="B102" s="86" t="s">
        <v>210</v>
      </c>
      <c r="C102" s="86" t="s">
        <v>191</v>
      </c>
      <c r="D102" s="86" t="s">
        <v>123</v>
      </c>
      <c r="E102" s="86" t="s">
        <v>62</v>
      </c>
      <c r="F102" s="86" t="s">
        <v>61</v>
      </c>
      <c r="G102" s="86">
        <v>53</v>
      </c>
      <c r="H102" s="86">
        <v>36</v>
      </c>
      <c r="I102" s="86">
        <v>91</v>
      </c>
      <c r="J102" s="86">
        <v>406</v>
      </c>
      <c r="K102" s="86">
        <v>0</v>
      </c>
      <c r="L102" s="86">
        <v>10</v>
      </c>
      <c r="M102" s="86">
        <v>10</v>
      </c>
      <c r="N102" s="86">
        <v>279</v>
      </c>
      <c r="O102" s="86">
        <v>41.85</v>
      </c>
      <c r="P102" s="86">
        <v>30</v>
      </c>
      <c r="Q102" s="86">
        <v>40</v>
      </c>
      <c r="R102" s="86">
        <v>209</v>
      </c>
      <c r="S102" s="86">
        <v>197.15</v>
      </c>
    </row>
    <row r="103" spans="2:19">
      <c r="B103" s="86" t="s">
        <v>211</v>
      </c>
      <c r="C103" s="86" t="s">
        <v>203</v>
      </c>
      <c r="D103" s="86" t="s">
        <v>61</v>
      </c>
      <c r="E103" s="86" t="s">
        <v>62</v>
      </c>
      <c r="F103" s="86" t="s">
        <v>61</v>
      </c>
      <c r="G103" s="86">
        <v>98</v>
      </c>
      <c r="H103" s="86">
        <v>39</v>
      </c>
      <c r="I103" s="86">
        <v>103</v>
      </c>
      <c r="J103" s="86">
        <v>19</v>
      </c>
      <c r="K103" s="86">
        <v>0</v>
      </c>
      <c r="N103" s="86">
        <v>299</v>
      </c>
      <c r="O103" s="86">
        <v>44.85</v>
      </c>
      <c r="P103" s="86">
        <v>30</v>
      </c>
      <c r="Q103" s="86">
        <v>40</v>
      </c>
      <c r="R103" s="86">
        <v>229</v>
      </c>
      <c r="S103" s="86">
        <v>214.15</v>
      </c>
    </row>
    <row r="104" spans="2:19">
      <c r="B104" s="86" t="s">
        <v>212</v>
      </c>
      <c r="C104" s="86" t="s">
        <v>213</v>
      </c>
      <c r="D104" s="86" t="s">
        <v>123</v>
      </c>
      <c r="E104" s="86" t="s">
        <v>62</v>
      </c>
      <c r="F104" s="86" t="s">
        <v>136</v>
      </c>
      <c r="G104" s="86">
        <v>21</v>
      </c>
      <c r="H104" s="86">
        <v>11</v>
      </c>
      <c r="I104" s="86">
        <v>18</v>
      </c>
      <c r="J104" s="86">
        <v>379</v>
      </c>
      <c r="K104" s="86">
        <v>0</v>
      </c>
      <c r="L104" s="86">
        <v>15</v>
      </c>
      <c r="M104" s="86">
        <v>15</v>
      </c>
      <c r="N104" s="86">
        <v>259</v>
      </c>
      <c r="O104" s="86">
        <v>38.85</v>
      </c>
      <c r="P104" s="86">
        <v>30</v>
      </c>
      <c r="Q104" s="86">
        <v>50</v>
      </c>
      <c r="R104" s="86">
        <v>179</v>
      </c>
      <c r="S104" s="86">
        <v>170.15</v>
      </c>
    </row>
    <row r="105" spans="2:19">
      <c r="B105" s="86" t="s">
        <v>214</v>
      </c>
      <c r="C105" s="86" t="s">
        <v>215</v>
      </c>
      <c r="D105" s="86" t="s">
        <v>61</v>
      </c>
      <c r="E105" s="86" t="s">
        <v>62</v>
      </c>
      <c r="F105" s="86" t="s">
        <v>61</v>
      </c>
      <c r="H105" s="86">
        <v>0</v>
      </c>
      <c r="I105" s="86">
        <v>30</v>
      </c>
      <c r="J105" s="86">
        <v>184</v>
      </c>
      <c r="K105" s="86">
        <v>302</v>
      </c>
      <c r="N105" s="86">
        <v>259</v>
      </c>
      <c r="O105" s="86">
        <v>38.85</v>
      </c>
      <c r="P105" s="86">
        <v>30</v>
      </c>
      <c r="Q105" s="86">
        <v>30</v>
      </c>
      <c r="R105" s="86">
        <v>199</v>
      </c>
      <c r="S105" s="86">
        <v>190.15</v>
      </c>
    </row>
    <row r="106" spans="2:19">
      <c r="B106" s="86" t="s">
        <v>216</v>
      </c>
      <c r="C106" s="86" t="s">
        <v>217</v>
      </c>
      <c r="D106" s="86" t="s">
        <v>123</v>
      </c>
      <c r="E106" s="86" t="s">
        <v>62</v>
      </c>
      <c r="F106" s="86" t="s">
        <v>136</v>
      </c>
      <c r="G106" s="86">
        <v>18</v>
      </c>
      <c r="H106" s="86">
        <v>16</v>
      </c>
      <c r="I106" s="86">
        <v>51</v>
      </c>
      <c r="J106" s="86">
        <v>139</v>
      </c>
      <c r="K106" s="86">
        <v>0</v>
      </c>
      <c r="L106" s="86">
        <v>15</v>
      </c>
      <c r="M106" s="86">
        <v>15</v>
      </c>
      <c r="N106" s="86">
        <v>249</v>
      </c>
      <c r="O106" s="86">
        <v>37.35</v>
      </c>
      <c r="P106" s="86">
        <v>30</v>
      </c>
      <c r="Q106" s="86">
        <v>20</v>
      </c>
      <c r="R106" s="86">
        <v>199</v>
      </c>
      <c r="S106" s="86">
        <v>191.65</v>
      </c>
    </row>
    <row r="107" spans="2:19">
      <c r="B107" s="86" t="s">
        <v>218</v>
      </c>
      <c r="C107" s="86" t="s">
        <v>219</v>
      </c>
      <c r="D107" s="86" t="s">
        <v>123</v>
      </c>
      <c r="E107" s="86" t="s">
        <v>120</v>
      </c>
      <c r="F107" s="86" t="s">
        <v>61</v>
      </c>
      <c r="G107" s="86">
        <v>62</v>
      </c>
      <c r="H107" s="86">
        <v>47</v>
      </c>
      <c r="I107" s="86">
        <v>80</v>
      </c>
      <c r="J107" s="86">
        <v>120</v>
      </c>
      <c r="K107" s="86">
        <v>500</v>
      </c>
      <c r="L107" s="86">
        <v>10</v>
      </c>
      <c r="M107" s="86">
        <v>10</v>
      </c>
      <c r="N107" s="86">
        <v>229</v>
      </c>
      <c r="O107" s="86">
        <v>34.35</v>
      </c>
      <c r="P107" s="86">
        <v>30</v>
      </c>
      <c r="Q107" s="86">
        <v>20</v>
      </c>
      <c r="R107" s="86">
        <v>179</v>
      </c>
      <c r="S107" s="86">
        <v>174.65</v>
      </c>
    </row>
    <row r="108" spans="2:19">
      <c r="B108" s="86" t="s">
        <v>220</v>
      </c>
      <c r="C108" s="86" t="s">
        <v>221</v>
      </c>
      <c r="D108" s="86" t="s">
        <v>123</v>
      </c>
      <c r="E108" s="86" t="s">
        <v>120</v>
      </c>
      <c r="F108" s="86" t="s">
        <v>61</v>
      </c>
      <c r="G108" s="86">
        <v>744</v>
      </c>
      <c r="H108" s="86">
        <v>398</v>
      </c>
      <c r="I108" s="86">
        <v>1282</v>
      </c>
      <c r="J108" s="86">
        <v>516</v>
      </c>
      <c r="K108" s="86">
        <v>1000</v>
      </c>
      <c r="L108" s="86">
        <v>10</v>
      </c>
      <c r="M108" s="86">
        <v>10</v>
      </c>
      <c r="N108" s="86">
        <v>299</v>
      </c>
      <c r="O108" s="86">
        <v>44.85</v>
      </c>
      <c r="P108" s="86">
        <v>30</v>
      </c>
      <c r="Q108" s="86">
        <v>40</v>
      </c>
      <c r="R108" s="86">
        <v>229</v>
      </c>
      <c r="S108" s="86">
        <v>214.15</v>
      </c>
    </row>
    <row r="109" spans="2:19">
      <c r="B109" s="86" t="s">
        <v>222</v>
      </c>
      <c r="C109" s="86" t="s">
        <v>221</v>
      </c>
      <c r="D109" s="86" t="s">
        <v>123</v>
      </c>
      <c r="E109" s="86" t="s">
        <v>120</v>
      </c>
      <c r="F109" s="86" t="s">
        <v>61</v>
      </c>
      <c r="G109" s="86">
        <v>206</v>
      </c>
      <c r="H109" s="86">
        <v>118</v>
      </c>
      <c r="I109" s="86">
        <v>412</v>
      </c>
      <c r="J109" s="86">
        <v>468</v>
      </c>
      <c r="K109" s="86">
        <v>0</v>
      </c>
      <c r="L109" s="86">
        <v>10</v>
      </c>
      <c r="M109" s="86">
        <v>10</v>
      </c>
      <c r="N109" s="86">
        <v>279</v>
      </c>
      <c r="O109" s="86">
        <v>41.85</v>
      </c>
      <c r="P109" s="86">
        <v>30</v>
      </c>
      <c r="Q109" s="86">
        <v>40</v>
      </c>
      <c r="R109" s="86">
        <v>209</v>
      </c>
      <c r="S109" s="86">
        <v>197.15</v>
      </c>
    </row>
    <row r="110" spans="2:19">
      <c r="B110" s="86" t="s">
        <v>223</v>
      </c>
      <c r="C110" s="86" t="s">
        <v>201</v>
      </c>
      <c r="D110" s="86" t="s">
        <v>61</v>
      </c>
      <c r="E110" s="86" t="s">
        <v>62</v>
      </c>
      <c r="F110" s="86" t="s">
        <v>61</v>
      </c>
      <c r="G110" s="86">
        <v>103</v>
      </c>
      <c r="H110" s="86">
        <v>18</v>
      </c>
      <c r="I110" s="86">
        <v>3</v>
      </c>
      <c r="J110" s="86">
        <v>0</v>
      </c>
      <c r="K110" s="86">
        <v>0</v>
      </c>
      <c r="N110" s="86">
        <v>339</v>
      </c>
      <c r="O110" s="86">
        <v>50.85</v>
      </c>
      <c r="P110" s="86">
        <v>30</v>
      </c>
      <c r="Q110" s="86">
        <v>50</v>
      </c>
      <c r="R110" s="86">
        <v>259</v>
      </c>
      <c r="S110" s="86">
        <v>238.15</v>
      </c>
    </row>
    <row r="111" spans="2:19">
      <c r="B111" s="86" t="s">
        <v>224</v>
      </c>
      <c r="C111" s="86" t="s">
        <v>201</v>
      </c>
      <c r="D111" s="86" t="s">
        <v>61</v>
      </c>
      <c r="E111" s="86" t="s">
        <v>62</v>
      </c>
      <c r="F111" s="86" t="s">
        <v>61</v>
      </c>
      <c r="G111" s="86">
        <v>59</v>
      </c>
      <c r="H111" s="86">
        <v>44</v>
      </c>
      <c r="I111" s="86">
        <v>61</v>
      </c>
      <c r="J111" s="86">
        <v>41</v>
      </c>
      <c r="K111" s="86">
        <v>0</v>
      </c>
      <c r="N111" s="86">
        <v>309</v>
      </c>
      <c r="O111" s="86">
        <v>46.35</v>
      </c>
      <c r="P111" s="86">
        <v>30</v>
      </c>
      <c r="Q111" s="86">
        <v>50</v>
      </c>
      <c r="R111" s="86">
        <v>229</v>
      </c>
      <c r="S111" s="86">
        <v>212.65</v>
      </c>
    </row>
    <row r="112" spans="2:19">
      <c r="B112" s="86" t="s">
        <v>225</v>
      </c>
      <c r="C112" s="86" t="s">
        <v>206</v>
      </c>
      <c r="D112" s="86" t="s">
        <v>123</v>
      </c>
      <c r="E112" s="86" t="s">
        <v>120</v>
      </c>
      <c r="F112" s="86" t="s">
        <v>61</v>
      </c>
      <c r="G112" s="86">
        <v>134</v>
      </c>
      <c r="H112" s="86">
        <v>119</v>
      </c>
      <c r="I112" s="86">
        <v>368</v>
      </c>
      <c r="J112" s="86">
        <v>226</v>
      </c>
      <c r="K112" s="86">
        <v>100</v>
      </c>
      <c r="L112" s="86">
        <v>15</v>
      </c>
      <c r="M112" s="86">
        <v>15</v>
      </c>
      <c r="N112" s="86">
        <v>339</v>
      </c>
      <c r="O112" s="86">
        <v>50.85</v>
      </c>
      <c r="P112" s="86">
        <v>30</v>
      </c>
      <c r="Q112" s="86">
        <v>50</v>
      </c>
      <c r="R112" s="86">
        <v>259</v>
      </c>
      <c r="S112" s="86">
        <v>238.15</v>
      </c>
    </row>
    <row r="113" spans="2:19">
      <c r="B113" s="86" t="s">
        <v>226</v>
      </c>
      <c r="C113" s="86" t="s">
        <v>208</v>
      </c>
      <c r="D113" s="86" t="s">
        <v>61</v>
      </c>
      <c r="E113" s="86" t="s">
        <v>128</v>
      </c>
      <c r="F113" s="86" t="s">
        <v>61</v>
      </c>
      <c r="G113" s="86">
        <v>109</v>
      </c>
      <c r="H113" s="86">
        <v>51</v>
      </c>
      <c r="I113" s="86">
        <v>163</v>
      </c>
      <c r="J113" s="86">
        <v>244</v>
      </c>
      <c r="K113" s="86">
        <v>200</v>
      </c>
      <c r="N113" s="86">
        <v>339</v>
      </c>
      <c r="O113" s="86">
        <v>50.85</v>
      </c>
      <c r="P113" s="86">
        <v>30</v>
      </c>
      <c r="Q113" s="86">
        <v>50</v>
      </c>
      <c r="R113" s="86">
        <v>259</v>
      </c>
      <c r="S113" s="86">
        <v>238.15</v>
      </c>
    </row>
    <row r="114" spans="2:19">
      <c r="B114" s="86" t="s">
        <v>227</v>
      </c>
      <c r="C114" s="86" t="s">
        <v>228</v>
      </c>
      <c r="D114" s="86" t="s">
        <v>61</v>
      </c>
      <c r="E114" s="86" t="s">
        <v>128</v>
      </c>
      <c r="F114" s="86" t="s">
        <v>61</v>
      </c>
      <c r="G114" s="86">
        <v>136</v>
      </c>
      <c r="H114" s="86">
        <v>67</v>
      </c>
      <c r="I114" s="86">
        <v>204</v>
      </c>
      <c r="J114" s="86">
        <v>183</v>
      </c>
      <c r="K114" s="86">
        <v>0</v>
      </c>
      <c r="N114" s="86">
        <v>339</v>
      </c>
      <c r="O114" s="86">
        <v>50.85</v>
      </c>
      <c r="P114" s="86">
        <v>30</v>
      </c>
      <c r="Q114" s="86">
        <v>50</v>
      </c>
      <c r="R114" s="86">
        <v>259</v>
      </c>
      <c r="S114" s="86">
        <v>238.15</v>
      </c>
    </row>
    <row r="115" spans="2:19">
      <c r="B115" s="86" t="s">
        <v>229</v>
      </c>
      <c r="C115" s="86" t="s">
        <v>230</v>
      </c>
      <c r="D115" s="86" t="s">
        <v>61</v>
      </c>
      <c r="E115" s="86" t="s">
        <v>62</v>
      </c>
      <c r="F115" s="86" t="s">
        <v>136</v>
      </c>
      <c r="G115" s="86">
        <v>78</v>
      </c>
      <c r="H115" s="86">
        <v>42</v>
      </c>
      <c r="I115" s="86">
        <v>116</v>
      </c>
      <c r="J115" s="86">
        <v>62</v>
      </c>
      <c r="K115" s="86">
        <v>352</v>
      </c>
      <c r="N115" s="86">
        <v>499</v>
      </c>
      <c r="O115" s="86"/>
      <c r="P115" s="86"/>
      <c r="Q115" s="86">
        <v>100</v>
      </c>
      <c r="R115" s="86">
        <v>399</v>
      </c>
      <c r="S115" s="86">
        <v>399</v>
      </c>
    </row>
    <row r="116" spans="2:19">
      <c r="B116" s="86" t="s">
        <v>231</v>
      </c>
      <c r="C116" s="86" t="s">
        <v>206</v>
      </c>
      <c r="D116" s="86" t="s">
        <v>123</v>
      </c>
      <c r="E116" s="86" t="s">
        <v>120</v>
      </c>
      <c r="F116" s="86" t="s">
        <v>61</v>
      </c>
      <c r="G116" s="86">
        <v>130</v>
      </c>
      <c r="H116" s="86">
        <v>72</v>
      </c>
      <c r="I116" s="86">
        <v>202</v>
      </c>
      <c r="J116" s="86">
        <v>442</v>
      </c>
      <c r="K116" s="86">
        <v>111</v>
      </c>
      <c r="L116" s="86">
        <v>15</v>
      </c>
      <c r="M116" s="86">
        <v>15</v>
      </c>
      <c r="N116" s="86">
        <v>279</v>
      </c>
      <c r="O116" s="86">
        <v>41.85</v>
      </c>
      <c r="P116" s="86">
        <v>30</v>
      </c>
      <c r="Q116" s="86">
        <v>20</v>
      </c>
      <c r="R116" s="86">
        <v>229</v>
      </c>
      <c r="S116" s="86">
        <v>217.15</v>
      </c>
    </row>
    <row r="117" spans="2:19">
      <c r="B117" s="86" t="s">
        <v>232</v>
      </c>
      <c r="C117" s="86" t="s">
        <v>208</v>
      </c>
      <c r="D117" s="86" t="s">
        <v>61</v>
      </c>
      <c r="E117" s="86" t="s">
        <v>128</v>
      </c>
      <c r="F117" s="86" t="s">
        <v>61</v>
      </c>
      <c r="G117" s="86">
        <v>89</v>
      </c>
      <c r="H117" s="86">
        <v>48</v>
      </c>
      <c r="I117" s="86">
        <v>147</v>
      </c>
      <c r="J117" s="86">
        <v>120</v>
      </c>
      <c r="K117" s="86">
        <v>400</v>
      </c>
      <c r="N117" s="86">
        <v>309</v>
      </c>
      <c r="O117" s="86">
        <v>46.35</v>
      </c>
      <c r="P117" s="86">
        <v>30</v>
      </c>
      <c r="Q117" s="86">
        <v>50</v>
      </c>
      <c r="R117" s="86">
        <v>229</v>
      </c>
      <c r="S117" s="86">
        <v>212.65</v>
      </c>
    </row>
    <row r="118" spans="2:19">
      <c r="B118" s="86" t="s">
        <v>233</v>
      </c>
      <c r="C118" s="86" t="s">
        <v>228</v>
      </c>
      <c r="D118" s="86" t="s">
        <v>61</v>
      </c>
      <c r="E118" s="86" t="s">
        <v>128</v>
      </c>
      <c r="F118" s="86" t="s">
        <v>61</v>
      </c>
      <c r="G118" s="86">
        <v>69</v>
      </c>
      <c r="H118" s="86">
        <v>89</v>
      </c>
      <c r="I118" s="86">
        <v>109</v>
      </c>
      <c r="J118" s="86">
        <v>207</v>
      </c>
      <c r="K118" s="86">
        <v>0</v>
      </c>
      <c r="N118" s="86">
        <v>309</v>
      </c>
      <c r="O118" s="86">
        <v>46.35</v>
      </c>
      <c r="P118" s="86">
        <v>30</v>
      </c>
      <c r="Q118" s="86">
        <v>50</v>
      </c>
      <c r="R118" s="86">
        <v>229</v>
      </c>
      <c r="S118" s="86">
        <v>212.65</v>
      </c>
    </row>
    <row r="119" spans="2:19">
      <c r="B119" s="86" t="s">
        <v>234</v>
      </c>
      <c r="C119" s="86" t="s">
        <v>235</v>
      </c>
      <c r="D119" s="86" t="s">
        <v>61</v>
      </c>
      <c r="E119" s="86" t="s">
        <v>62</v>
      </c>
      <c r="F119" s="86" t="s">
        <v>136</v>
      </c>
      <c r="G119" s="86">
        <v>41</v>
      </c>
      <c r="H119" s="86">
        <v>23</v>
      </c>
      <c r="I119" s="86">
        <v>64</v>
      </c>
      <c r="J119" s="86">
        <v>163</v>
      </c>
      <c r="K119" s="86">
        <v>200</v>
      </c>
      <c r="N119" s="86">
        <v>559</v>
      </c>
      <c r="O119" s="86">
        <v>83.85</v>
      </c>
      <c r="P119" s="86">
        <v>60</v>
      </c>
      <c r="Q119" s="86">
        <v>40</v>
      </c>
      <c r="R119" s="86">
        <v>459</v>
      </c>
      <c r="S119" s="86">
        <v>435.15</v>
      </c>
    </row>
    <row r="120" spans="2:19">
      <c r="B120" s="86" t="s">
        <v>236</v>
      </c>
      <c r="C120" s="86" t="s">
        <v>237</v>
      </c>
      <c r="D120" s="86" t="s">
        <v>61</v>
      </c>
      <c r="E120" s="86" t="s">
        <v>62</v>
      </c>
      <c r="F120" s="86" t="s">
        <v>136</v>
      </c>
      <c r="G120" s="86">
        <v>64</v>
      </c>
      <c r="H120" s="86">
        <v>38</v>
      </c>
      <c r="I120" s="86">
        <v>103</v>
      </c>
      <c r="J120" s="86">
        <v>57</v>
      </c>
      <c r="K120" s="86">
        <v>350</v>
      </c>
      <c r="N120" s="86">
        <v>599</v>
      </c>
      <c r="O120" s="86">
        <v>89.85</v>
      </c>
      <c r="P120" s="86">
        <v>60</v>
      </c>
      <c r="Q120" s="86">
        <v>40</v>
      </c>
      <c r="R120" s="86">
        <v>499</v>
      </c>
      <c r="S120" s="86">
        <v>469.15</v>
      </c>
    </row>
    <row r="121" spans="2:19">
      <c r="B121" s="86" t="s">
        <v>238</v>
      </c>
      <c r="C121" s="86" t="s">
        <v>235</v>
      </c>
      <c r="D121" s="86" t="s">
        <v>61</v>
      </c>
      <c r="E121" s="86" t="s">
        <v>62</v>
      </c>
      <c r="F121" s="86" t="s">
        <v>136</v>
      </c>
      <c r="G121" s="86">
        <v>74</v>
      </c>
      <c r="H121" s="86">
        <v>0</v>
      </c>
      <c r="I121" s="86">
        <v>10</v>
      </c>
      <c r="J121" s="86">
        <v>2</v>
      </c>
      <c r="K121" s="86">
        <v>200</v>
      </c>
      <c r="N121" s="86">
        <v>509</v>
      </c>
      <c r="O121" s="86">
        <v>76.35</v>
      </c>
      <c r="P121" s="86">
        <v>60</v>
      </c>
      <c r="Q121" s="86">
        <v>40</v>
      </c>
      <c r="R121" s="86">
        <v>409</v>
      </c>
      <c r="S121" s="86">
        <v>392.65</v>
      </c>
    </row>
    <row r="122" spans="2:19">
      <c r="B122" s="86" t="s">
        <v>239</v>
      </c>
      <c r="C122" s="86" t="s">
        <v>237</v>
      </c>
      <c r="D122" s="86" t="s">
        <v>61</v>
      </c>
      <c r="E122" s="86" t="s">
        <v>62</v>
      </c>
      <c r="F122" s="86" t="s">
        <v>136</v>
      </c>
      <c r="G122" s="86">
        <v>35</v>
      </c>
      <c r="H122" s="86">
        <v>16</v>
      </c>
      <c r="I122" s="86">
        <v>66</v>
      </c>
      <c r="J122" s="86">
        <v>60</v>
      </c>
      <c r="K122" s="86">
        <v>150</v>
      </c>
      <c r="N122" s="86">
        <v>549</v>
      </c>
      <c r="O122" s="86">
        <v>82.35</v>
      </c>
      <c r="P122" s="86">
        <v>60</v>
      </c>
      <c r="Q122" s="86">
        <v>40</v>
      </c>
      <c r="R122" s="86">
        <v>449</v>
      </c>
      <c r="S122" s="86">
        <v>426.65</v>
      </c>
    </row>
    <row r="123" spans="2:19">
      <c r="B123" s="86" t="s">
        <v>240</v>
      </c>
      <c r="C123" s="86" t="s">
        <v>187</v>
      </c>
      <c r="D123" s="86" t="s">
        <v>61</v>
      </c>
      <c r="E123" s="86" t="s">
        <v>62</v>
      </c>
      <c r="F123" s="86" t="s">
        <v>61</v>
      </c>
      <c r="G123" s="86">
        <v>138</v>
      </c>
      <c r="H123" s="86">
        <v>7</v>
      </c>
      <c r="I123" s="86">
        <v>2</v>
      </c>
      <c r="J123" s="86">
        <v>2</v>
      </c>
      <c r="K123" s="86">
        <v>570</v>
      </c>
      <c r="N123" s="86">
        <v>499</v>
      </c>
      <c r="O123" s="86">
        <v>74.85</v>
      </c>
      <c r="P123" s="86">
        <v>60</v>
      </c>
      <c r="Q123" s="86">
        <v>40</v>
      </c>
      <c r="R123" s="86">
        <v>399</v>
      </c>
      <c r="S123" s="86">
        <v>384.15</v>
      </c>
    </row>
    <row r="124" spans="2:19">
      <c r="B124" s="86" t="s">
        <v>241</v>
      </c>
      <c r="C124" s="86" t="s">
        <v>242</v>
      </c>
      <c r="D124" s="86" t="s">
        <v>123</v>
      </c>
      <c r="E124" s="86" t="s">
        <v>120</v>
      </c>
      <c r="F124" s="86" t="s">
        <v>61</v>
      </c>
      <c r="G124" s="86">
        <v>261</v>
      </c>
      <c r="H124" s="86">
        <v>134</v>
      </c>
      <c r="I124" s="86">
        <v>217</v>
      </c>
      <c r="J124" s="86">
        <v>16</v>
      </c>
      <c r="K124" s="86">
        <v>500</v>
      </c>
      <c r="L124" s="86">
        <v>10</v>
      </c>
      <c r="M124" s="86">
        <v>10</v>
      </c>
      <c r="N124" s="86">
        <v>339</v>
      </c>
      <c r="O124" s="86">
        <v>50.85</v>
      </c>
      <c r="P124" s="86">
        <v>30</v>
      </c>
      <c r="Q124" s="86">
        <v>50</v>
      </c>
      <c r="R124" s="86">
        <v>259</v>
      </c>
      <c r="S124" s="86">
        <v>238.15</v>
      </c>
    </row>
    <row r="125" spans="2:19">
      <c r="B125" s="86" t="s">
        <v>243</v>
      </c>
      <c r="C125" s="86" t="s">
        <v>244</v>
      </c>
      <c r="D125" s="86" t="s">
        <v>61</v>
      </c>
      <c r="E125" s="86" t="s">
        <v>128</v>
      </c>
      <c r="F125" s="86" t="s">
        <v>61</v>
      </c>
      <c r="G125" s="86">
        <v>50</v>
      </c>
      <c r="H125" s="86">
        <v>34</v>
      </c>
      <c r="I125" s="86">
        <v>104</v>
      </c>
      <c r="J125" s="86">
        <v>163</v>
      </c>
      <c r="K125" s="86">
        <v>100</v>
      </c>
      <c r="N125" s="86">
        <v>339</v>
      </c>
      <c r="O125" s="86">
        <v>50.85</v>
      </c>
      <c r="P125" s="86">
        <v>30</v>
      </c>
      <c r="Q125" s="86">
        <v>50</v>
      </c>
      <c r="R125" s="86">
        <v>259</v>
      </c>
      <c r="S125" s="86">
        <v>238.15</v>
      </c>
    </row>
    <row r="126" spans="2:19">
      <c r="B126" s="86" t="s">
        <v>245</v>
      </c>
      <c r="C126" s="86" t="s">
        <v>242</v>
      </c>
      <c r="D126" s="86" t="s">
        <v>123</v>
      </c>
      <c r="E126" s="86" t="s">
        <v>120</v>
      </c>
      <c r="F126" s="86" t="s">
        <v>61</v>
      </c>
      <c r="G126" s="86">
        <v>231</v>
      </c>
      <c r="H126" s="86">
        <v>134</v>
      </c>
      <c r="I126" s="86">
        <v>145</v>
      </c>
      <c r="J126" s="86">
        <v>3</v>
      </c>
      <c r="K126" s="86">
        <v>700</v>
      </c>
      <c r="L126" s="86">
        <v>10</v>
      </c>
      <c r="M126" s="86">
        <v>10</v>
      </c>
      <c r="N126" s="86">
        <v>309</v>
      </c>
      <c r="O126" s="86">
        <v>46.35</v>
      </c>
      <c r="P126" s="86">
        <v>30</v>
      </c>
      <c r="Q126" s="86">
        <v>50</v>
      </c>
      <c r="R126" s="86">
        <v>229</v>
      </c>
      <c r="S126" s="86">
        <v>212.65</v>
      </c>
    </row>
    <row r="127" spans="2:19">
      <c r="B127" s="86" t="s">
        <v>246</v>
      </c>
      <c r="C127" s="86" t="s">
        <v>244</v>
      </c>
      <c r="D127" s="86" t="s">
        <v>61</v>
      </c>
      <c r="E127" s="86" t="s">
        <v>128</v>
      </c>
      <c r="F127" s="86" t="s">
        <v>61</v>
      </c>
      <c r="G127" s="86">
        <v>68</v>
      </c>
      <c r="H127" s="86">
        <v>45</v>
      </c>
      <c r="I127" s="86">
        <v>120</v>
      </c>
      <c r="J127" s="86">
        <v>80</v>
      </c>
      <c r="K127" s="86">
        <v>400</v>
      </c>
      <c r="N127" s="86">
        <v>309</v>
      </c>
      <c r="O127" s="86">
        <v>46.35</v>
      </c>
      <c r="P127" s="86">
        <v>30</v>
      </c>
      <c r="Q127" s="86">
        <v>50</v>
      </c>
      <c r="R127" s="86">
        <v>229</v>
      </c>
      <c r="S127" s="86">
        <v>212.65</v>
      </c>
    </row>
    <row r="128" spans="2:19">
      <c r="B128" s="86" t="s">
        <v>247</v>
      </c>
      <c r="C128" s="86" t="s">
        <v>213</v>
      </c>
      <c r="D128" s="86" t="s">
        <v>123</v>
      </c>
      <c r="E128" s="86" t="s">
        <v>62</v>
      </c>
      <c r="F128" s="86" t="s">
        <v>136</v>
      </c>
      <c r="G128" s="86">
        <v>41</v>
      </c>
      <c r="H128" s="86">
        <v>22</v>
      </c>
      <c r="I128" s="86">
        <v>75</v>
      </c>
      <c r="J128" s="86">
        <v>410</v>
      </c>
      <c r="K128" s="86">
        <v>0</v>
      </c>
      <c r="L128" s="86">
        <v>15</v>
      </c>
      <c r="M128" s="86">
        <v>15</v>
      </c>
      <c r="N128" s="86">
        <v>369</v>
      </c>
      <c r="O128" s="86">
        <v>55.35</v>
      </c>
      <c r="P128" s="86">
        <v>30</v>
      </c>
      <c r="Q128" s="86">
        <v>80</v>
      </c>
      <c r="R128" s="86">
        <v>259</v>
      </c>
      <c r="S128" s="86">
        <v>233.65</v>
      </c>
    </row>
    <row r="129" spans="2:19">
      <c r="B129" s="86" t="s">
        <v>248</v>
      </c>
      <c r="C129" s="86" t="s">
        <v>249</v>
      </c>
      <c r="D129" s="86" t="s">
        <v>61</v>
      </c>
      <c r="E129" s="86" t="s">
        <v>62</v>
      </c>
      <c r="F129" s="86" t="s">
        <v>61</v>
      </c>
      <c r="G129" s="86">
        <v>17</v>
      </c>
      <c r="H129" s="86">
        <v>25</v>
      </c>
      <c r="I129" s="86">
        <v>30</v>
      </c>
      <c r="J129" s="86">
        <v>63</v>
      </c>
      <c r="K129" s="86">
        <v>0</v>
      </c>
      <c r="N129" s="86">
        <v>339</v>
      </c>
      <c r="O129" s="86">
        <v>50.85</v>
      </c>
      <c r="P129" s="86">
        <v>30</v>
      </c>
      <c r="Q129" s="86">
        <v>50</v>
      </c>
      <c r="R129" s="86">
        <v>259</v>
      </c>
      <c r="S129" s="86">
        <v>238.15</v>
      </c>
    </row>
    <row r="130" spans="2:19">
      <c r="B130" s="86" t="s">
        <v>250</v>
      </c>
      <c r="C130" s="86" t="s">
        <v>251</v>
      </c>
      <c r="D130" s="86" t="s">
        <v>61</v>
      </c>
      <c r="E130" s="86" t="s">
        <v>62</v>
      </c>
      <c r="F130" s="86" t="s">
        <v>61</v>
      </c>
      <c r="G130" s="86">
        <v>38</v>
      </c>
      <c r="H130" s="86">
        <v>17</v>
      </c>
      <c r="I130" s="86">
        <v>42</v>
      </c>
      <c r="J130" s="86">
        <v>216</v>
      </c>
      <c r="K130" s="86">
        <v>0</v>
      </c>
      <c r="N130" s="86">
        <v>329</v>
      </c>
      <c r="O130" s="86">
        <v>49.35</v>
      </c>
      <c r="P130" s="86">
        <v>30</v>
      </c>
      <c r="Q130" s="86">
        <v>50</v>
      </c>
      <c r="R130" s="86">
        <v>249</v>
      </c>
      <c r="S130" s="86">
        <v>229.65</v>
      </c>
    </row>
    <row r="131" spans="2:19">
      <c r="B131" s="86" t="s">
        <v>252</v>
      </c>
      <c r="C131" s="86" t="s">
        <v>215</v>
      </c>
      <c r="D131" s="86" t="s">
        <v>61</v>
      </c>
      <c r="E131" s="86" t="s">
        <v>62</v>
      </c>
      <c r="F131" s="86" t="s">
        <v>61</v>
      </c>
      <c r="H131" s="86">
        <v>0</v>
      </c>
      <c r="I131" s="86">
        <v>60</v>
      </c>
      <c r="J131" s="86">
        <v>243</v>
      </c>
      <c r="K131" s="86">
        <v>190</v>
      </c>
      <c r="N131" s="86">
        <v>309</v>
      </c>
      <c r="O131" s="86">
        <v>46.35</v>
      </c>
      <c r="P131" s="86">
        <v>30</v>
      </c>
      <c r="Q131" s="86">
        <v>30</v>
      </c>
      <c r="R131" s="86">
        <v>249</v>
      </c>
      <c r="S131" s="86">
        <v>232.65</v>
      </c>
    </row>
    <row r="132" spans="2:19">
      <c r="B132" s="86" t="s">
        <v>253</v>
      </c>
      <c r="C132" s="86" t="s">
        <v>217</v>
      </c>
      <c r="D132" s="86" t="s">
        <v>123</v>
      </c>
      <c r="E132" s="86" t="s">
        <v>62</v>
      </c>
      <c r="F132" s="86" t="s">
        <v>136</v>
      </c>
      <c r="G132" s="86">
        <v>87</v>
      </c>
      <c r="H132" s="86">
        <v>43</v>
      </c>
      <c r="I132" s="86">
        <v>143</v>
      </c>
      <c r="J132" s="86">
        <v>516</v>
      </c>
      <c r="K132" s="86">
        <v>0</v>
      </c>
      <c r="L132" s="86">
        <v>15</v>
      </c>
      <c r="M132" s="86">
        <v>15</v>
      </c>
      <c r="N132" s="86">
        <v>339</v>
      </c>
      <c r="O132" s="86">
        <v>50.85</v>
      </c>
      <c r="P132" s="86">
        <v>30</v>
      </c>
      <c r="Q132" s="86">
        <v>50</v>
      </c>
      <c r="R132" s="86">
        <v>259</v>
      </c>
      <c r="S132" s="86">
        <v>238.15</v>
      </c>
    </row>
    <row r="133" spans="2:19">
      <c r="B133" s="86" t="s">
        <v>254</v>
      </c>
      <c r="C133" s="86" t="s">
        <v>213</v>
      </c>
      <c r="D133" s="86" t="s">
        <v>123</v>
      </c>
      <c r="E133" s="86" t="s">
        <v>62</v>
      </c>
      <c r="F133" s="86" t="s">
        <v>136</v>
      </c>
      <c r="G133" s="86">
        <v>50</v>
      </c>
      <c r="H133" s="86">
        <v>52</v>
      </c>
      <c r="I133" s="86">
        <v>158</v>
      </c>
      <c r="J133" s="86">
        <v>346</v>
      </c>
      <c r="K133" s="86">
        <v>0</v>
      </c>
      <c r="L133" s="86">
        <v>15</v>
      </c>
      <c r="M133" s="86">
        <v>15</v>
      </c>
      <c r="N133" s="86">
        <v>329</v>
      </c>
      <c r="O133" s="86">
        <v>49.35</v>
      </c>
      <c r="P133" s="86">
        <v>30</v>
      </c>
      <c r="Q133" s="86">
        <v>70</v>
      </c>
      <c r="R133" s="86">
        <v>229</v>
      </c>
      <c r="S133" s="86">
        <v>209.65</v>
      </c>
    </row>
    <row r="134" spans="2:19">
      <c r="B134" s="86" t="s">
        <v>255</v>
      </c>
      <c r="C134" s="86" t="s">
        <v>249</v>
      </c>
      <c r="D134" s="86" t="s">
        <v>61</v>
      </c>
      <c r="E134" s="86" t="s">
        <v>62</v>
      </c>
      <c r="F134" s="86" t="s">
        <v>61</v>
      </c>
      <c r="G134" s="86">
        <v>48</v>
      </c>
      <c r="H134" s="86">
        <v>16</v>
      </c>
      <c r="I134" s="86">
        <v>69</v>
      </c>
      <c r="J134" s="86">
        <v>1</v>
      </c>
      <c r="K134" s="86">
        <v>0</v>
      </c>
      <c r="N134" s="86">
        <v>309</v>
      </c>
      <c r="O134" s="86">
        <v>46.35</v>
      </c>
      <c r="P134" s="86">
        <v>30</v>
      </c>
      <c r="Q134" s="86">
        <v>50</v>
      </c>
      <c r="R134" s="86">
        <v>229</v>
      </c>
      <c r="S134" s="86">
        <v>212.65</v>
      </c>
    </row>
    <row r="135" spans="2:19">
      <c r="B135" s="86" t="s">
        <v>256</v>
      </c>
      <c r="C135" s="86" t="s">
        <v>251</v>
      </c>
      <c r="D135" s="86" t="s">
        <v>61</v>
      </c>
      <c r="E135" s="86" t="s">
        <v>62</v>
      </c>
      <c r="F135" s="86" t="s">
        <v>61</v>
      </c>
      <c r="G135" s="86">
        <v>62</v>
      </c>
      <c r="H135" s="86">
        <v>31</v>
      </c>
      <c r="I135" s="86">
        <v>51</v>
      </c>
      <c r="J135" s="86">
        <v>355</v>
      </c>
      <c r="K135" s="86">
        <v>0</v>
      </c>
      <c r="N135" s="86">
        <v>309</v>
      </c>
      <c r="O135" s="86">
        <v>46.35</v>
      </c>
      <c r="P135" s="86">
        <v>30</v>
      </c>
      <c r="Q135" s="86">
        <v>50</v>
      </c>
      <c r="R135" s="86">
        <v>229</v>
      </c>
      <c r="S135" s="86">
        <v>212.65</v>
      </c>
    </row>
    <row r="136" spans="2:19">
      <c r="B136" s="86" t="s">
        <v>257</v>
      </c>
      <c r="C136" s="86" t="s">
        <v>215</v>
      </c>
      <c r="D136" s="86" t="s">
        <v>61</v>
      </c>
      <c r="E136" s="86" t="s">
        <v>62</v>
      </c>
      <c r="F136" s="86" t="s">
        <v>61</v>
      </c>
      <c r="H136" s="86">
        <v>0</v>
      </c>
      <c r="I136" s="86">
        <v>100</v>
      </c>
      <c r="J136" s="86">
        <v>413</v>
      </c>
      <c r="K136" s="86">
        <v>154</v>
      </c>
      <c r="N136" s="86">
        <v>289</v>
      </c>
      <c r="O136" s="86">
        <v>43.35</v>
      </c>
      <c r="P136" s="86">
        <v>30</v>
      </c>
      <c r="Q136" s="86">
        <v>30</v>
      </c>
      <c r="R136" s="86">
        <v>229</v>
      </c>
      <c r="S136" s="86">
        <v>215.65</v>
      </c>
    </row>
    <row r="137" spans="2:19">
      <c r="B137" s="86" t="s">
        <v>258</v>
      </c>
      <c r="C137" s="86" t="s">
        <v>189</v>
      </c>
      <c r="D137" s="86" t="s">
        <v>61</v>
      </c>
      <c r="E137" s="86" t="s">
        <v>62</v>
      </c>
      <c r="F137" s="86" t="s">
        <v>61</v>
      </c>
      <c r="G137" s="86">
        <v>0</v>
      </c>
      <c r="H137" s="86">
        <v>0</v>
      </c>
      <c r="I137" s="86">
        <v>0</v>
      </c>
      <c r="J137" s="86">
        <v>1</v>
      </c>
      <c r="K137" s="86">
        <v>150</v>
      </c>
      <c r="N137" s="86">
        <v>509</v>
      </c>
      <c r="O137" s="86"/>
      <c r="P137" s="86"/>
      <c r="Q137" s="86">
        <v>50</v>
      </c>
      <c r="R137" s="86">
        <v>459</v>
      </c>
      <c r="S137" s="86">
        <v>459</v>
      </c>
    </row>
    <row r="138" spans="2:19">
      <c r="B138" s="86" t="s">
        <v>259</v>
      </c>
      <c r="C138" s="86" t="s">
        <v>219</v>
      </c>
      <c r="D138" s="86" t="s">
        <v>123</v>
      </c>
      <c r="E138" s="86" t="s">
        <v>120</v>
      </c>
      <c r="F138" s="86" t="s">
        <v>61</v>
      </c>
      <c r="G138" s="86">
        <v>92</v>
      </c>
      <c r="H138" s="86">
        <v>71</v>
      </c>
      <c r="I138" s="86">
        <v>143</v>
      </c>
      <c r="J138" s="86">
        <v>94</v>
      </c>
      <c r="K138" s="86">
        <v>800</v>
      </c>
      <c r="L138" s="86">
        <v>10</v>
      </c>
      <c r="M138" s="86">
        <v>10</v>
      </c>
      <c r="N138" s="86">
        <v>339</v>
      </c>
      <c r="O138" s="86">
        <v>50.85</v>
      </c>
      <c r="P138" s="86">
        <v>30</v>
      </c>
      <c r="Q138" s="86">
        <v>50</v>
      </c>
      <c r="R138" s="86">
        <v>259</v>
      </c>
      <c r="S138" s="86">
        <v>238.15</v>
      </c>
    </row>
    <row r="139" spans="2:19">
      <c r="B139" s="86" t="s">
        <v>260</v>
      </c>
      <c r="C139" s="86" t="s">
        <v>217</v>
      </c>
      <c r="D139" s="86" t="s">
        <v>123</v>
      </c>
      <c r="E139" s="86" t="s">
        <v>62</v>
      </c>
      <c r="F139" s="86" t="s">
        <v>136</v>
      </c>
      <c r="G139" s="86">
        <v>94</v>
      </c>
      <c r="H139" s="86">
        <v>31</v>
      </c>
      <c r="I139" s="86">
        <v>110</v>
      </c>
      <c r="J139" s="86">
        <v>335</v>
      </c>
      <c r="K139" s="86">
        <v>0</v>
      </c>
      <c r="L139" s="86">
        <v>15</v>
      </c>
      <c r="M139" s="86">
        <v>15</v>
      </c>
      <c r="N139" s="86">
        <v>309</v>
      </c>
      <c r="O139" s="86">
        <v>46.35</v>
      </c>
      <c r="P139" s="86">
        <v>30</v>
      </c>
      <c r="Q139" s="86">
        <v>50</v>
      </c>
      <c r="R139" s="86">
        <v>229</v>
      </c>
      <c r="S139" s="86">
        <v>212.65</v>
      </c>
    </row>
    <row r="140" spans="2:19">
      <c r="B140" s="86" t="s">
        <v>261</v>
      </c>
      <c r="C140" s="86" t="s">
        <v>219</v>
      </c>
      <c r="D140" s="86" t="s">
        <v>123</v>
      </c>
      <c r="E140" s="86" t="s">
        <v>120</v>
      </c>
      <c r="F140" s="86" t="s">
        <v>61</v>
      </c>
      <c r="G140" s="86">
        <v>188</v>
      </c>
      <c r="H140" s="86">
        <v>142</v>
      </c>
      <c r="I140" s="86">
        <v>222</v>
      </c>
      <c r="J140" s="86">
        <v>154</v>
      </c>
      <c r="K140" s="86">
        <v>1100</v>
      </c>
      <c r="L140" s="86">
        <v>10</v>
      </c>
      <c r="M140" s="86">
        <v>10</v>
      </c>
      <c r="N140" s="86">
        <v>309</v>
      </c>
      <c r="O140" s="86">
        <v>46.35</v>
      </c>
      <c r="P140" s="86">
        <v>30</v>
      </c>
      <c r="Q140" s="86">
        <v>50</v>
      </c>
      <c r="R140" s="86">
        <v>229</v>
      </c>
      <c r="S140" s="86">
        <v>212.65</v>
      </c>
    </row>
    <row r="141" spans="2:19">
      <c r="B141" s="86" t="s">
        <v>262</v>
      </c>
      <c r="C141" s="86" t="s">
        <v>263</v>
      </c>
      <c r="D141" s="86" t="s">
        <v>123</v>
      </c>
      <c r="E141" s="86" t="s">
        <v>120</v>
      </c>
      <c r="F141" s="86" t="s">
        <v>61</v>
      </c>
      <c r="G141" s="86">
        <v>189</v>
      </c>
      <c r="H141" s="86">
        <v>88</v>
      </c>
      <c r="I141" s="86">
        <v>278</v>
      </c>
      <c r="J141" s="86">
        <v>265</v>
      </c>
      <c r="K141" s="86">
        <v>700</v>
      </c>
      <c r="L141" s="86">
        <v>15</v>
      </c>
      <c r="M141" s="86">
        <v>15</v>
      </c>
      <c r="N141" s="86">
        <v>339</v>
      </c>
      <c r="O141" s="86">
        <v>50.85</v>
      </c>
      <c r="P141" s="86">
        <v>30</v>
      </c>
      <c r="Q141" s="86">
        <v>50</v>
      </c>
      <c r="R141" s="86">
        <v>259</v>
      </c>
      <c r="S141" s="86">
        <v>238.15</v>
      </c>
    </row>
    <row r="142" spans="2:19">
      <c r="B142" s="86" t="s">
        <v>264</v>
      </c>
      <c r="C142" s="86" t="s">
        <v>265</v>
      </c>
      <c r="D142" s="86" t="s">
        <v>123</v>
      </c>
      <c r="E142" s="86" t="s">
        <v>120</v>
      </c>
      <c r="F142" s="86" t="s">
        <v>61</v>
      </c>
      <c r="G142" s="86">
        <v>146</v>
      </c>
      <c r="H142" s="86">
        <v>86</v>
      </c>
      <c r="I142" s="86">
        <v>252</v>
      </c>
      <c r="J142" s="86">
        <v>479</v>
      </c>
      <c r="K142" s="86">
        <v>952</v>
      </c>
      <c r="L142" s="86">
        <v>15</v>
      </c>
      <c r="M142" s="86">
        <v>15</v>
      </c>
      <c r="N142" s="86">
        <v>339</v>
      </c>
      <c r="O142" s="86">
        <v>50.85</v>
      </c>
      <c r="P142" s="86">
        <v>30</v>
      </c>
      <c r="Q142" s="86">
        <v>50</v>
      </c>
      <c r="R142" s="86">
        <v>259</v>
      </c>
      <c r="S142" s="86">
        <v>238.15</v>
      </c>
    </row>
    <row r="143" spans="2:19">
      <c r="B143" s="86" t="s">
        <v>266</v>
      </c>
      <c r="C143" s="86" t="s">
        <v>267</v>
      </c>
      <c r="D143" s="86" t="s">
        <v>61</v>
      </c>
      <c r="E143" s="86" t="s">
        <v>62</v>
      </c>
      <c r="F143" s="86" t="s">
        <v>61</v>
      </c>
      <c r="G143" s="86">
        <v>23</v>
      </c>
      <c r="H143" s="86">
        <v>9</v>
      </c>
      <c r="I143" s="86">
        <v>21</v>
      </c>
      <c r="J143" s="86">
        <v>25</v>
      </c>
      <c r="K143" s="86">
        <v>0</v>
      </c>
      <c r="N143" s="86">
        <v>359</v>
      </c>
      <c r="O143" s="86">
        <v>53.85</v>
      </c>
      <c r="P143" s="86">
        <v>30</v>
      </c>
      <c r="Q143" s="86">
        <v>50</v>
      </c>
      <c r="R143" s="86">
        <v>279</v>
      </c>
      <c r="S143" s="86">
        <v>255.15</v>
      </c>
    </row>
    <row r="144" spans="2:19">
      <c r="B144" s="86" t="s">
        <v>268</v>
      </c>
      <c r="C144" s="86" t="s">
        <v>269</v>
      </c>
      <c r="D144" s="86" t="s">
        <v>61</v>
      </c>
      <c r="E144" s="86" t="s">
        <v>62</v>
      </c>
      <c r="F144" s="86" t="s">
        <v>61</v>
      </c>
      <c r="G144" s="86">
        <v>54</v>
      </c>
      <c r="H144" s="86">
        <v>26</v>
      </c>
      <c r="I144" s="86">
        <v>78</v>
      </c>
      <c r="J144" s="86">
        <v>386</v>
      </c>
      <c r="K144" s="86">
        <v>0</v>
      </c>
      <c r="N144" s="86">
        <v>349</v>
      </c>
      <c r="O144" s="86">
        <v>52.35</v>
      </c>
      <c r="P144" s="86">
        <v>30</v>
      </c>
      <c r="Q144" s="86">
        <v>50</v>
      </c>
      <c r="R144" s="86">
        <v>269</v>
      </c>
      <c r="S144" s="86">
        <v>246.65</v>
      </c>
    </row>
    <row r="145" spans="2:19">
      <c r="B145" s="86" t="s">
        <v>270</v>
      </c>
      <c r="C145" s="86" t="s">
        <v>271</v>
      </c>
      <c r="D145" s="86" t="s">
        <v>61</v>
      </c>
      <c r="E145" s="86" t="s">
        <v>62</v>
      </c>
      <c r="F145" s="86" t="s">
        <v>61</v>
      </c>
      <c r="G145" s="86">
        <v>31</v>
      </c>
      <c r="H145" s="86">
        <v>19</v>
      </c>
      <c r="I145" s="86">
        <v>38</v>
      </c>
      <c r="J145" s="86">
        <v>3</v>
      </c>
      <c r="K145" s="86">
        <v>0</v>
      </c>
      <c r="N145" s="86">
        <v>359</v>
      </c>
      <c r="O145" s="86">
        <v>53.85</v>
      </c>
      <c r="P145" s="86">
        <v>30</v>
      </c>
      <c r="Q145" s="86">
        <v>50</v>
      </c>
      <c r="R145" s="86">
        <v>279</v>
      </c>
      <c r="S145" s="86">
        <v>255.15</v>
      </c>
    </row>
    <row r="146" spans="2:19">
      <c r="B146" s="86" t="s">
        <v>272</v>
      </c>
      <c r="C146" s="86" t="s">
        <v>273</v>
      </c>
      <c r="D146" s="86" t="s">
        <v>61</v>
      </c>
      <c r="E146" s="86" t="s">
        <v>62</v>
      </c>
      <c r="F146" s="86" t="s">
        <v>61</v>
      </c>
      <c r="G146" s="86">
        <v>39</v>
      </c>
      <c r="H146" s="86">
        <v>28</v>
      </c>
      <c r="I146" s="86">
        <v>80</v>
      </c>
      <c r="J146" s="86">
        <v>196</v>
      </c>
      <c r="K146" s="86">
        <v>0</v>
      </c>
      <c r="N146" s="86">
        <v>359</v>
      </c>
      <c r="O146" s="86">
        <v>53.85</v>
      </c>
      <c r="P146" s="86">
        <v>30</v>
      </c>
      <c r="Q146" s="86">
        <v>50</v>
      </c>
      <c r="R146" s="86">
        <v>279</v>
      </c>
      <c r="S146" s="86">
        <v>255.15</v>
      </c>
    </row>
    <row r="147" spans="2:19">
      <c r="B147" s="86" t="s">
        <v>274</v>
      </c>
      <c r="C147" s="86" t="s">
        <v>263</v>
      </c>
      <c r="D147" s="86" t="s">
        <v>123</v>
      </c>
      <c r="E147" s="86" t="s">
        <v>120</v>
      </c>
      <c r="F147" s="86" t="s">
        <v>61</v>
      </c>
      <c r="G147" s="86">
        <v>112</v>
      </c>
      <c r="H147" s="86">
        <v>63</v>
      </c>
      <c r="I147" s="86">
        <v>182</v>
      </c>
      <c r="J147" s="86">
        <v>289</v>
      </c>
      <c r="K147" s="86">
        <v>500</v>
      </c>
      <c r="L147" s="86">
        <v>15</v>
      </c>
      <c r="M147" s="86">
        <v>15</v>
      </c>
      <c r="N147" s="86">
        <v>309</v>
      </c>
      <c r="O147" s="86">
        <v>46.35</v>
      </c>
      <c r="P147" s="86">
        <v>30</v>
      </c>
      <c r="Q147" s="86">
        <v>50</v>
      </c>
      <c r="R147" s="86">
        <v>229</v>
      </c>
      <c r="S147" s="86">
        <v>212.65</v>
      </c>
    </row>
    <row r="148" spans="2:19">
      <c r="B148" s="86" t="s">
        <v>275</v>
      </c>
      <c r="C148" s="86" t="s">
        <v>265</v>
      </c>
      <c r="D148" s="86" t="s">
        <v>123</v>
      </c>
      <c r="E148" s="86" t="s">
        <v>120</v>
      </c>
      <c r="F148" s="86" t="s">
        <v>61</v>
      </c>
      <c r="G148" s="86">
        <v>148</v>
      </c>
      <c r="H148" s="86">
        <v>76</v>
      </c>
      <c r="I148" s="86">
        <v>318</v>
      </c>
      <c r="J148" s="86">
        <v>525</v>
      </c>
      <c r="K148" s="86">
        <v>1102</v>
      </c>
      <c r="L148" s="86">
        <v>15</v>
      </c>
      <c r="M148" s="86">
        <v>15</v>
      </c>
      <c r="N148" s="86">
        <v>309</v>
      </c>
      <c r="O148" s="86">
        <v>46.35</v>
      </c>
      <c r="P148" s="86">
        <v>30</v>
      </c>
      <c r="Q148" s="86">
        <v>50</v>
      </c>
      <c r="R148" s="86">
        <v>229</v>
      </c>
      <c r="S148" s="86">
        <v>212.65</v>
      </c>
    </row>
    <row r="149" spans="2:19">
      <c r="B149" s="86" t="s">
        <v>276</v>
      </c>
      <c r="C149" s="86" t="s">
        <v>267</v>
      </c>
      <c r="D149" s="86" t="s">
        <v>61</v>
      </c>
      <c r="E149" s="86" t="s">
        <v>62</v>
      </c>
      <c r="F149" s="86" t="s">
        <v>61</v>
      </c>
      <c r="G149" s="86">
        <v>15</v>
      </c>
      <c r="H149" s="86">
        <v>4</v>
      </c>
      <c r="I149" s="86">
        <v>28</v>
      </c>
      <c r="J149" s="86">
        <v>42</v>
      </c>
      <c r="K149" s="86">
        <v>0</v>
      </c>
      <c r="N149" s="86">
        <v>309</v>
      </c>
      <c r="O149" s="86">
        <v>46.35</v>
      </c>
      <c r="P149" s="86">
        <v>30</v>
      </c>
      <c r="Q149" s="86">
        <v>50</v>
      </c>
      <c r="R149" s="86">
        <v>229</v>
      </c>
      <c r="S149" s="86">
        <v>212.65</v>
      </c>
    </row>
    <row r="150" spans="2:19">
      <c r="B150" s="86" t="s">
        <v>277</v>
      </c>
      <c r="C150" s="86" t="s">
        <v>269</v>
      </c>
      <c r="D150" s="86" t="s">
        <v>61</v>
      </c>
      <c r="E150" s="86" t="s">
        <v>62</v>
      </c>
      <c r="F150" s="86" t="s">
        <v>61</v>
      </c>
      <c r="G150" s="86">
        <v>62</v>
      </c>
      <c r="H150" s="86">
        <v>32</v>
      </c>
      <c r="I150" s="86">
        <v>105</v>
      </c>
      <c r="J150" s="86">
        <v>125</v>
      </c>
      <c r="K150" s="86">
        <v>0</v>
      </c>
      <c r="N150" s="86">
        <v>299</v>
      </c>
      <c r="O150" s="86">
        <v>44.85</v>
      </c>
      <c r="P150" s="86">
        <v>30</v>
      </c>
      <c r="Q150" s="86">
        <v>40</v>
      </c>
      <c r="R150" s="86">
        <v>229</v>
      </c>
      <c r="S150" s="86">
        <v>214.15</v>
      </c>
    </row>
    <row r="151" spans="2:19">
      <c r="B151" s="86" t="s">
        <v>278</v>
      </c>
      <c r="C151" s="86" t="s">
        <v>271</v>
      </c>
      <c r="D151" s="86" t="s">
        <v>61</v>
      </c>
      <c r="E151" s="86" t="s">
        <v>62</v>
      </c>
      <c r="F151" s="86" t="s">
        <v>61</v>
      </c>
      <c r="G151" s="86">
        <v>36</v>
      </c>
      <c r="H151" s="86">
        <v>18</v>
      </c>
      <c r="I151" s="86">
        <v>33</v>
      </c>
      <c r="J151" s="86">
        <v>15</v>
      </c>
      <c r="K151" s="86">
        <v>0</v>
      </c>
      <c r="N151" s="86">
        <v>309</v>
      </c>
      <c r="O151" s="86">
        <v>46.35</v>
      </c>
      <c r="P151" s="86">
        <v>30</v>
      </c>
      <c r="Q151" s="86">
        <v>50</v>
      </c>
      <c r="R151" s="86">
        <v>229</v>
      </c>
      <c r="S151" s="86">
        <v>212.65</v>
      </c>
    </row>
    <row r="152" spans="2:19">
      <c r="B152" s="86" t="s">
        <v>279</v>
      </c>
      <c r="C152" s="86" t="s">
        <v>273</v>
      </c>
      <c r="D152" s="86" t="s">
        <v>61</v>
      </c>
      <c r="E152" s="86" t="s">
        <v>62</v>
      </c>
      <c r="F152" s="86" t="s">
        <v>61</v>
      </c>
      <c r="G152" s="86">
        <v>58</v>
      </c>
      <c r="H152" s="86">
        <v>33</v>
      </c>
      <c r="I152" s="86">
        <v>97</v>
      </c>
      <c r="J152" s="86">
        <v>63</v>
      </c>
      <c r="K152" s="86">
        <v>0</v>
      </c>
      <c r="N152" s="86">
        <v>309</v>
      </c>
      <c r="O152" s="86">
        <v>46.35</v>
      </c>
      <c r="P152" s="86">
        <v>30</v>
      </c>
      <c r="Q152" s="86">
        <v>50</v>
      </c>
      <c r="R152" s="86">
        <v>229</v>
      </c>
      <c r="S152" s="86">
        <v>212.65</v>
      </c>
    </row>
    <row r="153" spans="1:19">
      <c r="A153" s="86" t="s">
        <v>280</v>
      </c>
      <c r="B153" s="86" t="s">
        <v>281</v>
      </c>
      <c r="C153" s="86" t="s">
        <v>282</v>
      </c>
      <c r="D153" s="86" t="s">
        <v>61</v>
      </c>
      <c r="E153" s="86" t="s">
        <v>62</v>
      </c>
      <c r="F153" s="86" t="s">
        <v>61</v>
      </c>
      <c r="G153" s="86">
        <v>14</v>
      </c>
      <c r="H153" s="86">
        <v>31</v>
      </c>
      <c r="I153" s="86">
        <v>63</v>
      </c>
      <c r="J153" s="86">
        <v>110</v>
      </c>
      <c r="K153" s="86">
        <v>0</v>
      </c>
      <c r="N153" s="86">
        <v>189</v>
      </c>
      <c r="O153" s="86"/>
      <c r="P153" s="86"/>
      <c r="Q153" s="86">
        <v>40</v>
      </c>
      <c r="R153" s="86">
        <v>149</v>
      </c>
      <c r="S153" s="86">
        <v>149</v>
      </c>
    </row>
    <row r="154" spans="2:19">
      <c r="B154" s="86" t="s">
        <v>283</v>
      </c>
      <c r="C154" s="86" t="s">
        <v>282</v>
      </c>
      <c r="D154" s="86" t="s">
        <v>61</v>
      </c>
      <c r="E154" s="86" t="s">
        <v>62</v>
      </c>
      <c r="F154" s="86" t="s">
        <v>61</v>
      </c>
      <c r="G154" s="86">
        <v>7</v>
      </c>
      <c r="H154" s="86">
        <v>6</v>
      </c>
      <c r="I154" s="86">
        <v>34</v>
      </c>
      <c r="J154" s="86">
        <v>17</v>
      </c>
      <c r="K154" s="86">
        <v>0</v>
      </c>
      <c r="N154" s="86">
        <v>169</v>
      </c>
      <c r="O154" s="86"/>
      <c r="P154" s="86"/>
      <c r="Q154" s="86">
        <v>40</v>
      </c>
      <c r="R154" s="86">
        <v>129</v>
      </c>
      <c r="S154" s="86">
        <v>129</v>
      </c>
    </row>
    <row r="155" spans="2:19">
      <c r="B155" s="86" t="s">
        <v>284</v>
      </c>
      <c r="C155" s="86" t="s">
        <v>285</v>
      </c>
      <c r="D155" s="86" t="s">
        <v>61</v>
      </c>
      <c r="E155" s="86" t="s">
        <v>62</v>
      </c>
      <c r="F155" s="86" t="s">
        <v>61</v>
      </c>
      <c r="G155" s="86">
        <v>68</v>
      </c>
      <c r="H155" s="86">
        <v>3</v>
      </c>
      <c r="I155" s="86">
        <v>0</v>
      </c>
      <c r="J155" s="86">
        <v>4</v>
      </c>
      <c r="K155" s="86">
        <v>0</v>
      </c>
      <c r="N155" s="86">
        <v>209</v>
      </c>
      <c r="O155" s="86"/>
      <c r="P155" s="86"/>
      <c r="Q155" s="86">
        <v>50</v>
      </c>
      <c r="R155" s="86">
        <v>159</v>
      </c>
      <c r="S155" s="86">
        <v>159</v>
      </c>
    </row>
    <row r="156" spans="2:19">
      <c r="B156" s="86" t="s">
        <v>286</v>
      </c>
      <c r="C156" s="86" t="s">
        <v>285</v>
      </c>
      <c r="D156" s="86" t="s">
        <v>61</v>
      </c>
      <c r="E156" s="86" t="s">
        <v>62</v>
      </c>
      <c r="F156" s="86" t="s">
        <v>61</v>
      </c>
      <c r="G156" s="86">
        <v>59</v>
      </c>
      <c r="H156" s="86">
        <v>2</v>
      </c>
      <c r="I156" s="86">
        <v>6</v>
      </c>
      <c r="J156" s="86">
        <v>1</v>
      </c>
      <c r="K156" s="86">
        <v>0</v>
      </c>
      <c r="N156" s="86">
        <v>189</v>
      </c>
      <c r="O156" s="86"/>
      <c r="P156" s="86"/>
      <c r="Q156" s="86">
        <v>50</v>
      </c>
      <c r="R156" s="86">
        <v>139</v>
      </c>
      <c r="S156" s="86">
        <v>139</v>
      </c>
    </row>
    <row r="157" spans="2:19">
      <c r="B157" s="86" t="s">
        <v>287</v>
      </c>
      <c r="C157" s="86" t="s">
        <v>288</v>
      </c>
      <c r="D157" s="86" t="s">
        <v>61</v>
      </c>
      <c r="E157" s="86" t="s">
        <v>62</v>
      </c>
      <c r="F157" s="86" t="s">
        <v>61</v>
      </c>
      <c r="G157" s="86">
        <v>18</v>
      </c>
      <c r="H157" s="86">
        <v>2</v>
      </c>
      <c r="I157" s="86">
        <v>5</v>
      </c>
      <c r="J157" s="86">
        <v>18</v>
      </c>
      <c r="K157" s="86">
        <v>0</v>
      </c>
      <c r="N157" s="86">
        <v>179</v>
      </c>
      <c r="O157" s="86"/>
      <c r="P157" s="86"/>
      <c r="Q157" s="86">
        <v>40</v>
      </c>
      <c r="R157" s="86">
        <v>139</v>
      </c>
      <c r="S157" s="86">
        <v>139</v>
      </c>
    </row>
    <row r="158" spans="2:19">
      <c r="B158" s="86" t="s">
        <v>289</v>
      </c>
      <c r="C158" s="86" t="s">
        <v>290</v>
      </c>
      <c r="D158" s="86" t="s">
        <v>61</v>
      </c>
      <c r="E158" s="86" t="s">
        <v>62</v>
      </c>
      <c r="F158" s="86" t="s">
        <v>61</v>
      </c>
      <c r="G158" s="86">
        <v>119</v>
      </c>
      <c r="H158" s="86">
        <v>39</v>
      </c>
      <c r="I158" s="86">
        <v>3</v>
      </c>
      <c r="J158" s="86">
        <v>0</v>
      </c>
      <c r="K158" s="86">
        <v>0</v>
      </c>
      <c r="N158" s="86">
        <v>199</v>
      </c>
      <c r="O158" s="86"/>
      <c r="P158" s="86"/>
      <c r="Q158" s="86">
        <v>40</v>
      </c>
      <c r="R158" s="86">
        <v>159</v>
      </c>
      <c r="S158" s="86">
        <v>159</v>
      </c>
    </row>
    <row r="159" spans="2:19">
      <c r="B159" s="86" t="s">
        <v>291</v>
      </c>
      <c r="C159" s="86" t="s">
        <v>292</v>
      </c>
      <c r="D159" s="86" t="s">
        <v>61</v>
      </c>
      <c r="E159" s="86" t="s">
        <v>62</v>
      </c>
      <c r="F159" s="86" t="s">
        <v>61</v>
      </c>
      <c r="G159" s="86">
        <v>0</v>
      </c>
      <c r="H159" s="86">
        <v>70</v>
      </c>
      <c r="I159" s="86">
        <v>80</v>
      </c>
      <c r="J159" s="86">
        <v>510</v>
      </c>
      <c r="K159" s="86">
        <v>300</v>
      </c>
      <c r="N159" s="86">
        <v>169</v>
      </c>
      <c r="O159" s="86"/>
      <c r="P159" s="86"/>
      <c r="Q159" s="86">
        <v>30</v>
      </c>
      <c r="R159" s="86">
        <v>139</v>
      </c>
      <c r="S159" s="86">
        <v>139</v>
      </c>
    </row>
    <row r="160" spans="2:19">
      <c r="B160" s="86" t="s">
        <v>293</v>
      </c>
      <c r="C160" s="86" t="s">
        <v>294</v>
      </c>
      <c r="D160" s="86" t="s">
        <v>61</v>
      </c>
      <c r="E160" s="86" t="s">
        <v>62</v>
      </c>
      <c r="F160" s="86" t="s">
        <v>61</v>
      </c>
      <c r="G160" s="86">
        <v>0</v>
      </c>
      <c r="H160" s="86">
        <v>52</v>
      </c>
      <c r="I160" s="86">
        <v>118</v>
      </c>
      <c r="J160" s="86">
        <v>143</v>
      </c>
      <c r="K160" s="86">
        <v>0</v>
      </c>
      <c r="N160" s="86">
        <v>169</v>
      </c>
      <c r="O160" s="86"/>
      <c r="P160" s="86"/>
      <c r="Q160" s="86">
        <v>30</v>
      </c>
      <c r="R160" s="86">
        <v>139</v>
      </c>
      <c r="S160" s="86">
        <v>139</v>
      </c>
    </row>
    <row r="161" spans="2:19">
      <c r="B161" s="86" t="s">
        <v>295</v>
      </c>
      <c r="C161" s="86" t="s">
        <v>290</v>
      </c>
      <c r="D161" s="86" t="s">
        <v>61</v>
      </c>
      <c r="E161" s="86" t="s">
        <v>62</v>
      </c>
      <c r="F161" s="86" t="s">
        <v>61</v>
      </c>
      <c r="G161" s="86">
        <v>41</v>
      </c>
      <c r="H161" s="86">
        <v>9</v>
      </c>
      <c r="I161" s="86">
        <v>5</v>
      </c>
      <c r="J161" s="86">
        <v>0</v>
      </c>
      <c r="K161" s="86">
        <v>0</v>
      </c>
      <c r="N161" s="86">
        <v>179</v>
      </c>
      <c r="O161" s="86"/>
      <c r="P161" s="86"/>
      <c r="Q161" s="86">
        <v>40</v>
      </c>
      <c r="R161" s="86">
        <v>139</v>
      </c>
      <c r="S161" s="86">
        <v>139</v>
      </c>
    </row>
    <row r="162" spans="2:19">
      <c r="B162" s="86" t="s">
        <v>296</v>
      </c>
      <c r="C162" s="86" t="s">
        <v>292</v>
      </c>
      <c r="D162" s="86" t="s">
        <v>61</v>
      </c>
      <c r="E162" s="86" t="s">
        <v>62</v>
      </c>
      <c r="F162" s="86" t="s">
        <v>61</v>
      </c>
      <c r="G162" s="86">
        <v>0</v>
      </c>
      <c r="H162" s="86">
        <v>82</v>
      </c>
      <c r="I162" s="86">
        <v>157</v>
      </c>
      <c r="J162" s="86">
        <v>208</v>
      </c>
      <c r="K162" s="86">
        <v>700</v>
      </c>
      <c r="N162" s="86">
        <v>149</v>
      </c>
      <c r="O162" s="86">
        <v>0</v>
      </c>
      <c r="P162" s="86"/>
      <c r="Q162" s="86">
        <v>30</v>
      </c>
      <c r="R162" s="86">
        <v>119</v>
      </c>
      <c r="S162" s="86">
        <v>119</v>
      </c>
    </row>
    <row r="163" spans="2:19">
      <c r="B163" s="86" t="s">
        <v>297</v>
      </c>
      <c r="C163" s="86" t="s">
        <v>294</v>
      </c>
      <c r="D163" s="86" t="s">
        <v>61</v>
      </c>
      <c r="E163" s="86" t="s">
        <v>62</v>
      </c>
      <c r="F163" s="86" t="s">
        <v>61</v>
      </c>
      <c r="G163" s="86">
        <v>0</v>
      </c>
      <c r="H163" s="86">
        <v>39</v>
      </c>
      <c r="I163" s="86">
        <v>76</v>
      </c>
      <c r="J163" s="86">
        <v>76</v>
      </c>
      <c r="K163" s="86">
        <v>0</v>
      </c>
      <c r="N163" s="86">
        <v>149</v>
      </c>
      <c r="O163" s="86"/>
      <c r="P163" s="86"/>
      <c r="Q163" s="86">
        <v>30</v>
      </c>
      <c r="R163" s="86">
        <v>119</v>
      </c>
      <c r="S163" s="86">
        <v>119</v>
      </c>
    </row>
    <row r="164" spans="1:19">
      <c r="A164" s="86" t="s">
        <v>298</v>
      </c>
      <c r="B164" s="86" t="s">
        <v>299</v>
      </c>
      <c r="C164" s="86" t="s">
        <v>300</v>
      </c>
      <c r="D164" s="86" t="s">
        <v>123</v>
      </c>
      <c r="E164" s="86" t="s">
        <v>120</v>
      </c>
      <c r="F164" s="86" t="s">
        <v>61</v>
      </c>
      <c r="G164" s="86">
        <v>33</v>
      </c>
      <c r="H164" s="86">
        <v>56</v>
      </c>
      <c r="I164" s="86">
        <v>197</v>
      </c>
      <c r="J164" s="86">
        <v>177</v>
      </c>
      <c r="K164" s="86">
        <v>300</v>
      </c>
      <c r="L164" s="86">
        <v>10</v>
      </c>
      <c r="M164" s="86">
        <v>10</v>
      </c>
      <c r="N164" s="86">
        <v>159</v>
      </c>
      <c r="O164" s="86">
        <v>23.85</v>
      </c>
      <c r="P164" s="86"/>
      <c r="Q164" s="86">
        <v>30</v>
      </c>
      <c r="R164" s="86">
        <v>129</v>
      </c>
      <c r="S164" s="86">
        <v>105.15</v>
      </c>
    </row>
    <row r="165" spans="2:19">
      <c r="B165" s="86" t="s">
        <v>301</v>
      </c>
      <c r="C165" s="86" t="s">
        <v>300</v>
      </c>
      <c r="D165" s="86" t="s">
        <v>123</v>
      </c>
      <c r="E165" s="86" t="s">
        <v>120</v>
      </c>
      <c r="F165" s="86" t="s">
        <v>61</v>
      </c>
      <c r="G165" s="86">
        <v>40</v>
      </c>
      <c r="H165" s="86">
        <v>42</v>
      </c>
      <c r="I165" s="86">
        <v>190</v>
      </c>
      <c r="J165" s="86">
        <v>316</v>
      </c>
      <c r="K165" s="86">
        <v>0</v>
      </c>
      <c r="L165" s="86">
        <v>10</v>
      </c>
      <c r="M165" s="86">
        <v>10</v>
      </c>
      <c r="N165" s="86">
        <v>199</v>
      </c>
      <c r="O165" s="86">
        <v>29.85</v>
      </c>
      <c r="P165" s="86"/>
      <c r="Q165" s="86">
        <v>30</v>
      </c>
      <c r="R165" s="86">
        <v>169</v>
      </c>
      <c r="S165" s="86">
        <v>139.15</v>
      </c>
    </row>
    <row r="166" spans="2:19">
      <c r="B166" s="86" t="s">
        <v>302</v>
      </c>
      <c r="C166" s="86" t="s">
        <v>300</v>
      </c>
      <c r="D166" s="86" t="s">
        <v>123</v>
      </c>
      <c r="E166" s="86" t="s">
        <v>120</v>
      </c>
      <c r="F166" s="86" t="s">
        <v>61</v>
      </c>
      <c r="G166" s="86">
        <v>65</v>
      </c>
      <c r="H166" s="86">
        <v>115</v>
      </c>
      <c r="I166" s="86">
        <v>406</v>
      </c>
      <c r="J166" s="86">
        <v>104</v>
      </c>
      <c r="K166" s="86">
        <v>500</v>
      </c>
      <c r="L166" s="86">
        <v>10</v>
      </c>
      <c r="M166" s="86">
        <v>10</v>
      </c>
      <c r="N166" s="86">
        <v>179</v>
      </c>
      <c r="O166" s="86">
        <v>26.85</v>
      </c>
      <c r="P166" s="86"/>
      <c r="Q166" s="86">
        <v>30</v>
      </c>
      <c r="R166" s="86">
        <v>149</v>
      </c>
      <c r="S166" s="86">
        <v>122.15</v>
      </c>
    </row>
    <row r="167" spans="2:19">
      <c r="B167" s="86" t="s">
        <v>303</v>
      </c>
      <c r="C167" s="86" t="s">
        <v>304</v>
      </c>
      <c r="D167" s="86" t="s">
        <v>61</v>
      </c>
      <c r="E167" s="86" t="s">
        <v>128</v>
      </c>
      <c r="F167" s="86" t="s">
        <v>61</v>
      </c>
      <c r="G167" s="86">
        <v>0</v>
      </c>
      <c r="H167" s="86">
        <v>43</v>
      </c>
      <c r="I167" s="86">
        <v>22</v>
      </c>
      <c r="J167" s="86">
        <v>0</v>
      </c>
      <c r="K167" s="86">
        <v>68</v>
      </c>
      <c r="N167" s="86">
        <v>179</v>
      </c>
      <c r="O167" s="86">
        <v>26.85</v>
      </c>
      <c r="P167" s="86"/>
      <c r="Q167" s="86">
        <v>30</v>
      </c>
      <c r="R167" s="86">
        <v>149</v>
      </c>
      <c r="S167" s="86">
        <v>122.15</v>
      </c>
    </row>
    <row r="168" spans="2:19">
      <c r="B168" s="86" t="s">
        <v>305</v>
      </c>
      <c r="C168" s="86" t="s">
        <v>304</v>
      </c>
      <c r="D168" s="86" t="s">
        <v>61</v>
      </c>
      <c r="E168" s="86" t="s">
        <v>128</v>
      </c>
      <c r="F168" s="86" t="s">
        <v>61</v>
      </c>
      <c r="G168" s="86">
        <v>0</v>
      </c>
      <c r="H168" s="86">
        <v>50</v>
      </c>
      <c r="I168" s="86">
        <v>15</v>
      </c>
      <c r="J168" s="86">
        <v>71</v>
      </c>
      <c r="K168" s="86">
        <v>554</v>
      </c>
      <c r="N168" s="86">
        <v>199</v>
      </c>
      <c r="O168" s="86">
        <v>29.85</v>
      </c>
      <c r="P168" s="86"/>
      <c r="Q168" s="86">
        <v>30</v>
      </c>
      <c r="R168" s="86">
        <v>169</v>
      </c>
      <c r="S168" s="86">
        <v>139.15</v>
      </c>
    </row>
    <row r="169" spans="2:19">
      <c r="B169" s="86" t="s">
        <v>306</v>
      </c>
      <c r="C169" s="86" t="s">
        <v>307</v>
      </c>
      <c r="D169" s="86" t="s">
        <v>61</v>
      </c>
      <c r="E169" s="86" t="s">
        <v>128</v>
      </c>
      <c r="F169" s="86" t="s">
        <v>136</v>
      </c>
      <c r="G169" s="86">
        <v>52</v>
      </c>
      <c r="H169" s="86">
        <v>82</v>
      </c>
      <c r="I169" s="86">
        <v>146</v>
      </c>
      <c r="J169" s="86">
        <v>283</v>
      </c>
      <c r="K169" s="86">
        <v>0</v>
      </c>
      <c r="N169" s="86">
        <v>199</v>
      </c>
      <c r="O169" s="86">
        <v>29.85</v>
      </c>
      <c r="P169" s="86"/>
      <c r="Q169" s="86">
        <v>30</v>
      </c>
      <c r="R169" s="86">
        <v>169</v>
      </c>
      <c r="S169" s="86">
        <v>139.15</v>
      </c>
    </row>
    <row r="170" spans="2:19">
      <c r="B170" s="86" t="s">
        <v>308</v>
      </c>
      <c r="C170" s="86" t="s">
        <v>307</v>
      </c>
      <c r="D170" s="86" t="s">
        <v>61</v>
      </c>
      <c r="E170" s="86" t="s">
        <v>128</v>
      </c>
      <c r="F170" s="86" t="s">
        <v>136</v>
      </c>
      <c r="G170" s="86">
        <v>47</v>
      </c>
      <c r="H170" s="86">
        <v>18</v>
      </c>
      <c r="I170" s="86">
        <v>45</v>
      </c>
      <c r="J170" s="86">
        <v>180</v>
      </c>
      <c r="K170" s="86">
        <v>0</v>
      </c>
      <c r="N170" s="86">
        <v>159</v>
      </c>
      <c r="O170" s="86">
        <v>23.85</v>
      </c>
      <c r="P170" s="86"/>
      <c r="Q170" s="86">
        <v>30</v>
      </c>
      <c r="R170" s="86">
        <v>129</v>
      </c>
      <c r="S170" s="86">
        <v>105.15</v>
      </c>
    </row>
    <row r="171" spans="2:19">
      <c r="B171" s="86" t="s">
        <v>309</v>
      </c>
      <c r="C171" s="86" t="s">
        <v>310</v>
      </c>
      <c r="D171" s="86" t="s">
        <v>123</v>
      </c>
      <c r="E171" s="86" t="s">
        <v>120</v>
      </c>
      <c r="F171" s="86" t="s">
        <v>61</v>
      </c>
      <c r="G171" s="86">
        <v>79</v>
      </c>
      <c r="H171" s="86">
        <v>64</v>
      </c>
      <c r="I171" s="86">
        <v>206</v>
      </c>
      <c r="J171" s="86">
        <v>128</v>
      </c>
      <c r="K171" s="86">
        <v>202</v>
      </c>
      <c r="L171" s="86">
        <v>10</v>
      </c>
      <c r="M171" s="86">
        <v>10</v>
      </c>
      <c r="N171" s="86">
        <v>199</v>
      </c>
      <c r="O171" s="86">
        <v>29.85</v>
      </c>
      <c r="P171" s="86"/>
      <c r="Q171" s="86">
        <v>30</v>
      </c>
      <c r="R171" s="86">
        <v>169</v>
      </c>
      <c r="S171" s="86">
        <v>139.15</v>
      </c>
    </row>
    <row r="172" spans="2:19">
      <c r="B172" s="86" t="s">
        <v>311</v>
      </c>
      <c r="C172" s="86" t="s">
        <v>310</v>
      </c>
      <c r="D172" s="86" t="s">
        <v>123</v>
      </c>
      <c r="E172" s="86" t="s">
        <v>120</v>
      </c>
      <c r="F172" s="86" t="s">
        <v>61</v>
      </c>
      <c r="G172" s="86">
        <v>22</v>
      </c>
      <c r="H172" s="86">
        <v>13</v>
      </c>
      <c r="I172" s="86">
        <v>40</v>
      </c>
      <c r="J172" s="86">
        <v>26</v>
      </c>
      <c r="K172" s="86">
        <v>100</v>
      </c>
      <c r="L172" s="86">
        <v>10</v>
      </c>
      <c r="M172" s="86">
        <v>10</v>
      </c>
      <c r="N172" s="86">
        <v>159</v>
      </c>
      <c r="O172" s="86">
        <v>23.85</v>
      </c>
      <c r="P172" s="86"/>
      <c r="Q172" s="86">
        <v>30</v>
      </c>
      <c r="R172" s="86">
        <v>129</v>
      </c>
      <c r="S172" s="86">
        <v>105.15</v>
      </c>
    </row>
    <row r="173" spans="2:19">
      <c r="B173" s="86" t="s">
        <v>312</v>
      </c>
      <c r="C173" s="86" t="s">
        <v>307</v>
      </c>
      <c r="D173" s="86" t="s">
        <v>61</v>
      </c>
      <c r="E173" s="86" t="s">
        <v>128</v>
      </c>
      <c r="F173" s="86" t="s">
        <v>136</v>
      </c>
      <c r="G173" s="86">
        <v>73</v>
      </c>
      <c r="H173" s="86">
        <v>89</v>
      </c>
      <c r="I173" s="86">
        <v>191</v>
      </c>
      <c r="J173" s="86">
        <v>197</v>
      </c>
      <c r="K173" s="86">
        <v>0</v>
      </c>
      <c r="N173" s="86">
        <v>179</v>
      </c>
      <c r="O173" s="86">
        <v>26.85</v>
      </c>
      <c r="P173" s="86"/>
      <c r="Q173" s="86">
        <v>30</v>
      </c>
      <c r="R173" s="86">
        <v>149</v>
      </c>
      <c r="S173" s="86">
        <v>122.15</v>
      </c>
    </row>
    <row r="174" spans="2:19">
      <c r="B174" s="86" t="s">
        <v>313</v>
      </c>
      <c r="C174" s="86" t="s">
        <v>310</v>
      </c>
      <c r="D174" s="86" t="s">
        <v>123</v>
      </c>
      <c r="E174" s="86" t="s">
        <v>120</v>
      </c>
      <c r="F174" s="86" t="s">
        <v>61</v>
      </c>
      <c r="G174" s="86">
        <v>78</v>
      </c>
      <c r="H174" s="86">
        <v>72</v>
      </c>
      <c r="I174" s="86">
        <v>185</v>
      </c>
      <c r="J174" s="86">
        <v>66</v>
      </c>
      <c r="K174" s="86">
        <v>200</v>
      </c>
      <c r="L174" s="86">
        <v>10</v>
      </c>
      <c r="M174" s="86">
        <v>10</v>
      </c>
      <c r="N174" s="86">
        <v>179</v>
      </c>
      <c r="O174" s="86">
        <v>26.85</v>
      </c>
      <c r="P174" s="86"/>
      <c r="Q174" s="86">
        <v>30</v>
      </c>
      <c r="R174" s="86">
        <v>149</v>
      </c>
      <c r="S174" s="86">
        <v>122.15</v>
      </c>
    </row>
    <row r="175" spans="2:19">
      <c r="B175" s="86" t="s">
        <v>314</v>
      </c>
      <c r="C175" s="86" t="s">
        <v>315</v>
      </c>
      <c r="D175" s="86" t="s">
        <v>61</v>
      </c>
      <c r="E175" s="86" t="s">
        <v>62</v>
      </c>
      <c r="F175" s="86" t="s">
        <v>136</v>
      </c>
      <c r="H175" s="86">
        <v>0</v>
      </c>
      <c r="I175" s="86">
        <v>100</v>
      </c>
      <c r="J175" s="86">
        <v>669</v>
      </c>
      <c r="K175" s="86">
        <v>0</v>
      </c>
      <c r="N175" s="86">
        <v>199</v>
      </c>
      <c r="O175" s="86">
        <v>29.85</v>
      </c>
      <c r="P175" s="86"/>
      <c r="Q175" s="86">
        <v>30</v>
      </c>
      <c r="R175" s="86">
        <v>169</v>
      </c>
      <c r="S175" s="86">
        <v>139.15</v>
      </c>
    </row>
    <row r="176" spans="2:19">
      <c r="B176" s="86" t="s">
        <v>316</v>
      </c>
      <c r="C176" s="86" t="s">
        <v>317</v>
      </c>
      <c r="D176" s="86" t="s">
        <v>61</v>
      </c>
      <c r="E176" s="86" t="s">
        <v>128</v>
      </c>
      <c r="F176" s="86" t="s">
        <v>61</v>
      </c>
      <c r="G176" s="86">
        <v>43</v>
      </c>
      <c r="H176" s="86">
        <v>82</v>
      </c>
      <c r="I176" s="86">
        <v>91</v>
      </c>
      <c r="J176" s="86">
        <v>12</v>
      </c>
      <c r="K176" s="86">
        <v>900</v>
      </c>
      <c r="L176" s="86">
        <v>10</v>
      </c>
      <c r="M176" s="86">
        <v>10</v>
      </c>
      <c r="N176" s="86">
        <v>199</v>
      </c>
      <c r="O176" s="86">
        <v>29.85</v>
      </c>
      <c r="P176" s="86"/>
      <c r="Q176" s="86">
        <v>30</v>
      </c>
      <c r="R176" s="86">
        <v>169</v>
      </c>
      <c r="S176" s="86">
        <v>139.15</v>
      </c>
    </row>
    <row r="177" spans="2:19">
      <c r="B177" s="86" t="s">
        <v>318</v>
      </c>
      <c r="C177" s="86" t="s">
        <v>319</v>
      </c>
      <c r="D177" s="86" t="s">
        <v>61</v>
      </c>
      <c r="E177" s="86" t="s">
        <v>120</v>
      </c>
      <c r="F177" s="86" t="s">
        <v>61</v>
      </c>
      <c r="G177" s="86">
        <v>98</v>
      </c>
      <c r="H177" s="86">
        <v>111</v>
      </c>
      <c r="I177" s="86">
        <v>54</v>
      </c>
      <c r="J177" s="86">
        <v>11</v>
      </c>
      <c r="K177" s="86">
        <v>400</v>
      </c>
      <c r="N177" s="86">
        <v>199</v>
      </c>
      <c r="O177" s="86">
        <v>29.85</v>
      </c>
      <c r="P177" s="86"/>
      <c r="Q177" s="86">
        <v>30</v>
      </c>
      <c r="R177" s="86">
        <v>169</v>
      </c>
      <c r="S177" s="86">
        <v>139.15</v>
      </c>
    </row>
    <row r="178" spans="2:19">
      <c r="B178" s="86" t="s">
        <v>320</v>
      </c>
      <c r="C178" s="86" t="s">
        <v>321</v>
      </c>
      <c r="D178" s="86" t="s">
        <v>61</v>
      </c>
      <c r="E178" s="86" t="s">
        <v>62</v>
      </c>
      <c r="F178" s="86" t="s">
        <v>61</v>
      </c>
      <c r="G178" s="86">
        <v>13</v>
      </c>
      <c r="H178" s="86">
        <v>21</v>
      </c>
      <c r="I178" s="86">
        <v>48</v>
      </c>
      <c r="J178" s="86">
        <v>16</v>
      </c>
      <c r="K178" s="86">
        <v>150</v>
      </c>
      <c r="N178" s="86">
        <v>349</v>
      </c>
      <c r="O178" s="86">
        <v>52.35</v>
      </c>
      <c r="P178" s="86">
        <v>30</v>
      </c>
      <c r="Q178" s="86">
        <v>40</v>
      </c>
      <c r="R178" s="86">
        <v>279</v>
      </c>
      <c r="S178" s="86">
        <v>256.65</v>
      </c>
    </row>
    <row r="179" spans="2:19">
      <c r="B179" s="86" t="s">
        <v>322</v>
      </c>
      <c r="C179" s="86" t="s">
        <v>323</v>
      </c>
      <c r="D179" s="86" t="s">
        <v>123</v>
      </c>
      <c r="E179" s="86" t="s">
        <v>324</v>
      </c>
      <c r="F179" s="86" t="s">
        <v>61</v>
      </c>
      <c r="G179" s="86">
        <v>23</v>
      </c>
      <c r="H179" s="86">
        <v>31</v>
      </c>
      <c r="I179" s="86">
        <v>23</v>
      </c>
      <c r="J179" s="86">
        <v>57</v>
      </c>
      <c r="K179" s="86">
        <v>683</v>
      </c>
      <c r="L179" s="86">
        <v>10</v>
      </c>
      <c r="M179" s="86">
        <v>10</v>
      </c>
      <c r="N179" s="86">
        <v>159</v>
      </c>
      <c r="O179" s="86">
        <v>23.85</v>
      </c>
      <c r="P179" s="86"/>
      <c r="Q179" s="86">
        <v>30</v>
      </c>
      <c r="R179" s="86">
        <v>129</v>
      </c>
      <c r="S179" s="86">
        <v>105.15</v>
      </c>
    </row>
    <row r="180" spans="2:19">
      <c r="B180" s="86" t="s">
        <v>325</v>
      </c>
      <c r="C180" s="86" t="s">
        <v>326</v>
      </c>
      <c r="D180" s="86" t="s">
        <v>123</v>
      </c>
      <c r="E180" s="86" t="s">
        <v>324</v>
      </c>
      <c r="F180" s="86" t="s">
        <v>61</v>
      </c>
      <c r="G180" s="86">
        <v>68</v>
      </c>
      <c r="H180" s="86">
        <v>136</v>
      </c>
      <c r="I180" s="86">
        <v>75</v>
      </c>
      <c r="J180" s="86">
        <v>0</v>
      </c>
      <c r="K180" s="86">
        <v>1706</v>
      </c>
      <c r="L180" s="86">
        <v>10</v>
      </c>
      <c r="M180" s="86">
        <v>10</v>
      </c>
      <c r="N180" s="86">
        <v>159</v>
      </c>
      <c r="O180" s="86">
        <v>23.85</v>
      </c>
      <c r="P180" s="86"/>
      <c r="Q180" s="86">
        <v>30</v>
      </c>
      <c r="R180" s="86">
        <v>129</v>
      </c>
      <c r="S180" s="86">
        <v>105.15</v>
      </c>
    </row>
    <row r="181" spans="2:19">
      <c r="B181" s="86" t="s">
        <v>327</v>
      </c>
      <c r="C181" s="86" t="s">
        <v>319</v>
      </c>
      <c r="D181" s="86" t="s">
        <v>61</v>
      </c>
      <c r="E181" s="86" t="s">
        <v>120</v>
      </c>
      <c r="F181" s="86" t="s">
        <v>61</v>
      </c>
      <c r="G181" s="86">
        <v>141</v>
      </c>
      <c r="H181" s="86">
        <v>154</v>
      </c>
      <c r="I181" s="86">
        <v>14</v>
      </c>
      <c r="J181" s="86">
        <v>1</v>
      </c>
      <c r="K181" s="86">
        <v>550</v>
      </c>
      <c r="N181" s="86">
        <v>159</v>
      </c>
      <c r="O181" s="86">
        <v>23.85</v>
      </c>
      <c r="P181" s="86"/>
      <c r="Q181" s="86">
        <v>30</v>
      </c>
      <c r="R181" s="86">
        <v>129</v>
      </c>
      <c r="S181" s="86">
        <v>105.15</v>
      </c>
    </row>
    <row r="182" spans="2:19">
      <c r="B182" s="86" t="s">
        <v>328</v>
      </c>
      <c r="C182" s="86" t="s">
        <v>329</v>
      </c>
      <c r="D182" s="86" t="s">
        <v>123</v>
      </c>
      <c r="E182" s="86" t="s">
        <v>324</v>
      </c>
      <c r="F182" s="86" t="s">
        <v>61</v>
      </c>
      <c r="G182" s="86">
        <v>0</v>
      </c>
      <c r="H182" s="86">
        <v>30</v>
      </c>
      <c r="I182" s="86">
        <v>80</v>
      </c>
      <c r="J182" s="86">
        <v>54</v>
      </c>
      <c r="K182" s="86">
        <v>234</v>
      </c>
      <c r="L182" s="86">
        <v>10</v>
      </c>
      <c r="M182" s="86">
        <v>10</v>
      </c>
      <c r="N182" s="86">
        <v>169</v>
      </c>
      <c r="O182" s="86">
        <v>25.35</v>
      </c>
      <c r="P182" s="86"/>
      <c r="Q182" s="86">
        <v>40</v>
      </c>
      <c r="R182" s="86">
        <v>129</v>
      </c>
      <c r="S182" s="86">
        <v>103.65</v>
      </c>
    </row>
    <row r="183" spans="2:19">
      <c r="B183" s="86" t="s">
        <v>330</v>
      </c>
      <c r="C183" s="86" t="s">
        <v>331</v>
      </c>
      <c r="D183" s="86" t="s">
        <v>61</v>
      </c>
      <c r="E183" s="86" t="s">
        <v>62</v>
      </c>
      <c r="F183" s="86" t="s">
        <v>61</v>
      </c>
      <c r="G183" s="86">
        <v>23</v>
      </c>
      <c r="H183" s="86">
        <v>47</v>
      </c>
      <c r="I183" s="86">
        <v>25</v>
      </c>
      <c r="J183" s="86">
        <v>7</v>
      </c>
      <c r="K183" s="86">
        <v>0</v>
      </c>
      <c r="N183" s="86">
        <v>199</v>
      </c>
      <c r="O183" s="86">
        <v>29.85</v>
      </c>
      <c r="P183" s="86"/>
      <c r="Q183" s="86">
        <v>30</v>
      </c>
      <c r="R183" s="86">
        <v>169</v>
      </c>
      <c r="S183" s="86">
        <v>139.15</v>
      </c>
    </row>
    <row r="184" spans="2:19">
      <c r="B184" s="86" t="s">
        <v>332</v>
      </c>
      <c r="C184" s="86" t="s">
        <v>333</v>
      </c>
      <c r="D184" s="86" t="s">
        <v>61</v>
      </c>
      <c r="E184" s="86" t="s">
        <v>62</v>
      </c>
      <c r="F184" s="86" t="s">
        <v>61</v>
      </c>
      <c r="H184" s="86">
        <v>0</v>
      </c>
      <c r="I184" s="86">
        <v>0</v>
      </c>
      <c r="J184" s="86">
        <v>49</v>
      </c>
      <c r="K184" s="86">
        <v>1036</v>
      </c>
      <c r="N184" s="86">
        <v>199</v>
      </c>
      <c r="O184" s="86">
        <v>29.85</v>
      </c>
      <c r="P184" s="86"/>
      <c r="Q184" s="86">
        <v>30</v>
      </c>
      <c r="R184" s="86">
        <v>169</v>
      </c>
      <c r="S184" s="86">
        <v>139.15</v>
      </c>
    </row>
    <row r="185" spans="2:19">
      <c r="B185" s="86" t="s">
        <v>334</v>
      </c>
      <c r="C185" s="86" t="s">
        <v>335</v>
      </c>
      <c r="D185" s="86" t="s">
        <v>61</v>
      </c>
      <c r="E185" s="86" t="s">
        <v>120</v>
      </c>
      <c r="F185" s="86" t="s">
        <v>61</v>
      </c>
      <c r="H185" s="86">
        <v>4</v>
      </c>
      <c r="I185" s="86">
        <v>26</v>
      </c>
      <c r="J185" s="86">
        <v>72</v>
      </c>
      <c r="K185" s="86">
        <v>1089</v>
      </c>
      <c r="N185" s="86">
        <v>209</v>
      </c>
      <c r="O185" s="86">
        <v>31.35</v>
      </c>
      <c r="P185" s="86"/>
      <c r="Q185" s="86">
        <v>30</v>
      </c>
      <c r="R185" s="86">
        <v>179</v>
      </c>
      <c r="S185" s="86">
        <v>147.65</v>
      </c>
    </row>
    <row r="186" spans="2:19">
      <c r="B186" s="86" t="s">
        <v>336</v>
      </c>
      <c r="C186" s="86" t="s">
        <v>337</v>
      </c>
      <c r="D186" s="86" t="s">
        <v>123</v>
      </c>
      <c r="E186" s="86" t="s">
        <v>128</v>
      </c>
      <c r="F186" s="86" t="s">
        <v>61</v>
      </c>
      <c r="G186" s="86">
        <v>52</v>
      </c>
      <c r="H186" s="86">
        <v>80</v>
      </c>
      <c r="I186" s="86">
        <v>141</v>
      </c>
      <c r="J186" s="86">
        <v>79</v>
      </c>
      <c r="K186" s="86">
        <v>896</v>
      </c>
      <c r="L186" s="86">
        <v>10</v>
      </c>
      <c r="M186" s="86">
        <v>10</v>
      </c>
      <c r="N186" s="86">
        <v>159</v>
      </c>
      <c r="O186" s="86">
        <v>23.85</v>
      </c>
      <c r="P186" s="86"/>
      <c r="Q186" s="86">
        <v>30</v>
      </c>
      <c r="R186" s="86">
        <v>129</v>
      </c>
      <c r="S186" s="86">
        <v>105.15</v>
      </c>
    </row>
    <row r="187" spans="2:19">
      <c r="B187" s="86" t="s">
        <v>338</v>
      </c>
      <c r="C187" s="86" t="s">
        <v>315</v>
      </c>
      <c r="D187" s="86" t="s">
        <v>61</v>
      </c>
      <c r="E187" s="86" t="s">
        <v>62</v>
      </c>
      <c r="F187" s="86" t="s">
        <v>136</v>
      </c>
      <c r="H187" s="86">
        <v>1</v>
      </c>
      <c r="I187" s="86">
        <v>99</v>
      </c>
      <c r="J187" s="86">
        <v>736</v>
      </c>
      <c r="K187" s="86">
        <v>0</v>
      </c>
      <c r="N187" s="86">
        <v>179</v>
      </c>
      <c r="O187" s="86">
        <v>26.85</v>
      </c>
      <c r="P187" s="86"/>
      <c r="Q187" s="86">
        <v>30</v>
      </c>
      <c r="R187" s="86">
        <v>149</v>
      </c>
      <c r="S187" s="86">
        <v>122.15</v>
      </c>
    </row>
    <row r="188" spans="2:19">
      <c r="B188" s="86" t="s">
        <v>339</v>
      </c>
      <c r="C188" s="86" t="s">
        <v>317</v>
      </c>
      <c r="D188" s="86" t="s">
        <v>61</v>
      </c>
      <c r="E188" s="86" t="s">
        <v>128</v>
      </c>
      <c r="F188" s="86" t="s">
        <v>61</v>
      </c>
      <c r="G188" s="86">
        <v>29</v>
      </c>
      <c r="H188" s="86">
        <v>80</v>
      </c>
      <c r="I188" s="86">
        <v>180</v>
      </c>
      <c r="J188" s="86">
        <v>185</v>
      </c>
      <c r="K188" s="86">
        <v>750</v>
      </c>
      <c r="L188" s="86">
        <v>10</v>
      </c>
      <c r="M188" s="86">
        <v>10</v>
      </c>
      <c r="N188" s="86">
        <v>179</v>
      </c>
      <c r="O188" s="86">
        <v>26.85</v>
      </c>
      <c r="P188" s="86"/>
      <c r="Q188" s="86">
        <v>30</v>
      </c>
      <c r="R188" s="86">
        <v>149</v>
      </c>
      <c r="S188" s="86">
        <v>122.15</v>
      </c>
    </row>
    <row r="189" spans="2:19">
      <c r="B189" s="86" t="s">
        <v>340</v>
      </c>
      <c r="C189" s="86" t="s">
        <v>341</v>
      </c>
      <c r="D189" s="86" t="s">
        <v>61</v>
      </c>
      <c r="E189" s="86" t="s">
        <v>62</v>
      </c>
      <c r="F189" s="86" t="s">
        <v>61</v>
      </c>
      <c r="G189" s="86">
        <v>88</v>
      </c>
      <c r="H189" s="86">
        <v>53</v>
      </c>
      <c r="I189" s="86">
        <v>2</v>
      </c>
      <c r="J189" s="86">
        <v>2</v>
      </c>
      <c r="K189" s="86">
        <v>450</v>
      </c>
      <c r="N189" s="86">
        <v>199</v>
      </c>
      <c r="O189" s="86">
        <v>29.85</v>
      </c>
      <c r="P189" s="86"/>
      <c r="Q189" s="86">
        <v>30</v>
      </c>
      <c r="R189" s="86">
        <v>169</v>
      </c>
      <c r="S189" s="86">
        <v>139.15</v>
      </c>
    </row>
    <row r="190" spans="2:19">
      <c r="B190" s="86" t="s">
        <v>342</v>
      </c>
      <c r="C190" s="86" t="s">
        <v>319</v>
      </c>
      <c r="D190" s="86" t="s">
        <v>61</v>
      </c>
      <c r="E190" s="86" t="s">
        <v>120</v>
      </c>
      <c r="F190" s="86" t="s">
        <v>61</v>
      </c>
      <c r="G190" s="86">
        <v>131</v>
      </c>
      <c r="H190" s="86">
        <v>141</v>
      </c>
      <c r="I190" s="86">
        <v>43</v>
      </c>
      <c r="J190" s="86">
        <v>9</v>
      </c>
      <c r="K190" s="86">
        <v>550</v>
      </c>
      <c r="N190" s="86">
        <v>179</v>
      </c>
      <c r="O190" s="86">
        <v>26.85</v>
      </c>
      <c r="P190" s="86"/>
      <c r="Q190" s="86">
        <v>30</v>
      </c>
      <c r="R190" s="86">
        <v>149</v>
      </c>
      <c r="S190" s="86">
        <v>122.15</v>
      </c>
    </row>
    <row r="191" spans="2:19">
      <c r="B191" s="86" t="s">
        <v>343</v>
      </c>
      <c r="C191" s="86" t="s">
        <v>344</v>
      </c>
      <c r="D191" s="86" t="s">
        <v>61</v>
      </c>
      <c r="E191" s="86" t="s">
        <v>62</v>
      </c>
      <c r="F191" s="86" t="s">
        <v>61</v>
      </c>
      <c r="G191" s="86">
        <v>31</v>
      </c>
      <c r="H191" s="86">
        <v>34</v>
      </c>
      <c r="I191" s="86">
        <v>42</v>
      </c>
      <c r="J191" s="86">
        <v>3</v>
      </c>
      <c r="K191" s="86">
        <v>0</v>
      </c>
      <c r="N191" s="86">
        <v>199</v>
      </c>
      <c r="O191" s="86">
        <v>29.85</v>
      </c>
      <c r="P191" s="86"/>
      <c r="Q191" s="86">
        <v>30</v>
      </c>
      <c r="R191" s="86">
        <v>169</v>
      </c>
      <c r="S191" s="86">
        <v>139.15</v>
      </c>
    </row>
    <row r="192" spans="2:19">
      <c r="B192" s="86" t="s">
        <v>345</v>
      </c>
      <c r="C192" s="86" t="s">
        <v>346</v>
      </c>
      <c r="D192" s="86" t="s">
        <v>61</v>
      </c>
      <c r="E192" s="86" t="s">
        <v>62</v>
      </c>
      <c r="F192" s="86" t="s">
        <v>61</v>
      </c>
      <c r="H192" s="86">
        <v>0</v>
      </c>
      <c r="I192" s="86">
        <v>30</v>
      </c>
      <c r="J192" s="86">
        <v>64</v>
      </c>
      <c r="K192" s="86">
        <v>1723</v>
      </c>
      <c r="N192" s="86">
        <v>159</v>
      </c>
      <c r="O192" s="86">
        <v>23.85</v>
      </c>
      <c r="P192" s="86"/>
      <c r="Q192" s="86">
        <v>30</v>
      </c>
      <c r="R192" s="86">
        <v>129</v>
      </c>
      <c r="S192" s="86">
        <v>105.15</v>
      </c>
    </row>
    <row r="193" spans="2:19">
      <c r="B193" s="86" t="s">
        <v>347</v>
      </c>
      <c r="C193" s="86" t="s">
        <v>348</v>
      </c>
      <c r="D193" s="86" t="s">
        <v>61</v>
      </c>
      <c r="E193" s="86" t="s">
        <v>128</v>
      </c>
      <c r="F193" s="86" t="s">
        <v>61</v>
      </c>
      <c r="G193" s="86">
        <v>25</v>
      </c>
      <c r="H193" s="86">
        <v>62</v>
      </c>
      <c r="I193" s="86">
        <v>121</v>
      </c>
      <c r="J193" s="86">
        <v>126</v>
      </c>
      <c r="K193" s="86">
        <v>0</v>
      </c>
      <c r="N193" s="86">
        <v>159</v>
      </c>
      <c r="O193" s="86">
        <v>23.85</v>
      </c>
      <c r="P193" s="86"/>
      <c r="Q193" s="86">
        <v>30</v>
      </c>
      <c r="R193" s="86">
        <v>129</v>
      </c>
      <c r="S193" s="86">
        <v>105.15</v>
      </c>
    </row>
    <row r="194" spans="2:19">
      <c r="B194" s="86" t="s">
        <v>349</v>
      </c>
      <c r="C194" s="86" t="s">
        <v>350</v>
      </c>
      <c r="D194" s="86" t="s">
        <v>61</v>
      </c>
      <c r="E194" s="86" t="s">
        <v>62</v>
      </c>
      <c r="F194" s="86" t="s">
        <v>61</v>
      </c>
      <c r="G194" s="86">
        <v>25</v>
      </c>
      <c r="H194" s="86">
        <v>41</v>
      </c>
      <c r="I194" s="86">
        <v>117</v>
      </c>
      <c r="J194" s="86">
        <v>213</v>
      </c>
      <c r="K194" s="86">
        <v>2130</v>
      </c>
      <c r="N194" s="86">
        <v>159</v>
      </c>
      <c r="O194" s="86">
        <v>23.85</v>
      </c>
      <c r="P194" s="86"/>
      <c r="Q194" s="86">
        <v>30</v>
      </c>
      <c r="R194" s="86">
        <v>129</v>
      </c>
      <c r="S194" s="86">
        <v>105.15</v>
      </c>
    </row>
    <row r="195" spans="2:19">
      <c r="B195" s="86" t="s">
        <v>351</v>
      </c>
      <c r="C195" s="86" t="s">
        <v>352</v>
      </c>
      <c r="D195" s="86" t="s">
        <v>61</v>
      </c>
      <c r="E195" s="86" t="s">
        <v>128</v>
      </c>
      <c r="F195" s="86" t="s">
        <v>61</v>
      </c>
      <c r="G195" s="86">
        <v>62</v>
      </c>
      <c r="H195" s="86">
        <v>90</v>
      </c>
      <c r="I195" s="86">
        <v>55</v>
      </c>
      <c r="J195" s="86">
        <v>0</v>
      </c>
      <c r="K195" s="86">
        <v>755</v>
      </c>
      <c r="N195" s="86">
        <v>159</v>
      </c>
      <c r="O195" s="86">
        <v>23.85</v>
      </c>
      <c r="P195" s="86"/>
      <c r="Q195" s="86">
        <v>30</v>
      </c>
      <c r="R195" s="86">
        <v>129</v>
      </c>
      <c r="S195" s="86">
        <v>105.15</v>
      </c>
    </row>
    <row r="196" spans="2:19">
      <c r="B196" s="86" t="s">
        <v>353</v>
      </c>
      <c r="C196" s="86" t="s">
        <v>354</v>
      </c>
      <c r="D196" s="86" t="s">
        <v>61</v>
      </c>
      <c r="E196" s="86" t="s">
        <v>128</v>
      </c>
      <c r="F196" s="86" t="s">
        <v>61</v>
      </c>
      <c r="G196" s="86">
        <v>22</v>
      </c>
      <c r="H196" s="86">
        <v>45</v>
      </c>
      <c r="I196" s="86">
        <v>35</v>
      </c>
      <c r="J196" s="86">
        <v>25</v>
      </c>
      <c r="K196" s="86">
        <v>200</v>
      </c>
      <c r="N196" s="86">
        <v>159</v>
      </c>
      <c r="O196" s="86">
        <v>23.85</v>
      </c>
      <c r="P196" s="86"/>
      <c r="Q196" s="86">
        <v>30</v>
      </c>
      <c r="R196" s="86">
        <v>129</v>
      </c>
      <c r="S196" s="86">
        <v>105.15</v>
      </c>
    </row>
    <row r="197" spans="2:19">
      <c r="B197" s="86" t="s">
        <v>355</v>
      </c>
      <c r="C197" s="86" t="s">
        <v>321</v>
      </c>
      <c r="D197" s="86" t="s">
        <v>61</v>
      </c>
      <c r="E197" s="86" t="s">
        <v>62</v>
      </c>
      <c r="F197" s="86" t="s">
        <v>61</v>
      </c>
      <c r="G197" s="86">
        <v>7</v>
      </c>
      <c r="H197" s="86">
        <v>13</v>
      </c>
      <c r="I197" s="86">
        <v>45</v>
      </c>
      <c r="J197" s="86">
        <v>50</v>
      </c>
      <c r="K197" s="86">
        <v>50</v>
      </c>
      <c r="N197" s="86">
        <v>299</v>
      </c>
      <c r="O197" s="86">
        <v>44.85</v>
      </c>
      <c r="P197" s="86">
        <v>30</v>
      </c>
      <c r="Q197" s="86">
        <v>40</v>
      </c>
      <c r="R197" s="86">
        <v>229</v>
      </c>
      <c r="S197" s="86">
        <v>214.15</v>
      </c>
    </row>
    <row r="198" spans="2:19">
      <c r="B198" s="86" t="s">
        <v>356</v>
      </c>
      <c r="C198" s="86" t="s">
        <v>357</v>
      </c>
      <c r="D198" s="86" t="s">
        <v>61</v>
      </c>
      <c r="E198" s="86" t="s">
        <v>128</v>
      </c>
      <c r="F198" s="86" t="s">
        <v>61</v>
      </c>
      <c r="G198" s="86">
        <v>37</v>
      </c>
      <c r="H198" s="86">
        <v>58</v>
      </c>
      <c r="I198" s="86">
        <v>139</v>
      </c>
      <c r="J198" s="86">
        <v>70</v>
      </c>
      <c r="K198" s="86">
        <v>180</v>
      </c>
      <c r="N198" s="86">
        <v>159</v>
      </c>
      <c r="O198" s="86">
        <v>23.85</v>
      </c>
      <c r="P198" s="86"/>
      <c r="Q198" s="86">
        <v>30</v>
      </c>
      <c r="R198" s="86">
        <v>129</v>
      </c>
      <c r="S198" s="86">
        <v>105.15</v>
      </c>
    </row>
    <row r="199" spans="2:19">
      <c r="B199" s="86" t="s">
        <v>358</v>
      </c>
      <c r="C199" s="86" t="s">
        <v>359</v>
      </c>
      <c r="D199" s="86" t="s">
        <v>123</v>
      </c>
      <c r="E199" s="86" t="s">
        <v>120</v>
      </c>
      <c r="F199" s="86" t="s">
        <v>61</v>
      </c>
      <c r="G199" s="86">
        <v>165</v>
      </c>
      <c r="H199" s="86">
        <v>204</v>
      </c>
      <c r="I199" s="86">
        <v>120</v>
      </c>
      <c r="J199" s="86">
        <v>38</v>
      </c>
      <c r="K199" s="86">
        <v>1873</v>
      </c>
      <c r="L199" s="86">
        <v>10</v>
      </c>
      <c r="M199" s="86">
        <v>10</v>
      </c>
      <c r="N199" s="86">
        <v>199</v>
      </c>
      <c r="O199" s="86">
        <v>29.85</v>
      </c>
      <c r="P199" s="86"/>
      <c r="Q199" s="86">
        <v>30</v>
      </c>
      <c r="R199" s="86">
        <v>169</v>
      </c>
      <c r="S199" s="86">
        <v>139.15</v>
      </c>
    </row>
    <row r="200" spans="2:19">
      <c r="B200" s="86" t="s">
        <v>360</v>
      </c>
      <c r="C200" s="86" t="s">
        <v>323</v>
      </c>
      <c r="D200" s="86" t="s">
        <v>123</v>
      </c>
      <c r="E200" s="86" t="s">
        <v>324</v>
      </c>
      <c r="F200" s="86" t="s">
        <v>61</v>
      </c>
      <c r="G200" s="86">
        <v>34</v>
      </c>
      <c r="H200" s="86">
        <v>50</v>
      </c>
      <c r="I200" s="86">
        <v>28</v>
      </c>
      <c r="J200" s="86">
        <v>65</v>
      </c>
      <c r="K200" s="86">
        <v>440</v>
      </c>
      <c r="L200" s="86">
        <v>10</v>
      </c>
      <c r="M200" s="86">
        <v>10</v>
      </c>
      <c r="N200" s="86">
        <v>139</v>
      </c>
      <c r="O200" s="86">
        <v>20.85</v>
      </c>
      <c r="P200" s="86"/>
      <c r="Q200" s="86">
        <v>30</v>
      </c>
      <c r="R200" s="86">
        <v>109</v>
      </c>
      <c r="S200" s="86">
        <v>88.15</v>
      </c>
    </row>
    <row r="201" spans="2:19">
      <c r="B201" s="86" t="s">
        <v>361</v>
      </c>
      <c r="C201" s="86" t="s">
        <v>326</v>
      </c>
      <c r="D201" s="86" t="s">
        <v>123</v>
      </c>
      <c r="E201" s="86" t="s">
        <v>324</v>
      </c>
      <c r="F201" s="86" t="s">
        <v>61</v>
      </c>
      <c r="G201" s="86">
        <v>107</v>
      </c>
      <c r="H201" s="86">
        <v>149</v>
      </c>
      <c r="I201" s="86">
        <v>50</v>
      </c>
      <c r="J201" s="86">
        <v>0</v>
      </c>
      <c r="K201" s="86">
        <v>1550</v>
      </c>
      <c r="L201" s="86">
        <v>10</v>
      </c>
      <c r="M201" s="86">
        <v>10</v>
      </c>
      <c r="N201" s="86">
        <v>139</v>
      </c>
      <c r="O201" s="86">
        <v>20.85</v>
      </c>
      <c r="P201" s="86"/>
      <c r="Q201" s="86">
        <v>30</v>
      </c>
      <c r="R201" s="86">
        <v>109</v>
      </c>
      <c r="S201" s="86">
        <v>88.15</v>
      </c>
    </row>
    <row r="202" spans="2:19">
      <c r="B202" s="86" t="s">
        <v>362</v>
      </c>
      <c r="C202" s="86" t="s">
        <v>363</v>
      </c>
      <c r="D202" s="86" t="s">
        <v>61</v>
      </c>
      <c r="E202" s="86" t="s">
        <v>128</v>
      </c>
      <c r="F202" s="86" t="s">
        <v>136</v>
      </c>
      <c r="G202" s="86">
        <v>0</v>
      </c>
      <c r="H202" s="86">
        <v>68</v>
      </c>
      <c r="I202" s="86">
        <v>232</v>
      </c>
      <c r="J202" s="86">
        <v>192</v>
      </c>
      <c r="K202" s="86">
        <v>122</v>
      </c>
      <c r="N202" s="86">
        <v>199</v>
      </c>
      <c r="O202" s="86">
        <v>29.85</v>
      </c>
      <c r="P202" s="86"/>
      <c r="Q202" s="86">
        <v>30</v>
      </c>
      <c r="R202" s="86">
        <v>169</v>
      </c>
      <c r="S202" s="86">
        <v>139.15</v>
      </c>
    </row>
    <row r="203" spans="2:19">
      <c r="B203" s="86" t="s">
        <v>364</v>
      </c>
      <c r="C203" s="86" t="s">
        <v>335</v>
      </c>
      <c r="D203" s="86" t="s">
        <v>61</v>
      </c>
      <c r="E203" s="86" t="s">
        <v>120</v>
      </c>
      <c r="F203" s="86" t="s">
        <v>61</v>
      </c>
      <c r="G203" s="86">
        <v>236</v>
      </c>
      <c r="H203" s="86">
        <v>341</v>
      </c>
      <c r="I203" s="86">
        <v>277</v>
      </c>
      <c r="J203" s="86">
        <v>261</v>
      </c>
      <c r="K203" s="86">
        <v>2840</v>
      </c>
      <c r="N203" s="86">
        <v>169</v>
      </c>
      <c r="O203" s="86">
        <v>25.35</v>
      </c>
      <c r="P203" s="86"/>
      <c r="Q203" s="86">
        <v>30</v>
      </c>
      <c r="R203" s="86">
        <v>139</v>
      </c>
      <c r="S203" s="86">
        <v>113.65</v>
      </c>
    </row>
    <row r="204" spans="2:19">
      <c r="B204" s="86" t="s">
        <v>365</v>
      </c>
      <c r="C204" s="86" t="s">
        <v>329</v>
      </c>
      <c r="D204" s="86" t="s">
        <v>123</v>
      </c>
      <c r="E204" s="86" t="s">
        <v>324</v>
      </c>
      <c r="F204" s="86" t="s">
        <v>61</v>
      </c>
      <c r="G204" s="86">
        <v>0</v>
      </c>
      <c r="H204" s="86">
        <v>36</v>
      </c>
      <c r="I204" s="86">
        <v>90</v>
      </c>
      <c r="J204" s="86">
        <v>45</v>
      </c>
      <c r="K204" s="86">
        <v>202</v>
      </c>
      <c r="L204" s="86">
        <v>10</v>
      </c>
      <c r="M204" s="86">
        <v>10</v>
      </c>
      <c r="N204" s="86">
        <v>149</v>
      </c>
      <c r="O204" s="86">
        <v>22.35</v>
      </c>
      <c r="P204" s="86"/>
      <c r="Q204" s="86">
        <v>40</v>
      </c>
      <c r="R204" s="86">
        <v>109</v>
      </c>
      <c r="S204" s="86">
        <v>86.65</v>
      </c>
    </row>
    <row r="205" spans="2:19">
      <c r="B205" s="86" t="s">
        <v>366</v>
      </c>
      <c r="C205" s="86" t="s">
        <v>331</v>
      </c>
      <c r="D205" s="86" t="s">
        <v>61</v>
      </c>
      <c r="E205" s="86" t="s">
        <v>62</v>
      </c>
      <c r="F205" s="86" t="s">
        <v>61</v>
      </c>
      <c r="G205" s="86">
        <v>28</v>
      </c>
      <c r="H205" s="86">
        <v>44</v>
      </c>
      <c r="I205" s="86">
        <v>33</v>
      </c>
      <c r="J205" s="86">
        <v>4</v>
      </c>
      <c r="K205" s="86">
        <v>0</v>
      </c>
      <c r="N205" s="86">
        <v>179</v>
      </c>
      <c r="O205" s="86">
        <v>26.85</v>
      </c>
      <c r="P205" s="86"/>
      <c r="Q205" s="86">
        <v>30</v>
      </c>
      <c r="R205" s="86">
        <v>149</v>
      </c>
      <c r="S205" s="86">
        <v>122.15</v>
      </c>
    </row>
    <row r="206" spans="2:19">
      <c r="B206" s="86" t="s">
        <v>367</v>
      </c>
      <c r="C206" s="86" t="s">
        <v>333</v>
      </c>
      <c r="D206" s="86" t="s">
        <v>61</v>
      </c>
      <c r="E206" s="86" t="s">
        <v>62</v>
      </c>
      <c r="F206" s="86" t="s">
        <v>61</v>
      </c>
      <c r="H206" s="86">
        <v>0</v>
      </c>
      <c r="I206" s="86">
        <v>0</v>
      </c>
      <c r="J206" s="86">
        <v>51</v>
      </c>
      <c r="K206" s="86">
        <v>1320</v>
      </c>
      <c r="N206" s="86">
        <v>179</v>
      </c>
      <c r="O206" s="86">
        <v>26.85</v>
      </c>
      <c r="P206" s="86"/>
      <c r="Q206" s="86">
        <v>30</v>
      </c>
      <c r="R206" s="86">
        <v>149</v>
      </c>
      <c r="S206" s="86">
        <v>122.15</v>
      </c>
    </row>
    <row r="207" spans="2:19">
      <c r="B207" s="86" t="s">
        <v>368</v>
      </c>
      <c r="C207" s="86" t="s">
        <v>335</v>
      </c>
      <c r="D207" s="86" t="s">
        <v>61</v>
      </c>
      <c r="E207" s="86" t="s">
        <v>120</v>
      </c>
      <c r="F207" s="86" t="s">
        <v>61</v>
      </c>
      <c r="G207" s="86">
        <v>179</v>
      </c>
      <c r="H207" s="86">
        <v>247</v>
      </c>
      <c r="I207" s="86">
        <v>249</v>
      </c>
      <c r="J207" s="86">
        <v>172</v>
      </c>
      <c r="K207" s="86">
        <v>2837</v>
      </c>
      <c r="N207" s="86">
        <v>199</v>
      </c>
      <c r="O207" s="86">
        <v>29.85</v>
      </c>
      <c r="P207" s="86"/>
      <c r="Q207" s="86">
        <v>30</v>
      </c>
      <c r="R207" s="86">
        <v>169</v>
      </c>
      <c r="S207" s="86">
        <v>139.15</v>
      </c>
    </row>
    <row r="208" spans="2:19">
      <c r="B208" s="86" t="s">
        <v>369</v>
      </c>
      <c r="C208" s="86" t="s">
        <v>337</v>
      </c>
      <c r="D208" s="86" t="s">
        <v>123</v>
      </c>
      <c r="E208" s="86" t="s">
        <v>128</v>
      </c>
      <c r="F208" s="86" t="s">
        <v>61</v>
      </c>
      <c r="G208" s="86">
        <v>97</v>
      </c>
      <c r="H208" s="86">
        <v>123</v>
      </c>
      <c r="I208" s="86">
        <v>174</v>
      </c>
      <c r="J208" s="86">
        <v>109</v>
      </c>
      <c r="K208" s="86">
        <v>763</v>
      </c>
      <c r="L208" s="86">
        <v>10</v>
      </c>
      <c r="M208" s="86">
        <v>10</v>
      </c>
      <c r="N208" s="86">
        <v>139</v>
      </c>
      <c r="O208" s="86">
        <v>20.85</v>
      </c>
      <c r="P208" s="86"/>
      <c r="Q208" s="86">
        <v>30</v>
      </c>
      <c r="R208" s="86">
        <v>109</v>
      </c>
      <c r="S208" s="86">
        <v>88.15</v>
      </c>
    </row>
    <row r="209" spans="2:19">
      <c r="B209" s="86" t="s">
        <v>370</v>
      </c>
      <c r="C209" s="86" t="s">
        <v>341</v>
      </c>
      <c r="D209" s="86" t="s">
        <v>61</v>
      </c>
      <c r="E209" s="86" t="s">
        <v>62</v>
      </c>
      <c r="F209" s="86" t="s">
        <v>61</v>
      </c>
      <c r="G209" s="86">
        <v>90</v>
      </c>
      <c r="H209" s="86">
        <v>78</v>
      </c>
      <c r="I209" s="86">
        <v>54</v>
      </c>
      <c r="J209" s="86">
        <v>7</v>
      </c>
      <c r="K209" s="86">
        <v>400</v>
      </c>
      <c r="N209" s="86">
        <v>179</v>
      </c>
      <c r="O209" s="86">
        <v>26.85</v>
      </c>
      <c r="P209" s="86"/>
      <c r="Q209" s="86">
        <v>30</v>
      </c>
      <c r="R209" s="86">
        <v>149</v>
      </c>
      <c r="S209" s="86">
        <v>122.15</v>
      </c>
    </row>
    <row r="210" spans="2:19">
      <c r="B210" s="86" t="s">
        <v>371</v>
      </c>
      <c r="C210" s="86" t="s">
        <v>344</v>
      </c>
      <c r="D210" s="86" t="s">
        <v>61</v>
      </c>
      <c r="E210" s="86" t="s">
        <v>62</v>
      </c>
      <c r="F210" s="86" t="s">
        <v>61</v>
      </c>
      <c r="G210" s="86">
        <v>27</v>
      </c>
      <c r="H210" s="86">
        <v>34</v>
      </c>
      <c r="I210" s="86">
        <v>33</v>
      </c>
      <c r="J210" s="86">
        <v>0</v>
      </c>
      <c r="K210" s="86">
        <v>0</v>
      </c>
      <c r="N210" s="86">
        <v>179</v>
      </c>
      <c r="O210" s="86">
        <v>26.85</v>
      </c>
      <c r="P210" s="86"/>
      <c r="Q210" s="86">
        <v>30</v>
      </c>
      <c r="R210" s="86">
        <v>149</v>
      </c>
      <c r="S210" s="86">
        <v>122.15</v>
      </c>
    </row>
    <row r="211" spans="2:19">
      <c r="B211" s="86" t="s">
        <v>372</v>
      </c>
      <c r="C211" s="86" t="s">
        <v>346</v>
      </c>
      <c r="D211" s="86" t="s">
        <v>61</v>
      </c>
      <c r="E211" s="86" t="s">
        <v>62</v>
      </c>
      <c r="F211" s="86" t="s">
        <v>61</v>
      </c>
      <c r="H211" s="86">
        <v>0</v>
      </c>
      <c r="I211" s="86">
        <v>50</v>
      </c>
      <c r="J211" s="86">
        <v>296</v>
      </c>
      <c r="K211" s="86">
        <v>1227</v>
      </c>
      <c r="N211" s="86">
        <v>139</v>
      </c>
      <c r="O211" s="86">
        <v>20.85</v>
      </c>
      <c r="P211" s="86"/>
      <c r="Q211" s="86">
        <v>30</v>
      </c>
      <c r="R211" s="86">
        <v>109</v>
      </c>
      <c r="S211" s="86">
        <v>88.15</v>
      </c>
    </row>
    <row r="212" spans="2:19">
      <c r="B212" s="86" t="s">
        <v>373</v>
      </c>
      <c r="C212" s="86" t="s">
        <v>348</v>
      </c>
      <c r="D212" s="86" t="s">
        <v>61</v>
      </c>
      <c r="E212" s="86" t="s">
        <v>128</v>
      </c>
      <c r="F212" s="86" t="s">
        <v>61</v>
      </c>
      <c r="G212" s="86">
        <v>44</v>
      </c>
      <c r="H212" s="86">
        <v>60</v>
      </c>
      <c r="I212" s="86">
        <v>119</v>
      </c>
      <c r="J212" s="86">
        <v>133</v>
      </c>
      <c r="K212" s="86">
        <v>0</v>
      </c>
      <c r="N212" s="86">
        <v>139</v>
      </c>
      <c r="O212" s="86">
        <v>20.85</v>
      </c>
      <c r="P212" s="86"/>
      <c r="Q212" s="86">
        <v>30</v>
      </c>
      <c r="R212" s="86">
        <v>109</v>
      </c>
      <c r="S212" s="86">
        <v>88.15</v>
      </c>
    </row>
    <row r="213" spans="2:19">
      <c r="B213" s="86" t="s">
        <v>374</v>
      </c>
      <c r="C213" s="86" t="s">
        <v>350</v>
      </c>
      <c r="D213" s="86" t="s">
        <v>61</v>
      </c>
      <c r="E213" s="86" t="s">
        <v>62</v>
      </c>
      <c r="F213" s="86" t="s">
        <v>61</v>
      </c>
      <c r="G213" s="86">
        <v>36</v>
      </c>
      <c r="H213" s="86">
        <v>40</v>
      </c>
      <c r="I213" s="86">
        <v>128</v>
      </c>
      <c r="J213" s="86">
        <v>242</v>
      </c>
      <c r="K213" s="86">
        <v>1650</v>
      </c>
      <c r="N213" s="86">
        <v>139</v>
      </c>
      <c r="O213" s="86">
        <v>20.85</v>
      </c>
      <c r="P213" s="86"/>
      <c r="Q213" s="86">
        <v>30</v>
      </c>
      <c r="R213" s="86">
        <v>109</v>
      </c>
      <c r="S213" s="86">
        <v>88.15</v>
      </c>
    </row>
    <row r="214" spans="2:19">
      <c r="B214" s="86" t="s">
        <v>375</v>
      </c>
      <c r="C214" s="86" t="s">
        <v>352</v>
      </c>
      <c r="D214" s="86" t="s">
        <v>61</v>
      </c>
      <c r="E214" s="86" t="s">
        <v>128</v>
      </c>
      <c r="F214" s="86" t="s">
        <v>61</v>
      </c>
      <c r="G214" s="86">
        <v>45</v>
      </c>
      <c r="H214" s="86">
        <v>76</v>
      </c>
      <c r="I214" s="86">
        <v>17</v>
      </c>
      <c r="J214" s="86">
        <v>151</v>
      </c>
      <c r="K214" s="86">
        <v>451</v>
      </c>
      <c r="N214" s="86">
        <v>139</v>
      </c>
      <c r="O214" s="86">
        <v>20.85</v>
      </c>
      <c r="P214" s="86"/>
      <c r="Q214" s="86">
        <v>30</v>
      </c>
      <c r="R214" s="86">
        <v>109</v>
      </c>
      <c r="S214" s="86">
        <v>88.15</v>
      </c>
    </row>
    <row r="215" spans="2:19">
      <c r="B215" s="86" t="s">
        <v>376</v>
      </c>
      <c r="C215" s="86" t="s">
        <v>354</v>
      </c>
      <c r="D215" s="86" t="s">
        <v>61</v>
      </c>
      <c r="E215" s="86" t="s">
        <v>128</v>
      </c>
      <c r="F215" s="86" t="s">
        <v>61</v>
      </c>
      <c r="G215" s="86">
        <v>10</v>
      </c>
      <c r="H215" s="86">
        <v>26</v>
      </c>
      <c r="I215" s="86">
        <v>45</v>
      </c>
      <c r="J215" s="86">
        <v>73</v>
      </c>
      <c r="K215" s="86">
        <v>100</v>
      </c>
      <c r="N215" s="86">
        <v>139</v>
      </c>
      <c r="O215" s="86">
        <v>20.85</v>
      </c>
      <c r="P215" s="86"/>
      <c r="Q215" s="86">
        <v>30</v>
      </c>
      <c r="R215" s="86">
        <v>109</v>
      </c>
      <c r="S215" s="86">
        <v>88.15</v>
      </c>
    </row>
    <row r="216" spans="2:19">
      <c r="B216" s="86" t="s">
        <v>377</v>
      </c>
      <c r="C216" s="86" t="s">
        <v>357</v>
      </c>
      <c r="D216" s="86" t="s">
        <v>61</v>
      </c>
      <c r="E216" s="86" t="s">
        <v>128</v>
      </c>
      <c r="F216" s="86" t="s">
        <v>61</v>
      </c>
      <c r="G216" s="86">
        <v>65</v>
      </c>
      <c r="H216" s="86">
        <v>136</v>
      </c>
      <c r="I216" s="86">
        <v>91</v>
      </c>
      <c r="J216" s="86">
        <v>21</v>
      </c>
      <c r="K216" s="86">
        <v>420</v>
      </c>
      <c r="N216" s="86">
        <v>139</v>
      </c>
      <c r="O216" s="86">
        <v>20.85</v>
      </c>
      <c r="P216" s="86"/>
      <c r="Q216" s="86">
        <v>30</v>
      </c>
      <c r="R216" s="86">
        <v>109</v>
      </c>
      <c r="S216" s="86">
        <v>88.15</v>
      </c>
    </row>
    <row r="217" spans="2:19">
      <c r="B217" s="86" t="s">
        <v>378</v>
      </c>
      <c r="C217" s="86" t="s">
        <v>359</v>
      </c>
      <c r="D217" s="86" t="s">
        <v>123</v>
      </c>
      <c r="E217" s="86" t="s">
        <v>120</v>
      </c>
      <c r="F217" s="86" t="s">
        <v>61</v>
      </c>
      <c r="G217" s="86">
        <v>94</v>
      </c>
      <c r="H217" s="86">
        <v>140</v>
      </c>
      <c r="I217" s="86">
        <v>15</v>
      </c>
      <c r="J217" s="86">
        <v>17</v>
      </c>
      <c r="K217" s="86">
        <v>1370</v>
      </c>
      <c r="L217" s="86">
        <v>10</v>
      </c>
      <c r="M217" s="86">
        <v>10</v>
      </c>
      <c r="N217" s="86">
        <v>179</v>
      </c>
      <c r="O217" s="86">
        <v>26.85</v>
      </c>
      <c r="P217" s="86"/>
      <c r="Q217" s="86">
        <v>30</v>
      </c>
      <c r="R217" s="86">
        <v>149</v>
      </c>
      <c r="S217" s="86">
        <v>122.15</v>
      </c>
    </row>
    <row r="218" spans="2:19">
      <c r="B218" s="86" t="s">
        <v>379</v>
      </c>
      <c r="C218" s="86" t="s">
        <v>363</v>
      </c>
      <c r="D218" s="86" t="s">
        <v>61</v>
      </c>
      <c r="E218" s="86" t="s">
        <v>128</v>
      </c>
      <c r="F218" s="86" t="s">
        <v>136</v>
      </c>
      <c r="G218" s="86">
        <v>0</v>
      </c>
      <c r="H218" s="86">
        <v>54</v>
      </c>
      <c r="I218" s="86">
        <v>215</v>
      </c>
      <c r="J218" s="86">
        <v>219</v>
      </c>
      <c r="K218" s="86">
        <v>250</v>
      </c>
      <c r="N218" s="86">
        <v>179</v>
      </c>
      <c r="O218" s="86">
        <v>26.85</v>
      </c>
      <c r="P218" s="86"/>
      <c r="Q218" s="86">
        <v>30</v>
      </c>
      <c r="R218" s="86">
        <v>149</v>
      </c>
      <c r="S218" s="86">
        <v>122.15</v>
      </c>
    </row>
    <row r="219" spans="1:19">
      <c r="A219" s="86" t="s">
        <v>380</v>
      </c>
      <c r="B219" s="86" t="s">
        <v>381</v>
      </c>
      <c r="C219" s="86" t="s">
        <v>382</v>
      </c>
      <c r="D219" s="86" t="s">
        <v>61</v>
      </c>
      <c r="E219" s="86" t="s">
        <v>62</v>
      </c>
      <c r="F219" s="86" t="s">
        <v>61</v>
      </c>
      <c r="G219" s="86">
        <v>44</v>
      </c>
      <c r="H219" s="86">
        <v>51</v>
      </c>
      <c r="I219" s="86">
        <v>111</v>
      </c>
      <c r="J219" s="86">
        <v>322</v>
      </c>
      <c r="K219" s="86">
        <v>176</v>
      </c>
      <c r="N219" s="86">
        <v>99</v>
      </c>
      <c r="O219" s="86">
        <v>14.85</v>
      </c>
      <c r="P219" s="86"/>
      <c r="Q219" s="86">
        <v>20</v>
      </c>
      <c r="R219" s="86">
        <v>79</v>
      </c>
      <c r="S219" s="86">
        <v>64.15</v>
      </c>
    </row>
    <row r="220" spans="2:19">
      <c r="B220" s="86" t="s">
        <v>383</v>
      </c>
      <c r="C220" s="86" t="s">
        <v>384</v>
      </c>
      <c r="D220" s="86" t="s">
        <v>61</v>
      </c>
      <c r="E220" s="86" t="s">
        <v>62</v>
      </c>
      <c r="F220" s="86" t="s">
        <v>61</v>
      </c>
      <c r="G220" s="86">
        <v>129</v>
      </c>
      <c r="H220" s="86">
        <v>89</v>
      </c>
      <c r="I220" s="86">
        <v>115</v>
      </c>
      <c r="J220" s="86">
        <v>504</v>
      </c>
      <c r="K220" s="86">
        <v>0</v>
      </c>
      <c r="N220" s="86">
        <v>69</v>
      </c>
      <c r="O220" s="86"/>
      <c r="P220" s="86"/>
      <c r="Q220" s="86">
        <v>10</v>
      </c>
      <c r="R220" s="86">
        <v>59</v>
      </c>
      <c r="S220" s="86">
        <v>59</v>
      </c>
    </row>
    <row r="221" spans="2:19">
      <c r="B221" s="86" t="s">
        <v>385</v>
      </c>
      <c r="C221" s="86" t="s">
        <v>386</v>
      </c>
      <c r="D221" s="86" t="s">
        <v>61</v>
      </c>
      <c r="E221" s="86" t="s">
        <v>62</v>
      </c>
      <c r="F221" s="86" t="s">
        <v>61</v>
      </c>
      <c r="G221" s="86">
        <v>95</v>
      </c>
      <c r="H221" s="86">
        <v>32</v>
      </c>
      <c r="I221" s="86">
        <v>303</v>
      </c>
      <c r="J221" s="86">
        <v>202</v>
      </c>
      <c r="K221" s="86">
        <v>0</v>
      </c>
      <c r="N221" s="86">
        <v>69</v>
      </c>
      <c r="O221" s="86">
        <v>10.35</v>
      </c>
      <c r="P221" s="86"/>
      <c r="Q221" s="86">
        <v>10</v>
      </c>
      <c r="R221" s="86">
        <v>59</v>
      </c>
      <c r="S221" s="86">
        <v>48.65</v>
      </c>
    </row>
    <row r="222" spans="2:19">
      <c r="B222" s="86" t="s">
        <v>387</v>
      </c>
      <c r="C222" s="86" t="s">
        <v>388</v>
      </c>
      <c r="D222" s="86" t="s">
        <v>61</v>
      </c>
      <c r="E222" s="86" t="s">
        <v>62</v>
      </c>
      <c r="F222" s="86" t="s">
        <v>61</v>
      </c>
      <c r="G222" s="86">
        <v>125</v>
      </c>
      <c r="H222" s="86">
        <v>98</v>
      </c>
      <c r="I222" s="86">
        <v>235</v>
      </c>
      <c r="J222" s="86">
        <v>169</v>
      </c>
      <c r="K222" s="86">
        <v>60</v>
      </c>
      <c r="N222" s="86">
        <v>99</v>
      </c>
      <c r="O222" s="86"/>
      <c r="P222" s="86"/>
      <c r="Q222" s="86">
        <v>20</v>
      </c>
      <c r="R222" s="86">
        <v>79</v>
      </c>
      <c r="S222" s="86">
        <v>79</v>
      </c>
    </row>
    <row r="223" spans="2:19">
      <c r="B223" s="86" t="s">
        <v>389</v>
      </c>
      <c r="C223" s="86" t="s">
        <v>390</v>
      </c>
      <c r="D223" s="86" t="s">
        <v>61</v>
      </c>
      <c r="E223" s="86" t="s">
        <v>62</v>
      </c>
      <c r="F223" s="86" t="s">
        <v>61</v>
      </c>
      <c r="G223" s="86">
        <v>337</v>
      </c>
      <c r="H223" s="86">
        <v>215</v>
      </c>
      <c r="I223" s="86">
        <v>613</v>
      </c>
      <c r="J223" s="86">
        <v>322</v>
      </c>
      <c r="K223" s="86">
        <v>0</v>
      </c>
      <c r="N223" s="86">
        <v>109</v>
      </c>
      <c r="O223" s="86"/>
      <c r="P223" s="86"/>
      <c r="Q223" s="86">
        <v>20</v>
      </c>
      <c r="R223" s="86">
        <v>89</v>
      </c>
      <c r="S223" s="86">
        <v>89</v>
      </c>
    </row>
    <row r="224" spans="2:19">
      <c r="B224" s="86" t="s">
        <v>391</v>
      </c>
      <c r="C224" s="86" t="s">
        <v>392</v>
      </c>
      <c r="D224" s="86" t="s">
        <v>61</v>
      </c>
      <c r="E224" s="86" t="s">
        <v>393</v>
      </c>
      <c r="F224" s="86" t="s">
        <v>61</v>
      </c>
      <c r="G224" s="86">
        <v>0</v>
      </c>
      <c r="H224" s="86">
        <v>50</v>
      </c>
      <c r="I224" s="86">
        <v>161</v>
      </c>
      <c r="J224" s="86">
        <v>2</v>
      </c>
      <c r="K224" s="86">
        <v>1000</v>
      </c>
      <c r="N224" s="86">
        <v>59</v>
      </c>
      <c r="O224" s="86"/>
      <c r="P224" s="86"/>
      <c r="Q224" s="86">
        <v>10</v>
      </c>
      <c r="R224" s="86">
        <v>49</v>
      </c>
      <c r="S224" s="86">
        <v>49</v>
      </c>
    </row>
    <row r="225" spans="2:19">
      <c r="B225" s="86" t="s">
        <v>394</v>
      </c>
      <c r="C225" s="86" t="s">
        <v>395</v>
      </c>
      <c r="D225" s="86" t="s">
        <v>61</v>
      </c>
      <c r="E225" s="86" t="s">
        <v>62</v>
      </c>
      <c r="F225" s="86" t="s">
        <v>61</v>
      </c>
      <c r="G225" s="86">
        <v>135</v>
      </c>
      <c r="H225" s="86">
        <v>58</v>
      </c>
      <c r="I225" s="86">
        <v>196</v>
      </c>
      <c r="J225" s="86">
        <v>318</v>
      </c>
      <c r="K225" s="86">
        <v>0</v>
      </c>
      <c r="N225" s="86">
        <v>119</v>
      </c>
      <c r="O225" s="86"/>
      <c r="P225" s="86"/>
      <c r="Q225" s="86">
        <v>20</v>
      </c>
      <c r="R225" s="86">
        <v>99</v>
      </c>
      <c r="S225" s="86">
        <v>99</v>
      </c>
    </row>
    <row r="226" spans="2:19">
      <c r="B226" s="86" t="s">
        <v>396</v>
      </c>
      <c r="C226" s="86" t="s">
        <v>397</v>
      </c>
      <c r="D226" s="86" t="s">
        <v>61</v>
      </c>
      <c r="E226" s="86" t="s">
        <v>393</v>
      </c>
      <c r="F226" s="86" t="s">
        <v>61</v>
      </c>
      <c r="G226" s="86">
        <v>192</v>
      </c>
      <c r="H226" s="86">
        <v>134</v>
      </c>
      <c r="I226" s="86">
        <v>339</v>
      </c>
      <c r="J226" s="86">
        <v>104</v>
      </c>
      <c r="K226" s="86">
        <v>1000</v>
      </c>
      <c r="N226" s="86">
        <v>59</v>
      </c>
      <c r="O226" s="86"/>
      <c r="P226" s="86"/>
      <c r="Q226" s="86">
        <v>10</v>
      </c>
      <c r="R226" s="86">
        <v>49</v>
      </c>
      <c r="S226" s="86">
        <v>49</v>
      </c>
    </row>
    <row r="227" spans="2:19">
      <c r="B227" s="86" t="s">
        <v>398</v>
      </c>
      <c r="C227" s="86" t="s">
        <v>399</v>
      </c>
      <c r="D227" s="86" t="s">
        <v>61</v>
      </c>
      <c r="E227" s="86" t="s">
        <v>62</v>
      </c>
      <c r="F227" s="86" t="s">
        <v>61</v>
      </c>
      <c r="G227" s="86">
        <v>82</v>
      </c>
      <c r="H227" s="86">
        <v>39</v>
      </c>
      <c r="I227" s="86">
        <v>138</v>
      </c>
      <c r="J227" s="86">
        <v>349</v>
      </c>
      <c r="K227" s="86">
        <v>500</v>
      </c>
      <c r="N227" s="86">
        <v>89</v>
      </c>
      <c r="O227" s="86">
        <v>13.35</v>
      </c>
      <c r="P227" s="86"/>
      <c r="Q227" s="86">
        <v>20</v>
      </c>
      <c r="R227" s="86">
        <v>69</v>
      </c>
      <c r="S227" s="86">
        <v>55.65</v>
      </c>
    </row>
    <row r="228" spans="2:19">
      <c r="B228" s="86" t="s">
        <v>400</v>
      </c>
      <c r="C228" s="86" t="s">
        <v>401</v>
      </c>
      <c r="D228" s="86" t="s">
        <v>61</v>
      </c>
      <c r="E228" s="86" t="s">
        <v>62</v>
      </c>
      <c r="F228" s="86" t="s">
        <v>61</v>
      </c>
      <c r="G228" s="86">
        <v>53</v>
      </c>
      <c r="H228" s="86">
        <v>19</v>
      </c>
      <c r="I228" s="86">
        <v>27</v>
      </c>
      <c r="J228" s="86">
        <v>205</v>
      </c>
      <c r="K228" s="86">
        <v>0</v>
      </c>
      <c r="N228" s="86">
        <v>99</v>
      </c>
      <c r="O228" s="86">
        <v>14.85</v>
      </c>
      <c r="P228" s="86"/>
      <c r="Q228" s="86">
        <v>20</v>
      </c>
      <c r="R228" s="86">
        <v>79</v>
      </c>
      <c r="S228" s="86">
        <v>64.15</v>
      </c>
    </row>
    <row r="229" spans="2:19">
      <c r="B229" s="86" t="s">
        <v>402</v>
      </c>
      <c r="C229" s="86" t="s">
        <v>403</v>
      </c>
      <c r="D229" s="86" t="s">
        <v>61</v>
      </c>
      <c r="E229" s="86" t="s">
        <v>62</v>
      </c>
      <c r="F229" s="86" t="s">
        <v>61</v>
      </c>
      <c r="G229" s="86">
        <v>0</v>
      </c>
      <c r="H229" s="86">
        <v>18</v>
      </c>
      <c r="I229" s="86">
        <v>82</v>
      </c>
      <c r="J229" s="86">
        <v>366</v>
      </c>
      <c r="K229" s="86">
        <v>1500</v>
      </c>
      <c r="N229" s="86">
        <v>79</v>
      </c>
      <c r="O229" s="86">
        <v>11.85</v>
      </c>
      <c r="P229" s="86"/>
      <c r="Q229" s="86">
        <v>10</v>
      </c>
      <c r="R229" s="86">
        <v>69</v>
      </c>
      <c r="S229" s="86">
        <v>57.15</v>
      </c>
    </row>
    <row r="230" spans="2:19">
      <c r="B230" s="86" t="s">
        <v>404</v>
      </c>
      <c r="C230" s="86" t="s">
        <v>405</v>
      </c>
      <c r="D230" s="86" t="s">
        <v>61</v>
      </c>
      <c r="E230" s="86" t="s">
        <v>62</v>
      </c>
      <c r="F230" s="86" t="s">
        <v>61</v>
      </c>
      <c r="G230" s="86">
        <v>0</v>
      </c>
      <c r="H230" s="86">
        <v>17</v>
      </c>
      <c r="I230" s="86">
        <v>63</v>
      </c>
      <c r="J230" s="86">
        <v>302</v>
      </c>
      <c r="K230" s="86">
        <v>645</v>
      </c>
      <c r="N230" s="86">
        <v>89</v>
      </c>
      <c r="O230" s="86">
        <v>13.35</v>
      </c>
      <c r="P230" s="86"/>
      <c r="Q230" s="86">
        <v>10</v>
      </c>
      <c r="R230" s="86">
        <v>79</v>
      </c>
      <c r="S230" s="86">
        <v>65.65</v>
      </c>
    </row>
    <row r="231" spans="2:19">
      <c r="B231" s="86" t="s">
        <v>406</v>
      </c>
      <c r="C231" s="86" t="s">
        <v>407</v>
      </c>
      <c r="D231" s="86" t="s">
        <v>61</v>
      </c>
      <c r="E231" s="86" t="s">
        <v>62</v>
      </c>
      <c r="F231" s="86" t="s">
        <v>61</v>
      </c>
      <c r="G231" s="86">
        <v>39</v>
      </c>
      <c r="H231" s="86">
        <v>21</v>
      </c>
      <c r="I231" s="86">
        <v>10</v>
      </c>
      <c r="J231" s="86">
        <v>170</v>
      </c>
      <c r="K231" s="86">
        <v>0</v>
      </c>
      <c r="N231" s="86">
        <v>129</v>
      </c>
      <c r="O231" s="86"/>
      <c r="P231" s="86"/>
      <c r="Q231" s="86">
        <v>30</v>
      </c>
      <c r="R231" s="86">
        <v>99</v>
      </c>
      <c r="S231" s="86">
        <v>99</v>
      </c>
    </row>
    <row r="232" spans="2:19">
      <c r="B232" s="86" t="s">
        <v>408</v>
      </c>
      <c r="C232" s="86" t="s">
        <v>409</v>
      </c>
      <c r="D232" s="86" t="s">
        <v>61</v>
      </c>
      <c r="E232" s="86" t="s">
        <v>62</v>
      </c>
      <c r="F232" s="86" t="s">
        <v>61</v>
      </c>
      <c r="G232" s="86">
        <v>23</v>
      </c>
      <c r="H232" s="86">
        <v>11</v>
      </c>
      <c r="I232" s="86">
        <v>22</v>
      </c>
      <c r="J232" s="86">
        <v>272</v>
      </c>
      <c r="K232" s="86">
        <v>0</v>
      </c>
      <c r="N232" s="86">
        <v>119</v>
      </c>
      <c r="O232" s="86"/>
      <c r="P232" s="86"/>
      <c r="Q232" s="86">
        <v>30</v>
      </c>
      <c r="R232" s="86">
        <v>89</v>
      </c>
      <c r="S232" s="86">
        <v>89</v>
      </c>
    </row>
    <row r="233" spans="2:19">
      <c r="B233" s="86" t="s">
        <v>410</v>
      </c>
      <c r="C233" s="86" t="s">
        <v>411</v>
      </c>
      <c r="D233" s="86" t="s">
        <v>61</v>
      </c>
      <c r="E233" s="86" t="s">
        <v>62</v>
      </c>
      <c r="F233" s="86" t="s">
        <v>61</v>
      </c>
      <c r="G233" s="86">
        <v>57</v>
      </c>
      <c r="H233" s="86">
        <v>44</v>
      </c>
      <c r="I233" s="86">
        <v>111</v>
      </c>
      <c r="J233" s="86">
        <v>298</v>
      </c>
      <c r="K233" s="86">
        <v>500</v>
      </c>
      <c r="N233" s="86">
        <v>89</v>
      </c>
      <c r="O233" s="86"/>
      <c r="P233" s="86"/>
      <c r="Q233" s="86">
        <v>10</v>
      </c>
      <c r="R233" s="86">
        <v>79</v>
      </c>
      <c r="S233" s="86">
        <v>79</v>
      </c>
    </row>
    <row r="234" spans="2:19">
      <c r="B234" s="86" t="s">
        <v>412</v>
      </c>
      <c r="C234" s="86" t="s">
        <v>413</v>
      </c>
      <c r="D234" s="86" t="s">
        <v>123</v>
      </c>
      <c r="E234" s="86" t="s">
        <v>393</v>
      </c>
      <c r="F234" s="86" t="s">
        <v>136</v>
      </c>
      <c r="G234" s="86">
        <v>125</v>
      </c>
      <c r="H234" s="86">
        <v>105</v>
      </c>
      <c r="I234" s="86">
        <v>251</v>
      </c>
      <c r="J234" s="86">
        <v>765</v>
      </c>
      <c r="K234" s="86">
        <v>0</v>
      </c>
      <c r="L234" s="86">
        <v>10</v>
      </c>
      <c r="M234" s="86">
        <v>10</v>
      </c>
      <c r="N234" s="86">
        <v>199</v>
      </c>
      <c r="O234" s="86">
        <v>29.85</v>
      </c>
      <c r="P234" s="86"/>
      <c r="Q234" s="86">
        <v>40</v>
      </c>
      <c r="R234" s="86">
        <v>159</v>
      </c>
      <c r="S234" s="86">
        <v>129.15</v>
      </c>
    </row>
    <row r="235" spans="2:19">
      <c r="B235" s="86" t="s">
        <v>414</v>
      </c>
      <c r="C235" s="86" t="s">
        <v>415</v>
      </c>
      <c r="D235" s="86" t="s">
        <v>123</v>
      </c>
      <c r="E235" s="86" t="s">
        <v>393</v>
      </c>
      <c r="F235" s="86" t="s">
        <v>136</v>
      </c>
      <c r="G235" s="86">
        <v>35</v>
      </c>
      <c r="H235" s="86">
        <v>27</v>
      </c>
      <c r="I235" s="86">
        <v>62</v>
      </c>
      <c r="J235" s="86">
        <v>1816</v>
      </c>
      <c r="K235" s="86">
        <v>0</v>
      </c>
      <c r="L235" s="86">
        <v>15</v>
      </c>
      <c r="M235" s="86">
        <v>15</v>
      </c>
      <c r="N235" s="86">
        <v>179</v>
      </c>
      <c r="O235" s="86">
        <v>26.85</v>
      </c>
      <c r="P235" s="86"/>
      <c r="Q235" s="86">
        <v>40</v>
      </c>
      <c r="R235" s="86">
        <v>139</v>
      </c>
      <c r="S235" s="86">
        <v>112.15</v>
      </c>
    </row>
    <row r="236" spans="2:19">
      <c r="B236" s="86" t="s">
        <v>416</v>
      </c>
      <c r="C236" s="86" t="s">
        <v>417</v>
      </c>
      <c r="D236" s="86" t="s">
        <v>61</v>
      </c>
      <c r="E236" s="86" t="s">
        <v>393</v>
      </c>
      <c r="F236" s="86" t="s">
        <v>61</v>
      </c>
      <c r="G236" s="86">
        <v>0</v>
      </c>
      <c r="H236" s="86">
        <v>34</v>
      </c>
      <c r="I236" s="86">
        <v>96</v>
      </c>
      <c r="J236" s="86">
        <v>145</v>
      </c>
      <c r="K236" s="86">
        <v>800</v>
      </c>
      <c r="N236" s="86">
        <v>49</v>
      </c>
      <c r="O236" s="86"/>
      <c r="P236" s="86"/>
      <c r="Q236" s="86">
        <v>10</v>
      </c>
      <c r="R236" s="86">
        <v>39</v>
      </c>
      <c r="S236" s="86">
        <v>39</v>
      </c>
    </row>
    <row r="237" spans="2:19">
      <c r="B237" s="86" t="s">
        <v>418</v>
      </c>
      <c r="C237" s="86" t="s">
        <v>419</v>
      </c>
      <c r="D237" s="86" t="s">
        <v>61</v>
      </c>
      <c r="E237" s="86" t="s">
        <v>62</v>
      </c>
      <c r="F237" s="86" t="s">
        <v>61</v>
      </c>
      <c r="G237" s="86">
        <v>132</v>
      </c>
      <c r="H237" s="86">
        <v>71</v>
      </c>
      <c r="I237" s="86">
        <v>68</v>
      </c>
      <c r="J237" s="86">
        <v>37</v>
      </c>
      <c r="K237" s="86">
        <v>0</v>
      </c>
      <c r="N237" s="86">
        <v>59</v>
      </c>
      <c r="O237" s="86"/>
      <c r="P237" s="86"/>
      <c r="Q237" s="86">
        <v>10</v>
      </c>
      <c r="R237" s="86">
        <v>49</v>
      </c>
      <c r="S237" s="86">
        <v>49</v>
      </c>
    </row>
    <row r="238" spans="2:19">
      <c r="B238" s="86" t="s">
        <v>420</v>
      </c>
      <c r="C238" s="86" t="s">
        <v>421</v>
      </c>
      <c r="D238" s="86" t="s">
        <v>61</v>
      </c>
      <c r="E238" s="86" t="s">
        <v>393</v>
      </c>
      <c r="F238" s="86" t="s">
        <v>61</v>
      </c>
      <c r="G238" s="86">
        <v>0</v>
      </c>
      <c r="H238" s="86">
        <v>31</v>
      </c>
      <c r="I238" s="86">
        <v>119</v>
      </c>
      <c r="J238" s="86">
        <v>198</v>
      </c>
      <c r="K238" s="86">
        <v>500</v>
      </c>
      <c r="N238" s="86">
        <v>59</v>
      </c>
      <c r="O238" s="86"/>
      <c r="P238" s="86"/>
      <c r="Q238" s="86">
        <v>10</v>
      </c>
      <c r="R238" s="86">
        <v>49</v>
      </c>
      <c r="S238" s="86">
        <v>49</v>
      </c>
    </row>
    <row r="239" spans="2:19">
      <c r="B239" s="86" t="s">
        <v>422</v>
      </c>
      <c r="C239" s="86" t="s">
        <v>423</v>
      </c>
      <c r="D239" s="86" t="s">
        <v>61</v>
      </c>
      <c r="E239" s="86" t="s">
        <v>62</v>
      </c>
      <c r="F239" s="86" t="s">
        <v>61</v>
      </c>
      <c r="G239" s="86">
        <v>44</v>
      </c>
      <c r="H239" s="86">
        <v>32</v>
      </c>
      <c r="I239" s="86">
        <v>88</v>
      </c>
      <c r="J239" s="86">
        <v>278</v>
      </c>
      <c r="K239" s="86">
        <v>0</v>
      </c>
      <c r="N239" s="86">
        <v>99</v>
      </c>
      <c r="O239" s="86"/>
      <c r="P239" s="86"/>
      <c r="Q239" s="86">
        <v>20</v>
      </c>
      <c r="R239" s="86">
        <v>79</v>
      </c>
      <c r="S239" s="86">
        <v>79</v>
      </c>
    </row>
    <row r="240" spans="2:19">
      <c r="B240" s="86" t="s">
        <v>424</v>
      </c>
      <c r="C240" s="86" t="s">
        <v>425</v>
      </c>
      <c r="D240" s="86" t="s">
        <v>61</v>
      </c>
      <c r="E240" s="86" t="s">
        <v>62</v>
      </c>
      <c r="F240" s="86" t="s">
        <v>61</v>
      </c>
      <c r="G240" s="86">
        <v>0</v>
      </c>
      <c r="H240" s="86">
        <v>0</v>
      </c>
      <c r="I240" s="86">
        <v>0</v>
      </c>
      <c r="J240" s="86">
        <v>5</v>
      </c>
      <c r="K240" s="86">
        <v>1000</v>
      </c>
      <c r="N240" s="86">
        <v>79</v>
      </c>
      <c r="O240" s="86"/>
      <c r="P240" s="86"/>
      <c r="Q240" s="86">
        <v>10</v>
      </c>
      <c r="R240" s="86">
        <v>69</v>
      </c>
      <c r="S240" s="86">
        <v>69</v>
      </c>
    </row>
    <row r="241" spans="2:19">
      <c r="B241" s="86" t="s">
        <v>426</v>
      </c>
      <c r="C241" s="86" t="s">
        <v>427</v>
      </c>
      <c r="D241" s="86" t="s">
        <v>61</v>
      </c>
      <c r="E241" s="86" t="s">
        <v>62</v>
      </c>
      <c r="F241" s="86" t="s">
        <v>61</v>
      </c>
      <c r="G241" s="86">
        <v>50</v>
      </c>
      <c r="H241" s="86">
        <v>11</v>
      </c>
      <c r="I241" s="86">
        <v>12</v>
      </c>
      <c r="J241" s="86">
        <v>124</v>
      </c>
      <c r="K241" s="86">
        <v>0</v>
      </c>
      <c r="N241" s="86">
        <v>79</v>
      </c>
      <c r="O241" s="86"/>
      <c r="P241" s="86"/>
      <c r="Q241" s="86">
        <v>10</v>
      </c>
      <c r="R241" s="86">
        <v>69</v>
      </c>
      <c r="S241" s="86">
        <v>69</v>
      </c>
    </row>
    <row r="242" spans="1:19">
      <c r="A242" s="86" t="s">
        <v>428</v>
      </c>
      <c r="G242" s="86">
        <v>13225</v>
      </c>
      <c r="H242" s="86">
        <v>11134</v>
      </c>
      <c r="I242" s="86">
        <v>23136</v>
      </c>
      <c r="J242" s="86">
        <v>39062</v>
      </c>
      <c r="K242" s="86">
        <v>72577</v>
      </c>
      <c r="L242" s="86">
        <v>690</v>
      </c>
      <c r="M242" s="86">
        <v>690</v>
      </c>
      <c r="N242" s="86">
        <v>51663</v>
      </c>
      <c r="O242" s="86">
        <v>6740.4</v>
      </c>
      <c r="P242" s="86">
        <v>2670</v>
      </c>
      <c r="Q242" s="86">
        <v>8140</v>
      </c>
      <c r="R242" s="86">
        <v>40853</v>
      </c>
      <c r="S242" s="86">
        <v>36782.6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zoomScale="90" zoomScaleNormal="90" topLeftCell="C1" workbookViewId="0">
      <selection activeCell="V3" sqref="$A1:$XFD1048576"/>
    </sheetView>
  </sheetViews>
  <sheetFormatPr defaultColWidth="9" defaultRowHeight="18"/>
  <cols>
    <col min="1" max="1" width="2.91666666666667" style="160" customWidth="1"/>
    <col min="2" max="2" width="5.41666666666667" style="5" customWidth="1"/>
    <col min="3" max="3" width="5.66666666666667" style="5" customWidth="1"/>
    <col min="4" max="4" width="5.16666666666667" style="5" customWidth="1"/>
    <col min="5" max="13" width="3.83333333333333" style="5" customWidth="1"/>
    <col min="14" max="14" width="2.83333333333333" style="5" customWidth="1"/>
    <col min="15" max="15" width="6.58333333333333" style="5" customWidth="1"/>
    <col min="16" max="17" width="2.83333333333333" style="5" customWidth="1"/>
    <col min="18" max="18" width="4.91666666666667" style="5" customWidth="1"/>
    <col min="19" max="20" width="2.83333333333333" style="5" customWidth="1"/>
    <col min="21" max="21" width="6" style="5" customWidth="1"/>
    <col min="22" max="22" width="10.5833333333333" style="5" customWidth="1"/>
    <col min="23" max="26" width="3.83333333333333" style="5" customWidth="1"/>
    <col min="27" max="27" width="10.5" style="5" customWidth="1"/>
    <col min="28" max="28" width="11.1333333333333" style="5" customWidth="1"/>
    <col min="29" max="33" width="3.83333333333333" style="5" customWidth="1"/>
    <col min="34" max="34" width="5.41666666666667" style="5" customWidth="1"/>
    <col min="35" max="35" width="31" style="5" customWidth="1"/>
    <col min="36" max="42" width="3.83333333333333" style="5" customWidth="1"/>
    <col min="43" max="43" width="9.91666666666667" style="5" customWidth="1"/>
    <col min="44" max="44" width="9" style="5" customWidth="1"/>
    <col min="45" max="16384" width="9" style="5"/>
  </cols>
  <sheetData>
    <row r="1" s="154" customFormat="1" ht="21.75"/>
    <row r="2" s="155" customFormat="1" ht="16.5" customHeight="1" spans="1:44">
      <c r="A2" s="161" t="s">
        <v>429</v>
      </c>
      <c r="B2" s="162" t="s">
        <v>0</v>
      </c>
      <c r="C2" s="163"/>
      <c r="D2" s="164" t="s">
        <v>430</v>
      </c>
      <c r="E2" s="164"/>
      <c r="F2" s="164"/>
      <c r="G2" s="164"/>
      <c r="H2" s="164"/>
      <c r="I2" s="164"/>
      <c r="J2" s="164"/>
      <c r="K2" s="164"/>
      <c r="L2" s="164"/>
      <c r="M2" s="164"/>
      <c r="N2" s="164" t="s">
        <v>431</v>
      </c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312"/>
    </row>
    <row r="3" s="155" customFormat="1" ht="21" spans="1:44">
      <c r="A3" s="165"/>
      <c r="B3" s="166"/>
      <c r="C3" s="167"/>
      <c r="D3" s="167">
        <v>21</v>
      </c>
      <c r="E3" s="168">
        <v>22</v>
      </c>
      <c r="F3" s="168">
        <v>23</v>
      </c>
      <c r="G3" s="168">
        <v>24</v>
      </c>
      <c r="H3" s="168">
        <v>25</v>
      </c>
      <c r="I3" s="168">
        <v>26</v>
      </c>
      <c r="J3" s="168">
        <v>27</v>
      </c>
      <c r="K3" s="168">
        <v>28</v>
      </c>
      <c r="L3" s="168">
        <v>29</v>
      </c>
      <c r="M3" s="168">
        <v>30</v>
      </c>
      <c r="N3" s="168">
        <v>1</v>
      </c>
      <c r="O3" s="168">
        <v>2</v>
      </c>
      <c r="P3" s="168">
        <v>3</v>
      </c>
      <c r="Q3" s="168">
        <v>4</v>
      </c>
      <c r="R3" s="168">
        <v>5</v>
      </c>
      <c r="S3" s="168">
        <v>6</v>
      </c>
      <c r="T3" s="168">
        <v>7</v>
      </c>
      <c r="U3" s="168">
        <v>8</v>
      </c>
      <c r="V3" s="168">
        <v>9</v>
      </c>
      <c r="W3" s="168">
        <v>10</v>
      </c>
      <c r="X3" s="168">
        <v>11</v>
      </c>
      <c r="Y3" s="168">
        <v>12</v>
      </c>
      <c r="Z3" s="168">
        <v>13</v>
      </c>
      <c r="AA3" s="168">
        <v>14</v>
      </c>
      <c r="AB3" s="168">
        <v>15</v>
      </c>
      <c r="AC3" s="168">
        <v>16</v>
      </c>
      <c r="AD3" s="168">
        <v>17</v>
      </c>
      <c r="AE3" s="168">
        <v>18</v>
      </c>
      <c r="AF3" s="168">
        <v>19</v>
      </c>
      <c r="AG3" s="168">
        <v>20</v>
      </c>
      <c r="AH3" s="168">
        <v>21</v>
      </c>
      <c r="AI3" s="168">
        <v>22</v>
      </c>
      <c r="AJ3" s="168">
        <v>23</v>
      </c>
      <c r="AK3" s="168">
        <v>24</v>
      </c>
      <c r="AL3" s="168">
        <v>25</v>
      </c>
      <c r="AM3" s="168">
        <v>26</v>
      </c>
      <c r="AN3" s="168">
        <v>27</v>
      </c>
      <c r="AO3" s="168">
        <v>28</v>
      </c>
      <c r="AP3" s="168">
        <v>29</v>
      </c>
      <c r="AQ3" s="168">
        <v>30</v>
      </c>
      <c r="AR3" s="313">
        <v>31</v>
      </c>
    </row>
    <row r="4" s="155" customFormat="1" ht="21" spans="1:44">
      <c r="A4" s="165"/>
      <c r="B4" s="166"/>
      <c r="C4" s="167"/>
      <c r="D4" s="167" t="s">
        <v>6</v>
      </c>
      <c r="E4" s="167" t="s">
        <v>7</v>
      </c>
      <c r="F4" s="167" t="s">
        <v>8</v>
      </c>
      <c r="G4" s="167" t="s">
        <v>2</v>
      </c>
      <c r="H4" s="167" t="s">
        <v>3</v>
      </c>
      <c r="I4" s="167" t="s">
        <v>4</v>
      </c>
      <c r="J4" s="167" t="s">
        <v>5</v>
      </c>
      <c r="K4" s="167" t="s">
        <v>6</v>
      </c>
      <c r="L4" s="167" t="s">
        <v>7</v>
      </c>
      <c r="M4" s="167" t="s">
        <v>8</v>
      </c>
      <c r="N4" s="167" t="s">
        <v>2</v>
      </c>
      <c r="O4" s="167" t="s">
        <v>3</v>
      </c>
      <c r="P4" s="167" t="s">
        <v>4</v>
      </c>
      <c r="Q4" s="167" t="s">
        <v>5</v>
      </c>
      <c r="R4" s="167" t="s">
        <v>6</v>
      </c>
      <c r="S4" s="167" t="s">
        <v>7</v>
      </c>
      <c r="T4" s="167" t="s">
        <v>8</v>
      </c>
      <c r="U4" s="167" t="s">
        <v>2</v>
      </c>
      <c r="V4" s="167" t="s">
        <v>3</v>
      </c>
      <c r="W4" s="167" t="s">
        <v>4</v>
      </c>
      <c r="X4" s="167" t="s">
        <v>5</v>
      </c>
      <c r="Y4" s="167" t="s">
        <v>6</v>
      </c>
      <c r="Z4" s="167" t="s">
        <v>7</v>
      </c>
      <c r="AA4" s="167" t="s">
        <v>8</v>
      </c>
      <c r="AB4" s="167" t="s">
        <v>2</v>
      </c>
      <c r="AC4" s="167" t="s">
        <v>3</v>
      </c>
      <c r="AD4" s="167" t="s">
        <v>4</v>
      </c>
      <c r="AE4" s="167" t="s">
        <v>5</v>
      </c>
      <c r="AF4" s="167" t="s">
        <v>6</v>
      </c>
      <c r="AG4" s="167" t="s">
        <v>7</v>
      </c>
      <c r="AH4" s="167" t="s">
        <v>8</v>
      </c>
      <c r="AI4" s="167" t="s">
        <v>2</v>
      </c>
      <c r="AJ4" s="167" t="s">
        <v>3</v>
      </c>
      <c r="AK4" s="167" t="s">
        <v>4</v>
      </c>
      <c r="AL4" s="167" t="s">
        <v>5</v>
      </c>
      <c r="AM4" s="167" t="s">
        <v>6</v>
      </c>
      <c r="AN4" s="167" t="s">
        <v>7</v>
      </c>
      <c r="AO4" s="167" t="s">
        <v>8</v>
      </c>
      <c r="AP4" s="167" t="s">
        <v>2</v>
      </c>
      <c r="AQ4" s="167" t="s">
        <v>3</v>
      </c>
      <c r="AR4" s="314" t="s">
        <v>4</v>
      </c>
    </row>
    <row r="5" s="155" customFormat="1" ht="58.5" customHeight="1" spans="1:44">
      <c r="A5" s="165"/>
      <c r="B5" s="169" t="s">
        <v>432</v>
      </c>
      <c r="C5" s="170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243" t="s">
        <v>433</v>
      </c>
      <c r="S5" s="243"/>
      <c r="T5" s="243"/>
      <c r="U5" s="243"/>
      <c r="V5" s="244"/>
      <c r="W5" s="244"/>
      <c r="X5" s="244"/>
      <c r="Y5" s="244"/>
      <c r="Z5" s="244"/>
      <c r="AA5" s="244"/>
      <c r="AB5" s="244"/>
      <c r="AC5" s="244"/>
      <c r="AD5" s="244"/>
      <c r="AE5" s="244"/>
      <c r="AF5" s="244"/>
      <c r="AG5" s="244"/>
      <c r="AH5" s="244"/>
      <c r="AI5" s="244"/>
      <c r="AJ5" s="296" t="s">
        <v>434</v>
      </c>
      <c r="AK5" s="296"/>
      <c r="AL5" s="296"/>
      <c r="AM5" s="296"/>
      <c r="AN5" s="296"/>
      <c r="AO5" s="296"/>
      <c r="AP5" s="296"/>
      <c r="AQ5" s="296"/>
      <c r="AR5" s="315"/>
    </row>
    <row r="6" s="155" customFormat="1" ht="21" spans="1:44">
      <c r="A6" s="165"/>
      <c r="B6" s="169" t="s">
        <v>435</v>
      </c>
      <c r="C6" s="170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243"/>
      <c r="S6" s="243"/>
      <c r="T6" s="243"/>
      <c r="U6" s="243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316"/>
    </row>
    <row r="7" s="155" customFormat="1" ht="20.25" spans="1:44">
      <c r="A7" s="165"/>
      <c r="B7" s="169" t="s">
        <v>436</v>
      </c>
      <c r="C7" s="170"/>
      <c r="D7" s="172" t="s">
        <v>437</v>
      </c>
      <c r="E7" s="172"/>
      <c r="F7" s="172"/>
      <c r="G7" s="172"/>
      <c r="H7" s="172"/>
      <c r="I7" s="172"/>
      <c r="J7" s="172"/>
      <c r="K7" s="222" t="s">
        <v>437</v>
      </c>
      <c r="L7" s="222"/>
      <c r="M7" s="222"/>
      <c r="N7" s="222"/>
      <c r="O7" s="222"/>
      <c r="P7" s="222"/>
      <c r="Q7" s="222"/>
      <c r="R7" s="245" t="s">
        <v>438</v>
      </c>
      <c r="S7" s="246"/>
      <c r="T7" s="246"/>
      <c r="U7" s="246"/>
      <c r="V7" s="246"/>
      <c r="W7" s="247"/>
      <c r="X7" s="248"/>
      <c r="Y7" s="280" t="s">
        <v>439</v>
      </c>
      <c r="Z7" s="246"/>
      <c r="AA7" s="246"/>
      <c r="AB7" s="246"/>
      <c r="AC7" s="246"/>
      <c r="AD7" s="247"/>
      <c r="AE7" s="281"/>
      <c r="AF7" s="248"/>
      <c r="AG7" s="297" t="s">
        <v>440</v>
      </c>
      <c r="AH7" s="297"/>
      <c r="AI7" s="297"/>
      <c r="AJ7" s="247"/>
      <c r="AK7" s="281"/>
      <c r="AL7" s="248"/>
      <c r="AM7" s="298" t="s">
        <v>441</v>
      </c>
      <c r="AN7" s="298"/>
      <c r="AO7" s="298"/>
      <c r="AP7" s="298"/>
      <c r="AQ7" s="298"/>
      <c r="AR7" s="317"/>
    </row>
    <row r="8" s="156" customFormat="1" ht="93" customHeight="1" spans="1:44">
      <c r="A8" s="165"/>
      <c r="B8" s="173"/>
      <c r="C8" s="174"/>
      <c r="D8" s="175" t="s">
        <v>442</v>
      </c>
      <c r="E8" s="175"/>
      <c r="F8" s="175"/>
      <c r="G8" s="175"/>
      <c r="H8" s="175"/>
      <c r="I8" s="175"/>
      <c r="J8" s="175"/>
      <c r="K8" s="223" t="s">
        <v>443</v>
      </c>
      <c r="L8" s="223"/>
      <c r="M8" s="223"/>
      <c r="N8" s="223"/>
      <c r="O8" s="223"/>
      <c r="P8" s="223"/>
      <c r="Q8" s="223"/>
      <c r="R8" s="249" t="s">
        <v>444</v>
      </c>
      <c r="S8" s="250"/>
      <c r="T8" s="250"/>
      <c r="U8" s="250"/>
      <c r="V8" s="250"/>
      <c r="W8" s="251"/>
      <c r="X8" s="252"/>
      <c r="Y8" s="282" t="s">
        <v>445</v>
      </c>
      <c r="Z8" s="250"/>
      <c r="AA8" s="250"/>
      <c r="AB8" s="250"/>
      <c r="AC8" s="250"/>
      <c r="AD8" s="251"/>
      <c r="AE8" s="283"/>
      <c r="AF8" s="252"/>
      <c r="AG8" s="299" t="s">
        <v>446</v>
      </c>
      <c r="AH8" s="299"/>
      <c r="AI8" s="299"/>
      <c r="AJ8" s="251"/>
      <c r="AK8" s="283"/>
      <c r="AL8" s="252"/>
      <c r="AM8" s="300" t="s">
        <v>447</v>
      </c>
      <c r="AN8" s="300"/>
      <c r="AO8" s="300"/>
      <c r="AP8" s="300"/>
      <c r="AQ8" s="300"/>
      <c r="AR8" s="318"/>
    </row>
    <row r="9" s="155" customFormat="1" ht="21" spans="1:44">
      <c r="A9" s="165"/>
      <c r="B9" s="176" t="s">
        <v>448</v>
      </c>
      <c r="C9" s="177"/>
      <c r="D9" s="175" t="s">
        <v>449</v>
      </c>
      <c r="E9" s="172"/>
      <c r="F9" s="172"/>
      <c r="G9" s="172"/>
      <c r="H9" s="172"/>
      <c r="I9" s="172"/>
      <c r="J9" s="172"/>
      <c r="K9" s="223" t="s">
        <v>450</v>
      </c>
      <c r="L9" s="222"/>
      <c r="M9" s="222"/>
      <c r="N9" s="222"/>
      <c r="O9" s="222"/>
      <c r="P9" s="222"/>
      <c r="Q9" s="222"/>
      <c r="R9" s="253" t="s">
        <v>451</v>
      </c>
      <c r="S9" s="246"/>
      <c r="T9" s="246"/>
      <c r="U9" s="246"/>
      <c r="V9" s="246"/>
      <c r="W9" s="254"/>
      <c r="X9" s="255"/>
      <c r="Y9" s="280" t="s">
        <v>452</v>
      </c>
      <c r="Z9" s="246"/>
      <c r="AA9" s="246"/>
      <c r="AB9" s="246"/>
      <c r="AC9" s="246"/>
      <c r="AD9" s="254"/>
      <c r="AE9" s="284"/>
      <c r="AF9" s="255"/>
      <c r="AG9" s="301" t="s">
        <v>449</v>
      </c>
      <c r="AH9" s="302"/>
      <c r="AI9" s="303"/>
      <c r="AJ9" s="254"/>
      <c r="AK9" s="284"/>
      <c r="AL9" s="255"/>
      <c r="AM9" s="298" t="s">
        <v>450</v>
      </c>
      <c r="AN9" s="298"/>
      <c r="AO9" s="298"/>
      <c r="AP9" s="298"/>
      <c r="AQ9" s="298"/>
      <c r="AR9" s="317"/>
    </row>
    <row r="10" s="155" customFormat="1" ht="56" customHeight="1" spans="1:44">
      <c r="A10" s="165"/>
      <c r="B10" s="178" t="s">
        <v>453</v>
      </c>
      <c r="C10" s="179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253" t="s">
        <v>454</v>
      </c>
      <c r="S10" s="246"/>
      <c r="T10" s="246"/>
      <c r="U10" s="246"/>
      <c r="V10" s="246"/>
      <c r="W10" s="256"/>
      <c r="X10" s="257"/>
      <c r="Y10" s="280" t="s">
        <v>455</v>
      </c>
      <c r="Z10" s="246"/>
      <c r="AA10" s="246"/>
      <c r="AB10" s="246"/>
      <c r="AC10" s="246"/>
      <c r="AD10" s="256"/>
      <c r="AE10" s="285"/>
      <c r="AF10" s="257"/>
      <c r="AG10" s="301" t="s">
        <v>456</v>
      </c>
      <c r="AH10" s="302"/>
      <c r="AI10" s="303"/>
      <c r="AJ10" s="256"/>
      <c r="AK10" s="285"/>
      <c r="AL10" s="257"/>
      <c r="AM10" s="300" t="s">
        <v>457</v>
      </c>
      <c r="AN10" s="300"/>
      <c r="AO10" s="300"/>
      <c r="AP10" s="300"/>
      <c r="AQ10" s="300"/>
      <c r="AR10" s="318"/>
    </row>
    <row r="11" s="155" customFormat="1" ht="21.75" spans="1:44">
      <c r="A11" s="165"/>
      <c r="B11" s="181" t="s">
        <v>448</v>
      </c>
      <c r="C11" s="182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258" t="s">
        <v>458</v>
      </c>
      <c r="S11" s="259"/>
      <c r="T11" s="259"/>
      <c r="U11" s="259"/>
      <c r="V11" s="259"/>
      <c r="W11" s="260"/>
      <c r="X11" s="261"/>
      <c r="Y11" s="286" t="s">
        <v>459</v>
      </c>
      <c r="Z11" s="259"/>
      <c r="AA11" s="259"/>
      <c r="AB11" s="259"/>
      <c r="AC11" s="259"/>
      <c r="AD11" s="260"/>
      <c r="AE11" s="287"/>
      <c r="AF11" s="261"/>
      <c r="AG11" s="304" t="s">
        <v>458</v>
      </c>
      <c r="AH11" s="304"/>
      <c r="AI11" s="304"/>
      <c r="AJ11" s="260"/>
      <c r="AK11" s="287"/>
      <c r="AL11" s="261"/>
      <c r="AM11" s="305" t="s">
        <v>460</v>
      </c>
      <c r="AN11" s="306"/>
      <c r="AO11" s="306"/>
      <c r="AP11" s="306"/>
      <c r="AQ11" s="306"/>
      <c r="AR11" s="319"/>
    </row>
    <row r="12" s="157" customFormat="1" ht="21.75" spans="1:44">
      <c r="A12" s="184"/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4"/>
      <c r="AK12" s="184"/>
      <c r="AL12" s="184"/>
      <c r="AM12" s="184"/>
      <c r="AN12" s="184"/>
      <c r="AO12" s="184"/>
      <c r="AP12" s="184"/>
      <c r="AQ12" s="184"/>
      <c r="AR12" s="184"/>
    </row>
    <row r="13" s="155" customFormat="1" ht="21" spans="1:44">
      <c r="A13" s="185" t="s">
        <v>15</v>
      </c>
      <c r="B13" s="162" t="s">
        <v>0</v>
      </c>
      <c r="C13" s="163"/>
      <c r="D13" s="164" t="s">
        <v>430</v>
      </c>
      <c r="E13" s="164"/>
      <c r="F13" s="164"/>
      <c r="G13" s="164"/>
      <c r="H13" s="164"/>
      <c r="I13" s="164"/>
      <c r="J13" s="164"/>
      <c r="K13" s="164"/>
      <c r="L13" s="164"/>
      <c r="M13" s="164"/>
      <c r="N13" s="164" t="s">
        <v>431</v>
      </c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312"/>
    </row>
    <row r="14" s="155" customFormat="1" ht="21" spans="1:44">
      <c r="A14" s="186"/>
      <c r="B14" s="166"/>
      <c r="C14" s="167"/>
      <c r="D14" s="167">
        <v>21</v>
      </c>
      <c r="E14" s="168">
        <v>22</v>
      </c>
      <c r="F14" s="168">
        <v>23</v>
      </c>
      <c r="G14" s="168">
        <v>24</v>
      </c>
      <c r="H14" s="168">
        <v>25</v>
      </c>
      <c r="I14" s="168">
        <v>26</v>
      </c>
      <c r="J14" s="168">
        <v>27</v>
      </c>
      <c r="K14" s="168">
        <v>28</v>
      </c>
      <c r="L14" s="168">
        <v>29</v>
      </c>
      <c r="M14" s="168">
        <v>30</v>
      </c>
      <c r="N14" s="168">
        <v>1</v>
      </c>
      <c r="O14" s="168">
        <v>2</v>
      </c>
      <c r="P14" s="168">
        <v>3</v>
      </c>
      <c r="Q14" s="168">
        <v>4</v>
      </c>
      <c r="R14" s="168">
        <v>5</v>
      </c>
      <c r="S14" s="168">
        <v>6</v>
      </c>
      <c r="T14" s="168">
        <v>7</v>
      </c>
      <c r="U14" s="168">
        <v>8</v>
      </c>
      <c r="V14" s="168">
        <v>9</v>
      </c>
      <c r="W14" s="168">
        <v>10</v>
      </c>
      <c r="X14" s="168">
        <v>11</v>
      </c>
      <c r="Y14" s="168">
        <v>12</v>
      </c>
      <c r="Z14" s="168">
        <v>13</v>
      </c>
      <c r="AA14" s="168">
        <v>14</v>
      </c>
      <c r="AB14" s="168">
        <v>15</v>
      </c>
      <c r="AC14" s="168">
        <v>16</v>
      </c>
      <c r="AD14" s="168">
        <v>17</v>
      </c>
      <c r="AE14" s="168">
        <v>18</v>
      </c>
      <c r="AF14" s="168">
        <v>19</v>
      </c>
      <c r="AG14" s="168">
        <v>20</v>
      </c>
      <c r="AH14" s="168">
        <v>21</v>
      </c>
      <c r="AI14" s="168">
        <v>22</v>
      </c>
      <c r="AJ14" s="168">
        <v>23</v>
      </c>
      <c r="AK14" s="168">
        <v>24</v>
      </c>
      <c r="AL14" s="168">
        <v>25</v>
      </c>
      <c r="AM14" s="168">
        <v>26</v>
      </c>
      <c r="AN14" s="168">
        <v>27</v>
      </c>
      <c r="AO14" s="168">
        <v>28</v>
      </c>
      <c r="AP14" s="168">
        <v>29</v>
      </c>
      <c r="AQ14" s="168">
        <v>30</v>
      </c>
      <c r="AR14" s="313">
        <v>31</v>
      </c>
    </row>
    <row r="15" s="155" customFormat="1" ht="21" spans="1:44">
      <c r="A15" s="186"/>
      <c r="B15" s="166"/>
      <c r="C15" s="167"/>
      <c r="D15" s="167" t="s">
        <v>5</v>
      </c>
      <c r="E15" s="167" t="s">
        <v>6</v>
      </c>
      <c r="F15" s="167" t="s">
        <v>7</v>
      </c>
      <c r="G15" s="167" t="s">
        <v>8</v>
      </c>
      <c r="H15" s="167" t="s">
        <v>2</v>
      </c>
      <c r="I15" s="167" t="s">
        <v>3</v>
      </c>
      <c r="J15" s="167" t="s">
        <v>4</v>
      </c>
      <c r="K15" s="167" t="s">
        <v>5</v>
      </c>
      <c r="L15" s="167" t="s">
        <v>6</v>
      </c>
      <c r="M15" s="167" t="s">
        <v>7</v>
      </c>
      <c r="N15" s="167" t="s">
        <v>8</v>
      </c>
      <c r="O15" s="167" t="s">
        <v>2</v>
      </c>
      <c r="P15" s="167" t="s">
        <v>3</v>
      </c>
      <c r="Q15" s="167" t="s">
        <v>4</v>
      </c>
      <c r="R15" s="167" t="s">
        <v>5</v>
      </c>
      <c r="S15" s="167" t="s">
        <v>6</v>
      </c>
      <c r="T15" s="167" t="s">
        <v>7</v>
      </c>
      <c r="U15" s="167" t="s">
        <v>8</v>
      </c>
      <c r="V15" s="167" t="s">
        <v>2</v>
      </c>
      <c r="W15" s="167" t="s">
        <v>3</v>
      </c>
      <c r="X15" s="167" t="s">
        <v>4</v>
      </c>
      <c r="Y15" s="167" t="s">
        <v>5</v>
      </c>
      <c r="Z15" s="167" t="s">
        <v>6</v>
      </c>
      <c r="AA15" s="167" t="s">
        <v>7</v>
      </c>
      <c r="AB15" s="167" t="s">
        <v>8</v>
      </c>
      <c r="AC15" s="167" t="s">
        <v>2</v>
      </c>
      <c r="AD15" s="167" t="s">
        <v>3</v>
      </c>
      <c r="AE15" s="167" t="s">
        <v>4</v>
      </c>
      <c r="AF15" s="167" t="s">
        <v>5</v>
      </c>
      <c r="AG15" s="167" t="s">
        <v>6</v>
      </c>
      <c r="AH15" s="167" t="s">
        <v>7</v>
      </c>
      <c r="AI15" s="167" t="s">
        <v>8</v>
      </c>
      <c r="AJ15" s="167" t="s">
        <v>2</v>
      </c>
      <c r="AK15" s="167" t="s">
        <v>3</v>
      </c>
      <c r="AL15" s="167" t="s">
        <v>4</v>
      </c>
      <c r="AM15" s="167" t="s">
        <v>5</v>
      </c>
      <c r="AN15" s="167" t="s">
        <v>6</v>
      </c>
      <c r="AO15" s="167" t="s">
        <v>7</v>
      </c>
      <c r="AP15" s="167" t="s">
        <v>8</v>
      </c>
      <c r="AQ15" s="167" t="s">
        <v>2</v>
      </c>
      <c r="AR15" s="314" t="s">
        <v>3</v>
      </c>
    </row>
    <row r="16" s="155" customFormat="1" ht="21" spans="1:44">
      <c r="A16" s="186"/>
      <c r="B16" s="187" t="s">
        <v>461</v>
      </c>
      <c r="C16" s="188"/>
      <c r="D16" s="188"/>
      <c r="E16" s="189" t="s">
        <v>462</v>
      </c>
      <c r="F16" s="190"/>
      <c r="G16" s="190"/>
      <c r="H16" s="190"/>
      <c r="I16" s="190"/>
      <c r="J16" s="190"/>
      <c r="K16" s="190"/>
      <c r="L16" s="224" t="s">
        <v>462</v>
      </c>
      <c r="M16" s="225"/>
      <c r="N16" s="225"/>
      <c r="O16" s="225"/>
      <c r="P16" s="225"/>
      <c r="Q16" s="225"/>
      <c r="R16" s="225"/>
      <c r="S16" s="262"/>
      <c r="T16" s="263"/>
      <c r="U16" s="263"/>
      <c r="V16" s="263"/>
      <c r="W16" s="263"/>
      <c r="X16" s="263"/>
      <c r="Y16" s="288"/>
      <c r="Z16" s="289" t="s">
        <v>463</v>
      </c>
      <c r="AA16" s="289"/>
      <c r="AB16" s="289" t="s">
        <v>464</v>
      </c>
      <c r="AC16" s="289"/>
      <c r="AD16" s="289"/>
      <c r="AE16" s="262"/>
      <c r="AF16" s="263"/>
      <c r="AG16" s="263"/>
      <c r="AH16" s="288"/>
      <c r="AI16" s="234" t="s">
        <v>465</v>
      </c>
      <c r="AJ16" s="262"/>
      <c r="AK16" s="263"/>
      <c r="AL16" s="263"/>
      <c r="AM16" s="263"/>
      <c r="AN16" s="263"/>
      <c r="AO16" s="263"/>
      <c r="AP16" s="263"/>
      <c r="AQ16" s="263"/>
      <c r="AR16" s="320"/>
    </row>
    <row r="17" s="155" customFormat="1" ht="33" customHeight="1" spans="1:44">
      <c r="A17" s="186"/>
      <c r="B17" s="187" t="s">
        <v>466</v>
      </c>
      <c r="C17" s="188"/>
      <c r="D17" s="188"/>
      <c r="E17" s="189" t="s">
        <v>467</v>
      </c>
      <c r="F17" s="191"/>
      <c r="G17" s="191"/>
      <c r="H17" s="191"/>
      <c r="I17" s="191"/>
      <c r="J17" s="191"/>
      <c r="K17" s="191"/>
      <c r="L17" s="225" t="s">
        <v>468</v>
      </c>
      <c r="M17" s="225"/>
      <c r="N17" s="225"/>
      <c r="O17" s="225"/>
      <c r="P17" s="225"/>
      <c r="Q17" s="225"/>
      <c r="R17" s="225"/>
      <c r="S17" s="264"/>
      <c r="T17" s="265"/>
      <c r="U17" s="265"/>
      <c r="V17" s="265"/>
      <c r="W17" s="265"/>
      <c r="X17" s="265"/>
      <c r="Y17" s="290"/>
      <c r="Z17" s="289" t="s">
        <v>469</v>
      </c>
      <c r="AA17" s="289"/>
      <c r="AB17" s="289"/>
      <c r="AC17" s="289"/>
      <c r="AD17" s="289"/>
      <c r="AE17" s="264"/>
      <c r="AF17" s="265"/>
      <c r="AG17" s="265"/>
      <c r="AH17" s="290"/>
      <c r="AI17" s="234" t="s">
        <v>469</v>
      </c>
      <c r="AJ17" s="264"/>
      <c r="AK17" s="265"/>
      <c r="AL17" s="265"/>
      <c r="AM17" s="265"/>
      <c r="AN17" s="265"/>
      <c r="AO17" s="265"/>
      <c r="AP17" s="265"/>
      <c r="AQ17" s="265"/>
      <c r="AR17" s="321"/>
    </row>
    <row r="18" s="155" customFormat="1" ht="21" spans="1:44">
      <c r="A18" s="186"/>
      <c r="B18" s="187" t="s">
        <v>470</v>
      </c>
      <c r="C18" s="188"/>
      <c r="D18" s="188"/>
      <c r="E18" s="192" t="s">
        <v>471</v>
      </c>
      <c r="F18" s="190"/>
      <c r="G18" s="190"/>
      <c r="H18" s="190"/>
      <c r="I18" s="190"/>
      <c r="J18" s="190"/>
      <c r="K18" s="190"/>
      <c r="L18" s="225" t="s">
        <v>471</v>
      </c>
      <c r="M18" s="225"/>
      <c r="N18" s="225"/>
      <c r="O18" s="225"/>
      <c r="P18" s="225"/>
      <c r="Q18" s="225"/>
      <c r="R18" s="225"/>
      <c r="S18" s="266"/>
      <c r="T18" s="267"/>
      <c r="U18" s="267"/>
      <c r="V18" s="267"/>
      <c r="W18" s="267"/>
      <c r="X18" s="267"/>
      <c r="Y18" s="291"/>
      <c r="Z18" s="289" t="s">
        <v>471</v>
      </c>
      <c r="AA18" s="289"/>
      <c r="AB18" s="289"/>
      <c r="AC18" s="289"/>
      <c r="AD18" s="289"/>
      <c r="AE18" s="266"/>
      <c r="AF18" s="267"/>
      <c r="AG18" s="267"/>
      <c r="AH18" s="291"/>
      <c r="AI18" s="234" t="s">
        <v>472</v>
      </c>
      <c r="AJ18" s="266"/>
      <c r="AK18" s="267"/>
      <c r="AL18" s="267"/>
      <c r="AM18" s="267"/>
      <c r="AN18" s="267"/>
      <c r="AO18" s="267"/>
      <c r="AP18" s="267"/>
      <c r="AQ18" s="267"/>
      <c r="AR18" s="322"/>
    </row>
    <row r="19" s="158" customFormat="1" ht="21.75" spans="1:44">
      <c r="A19" s="186"/>
      <c r="B19" s="193" t="s">
        <v>473</v>
      </c>
      <c r="C19" s="194"/>
      <c r="D19" s="188"/>
      <c r="E19" s="195"/>
      <c r="F19" s="196" t="s">
        <v>474</v>
      </c>
      <c r="G19" s="196"/>
      <c r="H19" s="196"/>
      <c r="I19" s="226"/>
      <c r="J19" s="227"/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7"/>
      <c r="AA19" s="227"/>
      <c r="AB19" s="227"/>
      <c r="AC19" s="227"/>
      <c r="AD19" s="227"/>
      <c r="AE19" s="227"/>
      <c r="AF19" s="227"/>
      <c r="AG19" s="227"/>
      <c r="AH19" s="227"/>
      <c r="AI19" s="195"/>
      <c r="AJ19" s="307" t="s">
        <v>475</v>
      </c>
      <c r="AK19" s="307"/>
      <c r="AL19" s="307"/>
      <c r="AM19" s="307"/>
      <c r="AN19" s="307"/>
      <c r="AO19" s="226"/>
      <c r="AP19" s="227"/>
      <c r="AQ19" s="227"/>
      <c r="AR19" s="323"/>
    </row>
    <row r="20" s="155" customFormat="1" ht="123.5" customHeight="1" spans="1:44">
      <c r="A20" s="186"/>
      <c r="B20" s="197" t="s">
        <v>476</v>
      </c>
      <c r="C20" s="198" t="s">
        <v>21</v>
      </c>
      <c r="D20" s="188"/>
      <c r="E20" s="199" t="s">
        <v>477</v>
      </c>
      <c r="F20" s="200"/>
      <c r="G20" s="200"/>
      <c r="H20" s="200"/>
      <c r="I20" s="228" t="s">
        <v>478</v>
      </c>
      <c r="J20" s="200"/>
      <c r="K20" s="200"/>
      <c r="L20" s="200"/>
      <c r="M20" s="200"/>
      <c r="N20" s="229" t="s">
        <v>479</v>
      </c>
      <c r="O20" s="229"/>
      <c r="P20" s="229"/>
      <c r="Q20" s="229" t="s">
        <v>480</v>
      </c>
      <c r="R20" s="229"/>
      <c r="S20" s="229"/>
      <c r="T20" s="268" t="s">
        <v>481</v>
      </c>
      <c r="U20" s="268"/>
      <c r="V20" s="268"/>
      <c r="W20" s="229" t="s">
        <v>482</v>
      </c>
      <c r="X20" s="229"/>
      <c r="Y20" s="229"/>
      <c r="Z20" s="229"/>
      <c r="AA20" s="229"/>
      <c r="AB20" s="268" t="s">
        <v>483</v>
      </c>
      <c r="AC20" s="268"/>
      <c r="AD20" s="268"/>
      <c r="AE20" s="229" t="s">
        <v>484</v>
      </c>
      <c r="AF20" s="229"/>
      <c r="AG20" s="229"/>
      <c r="AH20" s="229"/>
      <c r="AI20" s="268" t="s">
        <v>485</v>
      </c>
      <c r="AJ20" s="268"/>
      <c r="AK20" s="268"/>
      <c r="AL20" s="229" t="s">
        <v>482</v>
      </c>
      <c r="AM20" s="229"/>
      <c r="AN20" s="229"/>
      <c r="AO20" s="229"/>
      <c r="AP20" s="268" t="s">
        <v>486</v>
      </c>
      <c r="AQ20" s="268"/>
      <c r="AR20" s="324"/>
    </row>
    <row r="21" s="155" customFormat="1" ht="53" customHeight="1" spans="1:44">
      <c r="A21" s="186"/>
      <c r="B21" s="201"/>
      <c r="C21" s="202" t="s">
        <v>16</v>
      </c>
      <c r="D21" s="188"/>
      <c r="E21" s="203" t="s">
        <v>487</v>
      </c>
      <c r="F21" s="204"/>
      <c r="G21" s="204"/>
      <c r="H21" s="204"/>
      <c r="I21" s="204" t="s">
        <v>487</v>
      </c>
      <c r="J21" s="204"/>
      <c r="K21" s="204"/>
      <c r="L21" s="230" t="s">
        <v>487</v>
      </c>
      <c r="M21" s="230"/>
      <c r="N21" s="231" t="s">
        <v>488</v>
      </c>
      <c r="O21" s="231"/>
      <c r="P21" s="231"/>
      <c r="Q21" s="231" t="s">
        <v>488</v>
      </c>
      <c r="R21" s="231"/>
      <c r="S21" s="231"/>
      <c r="T21" s="269" t="s">
        <v>489</v>
      </c>
      <c r="U21" s="269"/>
      <c r="V21" s="269"/>
      <c r="W21" s="231"/>
      <c r="X21" s="231"/>
      <c r="Y21" s="231"/>
      <c r="Z21" s="231"/>
      <c r="AA21" s="231"/>
      <c r="AB21" s="269" t="s">
        <v>490</v>
      </c>
      <c r="AC21" s="269"/>
      <c r="AD21" s="269"/>
      <c r="AE21" s="231" t="s">
        <v>488</v>
      </c>
      <c r="AF21" s="231"/>
      <c r="AG21" s="231"/>
      <c r="AH21" s="231"/>
      <c r="AI21" s="269" t="s">
        <v>491</v>
      </c>
      <c r="AJ21" s="269"/>
      <c r="AK21" s="269"/>
      <c r="AL21" s="231"/>
      <c r="AM21" s="231"/>
      <c r="AN21" s="231"/>
      <c r="AO21" s="231"/>
      <c r="AP21" s="269" t="s">
        <v>490</v>
      </c>
      <c r="AQ21" s="269"/>
      <c r="AR21" s="325"/>
    </row>
    <row r="22" s="155" customFormat="1" ht="16.5" customHeight="1" spans="1:44">
      <c r="A22" s="186"/>
      <c r="B22" s="205" t="s">
        <v>492</v>
      </c>
      <c r="C22" s="206"/>
      <c r="D22" s="188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308"/>
      <c r="AN22" s="309" t="s">
        <v>493</v>
      </c>
      <c r="AO22" s="309"/>
      <c r="AP22" s="309"/>
      <c r="AQ22" s="309"/>
      <c r="AR22" s="326"/>
    </row>
    <row r="23" s="159" customFormat="1" ht="87.5" customHeight="1" spans="1:44">
      <c r="A23" s="186"/>
      <c r="B23" s="208" t="s">
        <v>494</v>
      </c>
      <c r="C23" s="209"/>
      <c r="D23" s="188"/>
      <c r="E23" s="210" t="s">
        <v>495</v>
      </c>
      <c r="F23" s="211"/>
      <c r="G23" s="211"/>
      <c r="H23" s="211"/>
      <c r="I23" s="211"/>
      <c r="J23" s="211"/>
      <c r="K23" s="211"/>
      <c r="L23" s="232" t="s">
        <v>496</v>
      </c>
      <c r="M23" s="232"/>
      <c r="N23" s="232"/>
      <c r="O23" s="232"/>
      <c r="P23" s="232"/>
      <c r="Q23" s="232"/>
      <c r="R23" s="232"/>
      <c r="S23" s="270" t="s">
        <v>497</v>
      </c>
      <c r="T23" s="270"/>
      <c r="U23" s="270"/>
      <c r="V23" s="270"/>
      <c r="W23" s="270"/>
      <c r="X23" s="270"/>
      <c r="Y23" s="270"/>
      <c r="Z23" s="244"/>
      <c r="AA23" s="244"/>
      <c r="AB23" s="292" t="s">
        <v>498</v>
      </c>
      <c r="AC23" s="244"/>
      <c r="AD23" s="244"/>
      <c r="AE23" s="244"/>
      <c r="AF23" s="244"/>
      <c r="AG23" s="310" t="s">
        <v>499</v>
      </c>
      <c r="AH23" s="310"/>
      <c r="AI23" s="310"/>
      <c r="AJ23" s="310"/>
      <c r="AK23" s="310"/>
      <c r="AL23" s="310"/>
      <c r="AM23" s="310"/>
      <c r="AN23" s="311" t="s">
        <v>500</v>
      </c>
      <c r="AO23" s="311"/>
      <c r="AP23" s="311"/>
      <c r="AQ23" s="311"/>
      <c r="AR23" s="327"/>
    </row>
    <row r="24" s="158" customFormat="1" ht="20.25" spans="1:44">
      <c r="A24" s="186"/>
      <c r="B24" s="208"/>
      <c r="C24" s="209"/>
      <c r="D24" s="188"/>
      <c r="E24" s="212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93" t="s">
        <v>501</v>
      </c>
      <c r="AA24" s="293"/>
      <c r="AB24" s="293"/>
      <c r="AC24" s="293"/>
      <c r="AD24" s="293"/>
      <c r="AE24" s="293"/>
      <c r="AF24" s="29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328"/>
    </row>
    <row r="25" s="155" customFormat="1" ht="20.25" spans="1:44">
      <c r="A25" s="186"/>
      <c r="B25" s="208" t="s">
        <v>502</v>
      </c>
      <c r="C25" s="209"/>
      <c r="D25" s="188"/>
      <c r="E25" s="214"/>
      <c r="F25" s="214"/>
      <c r="G25" s="214"/>
      <c r="H25" s="214"/>
      <c r="I25" s="214"/>
      <c r="J25" s="214"/>
      <c r="K25" s="233"/>
      <c r="L25" s="234" t="s">
        <v>503</v>
      </c>
      <c r="M25" s="234"/>
      <c r="N25" s="235"/>
      <c r="O25" s="236"/>
      <c r="P25" s="236"/>
      <c r="Q25" s="236"/>
      <c r="R25" s="236"/>
      <c r="S25" s="271"/>
      <c r="T25" s="272" t="s">
        <v>504</v>
      </c>
      <c r="U25" s="272"/>
      <c r="V25" s="272"/>
      <c r="W25" s="273"/>
      <c r="X25" s="244"/>
      <c r="Y25" s="244"/>
      <c r="Z25" s="272" t="s">
        <v>505</v>
      </c>
      <c r="AA25" s="294"/>
      <c r="AB25" s="29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316"/>
    </row>
    <row r="26" s="155" customFormat="1" ht="33.5" customHeight="1" spans="1:44">
      <c r="A26" s="186"/>
      <c r="B26" s="208"/>
      <c r="C26" s="209"/>
      <c r="D26" s="188"/>
      <c r="E26" s="215"/>
      <c r="F26" s="215"/>
      <c r="G26" s="215"/>
      <c r="H26" s="215"/>
      <c r="I26" s="215"/>
      <c r="J26" s="215"/>
      <c r="K26" s="237"/>
      <c r="L26" s="238" t="s">
        <v>506</v>
      </c>
      <c r="M26" s="238"/>
      <c r="N26" s="235"/>
      <c r="O26" s="236"/>
      <c r="P26" s="236"/>
      <c r="Q26" s="236"/>
      <c r="R26" s="236"/>
      <c r="S26" s="236"/>
      <c r="T26" s="236"/>
      <c r="U26" s="271"/>
      <c r="V26" s="272" t="s">
        <v>507</v>
      </c>
      <c r="W26" s="272"/>
      <c r="X26" s="244"/>
      <c r="Y26" s="244"/>
      <c r="Z26" s="244"/>
      <c r="AA26" s="272" t="s">
        <v>508</v>
      </c>
      <c r="AB26" s="272"/>
      <c r="AC26" s="272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316"/>
    </row>
    <row r="27" s="155" customFormat="1" ht="50" customHeight="1" spans="1:44">
      <c r="A27" s="216"/>
      <c r="B27" s="217"/>
      <c r="C27" s="218"/>
      <c r="D27" s="219"/>
      <c r="E27" s="220"/>
      <c r="F27" s="220"/>
      <c r="G27" s="220"/>
      <c r="H27" s="220"/>
      <c r="I27" s="220"/>
      <c r="J27" s="220"/>
      <c r="K27" s="239"/>
      <c r="L27" s="240" t="s">
        <v>509</v>
      </c>
      <c r="M27" s="240"/>
      <c r="N27" s="241"/>
      <c r="O27" s="242"/>
      <c r="P27" s="242"/>
      <c r="Q27" s="242"/>
      <c r="R27" s="242"/>
      <c r="S27" s="274"/>
      <c r="T27" s="275" t="s">
        <v>510</v>
      </c>
      <c r="U27" s="276"/>
      <c r="V27" s="277"/>
      <c r="W27" s="278"/>
      <c r="X27" s="279" t="s">
        <v>511</v>
      </c>
      <c r="Y27" s="279"/>
      <c r="Z27" s="279" t="s">
        <v>512</v>
      </c>
      <c r="AA27" s="279"/>
      <c r="AB27" s="279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  <c r="AO27" s="295"/>
      <c r="AP27" s="295"/>
      <c r="AQ27" s="295"/>
      <c r="AR27" s="329"/>
    </row>
    <row r="28" s="155" customFormat="1" ht="21" spans="1:1">
      <c r="A28" s="221"/>
    </row>
    <row r="29" s="155" customFormat="1" ht="21" spans="1:1">
      <c r="A29" s="221"/>
    </row>
    <row r="30" s="154" customFormat="1" ht="21.75"/>
    <row r="31" s="155" customFormat="1" ht="16.5" customHeight="1" spans="1:44">
      <c r="A31" s="161" t="s">
        <v>429</v>
      </c>
      <c r="B31" s="162" t="s">
        <v>0</v>
      </c>
      <c r="C31" s="163"/>
      <c r="D31" s="164" t="s">
        <v>430</v>
      </c>
      <c r="E31" s="164"/>
      <c r="F31" s="164"/>
      <c r="G31" s="164"/>
      <c r="H31" s="164"/>
      <c r="I31" s="164"/>
      <c r="J31" s="164"/>
      <c r="K31" s="164"/>
      <c r="L31" s="164"/>
      <c r="M31" s="164"/>
      <c r="N31" s="164" t="s">
        <v>431</v>
      </c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312"/>
    </row>
    <row r="32" s="155" customFormat="1" ht="21" spans="1:44">
      <c r="A32" s="165"/>
      <c r="B32" s="166"/>
      <c r="C32" s="167"/>
      <c r="D32" s="167">
        <v>21</v>
      </c>
      <c r="E32" s="168">
        <v>22</v>
      </c>
      <c r="F32" s="168">
        <v>23</v>
      </c>
      <c r="G32" s="168">
        <v>24</v>
      </c>
      <c r="H32" s="168">
        <v>25</v>
      </c>
      <c r="I32" s="168">
        <v>26</v>
      </c>
      <c r="J32" s="168">
        <v>27</v>
      </c>
      <c r="K32" s="168">
        <v>28</v>
      </c>
      <c r="L32" s="168">
        <v>29</v>
      </c>
      <c r="M32" s="168">
        <v>30</v>
      </c>
      <c r="N32" s="168">
        <v>1</v>
      </c>
      <c r="O32" s="168">
        <v>2</v>
      </c>
      <c r="P32" s="168">
        <v>3</v>
      </c>
      <c r="Q32" s="168">
        <v>4</v>
      </c>
      <c r="R32" s="168">
        <v>5</v>
      </c>
      <c r="S32" s="168">
        <v>6</v>
      </c>
      <c r="T32" s="168">
        <v>7</v>
      </c>
      <c r="U32" s="168">
        <v>8</v>
      </c>
      <c r="V32" s="168">
        <v>9</v>
      </c>
      <c r="W32" s="168">
        <v>10</v>
      </c>
      <c r="X32" s="168">
        <v>11</v>
      </c>
      <c r="Y32" s="168">
        <v>12</v>
      </c>
      <c r="Z32" s="168">
        <v>13</v>
      </c>
      <c r="AA32" s="168">
        <v>14</v>
      </c>
      <c r="AB32" s="168">
        <v>15</v>
      </c>
      <c r="AC32" s="168">
        <v>16</v>
      </c>
      <c r="AD32" s="168">
        <v>17</v>
      </c>
      <c r="AE32" s="168">
        <v>18</v>
      </c>
      <c r="AF32" s="168">
        <v>19</v>
      </c>
      <c r="AG32" s="168">
        <v>20</v>
      </c>
      <c r="AH32" s="168">
        <v>21</v>
      </c>
      <c r="AI32" s="168">
        <v>22</v>
      </c>
      <c r="AJ32" s="168">
        <v>23</v>
      </c>
      <c r="AK32" s="168">
        <v>24</v>
      </c>
      <c r="AL32" s="168">
        <v>25</v>
      </c>
      <c r="AM32" s="168">
        <v>26</v>
      </c>
      <c r="AN32" s="168">
        <v>27</v>
      </c>
      <c r="AO32" s="168">
        <v>28</v>
      </c>
      <c r="AP32" s="168">
        <v>29</v>
      </c>
      <c r="AQ32" s="168">
        <v>30</v>
      </c>
      <c r="AR32" s="313">
        <v>31</v>
      </c>
    </row>
    <row r="33" s="155" customFormat="1" ht="21" spans="1:44">
      <c r="A33" s="165"/>
      <c r="B33" s="166"/>
      <c r="C33" s="167"/>
      <c r="D33" s="167" t="s">
        <v>6</v>
      </c>
      <c r="E33" s="167" t="s">
        <v>7</v>
      </c>
      <c r="F33" s="167" t="s">
        <v>8</v>
      </c>
      <c r="G33" s="167" t="s">
        <v>2</v>
      </c>
      <c r="H33" s="167" t="s">
        <v>3</v>
      </c>
      <c r="I33" s="167" t="s">
        <v>4</v>
      </c>
      <c r="J33" s="167" t="s">
        <v>5</v>
      </c>
      <c r="K33" s="167" t="s">
        <v>6</v>
      </c>
      <c r="L33" s="167" t="s">
        <v>7</v>
      </c>
      <c r="M33" s="167" t="s">
        <v>8</v>
      </c>
      <c r="N33" s="167" t="s">
        <v>2</v>
      </c>
      <c r="O33" s="167" t="s">
        <v>3</v>
      </c>
      <c r="P33" s="167" t="s">
        <v>4</v>
      </c>
      <c r="Q33" s="167" t="s">
        <v>5</v>
      </c>
      <c r="R33" s="167" t="s">
        <v>6</v>
      </c>
      <c r="S33" s="167" t="s">
        <v>7</v>
      </c>
      <c r="T33" s="167" t="s">
        <v>8</v>
      </c>
      <c r="U33" s="167" t="s">
        <v>2</v>
      </c>
      <c r="V33" s="167" t="s">
        <v>3</v>
      </c>
      <c r="W33" s="167" t="s">
        <v>4</v>
      </c>
      <c r="X33" s="167" t="s">
        <v>5</v>
      </c>
      <c r="Y33" s="167" t="s">
        <v>6</v>
      </c>
      <c r="Z33" s="167" t="s">
        <v>7</v>
      </c>
      <c r="AA33" s="167" t="s">
        <v>8</v>
      </c>
      <c r="AB33" s="167" t="s">
        <v>2</v>
      </c>
      <c r="AC33" s="167" t="s">
        <v>3</v>
      </c>
      <c r="AD33" s="167" t="s">
        <v>4</v>
      </c>
      <c r="AE33" s="167" t="s">
        <v>5</v>
      </c>
      <c r="AF33" s="167" t="s">
        <v>6</v>
      </c>
      <c r="AG33" s="167" t="s">
        <v>7</v>
      </c>
      <c r="AH33" s="167" t="s">
        <v>8</v>
      </c>
      <c r="AI33" s="167" t="s">
        <v>2</v>
      </c>
      <c r="AJ33" s="167" t="s">
        <v>3</v>
      </c>
      <c r="AK33" s="167" t="s">
        <v>4</v>
      </c>
      <c r="AL33" s="167" t="s">
        <v>5</v>
      </c>
      <c r="AM33" s="167" t="s">
        <v>6</v>
      </c>
      <c r="AN33" s="167" t="s">
        <v>7</v>
      </c>
      <c r="AO33" s="167" t="s">
        <v>8</v>
      </c>
      <c r="AP33" s="167" t="s">
        <v>2</v>
      </c>
      <c r="AQ33" s="167" t="s">
        <v>3</v>
      </c>
      <c r="AR33" s="314" t="s">
        <v>4</v>
      </c>
    </row>
    <row r="34" s="155" customFormat="1" ht="58.5" customHeight="1" spans="1:44">
      <c r="A34" s="165"/>
      <c r="B34" s="169" t="s">
        <v>432</v>
      </c>
      <c r="C34" s="170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243" t="s">
        <v>433</v>
      </c>
      <c r="S34" s="243"/>
      <c r="T34" s="243"/>
      <c r="U34" s="243"/>
      <c r="V34" s="244"/>
      <c r="W34" s="244"/>
      <c r="X34" s="244"/>
      <c r="Y34" s="244"/>
      <c r="Z34" s="244"/>
      <c r="AA34" s="244"/>
      <c r="AB34" s="244"/>
      <c r="AC34" s="244"/>
      <c r="AD34" s="244"/>
      <c r="AE34" s="244"/>
      <c r="AF34" s="244"/>
      <c r="AG34" s="244"/>
      <c r="AH34" s="244"/>
      <c r="AI34" s="244"/>
      <c r="AJ34" s="296" t="s">
        <v>434</v>
      </c>
      <c r="AK34" s="296"/>
      <c r="AL34" s="296"/>
      <c r="AM34" s="296"/>
      <c r="AN34" s="296"/>
      <c r="AO34" s="296"/>
      <c r="AP34" s="296"/>
      <c r="AQ34" s="296"/>
      <c r="AR34" s="315"/>
    </row>
    <row r="35" s="155" customFormat="1" ht="21" spans="1:44">
      <c r="A35" s="165"/>
      <c r="B35" s="169" t="s">
        <v>435</v>
      </c>
      <c r="C35" s="170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243"/>
      <c r="S35" s="243"/>
      <c r="T35" s="243"/>
      <c r="U35" s="243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244"/>
      <c r="AO35" s="244"/>
      <c r="AP35" s="244"/>
      <c r="AQ35" s="244"/>
      <c r="AR35" s="316"/>
    </row>
    <row r="36" s="155" customFormat="1" ht="25.5" customHeight="1" spans="1:44">
      <c r="A36" s="165"/>
      <c r="B36" s="169" t="s">
        <v>436</v>
      </c>
      <c r="C36" s="170"/>
      <c r="D36" s="172" t="s">
        <v>437</v>
      </c>
      <c r="E36" s="172"/>
      <c r="F36" s="172"/>
      <c r="G36" s="172"/>
      <c r="H36" s="172"/>
      <c r="I36" s="172"/>
      <c r="J36" s="172"/>
      <c r="K36" s="222" t="s">
        <v>437</v>
      </c>
      <c r="L36" s="222"/>
      <c r="M36" s="222"/>
      <c r="N36" s="222"/>
      <c r="O36" s="222"/>
      <c r="P36" s="222"/>
      <c r="Q36" s="222"/>
      <c r="R36" s="245" t="s">
        <v>438</v>
      </c>
      <c r="S36" s="246"/>
      <c r="T36" s="246"/>
      <c r="U36" s="246"/>
      <c r="V36" s="246"/>
      <c r="W36" s="247"/>
      <c r="X36" s="248"/>
      <c r="Y36" s="280" t="s">
        <v>439</v>
      </c>
      <c r="Z36" s="246"/>
      <c r="AA36" s="246"/>
      <c r="AB36" s="246"/>
      <c r="AC36" s="246"/>
      <c r="AD36" s="247"/>
      <c r="AE36" s="281"/>
      <c r="AF36" s="248"/>
      <c r="AG36" s="297" t="s">
        <v>440</v>
      </c>
      <c r="AH36" s="297"/>
      <c r="AI36" s="297"/>
      <c r="AJ36" s="247"/>
      <c r="AK36" s="281"/>
      <c r="AL36" s="248"/>
      <c r="AM36" s="298" t="s">
        <v>441</v>
      </c>
      <c r="AN36" s="298"/>
      <c r="AO36" s="298"/>
      <c r="AP36" s="298"/>
      <c r="AQ36" s="298"/>
      <c r="AR36" s="317"/>
    </row>
    <row r="37" s="155" customFormat="1" ht="71.5" customHeight="1" spans="1:44">
      <c r="A37" s="165"/>
      <c r="B37" s="169"/>
      <c r="C37" s="170"/>
      <c r="D37" s="175" t="s">
        <v>442</v>
      </c>
      <c r="E37" s="172"/>
      <c r="F37" s="172"/>
      <c r="G37" s="172"/>
      <c r="H37" s="172"/>
      <c r="I37" s="172"/>
      <c r="J37" s="172"/>
      <c r="K37" s="223" t="s">
        <v>443</v>
      </c>
      <c r="L37" s="222"/>
      <c r="M37" s="222"/>
      <c r="N37" s="222"/>
      <c r="O37" s="222"/>
      <c r="P37" s="222"/>
      <c r="Q37" s="222"/>
      <c r="R37" s="249" t="s">
        <v>444</v>
      </c>
      <c r="S37" s="246"/>
      <c r="T37" s="246"/>
      <c r="U37" s="246"/>
      <c r="V37" s="246"/>
      <c r="W37" s="251"/>
      <c r="X37" s="252"/>
      <c r="Y37" s="280" t="s">
        <v>445</v>
      </c>
      <c r="Z37" s="246"/>
      <c r="AA37" s="246"/>
      <c r="AB37" s="246"/>
      <c r="AC37" s="246"/>
      <c r="AD37" s="251"/>
      <c r="AE37" s="283"/>
      <c r="AF37" s="252"/>
      <c r="AG37" s="299" t="s">
        <v>446</v>
      </c>
      <c r="AH37" s="299"/>
      <c r="AI37" s="299"/>
      <c r="AJ37" s="251"/>
      <c r="AK37" s="283"/>
      <c r="AL37" s="252"/>
      <c r="AM37" s="300" t="s">
        <v>447</v>
      </c>
      <c r="AN37" s="298"/>
      <c r="AO37" s="298"/>
      <c r="AP37" s="298"/>
      <c r="AQ37" s="298"/>
      <c r="AR37" s="317"/>
    </row>
    <row r="38" s="155" customFormat="1" ht="28.5" customHeight="1" spans="1:44">
      <c r="A38" s="165"/>
      <c r="B38" s="176" t="s">
        <v>448</v>
      </c>
      <c r="C38" s="177"/>
      <c r="D38" s="175" t="s">
        <v>449</v>
      </c>
      <c r="E38" s="172"/>
      <c r="F38" s="172"/>
      <c r="G38" s="172"/>
      <c r="H38" s="172"/>
      <c r="I38" s="172"/>
      <c r="J38" s="172"/>
      <c r="K38" s="223" t="s">
        <v>450</v>
      </c>
      <c r="L38" s="222"/>
      <c r="M38" s="222"/>
      <c r="N38" s="222"/>
      <c r="O38" s="222"/>
      <c r="P38" s="222"/>
      <c r="Q38" s="222"/>
      <c r="R38" s="253" t="s">
        <v>451</v>
      </c>
      <c r="S38" s="246"/>
      <c r="T38" s="246"/>
      <c r="U38" s="246"/>
      <c r="V38" s="246"/>
      <c r="W38" s="254"/>
      <c r="X38" s="255"/>
      <c r="Y38" s="280" t="s">
        <v>452</v>
      </c>
      <c r="Z38" s="246"/>
      <c r="AA38" s="246"/>
      <c r="AB38" s="246"/>
      <c r="AC38" s="246"/>
      <c r="AD38" s="254"/>
      <c r="AE38" s="284"/>
      <c r="AF38" s="255"/>
      <c r="AG38" s="301" t="s">
        <v>449</v>
      </c>
      <c r="AH38" s="302"/>
      <c r="AI38" s="303"/>
      <c r="AJ38" s="254"/>
      <c r="AK38" s="284"/>
      <c r="AL38" s="255"/>
      <c r="AM38" s="298" t="s">
        <v>450</v>
      </c>
      <c r="AN38" s="298"/>
      <c r="AO38" s="298"/>
      <c r="AP38" s="298"/>
      <c r="AQ38" s="298"/>
      <c r="AR38" s="317"/>
    </row>
    <row r="39" s="155" customFormat="1" ht="56" customHeight="1" spans="1:44">
      <c r="A39" s="165"/>
      <c r="B39" s="178" t="s">
        <v>453</v>
      </c>
      <c r="C39" s="179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249" t="s">
        <v>454</v>
      </c>
      <c r="S39" s="250"/>
      <c r="T39" s="250"/>
      <c r="U39" s="250"/>
      <c r="V39" s="250"/>
      <c r="W39" s="256"/>
      <c r="X39" s="257"/>
      <c r="Y39" s="282" t="s">
        <v>455</v>
      </c>
      <c r="Z39" s="250"/>
      <c r="AA39" s="250"/>
      <c r="AB39" s="250"/>
      <c r="AC39" s="250"/>
      <c r="AD39" s="256"/>
      <c r="AE39" s="285"/>
      <c r="AF39" s="257"/>
      <c r="AG39" s="301" t="s">
        <v>456</v>
      </c>
      <c r="AH39" s="302"/>
      <c r="AI39" s="303"/>
      <c r="AJ39" s="256"/>
      <c r="AK39" s="285"/>
      <c r="AL39" s="257"/>
      <c r="AM39" s="300" t="s">
        <v>457</v>
      </c>
      <c r="AN39" s="300"/>
      <c r="AO39" s="300"/>
      <c r="AP39" s="300"/>
      <c r="AQ39" s="300"/>
      <c r="AR39" s="318"/>
    </row>
    <row r="40" s="155" customFormat="1" ht="25" customHeight="1" spans="1:44">
      <c r="A40" s="165"/>
      <c r="B40" s="181" t="s">
        <v>448</v>
      </c>
      <c r="C40" s="182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258" t="s">
        <v>458</v>
      </c>
      <c r="S40" s="259"/>
      <c r="T40" s="259"/>
      <c r="U40" s="259"/>
      <c r="V40" s="259"/>
      <c r="W40" s="260"/>
      <c r="X40" s="261"/>
      <c r="Y40" s="286" t="s">
        <v>459</v>
      </c>
      <c r="Z40" s="259"/>
      <c r="AA40" s="259"/>
      <c r="AB40" s="259"/>
      <c r="AC40" s="259"/>
      <c r="AD40" s="260"/>
      <c r="AE40" s="287"/>
      <c r="AF40" s="261"/>
      <c r="AG40" s="304" t="s">
        <v>458</v>
      </c>
      <c r="AH40" s="304"/>
      <c r="AI40" s="304"/>
      <c r="AJ40" s="260"/>
      <c r="AK40" s="287"/>
      <c r="AL40" s="261"/>
      <c r="AM40" s="305" t="s">
        <v>460</v>
      </c>
      <c r="AN40" s="306"/>
      <c r="AO40" s="306"/>
      <c r="AP40" s="306"/>
      <c r="AQ40" s="306"/>
      <c r="AR40" s="319"/>
    </row>
  </sheetData>
  <mergeCells count="181">
    <mergeCell ref="A1:XFD1"/>
    <mergeCell ref="D2:M2"/>
    <mergeCell ref="N2:AR2"/>
    <mergeCell ref="B5:C5"/>
    <mergeCell ref="V5:AI5"/>
    <mergeCell ref="AJ5:AR5"/>
    <mergeCell ref="B6:C6"/>
    <mergeCell ref="V6:AR6"/>
    <mergeCell ref="D7:J7"/>
    <mergeCell ref="K7:Q7"/>
    <mergeCell ref="R7:V7"/>
    <mergeCell ref="Y7:AC7"/>
    <mergeCell ref="AG7:AI7"/>
    <mergeCell ref="AM7:AR7"/>
    <mergeCell ref="D8:J8"/>
    <mergeCell ref="K8:Q8"/>
    <mergeCell ref="R8:V8"/>
    <mergeCell ref="Y8:AC8"/>
    <mergeCell ref="AG8:AI8"/>
    <mergeCell ref="AM8:AR8"/>
    <mergeCell ref="B9:C9"/>
    <mergeCell ref="D9:J9"/>
    <mergeCell ref="K9:Q9"/>
    <mergeCell ref="R9:V9"/>
    <mergeCell ref="Y9:AC9"/>
    <mergeCell ref="AG9:AI9"/>
    <mergeCell ref="AM9:AR9"/>
    <mergeCell ref="B10:C10"/>
    <mergeCell ref="R10:V10"/>
    <mergeCell ref="Y10:AC10"/>
    <mergeCell ref="AG10:AI10"/>
    <mergeCell ref="AM10:AR10"/>
    <mergeCell ref="B11:C11"/>
    <mergeCell ref="R11:V11"/>
    <mergeCell ref="Y11:AC11"/>
    <mergeCell ref="AG11:AI11"/>
    <mergeCell ref="AM11:AR11"/>
    <mergeCell ref="A12:AR12"/>
    <mergeCell ref="D13:M13"/>
    <mergeCell ref="N13:AR13"/>
    <mergeCell ref="B16:C16"/>
    <mergeCell ref="E16:K16"/>
    <mergeCell ref="L16:R16"/>
    <mergeCell ref="Z16:AA16"/>
    <mergeCell ref="AB16:AD16"/>
    <mergeCell ref="B17:C17"/>
    <mergeCell ref="E17:K17"/>
    <mergeCell ref="L17:R17"/>
    <mergeCell ref="Z17:AD17"/>
    <mergeCell ref="B18:C18"/>
    <mergeCell ref="E18:K18"/>
    <mergeCell ref="L18:R18"/>
    <mergeCell ref="Z18:AD18"/>
    <mergeCell ref="B19:C19"/>
    <mergeCell ref="F19:H19"/>
    <mergeCell ref="I19:AI19"/>
    <mergeCell ref="AJ19:AN19"/>
    <mergeCell ref="AO19:AR19"/>
    <mergeCell ref="E20:H20"/>
    <mergeCell ref="I20:M20"/>
    <mergeCell ref="N20:P20"/>
    <mergeCell ref="Q20:S20"/>
    <mergeCell ref="T20:V20"/>
    <mergeCell ref="AB20:AD20"/>
    <mergeCell ref="AE20:AH20"/>
    <mergeCell ref="AI20:AK20"/>
    <mergeCell ref="AP20:AR20"/>
    <mergeCell ref="E21:H21"/>
    <mergeCell ref="I21:K21"/>
    <mergeCell ref="L21:M21"/>
    <mergeCell ref="N21:P21"/>
    <mergeCell ref="Q21:S21"/>
    <mergeCell ref="T21:V21"/>
    <mergeCell ref="AB21:AD21"/>
    <mergeCell ref="AE21:AH21"/>
    <mergeCell ref="AI21:AK21"/>
    <mergeCell ref="AP21:AR21"/>
    <mergeCell ref="B22:C22"/>
    <mergeCell ref="E22:AM22"/>
    <mergeCell ref="AN22:AR22"/>
    <mergeCell ref="E23:K23"/>
    <mergeCell ref="L23:R23"/>
    <mergeCell ref="S23:Y23"/>
    <mergeCell ref="Z23:AA23"/>
    <mergeCell ref="AC23:AF23"/>
    <mergeCell ref="AG23:AM23"/>
    <mergeCell ref="AN23:AR23"/>
    <mergeCell ref="E24:Y24"/>
    <mergeCell ref="Z24:AF24"/>
    <mergeCell ref="AG24:AR24"/>
    <mergeCell ref="L25:M25"/>
    <mergeCell ref="N25:S25"/>
    <mergeCell ref="T25:V25"/>
    <mergeCell ref="X25:Y25"/>
    <mergeCell ref="Z25:AB25"/>
    <mergeCell ref="AC25:AR25"/>
    <mergeCell ref="L26:M26"/>
    <mergeCell ref="N26:U26"/>
    <mergeCell ref="V26:W26"/>
    <mergeCell ref="X26:Z26"/>
    <mergeCell ref="AA26:AC26"/>
    <mergeCell ref="AD26:AR26"/>
    <mergeCell ref="L27:M27"/>
    <mergeCell ref="N27:S27"/>
    <mergeCell ref="T27:V27"/>
    <mergeCell ref="X27:Y27"/>
    <mergeCell ref="Z27:AB27"/>
    <mergeCell ref="AC27:AR27"/>
    <mergeCell ref="A30:XFD30"/>
    <mergeCell ref="D31:M31"/>
    <mergeCell ref="N31:AR31"/>
    <mergeCell ref="B34:C34"/>
    <mergeCell ref="V34:AI34"/>
    <mergeCell ref="AJ34:AR34"/>
    <mergeCell ref="B35:C35"/>
    <mergeCell ref="V35:AR35"/>
    <mergeCell ref="D36:J36"/>
    <mergeCell ref="K36:Q36"/>
    <mergeCell ref="R36:V36"/>
    <mergeCell ref="Y36:AC36"/>
    <mergeCell ref="AG36:AI36"/>
    <mergeCell ref="AM36:AR36"/>
    <mergeCell ref="D37:J37"/>
    <mergeCell ref="K37:Q37"/>
    <mergeCell ref="R37:V37"/>
    <mergeCell ref="Y37:AC37"/>
    <mergeCell ref="AG37:AI37"/>
    <mergeCell ref="AM37:AR37"/>
    <mergeCell ref="B38:C38"/>
    <mergeCell ref="D38:J38"/>
    <mergeCell ref="K38:Q38"/>
    <mergeCell ref="R38:V38"/>
    <mergeCell ref="Y38:AC38"/>
    <mergeCell ref="AG38:AI38"/>
    <mergeCell ref="AM38:AR38"/>
    <mergeCell ref="B39:C39"/>
    <mergeCell ref="R39:V39"/>
    <mergeCell ref="Y39:AC39"/>
    <mergeCell ref="AG39:AI39"/>
    <mergeCell ref="AM39:AR39"/>
    <mergeCell ref="B40:C40"/>
    <mergeCell ref="R40:V40"/>
    <mergeCell ref="Y40:AC40"/>
    <mergeCell ref="AG40:AI40"/>
    <mergeCell ref="AM40:AR40"/>
    <mergeCell ref="A2:A11"/>
    <mergeCell ref="A13:A27"/>
    <mergeCell ref="A31:A40"/>
    <mergeCell ref="B20:B21"/>
    <mergeCell ref="D16:D27"/>
    <mergeCell ref="B2:C4"/>
    <mergeCell ref="D5:Q6"/>
    <mergeCell ref="R5:U6"/>
    <mergeCell ref="B7:C8"/>
    <mergeCell ref="W7:X9"/>
    <mergeCell ref="AD7:AF9"/>
    <mergeCell ref="AJ7:AL9"/>
    <mergeCell ref="D10:Q11"/>
    <mergeCell ref="W10:X11"/>
    <mergeCell ref="AD10:AF11"/>
    <mergeCell ref="AJ10:AL11"/>
    <mergeCell ref="B13:C15"/>
    <mergeCell ref="S16:Y18"/>
    <mergeCell ref="AE16:AH18"/>
    <mergeCell ref="AJ16:AR18"/>
    <mergeCell ref="W20:AA21"/>
    <mergeCell ref="AL20:AO21"/>
    <mergeCell ref="B23:C24"/>
    <mergeCell ref="B25:C27"/>
    <mergeCell ref="E25:K27"/>
    <mergeCell ref="B31:C33"/>
    <mergeCell ref="D34:Q35"/>
    <mergeCell ref="R34:U35"/>
    <mergeCell ref="B36:C37"/>
    <mergeCell ref="W36:X38"/>
    <mergeCell ref="AD36:AF38"/>
    <mergeCell ref="AJ36:AL38"/>
    <mergeCell ref="D39:Q40"/>
    <mergeCell ref="W39:X40"/>
    <mergeCell ref="AD39:AF40"/>
    <mergeCell ref="AJ39:AL4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233"/>
  <sheetViews>
    <sheetView showZeros="0" tabSelected="1" workbookViewId="0">
      <pane xSplit="13" ySplit="1" topLeftCell="N2" activePane="bottomRight" state="frozen"/>
      <selection/>
      <selection pane="topRight"/>
      <selection pane="bottomLeft"/>
      <selection pane="bottomRight" activeCell="CQ20" sqref="CQ20"/>
    </sheetView>
  </sheetViews>
  <sheetFormatPr defaultColWidth="9" defaultRowHeight="14.25"/>
  <cols>
    <col min="1" max="1" width="4" style="106" customWidth="1"/>
    <col min="2" max="2" width="2.88333333333333" style="106" customWidth="1"/>
    <col min="3" max="3" width="5.75" style="106" customWidth="1" outlineLevel="1"/>
    <col min="4" max="4" width="2.88333333333333" style="106" customWidth="1" outlineLevel="1"/>
    <col min="5" max="5" width="12.1333333333333" style="107" customWidth="1" outlineLevel="1"/>
    <col min="6" max="6" width="14.1666666666667" style="108" customWidth="1"/>
    <col min="7" max="7" width="94.4416666666667" style="109" hidden="1" customWidth="1" outlineLevel="1"/>
    <col min="8" max="8" width="14.75" style="110" customWidth="1" collapsed="1"/>
    <col min="9" max="9" width="3.13333333333333" style="106" hidden="1" customWidth="1" outlineLevel="2"/>
    <col min="10" max="10" width="4" style="106" hidden="1" customWidth="1" outlineLevel="2"/>
    <col min="11" max="11" width="3.33333333333333" style="111" hidden="1" customWidth="1" outlineLevel="2"/>
    <col min="12" max="12" width="2.5" style="106" hidden="1" customWidth="1" outlineLevel="2"/>
    <col min="13" max="13" width="4.81666666666667" style="112" hidden="1" customWidth="1" outlineLevel="1" collapsed="1"/>
    <col min="14" max="14" width="4.16666666666667" style="111" customWidth="1" collapsed="1"/>
    <col min="15" max="15" width="3.85" style="106" customWidth="1"/>
    <col min="16" max="16" width="5.38333333333333" style="113" hidden="1" customWidth="1" outlineLevel="1"/>
    <col min="17" max="17" width="4.5" style="113" hidden="1" customWidth="1" outlineLevel="1"/>
    <col min="18" max="19" width="5.38333333333333" style="113" hidden="1" customWidth="1" outlineLevel="1"/>
    <col min="20" max="21" width="4.88333333333333" style="113" hidden="1" customWidth="1" outlineLevel="1"/>
    <col min="22" max="23" width="4.5" style="113" hidden="1" customWidth="1" outlineLevel="1"/>
    <col min="24" max="27" width="5.38333333333333" style="113" hidden="1" customWidth="1" outlineLevel="1"/>
    <col min="28" max="28" width="6.25" style="113" hidden="1" customWidth="1" outlineLevel="1"/>
    <col min="29" max="30" width="5.38333333333333" style="113" hidden="1" customWidth="1" outlineLevel="1"/>
    <col min="31" max="31" width="4.88333333333333" style="113" hidden="1" customWidth="1" outlineLevel="1"/>
    <col min="32" max="32" width="4.5" style="113" hidden="1" customWidth="1" outlineLevel="1"/>
    <col min="33" max="33" width="4.25" style="113" customWidth="1" collapsed="1"/>
    <col min="34" max="34" width="4" style="113" hidden="1" customWidth="1" outlineLevel="1"/>
    <col min="35" max="35" width="2.5" style="113" hidden="1" customWidth="1" outlineLevel="1"/>
    <col min="36" max="37" width="3.13333333333333" style="113" hidden="1" customWidth="1" outlineLevel="1"/>
    <col min="38" max="39" width="2.5" style="113" hidden="1" customWidth="1" outlineLevel="1"/>
    <col min="40" max="40" width="2.88333333333333" style="113" hidden="1" customWidth="1" outlineLevel="1"/>
    <col min="41" max="41" width="2.5" style="113" hidden="1" customWidth="1" outlineLevel="1"/>
    <col min="42" max="42" width="2.88333333333333" style="113" hidden="1" customWidth="1" outlineLevel="1"/>
    <col min="43" max="46" width="2.5" style="113" hidden="1" customWidth="1" outlineLevel="1"/>
    <col min="47" max="47" width="2.63333333333333" style="113" hidden="1" customWidth="1" outlineLevel="1"/>
    <col min="48" max="48" width="2.5" style="113" hidden="1" customWidth="1" outlineLevel="1"/>
    <col min="49" max="50" width="2.63333333333333" style="113" hidden="1" customWidth="1" outlineLevel="1"/>
    <col min="51" max="51" width="2.5" style="113" hidden="1" customWidth="1" outlineLevel="1"/>
    <col min="52" max="52" width="2.75" style="113" hidden="1" customWidth="1" outlineLevel="1"/>
    <col min="53" max="54" width="3.5" style="113" hidden="1" customWidth="1" outlineLevel="1"/>
    <col min="55" max="56" width="3.38333333333333" style="113" hidden="1" customWidth="1" outlineLevel="1"/>
    <col min="57" max="59" width="3.01666666666667" style="113" hidden="1" customWidth="1" outlineLevel="1"/>
    <col min="60" max="63" width="3.13333333333333" style="113" hidden="1" customWidth="1" outlineLevel="1"/>
    <col min="64" max="64" width="4.5" style="113" customWidth="1" collapsed="1"/>
    <col min="65" max="69" width="4.5" style="113" hidden="1" customWidth="1" outlineLevel="1"/>
    <col min="70" max="70" width="4.5" style="113" customWidth="1" collapsed="1"/>
    <col min="71" max="71" width="4.5" style="113" hidden="1" customWidth="1" outlineLevel="1"/>
    <col min="72" max="72" width="3.88333333333333" style="113" hidden="1" customWidth="1" outlineLevel="3"/>
    <col min="73" max="73" width="3.75" style="114" hidden="1" customWidth="1" outlineLevel="3"/>
    <col min="74" max="74" width="4.25" style="113" customWidth="1" collapsed="1"/>
    <col min="75" max="75" width="4.5" style="113" customWidth="1"/>
    <col min="76" max="76" width="4.75" style="105" customWidth="1"/>
    <col min="77" max="77" width="5.38333333333333" style="105" customWidth="1"/>
    <col min="78" max="78" width="8.75" style="115" customWidth="1"/>
    <col min="79" max="79" width="5.13333333333333" style="53" customWidth="1" outlineLevel="2"/>
    <col min="80" max="80" width="5.13333333333333" style="53" customWidth="1" outlineLevel="2" collapsed="1"/>
    <col min="81" max="81" width="3.125" style="53" customWidth="1" outlineLevel="2" collapsed="1"/>
    <col min="82" max="82" width="4" style="53" customWidth="1" outlineLevel="2" collapsed="1"/>
    <col min="83" max="83" width="4.5" style="53" customWidth="1"/>
    <col min="84" max="84" width="5" style="53" customWidth="1" outlineLevel="1"/>
    <col min="85" max="85" width="5" style="53" customWidth="1"/>
    <col min="86" max="86" width="3.54166666666667" style="53" customWidth="1" outlineLevel="1"/>
    <col min="87" max="87" width="3.75" style="53" customWidth="1"/>
    <col min="88" max="88" width="12.6333333333333" customWidth="1"/>
  </cols>
  <sheetData>
    <row r="1" ht="102" customHeight="1" spans="1:88">
      <c r="A1" s="116" t="s">
        <v>513</v>
      </c>
      <c r="B1" s="117" t="s">
        <v>39</v>
      </c>
      <c r="C1" s="117" t="s">
        <v>514</v>
      </c>
      <c r="D1" s="117" t="s">
        <v>515</v>
      </c>
      <c r="E1" s="117" t="s">
        <v>516</v>
      </c>
      <c r="F1" s="117" t="s">
        <v>40</v>
      </c>
      <c r="G1" s="117" t="s">
        <v>517</v>
      </c>
      <c r="H1" s="118" t="s">
        <v>41</v>
      </c>
      <c r="I1" s="117" t="s">
        <v>518</v>
      </c>
      <c r="J1" s="117" t="s">
        <v>519</v>
      </c>
      <c r="K1" s="117" t="s">
        <v>520</v>
      </c>
      <c r="L1" s="126" t="s">
        <v>521</v>
      </c>
      <c r="M1" s="126" t="s">
        <v>522</v>
      </c>
      <c r="N1" s="127" t="s">
        <v>523</v>
      </c>
      <c r="O1" s="117" t="s">
        <v>524</v>
      </c>
      <c r="P1" s="128" t="s">
        <v>525</v>
      </c>
      <c r="Q1" s="128" t="s">
        <v>526</v>
      </c>
      <c r="R1" s="128" t="s">
        <v>527</v>
      </c>
      <c r="S1" s="128" t="s">
        <v>528</v>
      </c>
      <c r="T1" s="132" t="s">
        <v>529</v>
      </c>
      <c r="U1" s="132" t="s">
        <v>530</v>
      </c>
      <c r="V1" s="128" t="s">
        <v>531</v>
      </c>
      <c r="W1" s="128" t="s">
        <v>532</v>
      </c>
      <c r="X1" s="128" t="s">
        <v>533</v>
      </c>
      <c r="Y1" s="128" t="s">
        <v>534</v>
      </c>
      <c r="Z1" s="128" t="s">
        <v>535</v>
      </c>
      <c r="AA1" s="128" t="s">
        <v>536</v>
      </c>
      <c r="AB1" s="134" t="s">
        <v>537</v>
      </c>
      <c r="AC1" s="128" t="s">
        <v>538</v>
      </c>
      <c r="AD1" s="128" t="s">
        <v>539</v>
      </c>
      <c r="AE1" s="128" t="s">
        <v>540</v>
      </c>
      <c r="AF1" s="128" t="s">
        <v>541</v>
      </c>
      <c r="AG1" s="128" t="s">
        <v>542</v>
      </c>
      <c r="AH1" s="128" t="s">
        <v>543</v>
      </c>
      <c r="AI1" s="117" t="s">
        <v>544</v>
      </c>
      <c r="AJ1" s="117" t="s">
        <v>545</v>
      </c>
      <c r="AK1" s="117" t="s">
        <v>546</v>
      </c>
      <c r="AL1" s="117" t="s">
        <v>547</v>
      </c>
      <c r="AM1" s="117" t="s">
        <v>548</v>
      </c>
      <c r="AN1" s="117" t="s">
        <v>549</v>
      </c>
      <c r="AO1" s="117" t="s">
        <v>550</v>
      </c>
      <c r="AP1" s="117" t="s">
        <v>551</v>
      </c>
      <c r="AQ1" s="117" t="s">
        <v>552</v>
      </c>
      <c r="AR1" s="117" t="s">
        <v>553</v>
      </c>
      <c r="AS1" s="117" t="s">
        <v>554</v>
      </c>
      <c r="AT1" s="117" t="s">
        <v>555</v>
      </c>
      <c r="AU1" s="117" t="s">
        <v>556</v>
      </c>
      <c r="AV1" s="117" t="s">
        <v>557</v>
      </c>
      <c r="AW1" s="117" t="s">
        <v>558</v>
      </c>
      <c r="AX1" s="117" t="s">
        <v>559</v>
      </c>
      <c r="AY1" s="128" t="s">
        <v>560</v>
      </c>
      <c r="AZ1" s="117" t="s">
        <v>561</v>
      </c>
      <c r="BA1" s="117" t="s">
        <v>562</v>
      </c>
      <c r="BB1" s="117" t="s">
        <v>563</v>
      </c>
      <c r="BC1" s="117" t="s">
        <v>564</v>
      </c>
      <c r="BD1" s="117" t="s">
        <v>565</v>
      </c>
      <c r="BE1" s="117" t="s">
        <v>566</v>
      </c>
      <c r="BF1" s="117" t="s">
        <v>567</v>
      </c>
      <c r="BG1" s="117" t="s">
        <v>568</v>
      </c>
      <c r="BH1" s="117" t="s">
        <v>569</v>
      </c>
      <c r="BI1" s="117" t="s">
        <v>570</v>
      </c>
      <c r="BJ1" s="117" t="s">
        <v>571</v>
      </c>
      <c r="BK1" s="117" t="s">
        <v>572</v>
      </c>
      <c r="BL1" s="128" t="s">
        <v>573</v>
      </c>
      <c r="BM1" s="117" t="s">
        <v>574</v>
      </c>
      <c r="BN1" s="117" t="s">
        <v>575</v>
      </c>
      <c r="BO1" s="117" t="s">
        <v>576</v>
      </c>
      <c r="BP1" s="117" t="s">
        <v>577</v>
      </c>
      <c r="BQ1" s="117" t="s">
        <v>578</v>
      </c>
      <c r="BR1" s="128" t="s">
        <v>579</v>
      </c>
      <c r="BS1" s="117" t="s">
        <v>580</v>
      </c>
      <c r="BT1" s="117" t="s">
        <v>581</v>
      </c>
      <c r="BU1" s="136" t="s">
        <v>582</v>
      </c>
      <c r="BV1" s="117" t="s">
        <v>583</v>
      </c>
      <c r="BW1" s="117" t="s">
        <v>584</v>
      </c>
      <c r="BX1" s="137" t="s">
        <v>585</v>
      </c>
      <c r="BY1" s="137" t="s">
        <v>586</v>
      </c>
      <c r="BZ1" s="138" t="s">
        <v>587</v>
      </c>
      <c r="CA1" s="139" t="s">
        <v>588</v>
      </c>
      <c r="CB1" s="139" t="s">
        <v>589</v>
      </c>
      <c r="CC1" s="139" t="s">
        <v>590</v>
      </c>
      <c r="CD1" s="139" t="s">
        <v>591</v>
      </c>
      <c r="CE1" s="141" t="s">
        <v>592</v>
      </c>
      <c r="CF1" s="142" t="s">
        <v>593</v>
      </c>
      <c r="CG1" s="141" t="s">
        <v>589</v>
      </c>
      <c r="CH1" s="141" t="s">
        <v>590</v>
      </c>
      <c r="CI1" s="141" t="s">
        <v>591</v>
      </c>
      <c r="CJ1" s="143"/>
    </row>
    <row r="2" customHeight="1" spans="1:87">
      <c r="A2" s="119">
        <v>1</v>
      </c>
      <c r="B2" s="120" t="s">
        <v>185</v>
      </c>
      <c r="C2" s="121" t="s">
        <v>594</v>
      </c>
      <c r="D2" s="68" t="s">
        <v>595</v>
      </c>
      <c r="E2" s="122" t="s">
        <v>596</v>
      </c>
      <c r="F2" s="122" t="s">
        <v>255</v>
      </c>
      <c r="G2" s="123" t="s">
        <v>597</v>
      </c>
      <c r="H2" s="123" t="s">
        <v>249</v>
      </c>
      <c r="I2" s="119"/>
      <c r="J2" s="119">
        <v>230</v>
      </c>
      <c r="K2" s="129">
        <v>369</v>
      </c>
      <c r="L2" s="119">
        <v>1</v>
      </c>
      <c r="M2" s="119">
        <v>25</v>
      </c>
      <c r="N2" s="129" t="s">
        <v>598</v>
      </c>
      <c r="O2" s="119" t="str">
        <f>VLOOKUP(E2,[1]Sheet1!$A:$F,6,0)</f>
        <v>上柜</v>
      </c>
      <c r="P2" s="130"/>
      <c r="Q2" s="130"/>
      <c r="R2" s="130"/>
      <c r="S2" s="130"/>
      <c r="T2" s="133"/>
      <c r="U2" s="133"/>
      <c r="V2" s="130"/>
      <c r="W2" s="130"/>
      <c r="X2" s="130"/>
      <c r="Y2" s="130"/>
      <c r="Z2" s="130"/>
      <c r="AA2" s="130">
        <v>0</v>
      </c>
      <c r="AB2" s="130">
        <f t="shared" ref="AB2:AB16" si="0">SUM(P2:AA2)</f>
        <v>0</v>
      </c>
      <c r="AC2" s="130">
        <v>5</v>
      </c>
      <c r="AD2" s="130">
        <v>11</v>
      </c>
      <c r="AE2" s="133">
        <v>44</v>
      </c>
      <c r="AF2" s="133">
        <v>48</v>
      </c>
      <c r="AG2" s="133">
        <v>20</v>
      </c>
      <c r="AH2" s="133">
        <v>3</v>
      </c>
      <c r="AI2" s="133">
        <v>1</v>
      </c>
      <c r="AJ2" s="133">
        <v>2</v>
      </c>
      <c r="AK2" s="133">
        <v>1</v>
      </c>
      <c r="AL2" s="133">
        <v>1</v>
      </c>
      <c r="AM2" s="133">
        <v>0</v>
      </c>
      <c r="AN2" s="133">
        <v>0</v>
      </c>
      <c r="AO2" s="133">
        <v>1</v>
      </c>
      <c r="AP2" s="133">
        <v>1</v>
      </c>
      <c r="AQ2" s="133">
        <v>4</v>
      </c>
      <c r="AR2" s="133">
        <v>6</v>
      </c>
      <c r="AS2" s="133">
        <v>0</v>
      </c>
      <c r="AT2" s="133">
        <v>1</v>
      </c>
      <c r="AU2" s="133">
        <v>0</v>
      </c>
      <c r="AV2" s="133">
        <v>1</v>
      </c>
      <c r="AW2" s="133">
        <v>2</v>
      </c>
      <c r="AX2" s="133">
        <v>0</v>
      </c>
      <c r="AY2" s="133">
        <v>8</v>
      </c>
      <c r="AZ2" s="133">
        <v>3</v>
      </c>
      <c r="BA2" s="133">
        <v>3</v>
      </c>
      <c r="BB2" s="133">
        <v>0</v>
      </c>
      <c r="BC2" s="133">
        <v>1</v>
      </c>
      <c r="BD2" s="133">
        <v>0</v>
      </c>
      <c r="BE2" s="133">
        <v>1</v>
      </c>
      <c r="BF2" s="133">
        <v>2</v>
      </c>
      <c r="BG2" s="133">
        <v>0</v>
      </c>
      <c r="BH2" s="133">
        <v>0</v>
      </c>
      <c r="BI2" s="133">
        <v>0</v>
      </c>
      <c r="BJ2" s="133">
        <v>0</v>
      </c>
      <c r="BK2" s="133">
        <v>2</v>
      </c>
      <c r="BL2" s="133">
        <v>40</v>
      </c>
      <c r="BM2" s="133">
        <v>0</v>
      </c>
      <c r="BN2" s="133">
        <v>0</v>
      </c>
      <c r="BO2" s="133">
        <v>2</v>
      </c>
      <c r="BP2" s="133">
        <v>1</v>
      </c>
      <c r="BQ2" s="133">
        <v>3</v>
      </c>
      <c r="BR2" s="133">
        <v>6</v>
      </c>
      <c r="BS2" s="133">
        <f>BR2+BL2</f>
        <v>46</v>
      </c>
      <c r="BT2" s="133">
        <v>35</v>
      </c>
      <c r="BU2" s="133">
        <v>0</v>
      </c>
      <c r="BV2" s="130">
        <f>BT2+BU2</f>
        <v>35</v>
      </c>
      <c r="BW2" s="130">
        <f>BV2/(BS2/35)</f>
        <v>26.6304347826087</v>
      </c>
      <c r="BX2" s="130">
        <v>300</v>
      </c>
      <c r="BY2" s="130">
        <v>0</v>
      </c>
      <c r="BZ2" s="140">
        <v>0</v>
      </c>
      <c r="CA2" s="95">
        <v>319</v>
      </c>
      <c r="CB2" s="95">
        <v>40</v>
      </c>
      <c r="CC2" s="95">
        <v>40</v>
      </c>
      <c r="CD2" s="95">
        <f>CA2-CB2-CC2</f>
        <v>239</v>
      </c>
      <c r="CE2" s="95">
        <v>309</v>
      </c>
      <c r="CF2" s="95">
        <v>309</v>
      </c>
      <c r="CG2" s="95">
        <v>40</v>
      </c>
      <c r="CH2" s="95">
        <v>40</v>
      </c>
      <c r="CI2" s="95">
        <f>CE2-CG2-CH2</f>
        <v>229</v>
      </c>
    </row>
    <row r="3" spans="1:87">
      <c r="A3" s="119">
        <v>2</v>
      </c>
      <c r="B3" s="120" t="s">
        <v>185</v>
      </c>
      <c r="C3" s="121" t="s">
        <v>594</v>
      </c>
      <c r="D3" s="68" t="s">
        <v>595</v>
      </c>
      <c r="E3" s="122" t="s">
        <v>599</v>
      </c>
      <c r="F3" s="122" t="s">
        <v>248</v>
      </c>
      <c r="G3" s="123" t="s">
        <v>600</v>
      </c>
      <c r="H3" s="123" t="s">
        <v>249</v>
      </c>
      <c r="I3" s="119"/>
      <c r="J3" s="119">
        <v>270</v>
      </c>
      <c r="K3" s="129">
        <v>429</v>
      </c>
      <c r="L3" s="119">
        <v>1</v>
      </c>
      <c r="M3" s="119">
        <v>25</v>
      </c>
      <c r="N3" s="129" t="s">
        <v>598</v>
      </c>
      <c r="O3" s="119" t="str">
        <f>VLOOKUP(E3,[1]Sheet1!$A:$F,6,0)</f>
        <v>上柜</v>
      </c>
      <c r="P3" s="130"/>
      <c r="Q3" s="130"/>
      <c r="R3" s="130"/>
      <c r="S3" s="130"/>
      <c r="T3" s="133"/>
      <c r="U3" s="133"/>
      <c r="V3" s="130"/>
      <c r="W3" s="130"/>
      <c r="X3" s="130"/>
      <c r="Y3" s="130"/>
      <c r="Z3" s="130"/>
      <c r="AA3" s="130">
        <v>0</v>
      </c>
      <c r="AB3" s="130">
        <f t="shared" si="0"/>
        <v>0</v>
      </c>
      <c r="AC3" s="130">
        <v>9</v>
      </c>
      <c r="AD3" s="130">
        <v>20</v>
      </c>
      <c r="AE3" s="133">
        <v>32</v>
      </c>
      <c r="AF3" s="133">
        <v>17</v>
      </c>
      <c r="AG3" s="133">
        <v>30</v>
      </c>
      <c r="AH3" s="133">
        <v>5</v>
      </c>
      <c r="AI3" s="133">
        <v>1</v>
      </c>
      <c r="AJ3" s="133">
        <v>2</v>
      </c>
      <c r="AK3" s="133">
        <v>1</v>
      </c>
      <c r="AL3" s="133">
        <v>1</v>
      </c>
      <c r="AM3" s="133">
        <v>3</v>
      </c>
      <c r="AN3" s="133">
        <v>1</v>
      </c>
      <c r="AO3" s="133">
        <v>0</v>
      </c>
      <c r="AP3" s="133">
        <v>0</v>
      </c>
      <c r="AQ3" s="133">
        <v>5</v>
      </c>
      <c r="AR3" s="133">
        <v>2</v>
      </c>
      <c r="AS3" s="133">
        <v>0</v>
      </c>
      <c r="AT3" s="133">
        <v>1</v>
      </c>
      <c r="AU3" s="133">
        <v>0</v>
      </c>
      <c r="AV3" s="133">
        <v>1</v>
      </c>
      <c r="AW3" s="133">
        <v>0</v>
      </c>
      <c r="AX3" s="133">
        <v>0</v>
      </c>
      <c r="AY3" s="133">
        <v>9</v>
      </c>
      <c r="AZ3" s="133">
        <v>1</v>
      </c>
      <c r="BA3" s="133">
        <v>0</v>
      </c>
      <c r="BB3" s="133">
        <v>1</v>
      </c>
      <c r="BC3" s="133">
        <v>0</v>
      </c>
      <c r="BD3" s="133">
        <v>1</v>
      </c>
      <c r="BE3" s="133">
        <v>0</v>
      </c>
      <c r="BF3" s="133">
        <v>2</v>
      </c>
      <c r="BG3" s="133">
        <v>1</v>
      </c>
      <c r="BH3" s="133">
        <v>1</v>
      </c>
      <c r="BI3" s="133">
        <v>2</v>
      </c>
      <c r="BJ3" s="133">
        <v>0</v>
      </c>
      <c r="BK3" s="133">
        <v>2</v>
      </c>
      <c r="BL3" s="133">
        <v>39</v>
      </c>
      <c r="BM3" s="133">
        <v>3</v>
      </c>
      <c r="BN3" s="133">
        <v>0</v>
      </c>
      <c r="BO3" s="133">
        <v>2</v>
      </c>
      <c r="BP3" s="133">
        <v>0</v>
      </c>
      <c r="BQ3" s="133">
        <v>1</v>
      </c>
      <c r="BR3" s="133">
        <v>5</v>
      </c>
      <c r="BS3" s="133">
        <f t="shared" ref="BS3:BS66" si="1">BR3+BL3</f>
        <v>44</v>
      </c>
      <c r="BT3" s="133">
        <v>25</v>
      </c>
      <c r="BU3" s="133">
        <v>0</v>
      </c>
      <c r="BV3" s="130">
        <f t="shared" ref="BV3:BV66" si="2">BT3+BU3</f>
        <v>25</v>
      </c>
      <c r="BW3" s="130">
        <f t="shared" ref="BW3:BW66" si="3">BV3/(BS3/35)</f>
        <v>19.8863636363636</v>
      </c>
      <c r="BX3" s="130">
        <v>347</v>
      </c>
      <c r="BY3" s="130">
        <v>0</v>
      </c>
      <c r="BZ3" s="140">
        <v>0</v>
      </c>
      <c r="CA3" s="95">
        <v>349</v>
      </c>
      <c r="CB3" s="95">
        <v>40</v>
      </c>
      <c r="CC3" s="95">
        <v>40</v>
      </c>
      <c r="CD3" s="95">
        <f t="shared" ref="CD3:CD66" si="4">CA3-CB3-CC3</f>
        <v>269</v>
      </c>
      <c r="CE3" s="144">
        <v>329</v>
      </c>
      <c r="CF3" s="95">
        <v>329</v>
      </c>
      <c r="CG3" s="95">
        <v>40</v>
      </c>
      <c r="CH3" s="95">
        <v>40</v>
      </c>
      <c r="CI3" s="95">
        <f t="shared" ref="CI3:CI66" si="5">CE3-CG3-CH3</f>
        <v>249</v>
      </c>
    </row>
    <row r="4" customHeight="1" spans="1:87">
      <c r="A4" s="119">
        <v>3</v>
      </c>
      <c r="B4" s="120" t="s">
        <v>185</v>
      </c>
      <c r="C4" s="121" t="s">
        <v>601</v>
      </c>
      <c r="D4" s="68" t="s">
        <v>595</v>
      </c>
      <c r="E4" s="122" t="s">
        <v>602</v>
      </c>
      <c r="F4" s="122" t="s">
        <v>274</v>
      </c>
      <c r="G4" s="123" t="s">
        <v>603</v>
      </c>
      <c r="H4" s="123" t="s">
        <v>263</v>
      </c>
      <c r="I4" s="119"/>
      <c r="J4" s="119">
        <v>220</v>
      </c>
      <c r="K4" s="129">
        <v>359</v>
      </c>
      <c r="L4" s="119">
        <v>1</v>
      </c>
      <c r="M4" s="119">
        <v>30</v>
      </c>
      <c r="N4" s="129" t="s">
        <v>598</v>
      </c>
      <c r="O4" s="119" t="str">
        <f>VLOOKUP(E4,[1]Sheet1!$A:$F,6,0)</f>
        <v>上柜</v>
      </c>
      <c r="P4" s="130"/>
      <c r="Q4" s="130"/>
      <c r="R4" s="130"/>
      <c r="S4" s="130"/>
      <c r="T4" s="133"/>
      <c r="U4" s="133"/>
      <c r="V4" s="130"/>
      <c r="W4" s="130"/>
      <c r="X4" s="130"/>
      <c r="Y4" s="130"/>
      <c r="Z4" s="130"/>
      <c r="AA4" s="130">
        <v>0</v>
      </c>
      <c r="AB4" s="130">
        <f t="shared" si="0"/>
        <v>0</v>
      </c>
      <c r="AC4" s="130">
        <v>10</v>
      </c>
      <c r="AD4" s="130">
        <v>24</v>
      </c>
      <c r="AE4" s="133">
        <v>109</v>
      </c>
      <c r="AF4" s="133">
        <v>112</v>
      </c>
      <c r="AG4" s="133">
        <v>74</v>
      </c>
      <c r="AH4" s="133">
        <v>31</v>
      </c>
      <c r="AI4" s="133">
        <v>2</v>
      </c>
      <c r="AJ4" s="133">
        <v>3</v>
      </c>
      <c r="AK4" s="133">
        <v>1</v>
      </c>
      <c r="AL4" s="133">
        <v>3</v>
      </c>
      <c r="AM4" s="133">
        <v>4</v>
      </c>
      <c r="AN4" s="133">
        <v>2</v>
      </c>
      <c r="AO4" s="133">
        <v>2</v>
      </c>
      <c r="AP4" s="133">
        <v>0</v>
      </c>
      <c r="AQ4" s="133">
        <v>6</v>
      </c>
      <c r="AR4" s="133">
        <v>3</v>
      </c>
      <c r="AS4" s="133">
        <v>3</v>
      </c>
      <c r="AT4" s="133">
        <v>0</v>
      </c>
      <c r="AU4" s="133">
        <v>3</v>
      </c>
      <c r="AV4" s="133">
        <v>2</v>
      </c>
      <c r="AW4" s="133">
        <v>0</v>
      </c>
      <c r="AX4" s="133">
        <v>0</v>
      </c>
      <c r="AY4" s="133">
        <v>32</v>
      </c>
      <c r="AZ4" s="133">
        <v>3</v>
      </c>
      <c r="BA4" s="133">
        <v>4</v>
      </c>
      <c r="BB4" s="133">
        <v>3</v>
      </c>
      <c r="BC4" s="133">
        <v>0</v>
      </c>
      <c r="BD4" s="133">
        <v>2</v>
      </c>
      <c r="BE4" s="133">
        <v>0</v>
      </c>
      <c r="BF4" s="133">
        <v>1</v>
      </c>
      <c r="BG4" s="133">
        <v>1</v>
      </c>
      <c r="BH4" s="133">
        <v>2</v>
      </c>
      <c r="BI4" s="133">
        <v>2</v>
      </c>
      <c r="BJ4" s="133">
        <v>2</v>
      </c>
      <c r="BK4" s="133">
        <v>1</v>
      </c>
      <c r="BL4" s="133">
        <v>112</v>
      </c>
      <c r="BM4" s="133">
        <v>3</v>
      </c>
      <c r="BN4" s="133">
        <v>2</v>
      </c>
      <c r="BO4" s="133">
        <v>3</v>
      </c>
      <c r="BP4" s="133">
        <v>1</v>
      </c>
      <c r="BQ4" s="133">
        <v>4</v>
      </c>
      <c r="BR4" s="133">
        <v>13</v>
      </c>
      <c r="BS4" s="133">
        <f t="shared" si="1"/>
        <v>125</v>
      </c>
      <c r="BT4" s="133">
        <v>87</v>
      </c>
      <c r="BU4" s="133">
        <v>0</v>
      </c>
      <c r="BV4" s="130">
        <f t="shared" si="2"/>
        <v>87</v>
      </c>
      <c r="BW4" s="130">
        <f t="shared" si="3"/>
        <v>24.36</v>
      </c>
      <c r="BX4" s="130">
        <v>147</v>
      </c>
      <c r="BY4" s="130">
        <v>500</v>
      </c>
      <c r="BZ4" s="140">
        <v>44383</v>
      </c>
      <c r="CA4" s="95">
        <v>319</v>
      </c>
      <c r="CB4" s="95">
        <v>40</v>
      </c>
      <c r="CC4" s="95">
        <v>40</v>
      </c>
      <c r="CD4" s="95">
        <f t="shared" si="4"/>
        <v>239</v>
      </c>
      <c r="CE4" s="95">
        <v>309</v>
      </c>
      <c r="CF4" s="95">
        <v>309</v>
      </c>
      <c r="CG4" s="95">
        <v>40</v>
      </c>
      <c r="CH4" s="95">
        <v>40</v>
      </c>
      <c r="CI4" s="95">
        <f t="shared" si="5"/>
        <v>229</v>
      </c>
    </row>
    <row r="5" customHeight="1" spans="1:87">
      <c r="A5" s="119">
        <v>4</v>
      </c>
      <c r="B5" s="120" t="s">
        <v>185</v>
      </c>
      <c r="C5" s="121" t="s">
        <v>601</v>
      </c>
      <c r="D5" s="68" t="s">
        <v>595</v>
      </c>
      <c r="E5" s="122" t="s">
        <v>604</v>
      </c>
      <c r="F5" s="122" t="s">
        <v>262</v>
      </c>
      <c r="G5" s="123" t="s">
        <v>605</v>
      </c>
      <c r="H5" s="123" t="s">
        <v>263</v>
      </c>
      <c r="I5" s="119"/>
      <c r="J5" s="119">
        <v>250</v>
      </c>
      <c r="K5" s="129">
        <v>429</v>
      </c>
      <c r="L5" s="119">
        <v>1</v>
      </c>
      <c r="M5" s="119">
        <v>30</v>
      </c>
      <c r="N5" s="129" t="s">
        <v>598</v>
      </c>
      <c r="O5" s="119" t="str">
        <f>VLOOKUP(E5,[1]Sheet1!$A:$F,6,0)</f>
        <v>上柜</v>
      </c>
      <c r="P5" s="130"/>
      <c r="Q5" s="130"/>
      <c r="R5" s="130"/>
      <c r="S5" s="130"/>
      <c r="T5" s="133"/>
      <c r="U5" s="133"/>
      <c r="V5" s="130"/>
      <c r="W5" s="130"/>
      <c r="X5" s="130"/>
      <c r="Y5" s="130"/>
      <c r="Z5" s="130"/>
      <c r="AA5" s="130">
        <v>0</v>
      </c>
      <c r="AB5" s="130">
        <f t="shared" si="0"/>
        <v>0</v>
      </c>
      <c r="AC5" s="130">
        <v>8</v>
      </c>
      <c r="AD5" s="130">
        <v>55</v>
      </c>
      <c r="AE5" s="133">
        <v>125</v>
      </c>
      <c r="AF5" s="133">
        <v>189</v>
      </c>
      <c r="AG5" s="133">
        <v>136</v>
      </c>
      <c r="AH5" s="133">
        <v>25</v>
      </c>
      <c r="AI5" s="133">
        <v>3</v>
      </c>
      <c r="AJ5" s="133">
        <v>7</v>
      </c>
      <c r="AK5" s="133">
        <v>2</v>
      </c>
      <c r="AL5" s="133">
        <v>3</v>
      </c>
      <c r="AM5" s="133">
        <v>10</v>
      </c>
      <c r="AN5" s="133">
        <v>5</v>
      </c>
      <c r="AO5" s="133">
        <v>4</v>
      </c>
      <c r="AP5" s="133">
        <v>2</v>
      </c>
      <c r="AQ5" s="133">
        <v>4</v>
      </c>
      <c r="AR5" s="133">
        <v>8</v>
      </c>
      <c r="AS5" s="133">
        <v>3</v>
      </c>
      <c r="AT5" s="133">
        <v>2</v>
      </c>
      <c r="AU5" s="133">
        <v>2</v>
      </c>
      <c r="AV5" s="133">
        <v>1</v>
      </c>
      <c r="AW5" s="133">
        <v>13</v>
      </c>
      <c r="AX5" s="133">
        <v>0</v>
      </c>
      <c r="AY5" s="133">
        <v>49</v>
      </c>
      <c r="AZ5" s="133">
        <v>6</v>
      </c>
      <c r="BA5" s="133">
        <v>5</v>
      </c>
      <c r="BB5" s="133">
        <v>0</v>
      </c>
      <c r="BC5" s="133">
        <v>6</v>
      </c>
      <c r="BD5" s="133">
        <v>2</v>
      </c>
      <c r="BE5" s="133">
        <v>1</v>
      </c>
      <c r="BF5" s="133">
        <v>2</v>
      </c>
      <c r="BG5" s="133">
        <v>0</v>
      </c>
      <c r="BH5" s="133">
        <v>1</v>
      </c>
      <c r="BI5" s="133">
        <v>3</v>
      </c>
      <c r="BJ5" s="133">
        <v>4</v>
      </c>
      <c r="BK5" s="133">
        <v>5</v>
      </c>
      <c r="BL5" s="133">
        <v>165</v>
      </c>
      <c r="BM5" s="133">
        <v>4</v>
      </c>
      <c r="BN5" s="133">
        <v>3</v>
      </c>
      <c r="BO5" s="133">
        <v>3</v>
      </c>
      <c r="BP5" s="133">
        <v>4</v>
      </c>
      <c r="BQ5" s="133">
        <v>2</v>
      </c>
      <c r="BR5" s="133">
        <v>15</v>
      </c>
      <c r="BS5" s="133">
        <f t="shared" si="1"/>
        <v>180</v>
      </c>
      <c r="BT5" s="133">
        <v>137</v>
      </c>
      <c r="BU5" s="133">
        <v>0</v>
      </c>
      <c r="BV5" s="130">
        <f t="shared" si="2"/>
        <v>137</v>
      </c>
      <c r="BW5" s="130">
        <f t="shared" si="3"/>
        <v>26.6388888888889</v>
      </c>
      <c r="BX5" s="130">
        <v>694</v>
      </c>
      <c r="BY5" s="130">
        <v>20</v>
      </c>
      <c r="BZ5" s="140">
        <v>44383</v>
      </c>
      <c r="CA5" s="95">
        <v>349</v>
      </c>
      <c r="CB5" s="95">
        <v>40</v>
      </c>
      <c r="CC5" s="95">
        <v>40</v>
      </c>
      <c r="CD5" s="95">
        <f t="shared" si="4"/>
        <v>269</v>
      </c>
      <c r="CE5" s="95">
        <v>339</v>
      </c>
      <c r="CF5" s="95">
        <v>339</v>
      </c>
      <c r="CG5" s="95">
        <v>40</v>
      </c>
      <c r="CH5" s="95">
        <v>40</v>
      </c>
      <c r="CI5" s="95">
        <f t="shared" si="5"/>
        <v>259</v>
      </c>
    </row>
    <row r="6" customHeight="1" spans="1:87">
      <c r="A6" s="119">
        <v>5</v>
      </c>
      <c r="B6" s="120" t="s">
        <v>185</v>
      </c>
      <c r="C6" s="121" t="s">
        <v>601</v>
      </c>
      <c r="D6" s="68" t="s">
        <v>595</v>
      </c>
      <c r="E6" s="122" t="s">
        <v>606</v>
      </c>
      <c r="F6" s="122" t="s">
        <v>276</v>
      </c>
      <c r="G6" s="123" t="s">
        <v>607</v>
      </c>
      <c r="H6" s="123" t="s">
        <v>267</v>
      </c>
      <c r="I6" s="119"/>
      <c r="J6" s="119">
        <v>230</v>
      </c>
      <c r="K6" s="129">
        <v>359</v>
      </c>
      <c r="L6" s="119">
        <v>4</v>
      </c>
      <c r="M6" s="119"/>
      <c r="N6" s="129" t="s">
        <v>608</v>
      </c>
      <c r="O6" s="119" t="str">
        <f>VLOOKUP(E6,[1]Sheet1!$A:$F,6,0)</f>
        <v>上柜</v>
      </c>
      <c r="P6" s="130"/>
      <c r="Q6" s="130"/>
      <c r="R6" s="130"/>
      <c r="S6" s="130"/>
      <c r="T6" s="133"/>
      <c r="U6" s="133"/>
      <c r="V6" s="130"/>
      <c r="W6" s="130"/>
      <c r="X6" s="130"/>
      <c r="Y6" s="130"/>
      <c r="Z6" s="130"/>
      <c r="AA6" s="130">
        <v>0</v>
      </c>
      <c r="AB6" s="130">
        <f t="shared" si="0"/>
        <v>0</v>
      </c>
      <c r="AC6" s="130">
        <v>0</v>
      </c>
      <c r="AD6" s="130">
        <v>5</v>
      </c>
      <c r="AE6" s="133">
        <v>10</v>
      </c>
      <c r="AF6" s="133">
        <v>15</v>
      </c>
      <c r="AG6" s="133">
        <v>8</v>
      </c>
      <c r="AH6" s="133">
        <v>1</v>
      </c>
      <c r="AI6" s="133">
        <v>0</v>
      </c>
      <c r="AJ6" s="133">
        <v>0</v>
      </c>
      <c r="AK6" s="133">
        <v>1</v>
      </c>
      <c r="AL6" s="133">
        <v>0</v>
      </c>
      <c r="AM6" s="133">
        <v>1</v>
      </c>
      <c r="AN6" s="133">
        <v>0</v>
      </c>
      <c r="AO6" s="133">
        <v>1</v>
      </c>
      <c r="AP6" s="133">
        <v>0</v>
      </c>
      <c r="AQ6" s="133">
        <v>2</v>
      </c>
      <c r="AR6" s="133">
        <v>1</v>
      </c>
      <c r="AS6" s="133">
        <v>0</v>
      </c>
      <c r="AT6" s="133">
        <v>1</v>
      </c>
      <c r="AU6" s="133">
        <v>0</v>
      </c>
      <c r="AV6" s="133">
        <v>1</v>
      </c>
      <c r="AW6" s="133">
        <v>3</v>
      </c>
      <c r="AX6" s="133">
        <v>0</v>
      </c>
      <c r="AY6" s="133">
        <v>5</v>
      </c>
      <c r="AZ6" s="133">
        <v>0</v>
      </c>
      <c r="BA6" s="133">
        <v>0</v>
      </c>
      <c r="BB6" s="133">
        <v>0</v>
      </c>
      <c r="BC6" s="133">
        <v>0</v>
      </c>
      <c r="BD6" s="133">
        <v>0</v>
      </c>
      <c r="BE6" s="133">
        <v>0</v>
      </c>
      <c r="BF6" s="133">
        <v>0</v>
      </c>
      <c r="BG6" s="133">
        <v>0</v>
      </c>
      <c r="BH6" s="133">
        <v>0</v>
      </c>
      <c r="BI6" s="133">
        <v>0</v>
      </c>
      <c r="BJ6" s="133">
        <v>0</v>
      </c>
      <c r="BK6" s="133">
        <v>0</v>
      </c>
      <c r="BL6" s="133">
        <v>16</v>
      </c>
      <c r="BM6" s="133">
        <v>0</v>
      </c>
      <c r="BN6" s="133">
        <v>0</v>
      </c>
      <c r="BO6" s="133">
        <v>0</v>
      </c>
      <c r="BP6" s="133">
        <v>0</v>
      </c>
      <c r="BQ6" s="133">
        <v>0</v>
      </c>
      <c r="BR6" s="133">
        <v>0</v>
      </c>
      <c r="BS6" s="133">
        <f t="shared" si="1"/>
        <v>16</v>
      </c>
      <c r="BT6" s="133">
        <v>8</v>
      </c>
      <c r="BU6" s="133">
        <v>0</v>
      </c>
      <c r="BV6" s="130">
        <f t="shared" si="2"/>
        <v>8</v>
      </c>
      <c r="BW6" s="130">
        <f t="shared" si="3"/>
        <v>17.5</v>
      </c>
      <c r="BX6" s="130">
        <v>2</v>
      </c>
      <c r="BY6" s="130">
        <v>0</v>
      </c>
      <c r="BZ6" s="140">
        <v>0</v>
      </c>
      <c r="CA6" s="95">
        <v>319</v>
      </c>
      <c r="CB6" s="95">
        <v>40</v>
      </c>
      <c r="CC6" s="95">
        <v>40</v>
      </c>
      <c r="CD6" s="95">
        <f t="shared" si="4"/>
        <v>239</v>
      </c>
      <c r="CE6" s="95">
        <v>309</v>
      </c>
      <c r="CF6" s="95">
        <v>309</v>
      </c>
      <c r="CG6" s="95">
        <v>40</v>
      </c>
      <c r="CH6" s="95">
        <v>40</v>
      </c>
      <c r="CI6" s="95">
        <f t="shared" si="5"/>
        <v>229</v>
      </c>
    </row>
    <row r="7" customHeight="1" spans="1:87">
      <c r="A7" s="119">
        <v>6</v>
      </c>
      <c r="B7" s="120" t="s">
        <v>185</v>
      </c>
      <c r="C7" s="121" t="s">
        <v>601</v>
      </c>
      <c r="D7" s="68" t="s">
        <v>595</v>
      </c>
      <c r="E7" s="122" t="s">
        <v>609</v>
      </c>
      <c r="F7" s="122" t="s">
        <v>266</v>
      </c>
      <c r="G7" s="123" t="s">
        <v>610</v>
      </c>
      <c r="H7" s="123" t="s">
        <v>267</v>
      </c>
      <c r="I7" s="119"/>
      <c r="J7" s="119">
        <v>270</v>
      </c>
      <c r="K7" s="129">
        <v>429</v>
      </c>
      <c r="L7" s="119">
        <v>4</v>
      </c>
      <c r="M7" s="119"/>
      <c r="N7" s="129" t="s">
        <v>608</v>
      </c>
      <c r="O7" s="119" t="str">
        <f>VLOOKUP(E7,[1]Sheet1!$A:$F,6,0)</f>
        <v>上柜</v>
      </c>
      <c r="P7" s="130"/>
      <c r="Q7" s="130"/>
      <c r="R7" s="130"/>
      <c r="S7" s="130"/>
      <c r="T7" s="133"/>
      <c r="U7" s="133"/>
      <c r="V7" s="130"/>
      <c r="W7" s="130"/>
      <c r="X7" s="130"/>
      <c r="Y7" s="130"/>
      <c r="Z7" s="130"/>
      <c r="AA7" s="130">
        <v>0</v>
      </c>
      <c r="AB7" s="130">
        <f t="shared" si="0"/>
        <v>0</v>
      </c>
      <c r="AC7" s="130">
        <v>0</v>
      </c>
      <c r="AD7" s="130">
        <v>9</v>
      </c>
      <c r="AE7" s="133">
        <v>22</v>
      </c>
      <c r="AF7" s="133">
        <v>23</v>
      </c>
      <c r="AG7" s="133">
        <v>11</v>
      </c>
      <c r="AH7" s="133">
        <v>1</v>
      </c>
      <c r="AI7" s="133">
        <v>0</v>
      </c>
      <c r="AJ7" s="133">
        <v>0</v>
      </c>
      <c r="AK7" s="133">
        <v>0</v>
      </c>
      <c r="AL7" s="133">
        <v>0</v>
      </c>
      <c r="AM7" s="133">
        <v>0</v>
      </c>
      <c r="AN7" s="133">
        <v>0</v>
      </c>
      <c r="AO7" s="133">
        <v>0</v>
      </c>
      <c r="AP7" s="133">
        <v>0</v>
      </c>
      <c r="AQ7" s="133">
        <v>0</v>
      </c>
      <c r="AR7" s="133">
        <v>0</v>
      </c>
      <c r="AS7" s="133">
        <v>0</v>
      </c>
      <c r="AT7" s="133">
        <v>0</v>
      </c>
      <c r="AU7" s="133">
        <v>0</v>
      </c>
      <c r="AV7" s="133">
        <v>0</v>
      </c>
      <c r="AW7" s="133">
        <v>0</v>
      </c>
      <c r="AX7" s="133">
        <v>0</v>
      </c>
      <c r="AY7" s="133">
        <v>2</v>
      </c>
      <c r="AZ7" s="133">
        <v>0</v>
      </c>
      <c r="BA7" s="133">
        <v>0</v>
      </c>
      <c r="BB7" s="133">
        <v>0</v>
      </c>
      <c r="BC7" s="133">
        <v>0</v>
      </c>
      <c r="BD7" s="133">
        <v>0</v>
      </c>
      <c r="BE7" s="133">
        <v>0</v>
      </c>
      <c r="BF7" s="133">
        <v>0</v>
      </c>
      <c r="BG7" s="133">
        <v>0</v>
      </c>
      <c r="BH7" s="133">
        <v>2</v>
      </c>
      <c r="BI7" s="133">
        <v>1</v>
      </c>
      <c r="BJ7" s="133">
        <v>1</v>
      </c>
      <c r="BK7" s="133">
        <v>0</v>
      </c>
      <c r="BL7" s="133">
        <v>6</v>
      </c>
      <c r="BM7" s="133">
        <v>0</v>
      </c>
      <c r="BN7" s="133">
        <v>0</v>
      </c>
      <c r="BO7" s="133">
        <v>0</v>
      </c>
      <c r="BP7" s="133">
        <v>0</v>
      </c>
      <c r="BQ7" s="133">
        <v>0</v>
      </c>
      <c r="BR7" s="133">
        <v>0</v>
      </c>
      <c r="BS7" s="133">
        <f t="shared" si="1"/>
        <v>6</v>
      </c>
      <c r="BT7" s="133">
        <v>13</v>
      </c>
      <c r="BU7" s="133">
        <v>0</v>
      </c>
      <c r="BV7" s="130">
        <f t="shared" si="2"/>
        <v>13</v>
      </c>
      <c r="BW7" s="130">
        <f t="shared" si="3"/>
        <v>75.8333333333333</v>
      </c>
      <c r="BX7" s="130">
        <v>1</v>
      </c>
      <c r="BY7" s="130">
        <v>0</v>
      </c>
      <c r="BZ7" s="140">
        <v>0</v>
      </c>
      <c r="CA7" s="95">
        <v>349</v>
      </c>
      <c r="CB7" s="95">
        <v>40</v>
      </c>
      <c r="CC7" s="95">
        <v>40</v>
      </c>
      <c r="CD7" s="95">
        <f t="shared" si="4"/>
        <v>269</v>
      </c>
      <c r="CE7" s="144">
        <v>329</v>
      </c>
      <c r="CF7" s="95">
        <v>329</v>
      </c>
      <c r="CG7" s="95">
        <v>40</v>
      </c>
      <c r="CH7" s="95">
        <v>40</v>
      </c>
      <c r="CI7" s="95">
        <f t="shared" si="5"/>
        <v>249</v>
      </c>
    </row>
    <row r="8" customHeight="1" spans="1:87">
      <c r="A8" s="119">
        <v>7</v>
      </c>
      <c r="B8" s="120" t="s">
        <v>185</v>
      </c>
      <c r="C8" s="121" t="s">
        <v>601</v>
      </c>
      <c r="D8" s="68" t="s">
        <v>595</v>
      </c>
      <c r="E8" s="122" t="s">
        <v>611</v>
      </c>
      <c r="F8" s="122" t="s">
        <v>275</v>
      </c>
      <c r="G8" s="123" t="s">
        <v>612</v>
      </c>
      <c r="H8" s="123" t="s">
        <v>265</v>
      </c>
      <c r="I8" s="119"/>
      <c r="J8" s="119">
        <v>220</v>
      </c>
      <c r="K8" s="129">
        <v>359</v>
      </c>
      <c r="L8" s="119">
        <v>1</v>
      </c>
      <c r="M8" s="119">
        <v>30</v>
      </c>
      <c r="N8" s="129" t="s">
        <v>598</v>
      </c>
      <c r="O8" s="119" t="str">
        <f>VLOOKUP(E8,[1]Sheet1!$A:$F,6,0)</f>
        <v>上柜</v>
      </c>
      <c r="P8" s="130"/>
      <c r="Q8" s="130"/>
      <c r="R8" s="130"/>
      <c r="S8" s="130"/>
      <c r="T8" s="133"/>
      <c r="U8" s="133"/>
      <c r="V8" s="130"/>
      <c r="W8" s="130"/>
      <c r="X8" s="130"/>
      <c r="Y8" s="130"/>
      <c r="Z8" s="130"/>
      <c r="AA8" s="130">
        <v>0</v>
      </c>
      <c r="AB8" s="130">
        <f t="shared" si="0"/>
        <v>0</v>
      </c>
      <c r="AC8" s="130">
        <v>3</v>
      </c>
      <c r="AD8" s="130">
        <v>44</v>
      </c>
      <c r="AE8" s="133">
        <v>169</v>
      </c>
      <c r="AF8" s="133">
        <v>148</v>
      </c>
      <c r="AG8" s="133">
        <v>111</v>
      </c>
      <c r="AH8" s="133">
        <v>43</v>
      </c>
      <c r="AI8" s="133">
        <v>2</v>
      </c>
      <c r="AJ8" s="133">
        <v>5</v>
      </c>
      <c r="AK8" s="133">
        <v>4</v>
      </c>
      <c r="AL8" s="133">
        <v>2</v>
      </c>
      <c r="AM8" s="133">
        <v>10</v>
      </c>
      <c r="AN8" s="133">
        <v>6</v>
      </c>
      <c r="AO8" s="133">
        <v>5</v>
      </c>
      <c r="AP8" s="133">
        <v>1</v>
      </c>
      <c r="AQ8" s="133">
        <v>8</v>
      </c>
      <c r="AR8" s="133">
        <v>4</v>
      </c>
      <c r="AS8" s="133">
        <v>2</v>
      </c>
      <c r="AT8" s="133">
        <v>4</v>
      </c>
      <c r="AU8" s="133">
        <v>6</v>
      </c>
      <c r="AV8" s="133">
        <v>2</v>
      </c>
      <c r="AW8" s="133">
        <v>3</v>
      </c>
      <c r="AX8" s="133">
        <v>0</v>
      </c>
      <c r="AY8" s="133">
        <v>83</v>
      </c>
      <c r="AZ8" s="133">
        <v>5</v>
      </c>
      <c r="BA8" s="133">
        <v>3</v>
      </c>
      <c r="BB8" s="133">
        <v>3</v>
      </c>
      <c r="BC8" s="133">
        <v>3</v>
      </c>
      <c r="BD8" s="133">
        <v>4</v>
      </c>
      <c r="BE8" s="133">
        <v>1</v>
      </c>
      <c r="BF8" s="133">
        <v>4</v>
      </c>
      <c r="BG8" s="133">
        <v>7</v>
      </c>
      <c r="BH8" s="133">
        <v>6</v>
      </c>
      <c r="BI8" s="133">
        <v>5</v>
      </c>
      <c r="BJ8" s="133">
        <v>2</v>
      </c>
      <c r="BK8" s="133">
        <v>6</v>
      </c>
      <c r="BL8" s="133">
        <v>227</v>
      </c>
      <c r="BM8" s="133">
        <v>4</v>
      </c>
      <c r="BN8" s="133">
        <v>10</v>
      </c>
      <c r="BO8" s="133">
        <v>7</v>
      </c>
      <c r="BP8" s="133">
        <v>5</v>
      </c>
      <c r="BQ8" s="133">
        <v>2</v>
      </c>
      <c r="BR8" s="133">
        <v>26</v>
      </c>
      <c r="BS8" s="133">
        <f t="shared" si="1"/>
        <v>253</v>
      </c>
      <c r="BT8" s="133">
        <v>145</v>
      </c>
      <c r="BU8" s="133">
        <v>9</v>
      </c>
      <c r="BV8" s="130">
        <f t="shared" si="2"/>
        <v>154</v>
      </c>
      <c r="BW8" s="130">
        <f t="shared" si="3"/>
        <v>21.304347826087</v>
      </c>
      <c r="BX8" s="130">
        <v>777</v>
      </c>
      <c r="BY8" s="130">
        <v>500</v>
      </c>
      <c r="BZ8" s="140" t="s">
        <v>613</v>
      </c>
      <c r="CA8" s="95">
        <v>319</v>
      </c>
      <c r="CB8" s="95">
        <v>40</v>
      </c>
      <c r="CC8" s="95">
        <v>40</v>
      </c>
      <c r="CD8" s="95">
        <f t="shared" si="4"/>
        <v>239</v>
      </c>
      <c r="CE8" s="95">
        <v>309</v>
      </c>
      <c r="CF8" s="95">
        <v>309</v>
      </c>
      <c r="CG8" s="95">
        <v>40</v>
      </c>
      <c r="CH8" s="95">
        <v>40</v>
      </c>
      <c r="CI8" s="95">
        <f t="shared" si="5"/>
        <v>229</v>
      </c>
    </row>
    <row r="9" customHeight="1" spans="1:87">
      <c r="A9" s="119">
        <v>8</v>
      </c>
      <c r="B9" s="120" t="s">
        <v>185</v>
      </c>
      <c r="C9" s="121" t="s">
        <v>601</v>
      </c>
      <c r="D9" s="68" t="s">
        <v>595</v>
      </c>
      <c r="E9" s="122" t="s">
        <v>614</v>
      </c>
      <c r="F9" s="122" t="s">
        <v>264</v>
      </c>
      <c r="G9" s="123" t="s">
        <v>615</v>
      </c>
      <c r="H9" s="123" t="s">
        <v>265</v>
      </c>
      <c r="I9" s="119"/>
      <c r="J9" s="119">
        <v>250</v>
      </c>
      <c r="K9" s="129">
        <v>429</v>
      </c>
      <c r="L9" s="119">
        <v>1</v>
      </c>
      <c r="M9" s="119">
        <v>30</v>
      </c>
      <c r="N9" s="129" t="s">
        <v>598</v>
      </c>
      <c r="O9" s="119" t="str">
        <f>VLOOKUP(E9,[1]Sheet1!$A:$F,6,0)</f>
        <v>上柜</v>
      </c>
      <c r="P9" s="130"/>
      <c r="Q9" s="130"/>
      <c r="R9" s="130"/>
      <c r="S9" s="130"/>
      <c r="T9" s="133"/>
      <c r="U9" s="133"/>
      <c r="V9" s="130"/>
      <c r="W9" s="130"/>
      <c r="X9" s="130"/>
      <c r="Y9" s="130"/>
      <c r="Z9" s="130"/>
      <c r="AA9" s="130">
        <v>0</v>
      </c>
      <c r="AB9" s="130">
        <f t="shared" si="0"/>
        <v>0</v>
      </c>
      <c r="AC9" s="130">
        <v>7</v>
      </c>
      <c r="AD9" s="130">
        <v>52</v>
      </c>
      <c r="AE9" s="133">
        <v>119</v>
      </c>
      <c r="AF9" s="133">
        <v>146</v>
      </c>
      <c r="AG9" s="133">
        <v>145</v>
      </c>
      <c r="AH9" s="133">
        <v>27</v>
      </c>
      <c r="AI9" s="133">
        <v>11</v>
      </c>
      <c r="AJ9" s="133">
        <v>13</v>
      </c>
      <c r="AK9" s="133">
        <v>3</v>
      </c>
      <c r="AL9" s="133">
        <v>5</v>
      </c>
      <c r="AM9" s="133">
        <v>11</v>
      </c>
      <c r="AN9" s="133">
        <v>9</v>
      </c>
      <c r="AO9" s="133">
        <v>2</v>
      </c>
      <c r="AP9" s="133">
        <v>7</v>
      </c>
      <c r="AQ9" s="133">
        <v>6</v>
      </c>
      <c r="AR9" s="133">
        <v>3</v>
      </c>
      <c r="AS9" s="133">
        <v>13</v>
      </c>
      <c r="AT9" s="133">
        <v>1</v>
      </c>
      <c r="AU9" s="133">
        <v>1</v>
      </c>
      <c r="AV9" s="133">
        <v>10</v>
      </c>
      <c r="AW9" s="133">
        <v>2</v>
      </c>
      <c r="AX9" s="133">
        <v>0</v>
      </c>
      <c r="AY9" s="133">
        <v>64</v>
      </c>
      <c r="AZ9" s="133">
        <v>7</v>
      </c>
      <c r="BA9" s="133">
        <v>7</v>
      </c>
      <c r="BB9" s="133">
        <v>4</v>
      </c>
      <c r="BC9" s="133">
        <v>3</v>
      </c>
      <c r="BD9" s="133">
        <v>1</v>
      </c>
      <c r="BE9" s="133">
        <v>0</v>
      </c>
      <c r="BF9" s="133">
        <v>2</v>
      </c>
      <c r="BG9" s="133">
        <v>2</v>
      </c>
      <c r="BH9" s="133">
        <v>1</v>
      </c>
      <c r="BI9" s="133">
        <v>10</v>
      </c>
      <c r="BJ9" s="133">
        <v>0</v>
      </c>
      <c r="BK9" s="133">
        <v>6</v>
      </c>
      <c r="BL9" s="133">
        <v>220</v>
      </c>
      <c r="BM9" s="133">
        <v>8</v>
      </c>
      <c r="BN9" s="133">
        <v>6</v>
      </c>
      <c r="BO9" s="133">
        <v>3</v>
      </c>
      <c r="BP9" s="133">
        <v>4</v>
      </c>
      <c r="BQ9" s="133">
        <v>6</v>
      </c>
      <c r="BR9" s="133">
        <v>25</v>
      </c>
      <c r="BS9" s="133">
        <f t="shared" si="1"/>
        <v>245</v>
      </c>
      <c r="BT9" s="133">
        <v>142</v>
      </c>
      <c r="BU9" s="133">
        <v>8</v>
      </c>
      <c r="BV9" s="130">
        <f t="shared" si="2"/>
        <v>150</v>
      </c>
      <c r="BW9" s="130">
        <f t="shared" si="3"/>
        <v>21.4285714285714</v>
      </c>
      <c r="BX9" s="130">
        <v>633</v>
      </c>
      <c r="BY9" s="130">
        <v>606</v>
      </c>
      <c r="BZ9" s="140" t="s">
        <v>613</v>
      </c>
      <c r="CA9" s="95">
        <v>349</v>
      </c>
      <c r="CB9" s="95">
        <v>40</v>
      </c>
      <c r="CC9" s="95">
        <v>40</v>
      </c>
      <c r="CD9" s="95">
        <f t="shared" si="4"/>
        <v>269</v>
      </c>
      <c r="CE9" s="95">
        <v>339</v>
      </c>
      <c r="CF9" s="95">
        <v>339</v>
      </c>
      <c r="CG9" s="95">
        <v>40</v>
      </c>
      <c r="CH9" s="95">
        <v>40</v>
      </c>
      <c r="CI9" s="95">
        <f t="shared" si="5"/>
        <v>259</v>
      </c>
    </row>
    <row r="10" customHeight="1" spans="1:87">
      <c r="A10" s="119">
        <v>9</v>
      </c>
      <c r="B10" s="120" t="s">
        <v>185</v>
      </c>
      <c r="C10" s="121" t="s">
        <v>601</v>
      </c>
      <c r="D10" s="68" t="s">
        <v>595</v>
      </c>
      <c r="E10" s="122" t="s">
        <v>616</v>
      </c>
      <c r="F10" s="122" t="s">
        <v>278</v>
      </c>
      <c r="G10" s="123" t="s">
        <v>617</v>
      </c>
      <c r="H10" s="123" t="s">
        <v>271</v>
      </c>
      <c r="I10" s="119"/>
      <c r="J10" s="119">
        <v>230</v>
      </c>
      <c r="K10" s="129">
        <v>359</v>
      </c>
      <c r="L10" s="119">
        <v>4</v>
      </c>
      <c r="M10" s="119"/>
      <c r="N10" s="129" t="s">
        <v>608</v>
      </c>
      <c r="O10" s="119" t="str">
        <f>VLOOKUP(E10,[1]Sheet1!$A:$F,6,0)</f>
        <v>上柜</v>
      </c>
      <c r="P10" s="130"/>
      <c r="Q10" s="130"/>
      <c r="R10" s="130"/>
      <c r="S10" s="130"/>
      <c r="T10" s="133"/>
      <c r="U10" s="133"/>
      <c r="V10" s="130"/>
      <c r="W10" s="130"/>
      <c r="X10" s="130"/>
      <c r="Y10" s="130"/>
      <c r="Z10" s="130"/>
      <c r="AA10" s="130">
        <v>0</v>
      </c>
      <c r="AB10" s="130">
        <f t="shared" si="0"/>
        <v>0</v>
      </c>
      <c r="AC10" s="130">
        <v>0</v>
      </c>
      <c r="AD10" s="130">
        <v>17</v>
      </c>
      <c r="AE10" s="133">
        <v>23</v>
      </c>
      <c r="AF10" s="133">
        <v>36</v>
      </c>
      <c r="AG10" s="133">
        <v>28</v>
      </c>
      <c r="AH10" s="133">
        <v>1</v>
      </c>
      <c r="AI10" s="133">
        <v>2</v>
      </c>
      <c r="AJ10" s="133">
        <v>1</v>
      </c>
      <c r="AK10" s="133">
        <v>1</v>
      </c>
      <c r="AL10" s="133">
        <v>1</v>
      </c>
      <c r="AM10" s="133">
        <v>1</v>
      </c>
      <c r="AN10" s="133">
        <v>0</v>
      </c>
      <c r="AO10" s="133">
        <v>0</v>
      </c>
      <c r="AP10" s="133">
        <v>0</v>
      </c>
      <c r="AQ10" s="133">
        <v>1</v>
      </c>
      <c r="AR10" s="133">
        <v>0</v>
      </c>
      <c r="AS10" s="133">
        <v>1</v>
      </c>
      <c r="AT10" s="133">
        <v>0</v>
      </c>
      <c r="AU10" s="133">
        <v>1</v>
      </c>
      <c r="AV10" s="133">
        <v>0</v>
      </c>
      <c r="AW10" s="133">
        <v>0</v>
      </c>
      <c r="AX10" s="133">
        <v>0</v>
      </c>
      <c r="AY10" s="133">
        <v>2</v>
      </c>
      <c r="AZ10" s="133">
        <v>0</v>
      </c>
      <c r="BA10" s="133">
        <v>0</v>
      </c>
      <c r="BB10" s="133">
        <v>2</v>
      </c>
      <c r="BC10" s="133">
        <v>1</v>
      </c>
      <c r="BD10" s="133">
        <v>0</v>
      </c>
      <c r="BE10" s="133">
        <v>1</v>
      </c>
      <c r="BF10" s="133">
        <v>1</v>
      </c>
      <c r="BG10" s="133">
        <v>0</v>
      </c>
      <c r="BH10" s="133">
        <v>0</v>
      </c>
      <c r="BI10" s="133">
        <v>0</v>
      </c>
      <c r="BJ10" s="133">
        <v>1</v>
      </c>
      <c r="BK10" s="133">
        <v>0</v>
      </c>
      <c r="BL10" s="133">
        <v>18</v>
      </c>
      <c r="BM10" s="133">
        <v>0</v>
      </c>
      <c r="BN10" s="133">
        <v>0</v>
      </c>
      <c r="BO10" s="133">
        <v>0</v>
      </c>
      <c r="BP10" s="133">
        <v>0</v>
      </c>
      <c r="BQ10" s="133">
        <v>0</v>
      </c>
      <c r="BR10" s="133">
        <v>0</v>
      </c>
      <c r="BS10" s="133">
        <f t="shared" si="1"/>
        <v>18</v>
      </c>
      <c r="BT10" s="133">
        <v>5</v>
      </c>
      <c r="BU10" s="133">
        <v>0</v>
      </c>
      <c r="BV10" s="130">
        <f t="shared" si="2"/>
        <v>5</v>
      </c>
      <c r="BW10" s="130">
        <f t="shared" si="3"/>
        <v>9.72222222222222</v>
      </c>
      <c r="BX10" s="130">
        <v>2</v>
      </c>
      <c r="BY10" s="130">
        <v>0</v>
      </c>
      <c r="BZ10" s="140">
        <v>0</v>
      </c>
      <c r="CA10" s="95">
        <v>319</v>
      </c>
      <c r="CB10" s="95">
        <v>40</v>
      </c>
      <c r="CC10" s="95">
        <v>40</v>
      </c>
      <c r="CD10" s="95">
        <f t="shared" si="4"/>
        <v>239</v>
      </c>
      <c r="CE10" s="95">
        <v>309</v>
      </c>
      <c r="CF10" s="95">
        <v>309</v>
      </c>
      <c r="CG10" s="95">
        <v>40</v>
      </c>
      <c r="CH10" s="95">
        <v>40</v>
      </c>
      <c r="CI10" s="95">
        <f t="shared" si="5"/>
        <v>229</v>
      </c>
    </row>
    <row r="11" customHeight="1" spans="1:87">
      <c r="A11" s="119">
        <v>10</v>
      </c>
      <c r="B11" s="120" t="s">
        <v>185</v>
      </c>
      <c r="C11" s="121" t="s">
        <v>601</v>
      </c>
      <c r="D11" s="68" t="s">
        <v>595</v>
      </c>
      <c r="E11" s="122" t="s">
        <v>618</v>
      </c>
      <c r="F11" s="122" t="s">
        <v>270</v>
      </c>
      <c r="G11" s="123" t="s">
        <v>619</v>
      </c>
      <c r="H11" s="123" t="s">
        <v>271</v>
      </c>
      <c r="I11" s="119"/>
      <c r="J11" s="119">
        <v>270</v>
      </c>
      <c r="K11" s="129">
        <v>429</v>
      </c>
      <c r="L11" s="119">
        <v>4</v>
      </c>
      <c r="M11" s="119"/>
      <c r="N11" s="129" t="s">
        <v>608</v>
      </c>
      <c r="O11" s="119" t="str">
        <f>VLOOKUP(E11,[1]Sheet1!$A:$F,6,0)</f>
        <v>上柜</v>
      </c>
      <c r="P11" s="130"/>
      <c r="Q11" s="130"/>
      <c r="R11" s="130"/>
      <c r="S11" s="130"/>
      <c r="T11" s="133"/>
      <c r="U11" s="133"/>
      <c r="V11" s="130"/>
      <c r="W11" s="130"/>
      <c r="X11" s="130"/>
      <c r="Y11" s="130"/>
      <c r="Z11" s="130"/>
      <c r="AA11" s="130">
        <v>0</v>
      </c>
      <c r="AB11" s="130">
        <f t="shared" si="0"/>
        <v>0</v>
      </c>
      <c r="AC11" s="130">
        <v>0</v>
      </c>
      <c r="AD11" s="130">
        <v>8</v>
      </c>
      <c r="AE11" s="133">
        <v>30</v>
      </c>
      <c r="AF11" s="133">
        <v>31</v>
      </c>
      <c r="AG11" s="133">
        <v>27</v>
      </c>
      <c r="AH11" s="133">
        <v>3</v>
      </c>
      <c r="AI11" s="133">
        <v>1</v>
      </c>
      <c r="AJ11" s="133">
        <v>0</v>
      </c>
      <c r="AK11" s="133">
        <v>1</v>
      </c>
      <c r="AL11" s="133">
        <v>0</v>
      </c>
      <c r="AM11" s="133">
        <v>1</v>
      </c>
      <c r="AN11" s="133">
        <v>0</v>
      </c>
      <c r="AO11" s="133">
        <v>0</v>
      </c>
      <c r="AP11" s="133">
        <v>1</v>
      </c>
      <c r="AQ11" s="133">
        <v>1</v>
      </c>
      <c r="AR11" s="133">
        <v>0</v>
      </c>
      <c r="AS11" s="133">
        <v>0</v>
      </c>
      <c r="AT11" s="133">
        <v>0</v>
      </c>
      <c r="AU11" s="133">
        <v>1</v>
      </c>
      <c r="AV11" s="133">
        <v>0</v>
      </c>
      <c r="AW11" s="133">
        <v>0</v>
      </c>
      <c r="AX11" s="133">
        <v>0</v>
      </c>
      <c r="AY11" s="133">
        <v>1</v>
      </c>
      <c r="AZ11" s="133">
        <v>1</v>
      </c>
      <c r="BA11" s="133">
        <v>2</v>
      </c>
      <c r="BB11" s="133">
        <v>0</v>
      </c>
      <c r="BC11" s="133">
        <v>0</v>
      </c>
      <c r="BD11" s="133">
        <v>0</v>
      </c>
      <c r="BE11" s="133">
        <v>0</v>
      </c>
      <c r="BF11" s="133">
        <v>0</v>
      </c>
      <c r="BG11" s="133">
        <v>1</v>
      </c>
      <c r="BH11" s="133">
        <v>0</v>
      </c>
      <c r="BI11" s="133">
        <v>0</v>
      </c>
      <c r="BJ11" s="133">
        <v>0</v>
      </c>
      <c r="BK11" s="133">
        <v>1</v>
      </c>
      <c r="BL11" s="133">
        <v>15</v>
      </c>
      <c r="BM11" s="133">
        <v>2</v>
      </c>
      <c r="BN11" s="133">
        <v>1</v>
      </c>
      <c r="BO11" s="133">
        <v>1</v>
      </c>
      <c r="BP11" s="133">
        <v>0</v>
      </c>
      <c r="BQ11" s="133">
        <v>0</v>
      </c>
      <c r="BR11" s="133">
        <v>4</v>
      </c>
      <c r="BS11" s="133">
        <f t="shared" si="1"/>
        <v>19</v>
      </c>
      <c r="BT11" s="133">
        <v>11</v>
      </c>
      <c r="BU11" s="133">
        <v>0</v>
      </c>
      <c r="BV11" s="130">
        <f t="shared" si="2"/>
        <v>11</v>
      </c>
      <c r="BW11" s="130">
        <f t="shared" si="3"/>
        <v>20.2631578947368</v>
      </c>
      <c r="BX11" s="130">
        <v>0</v>
      </c>
      <c r="BY11" s="130">
        <v>0</v>
      </c>
      <c r="BZ11" s="140">
        <v>0</v>
      </c>
      <c r="CA11" s="95">
        <v>349</v>
      </c>
      <c r="CB11" s="95">
        <v>40</v>
      </c>
      <c r="CC11" s="95">
        <v>40</v>
      </c>
      <c r="CD11" s="95">
        <f t="shared" si="4"/>
        <v>269</v>
      </c>
      <c r="CE11" s="144">
        <v>329</v>
      </c>
      <c r="CF11" s="95">
        <v>329</v>
      </c>
      <c r="CG11" s="95">
        <v>40</v>
      </c>
      <c r="CH11" s="95">
        <v>40</v>
      </c>
      <c r="CI11" s="95">
        <f t="shared" si="5"/>
        <v>249</v>
      </c>
    </row>
    <row r="12" customHeight="1" spans="1:87">
      <c r="A12" s="119">
        <v>11</v>
      </c>
      <c r="B12" s="120" t="s">
        <v>185</v>
      </c>
      <c r="C12" s="121" t="s">
        <v>601</v>
      </c>
      <c r="D12" s="68" t="s">
        <v>595</v>
      </c>
      <c r="E12" s="122" t="s">
        <v>620</v>
      </c>
      <c r="F12" s="122" t="s">
        <v>279</v>
      </c>
      <c r="G12" s="123" t="s">
        <v>621</v>
      </c>
      <c r="H12" s="123" t="s">
        <v>273</v>
      </c>
      <c r="I12" s="119"/>
      <c r="J12" s="119">
        <v>230</v>
      </c>
      <c r="K12" s="129">
        <v>359</v>
      </c>
      <c r="L12" s="119">
        <v>1</v>
      </c>
      <c r="M12" s="119">
        <v>25</v>
      </c>
      <c r="N12" s="129" t="s">
        <v>598</v>
      </c>
      <c r="O12" s="119" t="str">
        <f>VLOOKUP(E12,[1]Sheet1!$A:$F,6,0)</f>
        <v>上柜</v>
      </c>
      <c r="P12" s="130"/>
      <c r="Q12" s="130"/>
      <c r="R12" s="130"/>
      <c r="S12" s="130"/>
      <c r="T12" s="133"/>
      <c r="U12" s="133"/>
      <c r="V12" s="130"/>
      <c r="W12" s="130"/>
      <c r="X12" s="130"/>
      <c r="Y12" s="130"/>
      <c r="Z12" s="130"/>
      <c r="AA12" s="130">
        <v>0</v>
      </c>
      <c r="AB12" s="130">
        <f t="shared" si="0"/>
        <v>0</v>
      </c>
      <c r="AC12" s="130">
        <v>0</v>
      </c>
      <c r="AD12" s="130">
        <v>0</v>
      </c>
      <c r="AE12" s="133">
        <v>20</v>
      </c>
      <c r="AF12" s="133">
        <v>58</v>
      </c>
      <c r="AG12" s="133">
        <v>44</v>
      </c>
      <c r="AH12" s="133">
        <v>15</v>
      </c>
      <c r="AI12" s="133">
        <v>3</v>
      </c>
      <c r="AJ12" s="133">
        <v>4</v>
      </c>
      <c r="AK12" s="133">
        <v>3</v>
      </c>
      <c r="AL12" s="133">
        <v>3</v>
      </c>
      <c r="AM12" s="133">
        <v>1</v>
      </c>
      <c r="AN12" s="133">
        <v>2</v>
      </c>
      <c r="AO12" s="133">
        <v>3</v>
      </c>
      <c r="AP12" s="133">
        <v>1</v>
      </c>
      <c r="AQ12" s="133">
        <v>1</v>
      </c>
      <c r="AR12" s="133">
        <v>3</v>
      </c>
      <c r="AS12" s="133">
        <v>0</v>
      </c>
      <c r="AT12" s="133">
        <v>1</v>
      </c>
      <c r="AU12" s="133">
        <v>0</v>
      </c>
      <c r="AV12" s="133">
        <v>1</v>
      </c>
      <c r="AW12" s="133">
        <v>3</v>
      </c>
      <c r="AX12" s="133">
        <v>0</v>
      </c>
      <c r="AY12" s="133">
        <v>14</v>
      </c>
      <c r="AZ12" s="133">
        <v>7</v>
      </c>
      <c r="BA12" s="133">
        <v>5</v>
      </c>
      <c r="BB12" s="133">
        <v>1</v>
      </c>
      <c r="BC12" s="133">
        <v>0</v>
      </c>
      <c r="BD12" s="133">
        <v>0</v>
      </c>
      <c r="BE12" s="133">
        <v>2</v>
      </c>
      <c r="BF12" s="133">
        <v>2</v>
      </c>
      <c r="BG12" s="133">
        <v>1</v>
      </c>
      <c r="BH12" s="133">
        <v>2</v>
      </c>
      <c r="BI12" s="133">
        <v>0</v>
      </c>
      <c r="BJ12" s="133">
        <v>1</v>
      </c>
      <c r="BK12" s="133">
        <v>2</v>
      </c>
      <c r="BL12" s="133">
        <v>79</v>
      </c>
      <c r="BM12" s="133">
        <v>3</v>
      </c>
      <c r="BN12" s="133">
        <v>2</v>
      </c>
      <c r="BO12" s="133">
        <v>3</v>
      </c>
      <c r="BP12" s="133">
        <v>0</v>
      </c>
      <c r="BQ12" s="133">
        <v>0</v>
      </c>
      <c r="BR12" s="133">
        <v>8</v>
      </c>
      <c r="BS12" s="133">
        <f t="shared" si="1"/>
        <v>87</v>
      </c>
      <c r="BT12" s="133">
        <v>47</v>
      </c>
      <c r="BU12" s="133">
        <v>0</v>
      </c>
      <c r="BV12" s="130">
        <f t="shared" si="2"/>
        <v>47</v>
      </c>
      <c r="BW12" s="130">
        <f t="shared" si="3"/>
        <v>18.9080459770115</v>
      </c>
      <c r="BX12" s="130">
        <v>3</v>
      </c>
      <c r="BY12" s="130">
        <v>0</v>
      </c>
      <c r="BZ12" s="140">
        <v>0</v>
      </c>
      <c r="CA12" s="95">
        <v>319</v>
      </c>
      <c r="CB12" s="95">
        <v>40</v>
      </c>
      <c r="CC12" s="95">
        <v>40</v>
      </c>
      <c r="CD12" s="95">
        <f t="shared" si="4"/>
        <v>239</v>
      </c>
      <c r="CE12" s="95">
        <v>309</v>
      </c>
      <c r="CF12" s="95">
        <v>309</v>
      </c>
      <c r="CG12" s="95">
        <v>40</v>
      </c>
      <c r="CH12" s="95">
        <v>40</v>
      </c>
      <c r="CI12" s="95">
        <f t="shared" si="5"/>
        <v>229</v>
      </c>
    </row>
    <row r="13" ht="14.1" customHeight="1" spans="1:87">
      <c r="A13" s="119">
        <v>12</v>
      </c>
      <c r="B13" s="120" t="s">
        <v>185</v>
      </c>
      <c r="C13" s="121" t="s">
        <v>601</v>
      </c>
      <c r="D13" s="68" t="s">
        <v>595</v>
      </c>
      <c r="E13" s="122" t="s">
        <v>622</v>
      </c>
      <c r="F13" s="122" t="s">
        <v>272</v>
      </c>
      <c r="G13" s="123" t="s">
        <v>623</v>
      </c>
      <c r="H13" s="123" t="s">
        <v>273</v>
      </c>
      <c r="I13" s="119"/>
      <c r="J13" s="119">
        <v>270</v>
      </c>
      <c r="K13" s="129">
        <v>429</v>
      </c>
      <c r="L13" s="119">
        <v>1</v>
      </c>
      <c r="M13" s="119">
        <v>25</v>
      </c>
      <c r="N13" s="129" t="s">
        <v>598</v>
      </c>
      <c r="O13" s="119" t="str">
        <f>VLOOKUP(E13,[1]Sheet1!$A:$F,6,0)</f>
        <v>上柜</v>
      </c>
      <c r="P13" s="130"/>
      <c r="Q13" s="130"/>
      <c r="R13" s="130"/>
      <c r="S13" s="130"/>
      <c r="T13" s="133"/>
      <c r="U13" s="133"/>
      <c r="V13" s="130"/>
      <c r="W13" s="130"/>
      <c r="X13" s="130"/>
      <c r="Y13" s="130"/>
      <c r="Z13" s="130"/>
      <c r="AA13" s="130">
        <v>0</v>
      </c>
      <c r="AB13" s="130">
        <f t="shared" si="0"/>
        <v>0</v>
      </c>
      <c r="AC13" s="130">
        <v>0</v>
      </c>
      <c r="AD13" s="130">
        <v>0</v>
      </c>
      <c r="AE13" s="133">
        <v>25</v>
      </c>
      <c r="AF13" s="133">
        <v>39</v>
      </c>
      <c r="AG13" s="133">
        <v>35</v>
      </c>
      <c r="AH13" s="133">
        <v>8</v>
      </c>
      <c r="AI13" s="133">
        <v>2</v>
      </c>
      <c r="AJ13" s="133">
        <v>1</v>
      </c>
      <c r="AK13" s="133">
        <v>3</v>
      </c>
      <c r="AL13" s="133">
        <v>0</v>
      </c>
      <c r="AM13" s="133">
        <v>4</v>
      </c>
      <c r="AN13" s="133">
        <v>2</v>
      </c>
      <c r="AO13" s="133">
        <v>4</v>
      </c>
      <c r="AP13" s="133">
        <v>1</v>
      </c>
      <c r="AQ13" s="133">
        <v>1</v>
      </c>
      <c r="AR13" s="133">
        <v>2</v>
      </c>
      <c r="AS13" s="133">
        <v>1</v>
      </c>
      <c r="AT13" s="133">
        <v>0</v>
      </c>
      <c r="AU13" s="133">
        <v>0</v>
      </c>
      <c r="AV13" s="133">
        <v>0</v>
      </c>
      <c r="AW13" s="133">
        <v>2</v>
      </c>
      <c r="AX13" s="133">
        <v>0</v>
      </c>
      <c r="AY13" s="133">
        <v>20</v>
      </c>
      <c r="AZ13" s="133">
        <v>4</v>
      </c>
      <c r="BA13" s="133">
        <v>2</v>
      </c>
      <c r="BB13" s="133">
        <v>3</v>
      </c>
      <c r="BC13" s="133">
        <v>0</v>
      </c>
      <c r="BD13" s="133">
        <v>0</v>
      </c>
      <c r="BE13" s="133">
        <v>0</v>
      </c>
      <c r="BF13" s="133">
        <v>0</v>
      </c>
      <c r="BG13" s="133">
        <v>2</v>
      </c>
      <c r="BH13" s="133">
        <v>0</v>
      </c>
      <c r="BI13" s="133">
        <v>3</v>
      </c>
      <c r="BJ13" s="133">
        <v>1</v>
      </c>
      <c r="BK13" s="133">
        <v>2</v>
      </c>
      <c r="BL13" s="133">
        <v>63</v>
      </c>
      <c r="BM13" s="133">
        <v>1</v>
      </c>
      <c r="BN13" s="133">
        <v>0</v>
      </c>
      <c r="BO13" s="133">
        <v>0</v>
      </c>
      <c r="BP13" s="133">
        <v>1</v>
      </c>
      <c r="BQ13" s="133">
        <v>0</v>
      </c>
      <c r="BR13" s="133">
        <v>2</v>
      </c>
      <c r="BS13" s="133">
        <f t="shared" si="1"/>
        <v>65</v>
      </c>
      <c r="BT13" s="133">
        <v>50</v>
      </c>
      <c r="BU13" s="133">
        <v>6</v>
      </c>
      <c r="BV13" s="130">
        <f t="shared" si="2"/>
        <v>56</v>
      </c>
      <c r="BW13" s="130">
        <f t="shared" si="3"/>
        <v>30.1538461538462</v>
      </c>
      <c r="BX13" s="130">
        <v>129</v>
      </c>
      <c r="BY13" s="130">
        <v>0</v>
      </c>
      <c r="BZ13" s="140">
        <v>0</v>
      </c>
      <c r="CA13" s="95">
        <v>349</v>
      </c>
      <c r="CB13" s="95">
        <v>40</v>
      </c>
      <c r="CC13" s="95">
        <v>40</v>
      </c>
      <c r="CD13" s="95">
        <f t="shared" si="4"/>
        <v>269</v>
      </c>
      <c r="CE13" s="144">
        <v>329</v>
      </c>
      <c r="CF13" s="95">
        <v>329</v>
      </c>
      <c r="CG13" s="95">
        <v>40</v>
      </c>
      <c r="CH13" s="95">
        <v>40</v>
      </c>
      <c r="CI13" s="95">
        <f t="shared" si="5"/>
        <v>249</v>
      </c>
    </row>
    <row r="14" ht="14.1" customHeight="1" spans="1:87">
      <c r="A14" s="119">
        <v>13</v>
      </c>
      <c r="B14" s="120" t="s">
        <v>185</v>
      </c>
      <c r="C14" s="121" t="s">
        <v>601</v>
      </c>
      <c r="D14" s="68" t="s">
        <v>595</v>
      </c>
      <c r="E14" s="122" t="s">
        <v>624</v>
      </c>
      <c r="F14" s="122" t="s">
        <v>277</v>
      </c>
      <c r="G14" s="123" t="s">
        <v>625</v>
      </c>
      <c r="H14" s="123" t="s">
        <v>269</v>
      </c>
      <c r="I14" s="119"/>
      <c r="J14" s="119">
        <v>230</v>
      </c>
      <c r="K14" s="129">
        <v>359</v>
      </c>
      <c r="L14" s="119">
        <v>4</v>
      </c>
      <c r="M14" s="119">
        <v>25</v>
      </c>
      <c r="N14" s="129" t="s">
        <v>598</v>
      </c>
      <c r="O14" s="119" t="str">
        <f>VLOOKUP(E14,[1]Sheet1!$A:$F,6,0)</f>
        <v>上柜</v>
      </c>
      <c r="P14" s="130"/>
      <c r="Q14" s="130"/>
      <c r="R14" s="130"/>
      <c r="S14" s="130"/>
      <c r="T14" s="133"/>
      <c r="U14" s="133"/>
      <c r="V14" s="130"/>
      <c r="W14" s="130"/>
      <c r="X14" s="130"/>
      <c r="Y14" s="130"/>
      <c r="Z14" s="130"/>
      <c r="AA14" s="130"/>
      <c r="AB14" s="130">
        <f t="shared" si="0"/>
        <v>0</v>
      </c>
      <c r="AC14" s="130">
        <v>0</v>
      </c>
      <c r="AD14" s="130">
        <v>11</v>
      </c>
      <c r="AE14" s="133">
        <v>34</v>
      </c>
      <c r="AF14" s="133">
        <v>62</v>
      </c>
      <c r="AG14" s="133">
        <v>47</v>
      </c>
      <c r="AH14" s="133">
        <v>6</v>
      </c>
      <c r="AI14" s="133">
        <v>2</v>
      </c>
      <c r="AJ14" s="133">
        <v>3</v>
      </c>
      <c r="AK14" s="133">
        <v>2</v>
      </c>
      <c r="AL14" s="133">
        <v>0</v>
      </c>
      <c r="AM14" s="133">
        <v>0</v>
      </c>
      <c r="AN14" s="133">
        <v>1</v>
      </c>
      <c r="AO14" s="133">
        <v>1</v>
      </c>
      <c r="AP14" s="133">
        <v>0</v>
      </c>
      <c r="AQ14" s="133">
        <v>3</v>
      </c>
      <c r="AR14" s="133">
        <v>3</v>
      </c>
      <c r="AS14" s="133">
        <v>3</v>
      </c>
      <c r="AT14" s="133">
        <v>2</v>
      </c>
      <c r="AU14" s="133">
        <v>1</v>
      </c>
      <c r="AV14" s="133">
        <v>1</v>
      </c>
      <c r="AW14" s="133">
        <v>5</v>
      </c>
      <c r="AX14" s="133">
        <v>1</v>
      </c>
      <c r="AY14" s="133">
        <v>7</v>
      </c>
      <c r="AZ14" s="133">
        <v>4</v>
      </c>
      <c r="BA14" s="133">
        <v>1</v>
      </c>
      <c r="BB14" s="133">
        <v>1</v>
      </c>
      <c r="BC14" s="133">
        <v>2</v>
      </c>
      <c r="BD14" s="133">
        <v>1</v>
      </c>
      <c r="BE14" s="133">
        <v>1</v>
      </c>
      <c r="BF14" s="133">
        <v>0</v>
      </c>
      <c r="BG14" s="133">
        <v>0</v>
      </c>
      <c r="BH14" s="133">
        <v>1</v>
      </c>
      <c r="BI14" s="133">
        <v>3</v>
      </c>
      <c r="BJ14" s="133">
        <v>2</v>
      </c>
      <c r="BK14" s="133">
        <v>1</v>
      </c>
      <c r="BL14" s="133">
        <v>57</v>
      </c>
      <c r="BM14" s="133">
        <v>1</v>
      </c>
      <c r="BN14" s="133">
        <v>1</v>
      </c>
      <c r="BO14" s="133">
        <v>3</v>
      </c>
      <c r="BP14" s="133">
        <v>2</v>
      </c>
      <c r="BQ14" s="133">
        <v>3</v>
      </c>
      <c r="BR14" s="133">
        <v>9</v>
      </c>
      <c r="BS14" s="133">
        <f t="shared" si="1"/>
        <v>66</v>
      </c>
      <c r="BT14" s="133">
        <v>23</v>
      </c>
      <c r="BU14" s="133">
        <v>0</v>
      </c>
      <c r="BV14" s="130">
        <f t="shared" si="2"/>
        <v>23</v>
      </c>
      <c r="BW14" s="130">
        <f t="shared" si="3"/>
        <v>12.1969696969697</v>
      </c>
      <c r="BX14" s="130">
        <v>0</v>
      </c>
      <c r="BY14" s="130">
        <v>0</v>
      </c>
      <c r="BZ14" s="140">
        <v>0</v>
      </c>
      <c r="CA14" s="95">
        <v>319</v>
      </c>
      <c r="CB14" s="95">
        <v>40</v>
      </c>
      <c r="CC14" s="95">
        <v>40</v>
      </c>
      <c r="CD14" s="95">
        <f t="shared" si="4"/>
        <v>239</v>
      </c>
      <c r="CE14" s="95">
        <v>309</v>
      </c>
      <c r="CF14" s="95">
        <v>309</v>
      </c>
      <c r="CG14" s="95">
        <v>40</v>
      </c>
      <c r="CH14" s="95">
        <v>40</v>
      </c>
      <c r="CI14" s="95">
        <f t="shared" si="5"/>
        <v>229</v>
      </c>
    </row>
    <row r="15" ht="15" customHeight="1" spans="1:87">
      <c r="A15" s="119">
        <v>14</v>
      </c>
      <c r="B15" s="120" t="s">
        <v>185</v>
      </c>
      <c r="C15" s="121" t="s">
        <v>601</v>
      </c>
      <c r="D15" s="68" t="s">
        <v>595</v>
      </c>
      <c r="E15" s="122" t="s">
        <v>626</v>
      </c>
      <c r="F15" s="122" t="s">
        <v>268</v>
      </c>
      <c r="G15" s="123" t="s">
        <v>627</v>
      </c>
      <c r="H15" s="123" t="s">
        <v>269</v>
      </c>
      <c r="I15" s="119"/>
      <c r="J15" s="119">
        <v>270</v>
      </c>
      <c r="K15" s="129">
        <v>429</v>
      </c>
      <c r="L15" s="119">
        <v>4</v>
      </c>
      <c r="M15" s="119">
        <v>25</v>
      </c>
      <c r="N15" s="129" t="s">
        <v>598</v>
      </c>
      <c r="O15" s="119" t="str">
        <f>VLOOKUP(E15,[1]Sheet1!$A:$F,6,0)</f>
        <v>上柜</v>
      </c>
      <c r="P15" s="130"/>
      <c r="Q15" s="130"/>
      <c r="R15" s="130"/>
      <c r="S15" s="130"/>
      <c r="T15" s="133"/>
      <c r="U15" s="133"/>
      <c r="V15" s="130"/>
      <c r="W15" s="130"/>
      <c r="X15" s="130"/>
      <c r="Y15" s="130"/>
      <c r="Z15" s="130"/>
      <c r="AA15" s="130"/>
      <c r="AB15" s="130">
        <f t="shared" si="0"/>
        <v>0</v>
      </c>
      <c r="AC15" s="130">
        <v>0</v>
      </c>
      <c r="AD15" s="130">
        <v>20</v>
      </c>
      <c r="AE15" s="133">
        <v>43</v>
      </c>
      <c r="AF15" s="133">
        <v>54</v>
      </c>
      <c r="AG15" s="133">
        <v>39</v>
      </c>
      <c r="AH15" s="133">
        <v>3</v>
      </c>
      <c r="AI15" s="133">
        <v>2</v>
      </c>
      <c r="AJ15" s="133">
        <v>2</v>
      </c>
      <c r="AK15" s="133">
        <v>0</v>
      </c>
      <c r="AL15" s="133">
        <v>0</v>
      </c>
      <c r="AM15" s="133">
        <v>0</v>
      </c>
      <c r="AN15" s="133">
        <v>1</v>
      </c>
      <c r="AO15" s="133">
        <v>0</v>
      </c>
      <c r="AP15" s="133">
        <v>0</v>
      </c>
      <c r="AQ15" s="133">
        <v>2</v>
      </c>
      <c r="AR15" s="133">
        <v>1</v>
      </c>
      <c r="AS15" s="133">
        <v>1</v>
      </c>
      <c r="AT15" s="133">
        <v>2</v>
      </c>
      <c r="AU15" s="133">
        <v>0</v>
      </c>
      <c r="AV15" s="133">
        <v>0</v>
      </c>
      <c r="AW15" s="133">
        <v>4</v>
      </c>
      <c r="AX15" s="133">
        <v>0</v>
      </c>
      <c r="AY15" s="133">
        <v>17</v>
      </c>
      <c r="AZ15" s="133">
        <v>1</v>
      </c>
      <c r="BA15" s="133">
        <v>1</v>
      </c>
      <c r="BB15" s="133">
        <v>2</v>
      </c>
      <c r="BC15" s="133">
        <v>1</v>
      </c>
      <c r="BD15" s="133">
        <v>3</v>
      </c>
      <c r="BE15" s="133">
        <v>1</v>
      </c>
      <c r="BF15" s="133">
        <v>1</v>
      </c>
      <c r="BG15" s="133">
        <v>0</v>
      </c>
      <c r="BH15" s="133">
        <v>1</v>
      </c>
      <c r="BI15" s="133">
        <v>3</v>
      </c>
      <c r="BJ15" s="133">
        <v>2</v>
      </c>
      <c r="BK15" s="133">
        <v>0</v>
      </c>
      <c r="BL15" s="133">
        <v>47</v>
      </c>
      <c r="BM15" s="133">
        <v>1</v>
      </c>
      <c r="BN15" s="133">
        <v>1</v>
      </c>
      <c r="BO15" s="133">
        <v>0</v>
      </c>
      <c r="BP15" s="133">
        <v>0</v>
      </c>
      <c r="BQ15" s="133">
        <v>1</v>
      </c>
      <c r="BR15" s="133">
        <v>3</v>
      </c>
      <c r="BS15" s="133">
        <f t="shared" si="1"/>
        <v>50</v>
      </c>
      <c r="BT15" s="133">
        <v>47</v>
      </c>
      <c r="BU15" s="133">
        <v>0</v>
      </c>
      <c r="BV15" s="130">
        <f t="shared" si="2"/>
        <v>47</v>
      </c>
      <c r="BW15" s="130">
        <f t="shared" si="3"/>
        <v>32.9</v>
      </c>
      <c r="BX15" s="130">
        <v>177</v>
      </c>
      <c r="BY15" s="130">
        <v>0</v>
      </c>
      <c r="BZ15" s="140">
        <v>0</v>
      </c>
      <c r="CA15" s="95">
        <v>349</v>
      </c>
      <c r="CB15" s="95">
        <v>40</v>
      </c>
      <c r="CC15" s="95">
        <v>40</v>
      </c>
      <c r="CD15" s="95">
        <f t="shared" si="4"/>
        <v>269</v>
      </c>
      <c r="CE15" s="144">
        <v>329</v>
      </c>
      <c r="CF15" s="95">
        <v>329</v>
      </c>
      <c r="CG15" s="95">
        <v>40</v>
      </c>
      <c r="CH15" s="95">
        <v>40</v>
      </c>
      <c r="CI15" s="95">
        <f t="shared" si="5"/>
        <v>249</v>
      </c>
    </row>
    <row r="16" customHeight="1" spans="1:87">
      <c r="A16" s="119">
        <v>15</v>
      </c>
      <c r="B16" s="120" t="s">
        <v>185</v>
      </c>
      <c r="C16" s="121" t="s">
        <v>601</v>
      </c>
      <c r="D16" s="68" t="s">
        <v>595</v>
      </c>
      <c r="E16" s="122" t="s">
        <v>628</v>
      </c>
      <c r="F16" s="122" t="s">
        <v>204</v>
      </c>
      <c r="G16" s="123" t="s">
        <v>629</v>
      </c>
      <c r="H16" s="123" t="s">
        <v>203</v>
      </c>
      <c r="I16" s="119"/>
      <c r="J16" s="119">
        <v>190</v>
      </c>
      <c r="K16" s="129">
        <v>299</v>
      </c>
      <c r="L16" s="119">
        <v>1</v>
      </c>
      <c r="M16" s="119"/>
      <c r="N16" s="129" t="s">
        <v>608</v>
      </c>
      <c r="O16" s="119" t="str">
        <f>VLOOKUP(E16,[1]Sheet1!$A:$F,6,0)</f>
        <v>上柜</v>
      </c>
      <c r="P16" s="130">
        <v>74</v>
      </c>
      <c r="Q16" s="130">
        <v>66</v>
      </c>
      <c r="R16" s="130">
        <v>72</v>
      </c>
      <c r="S16" s="130">
        <v>34</v>
      </c>
      <c r="T16" s="133">
        <v>16</v>
      </c>
      <c r="U16" s="133">
        <v>26</v>
      </c>
      <c r="V16" s="130">
        <v>16</v>
      </c>
      <c r="W16" s="130">
        <v>7</v>
      </c>
      <c r="X16" s="130">
        <v>15</v>
      </c>
      <c r="Y16" s="130">
        <v>14</v>
      </c>
      <c r="Z16" s="130">
        <v>49</v>
      </c>
      <c r="AA16" s="130">
        <v>65</v>
      </c>
      <c r="AB16" s="130">
        <f t="shared" si="0"/>
        <v>454</v>
      </c>
      <c r="AC16" s="130">
        <v>25</v>
      </c>
      <c r="AD16" s="130">
        <v>14</v>
      </c>
      <c r="AE16" s="133">
        <v>16</v>
      </c>
      <c r="AF16" s="133">
        <v>16</v>
      </c>
      <c r="AG16" s="133">
        <v>14</v>
      </c>
      <c r="AH16" s="133">
        <v>4</v>
      </c>
      <c r="AI16" s="133">
        <v>1</v>
      </c>
      <c r="AJ16" s="133">
        <v>1</v>
      </c>
      <c r="AK16" s="133">
        <v>0</v>
      </c>
      <c r="AL16" s="133">
        <v>1</v>
      </c>
      <c r="AM16" s="133">
        <v>1</v>
      </c>
      <c r="AN16" s="133">
        <v>0</v>
      </c>
      <c r="AO16" s="133">
        <v>0</v>
      </c>
      <c r="AP16" s="133">
        <v>0</v>
      </c>
      <c r="AQ16" s="133">
        <v>0</v>
      </c>
      <c r="AR16" s="133">
        <v>0</v>
      </c>
      <c r="AS16" s="133">
        <v>0</v>
      </c>
      <c r="AT16" s="133">
        <v>0</v>
      </c>
      <c r="AU16" s="133">
        <v>0</v>
      </c>
      <c r="AV16" s="133">
        <v>0</v>
      </c>
      <c r="AW16" s="133">
        <v>0</v>
      </c>
      <c r="AX16" s="133">
        <v>0</v>
      </c>
      <c r="AY16" s="133">
        <v>2</v>
      </c>
      <c r="AZ16" s="133">
        <v>0</v>
      </c>
      <c r="BA16" s="133">
        <v>0</v>
      </c>
      <c r="BB16" s="133">
        <v>0</v>
      </c>
      <c r="BC16" s="133">
        <v>1</v>
      </c>
      <c r="BD16" s="133">
        <v>0</v>
      </c>
      <c r="BE16" s="133">
        <v>0</v>
      </c>
      <c r="BF16" s="133">
        <v>0</v>
      </c>
      <c r="BG16" s="133">
        <v>0</v>
      </c>
      <c r="BH16" s="133">
        <v>0</v>
      </c>
      <c r="BI16" s="133">
        <v>0</v>
      </c>
      <c r="BJ16" s="133">
        <v>1</v>
      </c>
      <c r="BK16" s="133">
        <v>0</v>
      </c>
      <c r="BL16" s="133">
        <v>12</v>
      </c>
      <c r="BM16" s="133">
        <v>0</v>
      </c>
      <c r="BN16" s="133">
        <v>0</v>
      </c>
      <c r="BO16" s="133">
        <v>0</v>
      </c>
      <c r="BP16" s="133">
        <v>0</v>
      </c>
      <c r="BQ16" s="133">
        <v>1</v>
      </c>
      <c r="BR16" s="133">
        <v>1</v>
      </c>
      <c r="BS16" s="133">
        <f t="shared" si="1"/>
        <v>13</v>
      </c>
      <c r="BT16" s="133">
        <v>23</v>
      </c>
      <c r="BU16" s="133">
        <v>0</v>
      </c>
      <c r="BV16" s="130">
        <f t="shared" si="2"/>
        <v>23</v>
      </c>
      <c r="BW16" s="130">
        <f t="shared" si="3"/>
        <v>61.9230769230769</v>
      </c>
      <c r="BX16" s="130">
        <v>17</v>
      </c>
      <c r="BY16" s="130">
        <v>0</v>
      </c>
      <c r="BZ16" s="140">
        <v>0</v>
      </c>
      <c r="CA16" s="95">
        <v>289</v>
      </c>
      <c r="CB16" s="95">
        <v>40</v>
      </c>
      <c r="CC16" s="95">
        <v>30</v>
      </c>
      <c r="CD16" s="95">
        <f t="shared" si="4"/>
        <v>219</v>
      </c>
      <c r="CE16" s="144">
        <v>269</v>
      </c>
      <c r="CF16" s="95">
        <v>269</v>
      </c>
      <c r="CG16" s="95">
        <v>40</v>
      </c>
      <c r="CH16" s="95">
        <v>30</v>
      </c>
      <c r="CI16" s="95">
        <f t="shared" si="5"/>
        <v>199</v>
      </c>
    </row>
    <row r="17" customHeight="1" spans="1:87">
      <c r="A17" s="119">
        <v>16</v>
      </c>
      <c r="B17" s="120" t="s">
        <v>185</v>
      </c>
      <c r="C17" s="121" t="s">
        <v>601</v>
      </c>
      <c r="D17" s="68" t="s">
        <v>595</v>
      </c>
      <c r="E17" s="122" t="s">
        <v>630</v>
      </c>
      <c r="F17" s="122" t="s">
        <v>202</v>
      </c>
      <c r="G17" s="123" t="s">
        <v>631</v>
      </c>
      <c r="H17" s="123" t="s">
        <v>203</v>
      </c>
      <c r="I17" s="119"/>
      <c r="J17" s="119">
        <v>200</v>
      </c>
      <c r="K17" s="129">
        <v>319</v>
      </c>
      <c r="L17" s="119">
        <v>1</v>
      </c>
      <c r="M17" s="119"/>
      <c r="N17" s="129" t="s">
        <v>608</v>
      </c>
      <c r="O17" s="119" t="str">
        <f>VLOOKUP(E17,[1]Sheet1!$A:$F,6,0)</f>
        <v>上柜</v>
      </c>
      <c r="P17" s="130">
        <v>428</v>
      </c>
      <c r="Q17" s="130">
        <v>121</v>
      </c>
      <c r="R17" s="130">
        <v>54</v>
      </c>
      <c r="S17" s="130">
        <v>120</v>
      </c>
      <c r="T17" s="133">
        <v>107</v>
      </c>
      <c r="U17" s="133">
        <v>150</v>
      </c>
      <c r="V17" s="130">
        <v>30</v>
      </c>
      <c r="W17" s="130">
        <v>19</v>
      </c>
      <c r="X17" s="130">
        <v>12</v>
      </c>
      <c r="Y17" s="130">
        <v>33</v>
      </c>
      <c r="Z17" s="130">
        <v>149</v>
      </c>
      <c r="AA17" s="130">
        <v>211</v>
      </c>
      <c r="AB17" s="130">
        <f t="shared" ref="AB17:AB49" si="6">SUM(P17:AA17)</f>
        <v>1434</v>
      </c>
      <c r="AC17" s="130">
        <v>76</v>
      </c>
      <c r="AD17" s="130">
        <v>24</v>
      </c>
      <c r="AE17" s="133">
        <v>35</v>
      </c>
      <c r="AF17" s="133">
        <v>40</v>
      </c>
      <c r="AG17" s="133">
        <v>31</v>
      </c>
      <c r="AH17" s="133">
        <v>1</v>
      </c>
      <c r="AI17" s="133">
        <v>0</v>
      </c>
      <c r="AJ17" s="133">
        <v>0</v>
      </c>
      <c r="AK17" s="133">
        <v>1</v>
      </c>
      <c r="AL17" s="133">
        <v>0</v>
      </c>
      <c r="AM17" s="133">
        <v>0</v>
      </c>
      <c r="AN17" s="133">
        <v>0</v>
      </c>
      <c r="AO17" s="133">
        <v>1</v>
      </c>
      <c r="AP17" s="133">
        <v>0</v>
      </c>
      <c r="AQ17" s="133">
        <v>0</v>
      </c>
      <c r="AR17" s="133">
        <v>2</v>
      </c>
      <c r="AS17" s="133">
        <v>2</v>
      </c>
      <c r="AT17" s="133">
        <v>0</v>
      </c>
      <c r="AU17" s="133">
        <v>0</v>
      </c>
      <c r="AV17" s="133">
        <v>0</v>
      </c>
      <c r="AW17" s="133">
        <v>3</v>
      </c>
      <c r="AX17" s="133">
        <v>0</v>
      </c>
      <c r="AY17" s="133">
        <v>4</v>
      </c>
      <c r="AZ17" s="133">
        <v>0</v>
      </c>
      <c r="BA17" s="133">
        <v>0</v>
      </c>
      <c r="BB17" s="133">
        <v>0</v>
      </c>
      <c r="BC17" s="133">
        <v>0</v>
      </c>
      <c r="BD17" s="133">
        <v>0</v>
      </c>
      <c r="BE17" s="133">
        <v>0</v>
      </c>
      <c r="BF17" s="133">
        <v>0</v>
      </c>
      <c r="BG17" s="133">
        <v>0</v>
      </c>
      <c r="BH17" s="133">
        <v>0</v>
      </c>
      <c r="BI17" s="133">
        <v>0</v>
      </c>
      <c r="BJ17" s="133">
        <v>0</v>
      </c>
      <c r="BK17" s="133">
        <v>0</v>
      </c>
      <c r="BL17" s="133">
        <v>13</v>
      </c>
      <c r="BM17" s="133">
        <v>1</v>
      </c>
      <c r="BN17" s="133">
        <v>0</v>
      </c>
      <c r="BO17" s="133">
        <v>0</v>
      </c>
      <c r="BP17" s="133">
        <v>0</v>
      </c>
      <c r="BQ17" s="133">
        <v>3</v>
      </c>
      <c r="BR17" s="133">
        <v>4</v>
      </c>
      <c r="BS17" s="133">
        <f t="shared" si="1"/>
        <v>17</v>
      </c>
      <c r="BT17" s="133">
        <v>7</v>
      </c>
      <c r="BU17" s="133">
        <v>0</v>
      </c>
      <c r="BV17" s="130">
        <f t="shared" si="2"/>
        <v>7</v>
      </c>
      <c r="BW17" s="130">
        <f t="shared" si="3"/>
        <v>14.4117647058824</v>
      </c>
      <c r="BX17" s="130">
        <v>0</v>
      </c>
      <c r="BY17" s="130">
        <v>0</v>
      </c>
      <c r="BZ17" s="140">
        <v>0</v>
      </c>
      <c r="CA17" s="95">
        <v>309</v>
      </c>
      <c r="CB17" s="95">
        <v>40</v>
      </c>
      <c r="CC17" s="95">
        <v>30</v>
      </c>
      <c r="CD17" s="95">
        <f t="shared" si="4"/>
        <v>239</v>
      </c>
      <c r="CE17" s="95">
        <v>299</v>
      </c>
      <c r="CF17" s="95"/>
      <c r="CG17" s="95">
        <v>40</v>
      </c>
      <c r="CH17" s="95">
        <v>30</v>
      </c>
      <c r="CI17" s="95">
        <f t="shared" si="5"/>
        <v>229</v>
      </c>
    </row>
    <row r="18" customHeight="1" spans="1:87">
      <c r="A18" s="119">
        <v>17</v>
      </c>
      <c r="B18" s="120" t="s">
        <v>185</v>
      </c>
      <c r="C18" s="121" t="s">
        <v>601</v>
      </c>
      <c r="D18" s="68" t="s">
        <v>595</v>
      </c>
      <c r="E18" s="122" t="s">
        <v>632</v>
      </c>
      <c r="F18" s="122" t="s">
        <v>211</v>
      </c>
      <c r="G18" s="123" t="s">
        <v>633</v>
      </c>
      <c r="H18" s="123" t="s">
        <v>203</v>
      </c>
      <c r="I18" s="119"/>
      <c r="J18" s="119">
        <v>200</v>
      </c>
      <c r="K18" s="129">
        <v>319</v>
      </c>
      <c r="L18" s="119">
        <v>1</v>
      </c>
      <c r="M18" s="119"/>
      <c r="N18" s="129" t="s">
        <v>608</v>
      </c>
      <c r="O18" s="119" t="str">
        <f>VLOOKUP(E18,[1]Sheet1!$A:$F,6,0)</f>
        <v>上柜</v>
      </c>
      <c r="P18" s="130">
        <v>108</v>
      </c>
      <c r="Q18" s="130">
        <v>12</v>
      </c>
      <c r="R18" s="130">
        <v>22</v>
      </c>
      <c r="S18" s="130">
        <v>143</v>
      </c>
      <c r="T18" s="133">
        <v>137</v>
      </c>
      <c r="U18" s="133">
        <v>165</v>
      </c>
      <c r="V18" s="130">
        <v>106</v>
      </c>
      <c r="W18" s="130">
        <v>122</v>
      </c>
      <c r="X18" s="130">
        <v>324</v>
      </c>
      <c r="Y18" s="130">
        <v>154</v>
      </c>
      <c r="Z18" s="130">
        <v>138</v>
      </c>
      <c r="AA18" s="130">
        <v>165</v>
      </c>
      <c r="AB18" s="130">
        <f t="shared" si="6"/>
        <v>1596</v>
      </c>
      <c r="AC18" s="130">
        <v>248</v>
      </c>
      <c r="AD18" s="130">
        <v>200</v>
      </c>
      <c r="AE18" s="133">
        <v>188</v>
      </c>
      <c r="AF18" s="133">
        <v>98</v>
      </c>
      <c r="AG18" s="133">
        <v>54</v>
      </c>
      <c r="AH18" s="133">
        <v>4</v>
      </c>
      <c r="AI18" s="133">
        <v>2</v>
      </c>
      <c r="AJ18" s="133">
        <v>2</v>
      </c>
      <c r="AK18" s="133">
        <v>1</v>
      </c>
      <c r="AL18" s="133">
        <v>1</v>
      </c>
      <c r="AM18" s="133">
        <v>4</v>
      </c>
      <c r="AN18" s="133">
        <v>14</v>
      </c>
      <c r="AO18" s="133">
        <v>8</v>
      </c>
      <c r="AP18" s="133">
        <v>4</v>
      </c>
      <c r="AQ18" s="133">
        <v>2</v>
      </c>
      <c r="AR18" s="133">
        <v>1</v>
      </c>
      <c r="AS18" s="133">
        <v>2</v>
      </c>
      <c r="AT18" s="133">
        <v>0</v>
      </c>
      <c r="AU18" s="133">
        <v>1</v>
      </c>
      <c r="AV18" s="133">
        <v>0</v>
      </c>
      <c r="AW18" s="133">
        <v>0</v>
      </c>
      <c r="AX18" s="133">
        <v>6</v>
      </c>
      <c r="AY18" s="133">
        <v>4</v>
      </c>
      <c r="AZ18" s="133">
        <v>1</v>
      </c>
      <c r="BA18" s="133">
        <v>2</v>
      </c>
      <c r="BB18" s="133">
        <v>0</v>
      </c>
      <c r="BC18" s="133">
        <v>0</v>
      </c>
      <c r="BD18" s="133">
        <v>0</v>
      </c>
      <c r="BE18" s="133">
        <v>6</v>
      </c>
      <c r="BF18" s="133">
        <v>0</v>
      </c>
      <c r="BG18" s="133">
        <v>0</v>
      </c>
      <c r="BH18" s="133">
        <v>0</v>
      </c>
      <c r="BI18" s="133">
        <v>1</v>
      </c>
      <c r="BJ18" s="133">
        <v>0</v>
      </c>
      <c r="BK18" s="133">
        <v>2</v>
      </c>
      <c r="BL18" s="133">
        <v>63</v>
      </c>
      <c r="BM18" s="133">
        <v>0</v>
      </c>
      <c r="BN18" s="133">
        <v>0</v>
      </c>
      <c r="BO18" s="133">
        <v>0</v>
      </c>
      <c r="BP18" s="133">
        <v>0</v>
      </c>
      <c r="BQ18" s="133">
        <v>1</v>
      </c>
      <c r="BR18" s="133">
        <v>1</v>
      </c>
      <c r="BS18" s="133">
        <f t="shared" si="1"/>
        <v>64</v>
      </c>
      <c r="BT18" s="133">
        <v>45</v>
      </c>
      <c r="BU18" s="133">
        <v>0</v>
      </c>
      <c r="BV18" s="130">
        <f t="shared" si="2"/>
        <v>45</v>
      </c>
      <c r="BW18" s="130">
        <f t="shared" si="3"/>
        <v>24.609375</v>
      </c>
      <c r="BX18" s="130">
        <v>4</v>
      </c>
      <c r="BY18" s="130">
        <v>0</v>
      </c>
      <c r="BZ18" s="140">
        <v>0</v>
      </c>
      <c r="CA18" s="95">
        <v>309</v>
      </c>
      <c r="CB18" s="95">
        <v>40</v>
      </c>
      <c r="CC18" s="95">
        <v>30</v>
      </c>
      <c r="CD18" s="95">
        <f t="shared" si="4"/>
        <v>239</v>
      </c>
      <c r="CE18" s="95">
        <v>299</v>
      </c>
      <c r="CF18" s="95"/>
      <c r="CG18" s="95">
        <v>40</v>
      </c>
      <c r="CH18" s="95">
        <v>30</v>
      </c>
      <c r="CI18" s="95">
        <f t="shared" si="5"/>
        <v>229</v>
      </c>
    </row>
    <row r="19" customHeight="1" spans="1:87">
      <c r="A19" s="119">
        <v>18</v>
      </c>
      <c r="B19" s="120" t="s">
        <v>185</v>
      </c>
      <c r="C19" s="121" t="s">
        <v>601</v>
      </c>
      <c r="D19" s="68" t="s">
        <v>595</v>
      </c>
      <c r="E19" s="122" t="s">
        <v>634</v>
      </c>
      <c r="F19" s="122" t="s">
        <v>197</v>
      </c>
      <c r="G19" s="124" t="s">
        <v>635</v>
      </c>
      <c r="H19" s="125" t="s">
        <v>194</v>
      </c>
      <c r="I19" s="119"/>
      <c r="J19" s="119">
        <v>190</v>
      </c>
      <c r="K19" s="129">
        <v>329</v>
      </c>
      <c r="L19" s="119">
        <v>1</v>
      </c>
      <c r="M19" s="119">
        <v>25</v>
      </c>
      <c r="N19" s="129" t="s">
        <v>598</v>
      </c>
      <c r="O19" s="119" t="str">
        <f>VLOOKUP(E19,[1]Sheet1!$A:$F,6,0)</f>
        <v>上柜</v>
      </c>
      <c r="P19" s="130">
        <v>410</v>
      </c>
      <c r="Q19" s="130">
        <v>51</v>
      </c>
      <c r="R19" s="130">
        <v>208</v>
      </c>
      <c r="S19" s="130">
        <v>129</v>
      </c>
      <c r="T19" s="133">
        <v>80</v>
      </c>
      <c r="U19" s="133">
        <v>89</v>
      </c>
      <c r="V19" s="130">
        <v>58</v>
      </c>
      <c r="W19" s="130">
        <v>61</v>
      </c>
      <c r="X19" s="130">
        <v>131</v>
      </c>
      <c r="Y19" s="130">
        <v>122</v>
      </c>
      <c r="Z19" s="130">
        <v>189</v>
      </c>
      <c r="AA19" s="130">
        <v>141</v>
      </c>
      <c r="AB19" s="130">
        <f t="shared" si="6"/>
        <v>1669</v>
      </c>
      <c r="AC19" s="130">
        <v>53</v>
      </c>
      <c r="AD19" s="130">
        <v>46</v>
      </c>
      <c r="AE19" s="133">
        <v>51</v>
      </c>
      <c r="AF19" s="133">
        <v>36</v>
      </c>
      <c r="AG19" s="133">
        <v>33</v>
      </c>
      <c r="AH19" s="133">
        <v>12</v>
      </c>
      <c r="AI19" s="133">
        <v>13</v>
      </c>
      <c r="AJ19" s="133">
        <v>1</v>
      </c>
      <c r="AK19" s="133">
        <v>5</v>
      </c>
      <c r="AL19" s="133">
        <v>0</v>
      </c>
      <c r="AM19" s="133">
        <v>1</v>
      </c>
      <c r="AN19" s="133">
        <v>1</v>
      </c>
      <c r="AO19" s="133">
        <v>0</v>
      </c>
      <c r="AP19" s="133">
        <v>1</v>
      </c>
      <c r="AQ19" s="133">
        <v>1</v>
      </c>
      <c r="AR19" s="133">
        <v>2</v>
      </c>
      <c r="AS19" s="133">
        <v>0</v>
      </c>
      <c r="AT19" s="133">
        <v>1</v>
      </c>
      <c r="AU19" s="133">
        <v>1</v>
      </c>
      <c r="AV19" s="133">
        <v>2</v>
      </c>
      <c r="AW19" s="133">
        <v>1</v>
      </c>
      <c r="AX19" s="133">
        <v>1</v>
      </c>
      <c r="AY19" s="133">
        <v>6</v>
      </c>
      <c r="AZ19" s="133">
        <v>1</v>
      </c>
      <c r="BA19" s="133">
        <v>5</v>
      </c>
      <c r="BB19" s="133">
        <v>3</v>
      </c>
      <c r="BC19" s="133">
        <v>1</v>
      </c>
      <c r="BD19" s="133">
        <v>4</v>
      </c>
      <c r="BE19" s="133">
        <v>3</v>
      </c>
      <c r="BF19" s="133">
        <v>2</v>
      </c>
      <c r="BG19" s="133">
        <v>0</v>
      </c>
      <c r="BH19" s="133">
        <v>1</v>
      </c>
      <c r="BI19" s="133">
        <v>2</v>
      </c>
      <c r="BJ19" s="133">
        <v>1</v>
      </c>
      <c r="BK19" s="133">
        <v>1</v>
      </c>
      <c r="BL19" s="133">
        <v>69</v>
      </c>
      <c r="BM19" s="133">
        <v>1</v>
      </c>
      <c r="BN19" s="133">
        <v>6</v>
      </c>
      <c r="BO19" s="133">
        <v>1</v>
      </c>
      <c r="BP19" s="133">
        <v>1</v>
      </c>
      <c r="BQ19" s="133">
        <v>1</v>
      </c>
      <c r="BR19" s="133">
        <v>9</v>
      </c>
      <c r="BS19" s="133">
        <f t="shared" si="1"/>
        <v>78</v>
      </c>
      <c r="BT19" s="133">
        <v>50</v>
      </c>
      <c r="BU19" s="133">
        <v>4</v>
      </c>
      <c r="BV19" s="130">
        <f t="shared" si="2"/>
        <v>54</v>
      </c>
      <c r="BW19" s="130">
        <f t="shared" si="3"/>
        <v>24.2307692307692</v>
      </c>
      <c r="BX19" s="130">
        <v>446</v>
      </c>
      <c r="BY19" s="130">
        <v>0</v>
      </c>
      <c r="BZ19" s="140">
        <v>0</v>
      </c>
      <c r="CA19" s="95">
        <v>289</v>
      </c>
      <c r="CB19" s="95">
        <v>40</v>
      </c>
      <c r="CC19" s="95">
        <v>40</v>
      </c>
      <c r="CD19" s="95">
        <f t="shared" si="4"/>
        <v>209</v>
      </c>
      <c r="CE19" s="144">
        <v>269</v>
      </c>
      <c r="CF19" s="95">
        <v>269</v>
      </c>
      <c r="CG19" s="95">
        <v>40</v>
      </c>
      <c r="CH19" s="95">
        <v>30</v>
      </c>
      <c r="CI19" s="95">
        <f t="shared" si="5"/>
        <v>199</v>
      </c>
    </row>
    <row r="20" customHeight="1" spans="1:87">
      <c r="A20" s="119">
        <v>19</v>
      </c>
      <c r="B20" s="120" t="s">
        <v>185</v>
      </c>
      <c r="C20" s="121" t="s">
        <v>601</v>
      </c>
      <c r="D20" s="68" t="s">
        <v>595</v>
      </c>
      <c r="E20" s="122" t="s">
        <v>636</v>
      </c>
      <c r="F20" s="122" t="s">
        <v>195</v>
      </c>
      <c r="G20" s="124" t="s">
        <v>637</v>
      </c>
      <c r="H20" s="125" t="s">
        <v>194</v>
      </c>
      <c r="I20" s="119"/>
      <c r="J20" s="119">
        <v>190</v>
      </c>
      <c r="K20" s="129">
        <v>329</v>
      </c>
      <c r="L20" s="119">
        <v>1</v>
      </c>
      <c r="M20" s="119">
        <v>25</v>
      </c>
      <c r="N20" s="129" t="s">
        <v>598</v>
      </c>
      <c r="O20" s="119" t="str">
        <f>VLOOKUP(E20,[1]Sheet1!$A:$F,6,0)</f>
        <v>上柜</v>
      </c>
      <c r="P20" s="130">
        <v>100</v>
      </c>
      <c r="Q20" s="130">
        <v>56</v>
      </c>
      <c r="R20" s="130">
        <v>107</v>
      </c>
      <c r="S20" s="130">
        <v>89</v>
      </c>
      <c r="T20" s="133">
        <v>36</v>
      </c>
      <c r="U20" s="133">
        <v>46</v>
      </c>
      <c r="V20" s="130">
        <v>28</v>
      </c>
      <c r="W20" s="130">
        <v>42</v>
      </c>
      <c r="X20" s="130">
        <v>61</v>
      </c>
      <c r="Y20" s="130">
        <v>49</v>
      </c>
      <c r="Z20" s="130">
        <v>118</v>
      </c>
      <c r="AA20" s="130">
        <v>74</v>
      </c>
      <c r="AB20" s="130">
        <f t="shared" si="6"/>
        <v>806</v>
      </c>
      <c r="AC20" s="130">
        <v>47</v>
      </c>
      <c r="AD20" s="130">
        <v>36</v>
      </c>
      <c r="AE20" s="133">
        <v>32</v>
      </c>
      <c r="AF20" s="133">
        <v>16</v>
      </c>
      <c r="AG20" s="133">
        <v>16</v>
      </c>
      <c r="AH20" s="133">
        <v>2</v>
      </c>
      <c r="AI20" s="133">
        <v>0</v>
      </c>
      <c r="AJ20" s="133">
        <v>2</v>
      </c>
      <c r="AK20" s="133">
        <v>1</v>
      </c>
      <c r="AL20" s="133">
        <v>0</v>
      </c>
      <c r="AM20" s="133">
        <v>1</v>
      </c>
      <c r="AN20" s="133">
        <v>1</v>
      </c>
      <c r="AO20" s="133">
        <v>0</v>
      </c>
      <c r="AP20" s="133">
        <v>0</v>
      </c>
      <c r="AQ20" s="133">
        <v>0</v>
      </c>
      <c r="AR20" s="133">
        <v>2</v>
      </c>
      <c r="AS20" s="133">
        <v>0</v>
      </c>
      <c r="AT20" s="133">
        <v>0</v>
      </c>
      <c r="AU20" s="133">
        <v>1</v>
      </c>
      <c r="AV20" s="133">
        <v>1</v>
      </c>
      <c r="AW20" s="133">
        <v>1</v>
      </c>
      <c r="AX20" s="133">
        <v>0</v>
      </c>
      <c r="AY20" s="133">
        <v>3</v>
      </c>
      <c r="AZ20" s="133">
        <v>0</v>
      </c>
      <c r="BA20" s="133">
        <v>1</v>
      </c>
      <c r="BB20" s="133">
        <v>0</v>
      </c>
      <c r="BC20" s="133">
        <v>1</v>
      </c>
      <c r="BD20" s="133">
        <v>0</v>
      </c>
      <c r="BE20" s="133">
        <v>0</v>
      </c>
      <c r="BF20" s="133">
        <v>0</v>
      </c>
      <c r="BG20" s="133">
        <v>0</v>
      </c>
      <c r="BH20" s="133">
        <v>0</v>
      </c>
      <c r="BI20" s="133">
        <v>0</v>
      </c>
      <c r="BJ20" s="133">
        <v>0</v>
      </c>
      <c r="BK20" s="133">
        <v>2</v>
      </c>
      <c r="BL20" s="133">
        <v>17</v>
      </c>
      <c r="BM20" s="133">
        <v>1</v>
      </c>
      <c r="BN20" s="133">
        <v>1</v>
      </c>
      <c r="BO20" s="133">
        <v>3</v>
      </c>
      <c r="BP20" s="133">
        <v>3</v>
      </c>
      <c r="BQ20" s="133">
        <v>1</v>
      </c>
      <c r="BR20" s="133">
        <v>8</v>
      </c>
      <c r="BS20" s="133">
        <f t="shared" si="1"/>
        <v>25</v>
      </c>
      <c r="BT20" s="133">
        <v>64</v>
      </c>
      <c r="BU20" s="133">
        <v>0</v>
      </c>
      <c r="BV20" s="130">
        <f t="shared" si="2"/>
        <v>64</v>
      </c>
      <c r="BW20" s="130">
        <f t="shared" si="3"/>
        <v>89.6</v>
      </c>
      <c r="BX20" s="130">
        <v>159</v>
      </c>
      <c r="BY20" s="130">
        <v>0</v>
      </c>
      <c r="BZ20" s="140">
        <v>0</v>
      </c>
      <c r="CA20" s="95">
        <v>289</v>
      </c>
      <c r="CB20" s="95">
        <v>40</v>
      </c>
      <c r="CC20" s="95">
        <v>40</v>
      </c>
      <c r="CD20" s="95">
        <f t="shared" si="4"/>
        <v>209</v>
      </c>
      <c r="CE20" s="144">
        <v>269</v>
      </c>
      <c r="CF20" s="95">
        <v>269</v>
      </c>
      <c r="CG20" s="95">
        <v>40</v>
      </c>
      <c r="CH20" s="95">
        <v>30</v>
      </c>
      <c r="CI20" s="95">
        <f t="shared" si="5"/>
        <v>199</v>
      </c>
    </row>
    <row r="21" customHeight="1" spans="1:87">
      <c r="A21" s="119">
        <v>20</v>
      </c>
      <c r="B21" s="120" t="s">
        <v>185</v>
      </c>
      <c r="C21" s="121" t="s">
        <v>601</v>
      </c>
      <c r="D21" s="68" t="s">
        <v>595</v>
      </c>
      <c r="E21" s="122" t="s">
        <v>638</v>
      </c>
      <c r="F21" s="122" t="s">
        <v>196</v>
      </c>
      <c r="G21" s="124" t="s">
        <v>639</v>
      </c>
      <c r="H21" s="125" t="s">
        <v>194</v>
      </c>
      <c r="I21" s="119"/>
      <c r="J21" s="119">
        <v>200</v>
      </c>
      <c r="K21" s="129">
        <v>349</v>
      </c>
      <c r="L21" s="119">
        <v>1</v>
      </c>
      <c r="M21" s="119">
        <v>25</v>
      </c>
      <c r="N21" s="129" t="s">
        <v>598</v>
      </c>
      <c r="O21" s="119" t="str">
        <f>VLOOKUP(E21,[1]Sheet1!$A:$F,6,0)</f>
        <v>上柜</v>
      </c>
      <c r="P21" s="130">
        <v>1477</v>
      </c>
      <c r="Q21" s="130">
        <v>624</v>
      </c>
      <c r="R21" s="130">
        <v>1583</v>
      </c>
      <c r="S21" s="130">
        <v>595</v>
      </c>
      <c r="T21" s="133">
        <v>350</v>
      </c>
      <c r="U21" s="133">
        <v>645</v>
      </c>
      <c r="V21" s="130">
        <v>227</v>
      </c>
      <c r="W21" s="130">
        <v>232</v>
      </c>
      <c r="X21" s="130">
        <v>345</v>
      </c>
      <c r="Y21" s="130">
        <v>413</v>
      </c>
      <c r="Z21" s="130">
        <v>883</v>
      </c>
      <c r="AA21" s="130">
        <v>1035</v>
      </c>
      <c r="AB21" s="130">
        <f t="shared" si="6"/>
        <v>8409</v>
      </c>
      <c r="AC21" s="130">
        <v>2602</v>
      </c>
      <c r="AD21" s="130">
        <v>409</v>
      </c>
      <c r="AE21" s="133">
        <v>397</v>
      </c>
      <c r="AF21" s="133">
        <v>126</v>
      </c>
      <c r="AG21" s="133">
        <v>92</v>
      </c>
      <c r="AH21" s="133">
        <v>11</v>
      </c>
      <c r="AI21" s="133">
        <v>4</v>
      </c>
      <c r="AJ21" s="133">
        <v>3</v>
      </c>
      <c r="AK21" s="133">
        <v>4</v>
      </c>
      <c r="AL21" s="133">
        <v>0</v>
      </c>
      <c r="AM21" s="133">
        <v>6</v>
      </c>
      <c r="AN21" s="133">
        <v>30</v>
      </c>
      <c r="AO21" s="133">
        <v>2</v>
      </c>
      <c r="AP21" s="133">
        <v>11</v>
      </c>
      <c r="AQ21" s="133">
        <v>5</v>
      </c>
      <c r="AR21" s="133">
        <v>39</v>
      </c>
      <c r="AS21" s="133">
        <v>1</v>
      </c>
      <c r="AT21" s="133">
        <v>0</v>
      </c>
      <c r="AU21" s="133">
        <v>2</v>
      </c>
      <c r="AV21" s="133">
        <v>7</v>
      </c>
      <c r="AW21" s="133">
        <v>1</v>
      </c>
      <c r="AX21" s="133">
        <v>0</v>
      </c>
      <c r="AY21" s="133">
        <v>16</v>
      </c>
      <c r="AZ21" s="133">
        <v>2</v>
      </c>
      <c r="BA21" s="133">
        <v>1</v>
      </c>
      <c r="BB21" s="133">
        <v>42</v>
      </c>
      <c r="BC21" s="133">
        <v>5</v>
      </c>
      <c r="BD21" s="133">
        <v>1</v>
      </c>
      <c r="BE21" s="133">
        <v>2</v>
      </c>
      <c r="BF21" s="133">
        <v>3</v>
      </c>
      <c r="BG21" s="133">
        <v>3</v>
      </c>
      <c r="BH21" s="133">
        <v>1</v>
      </c>
      <c r="BI21" s="133">
        <v>3</v>
      </c>
      <c r="BJ21" s="133">
        <v>2</v>
      </c>
      <c r="BK21" s="133">
        <v>1</v>
      </c>
      <c r="BL21" s="133">
        <v>202</v>
      </c>
      <c r="BM21" s="133">
        <v>0</v>
      </c>
      <c r="BN21" s="133">
        <v>12</v>
      </c>
      <c r="BO21" s="133">
        <v>3</v>
      </c>
      <c r="BP21" s="133">
        <v>4</v>
      </c>
      <c r="BQ21" s="133">
        <v>2</v>
      </c>
      <c r="BR21" s="133">
        <v>21</v>
      </c>
      <c r="BS21" s="133">
        <f t="shared" si="1"/>
        <v>223</v>
      </c>
      <c r="BT21" s="133">
        <v>216</v>
      </c>
      <c r="BU21" s="133">
        <v>4</v>
      </c>
      <c r="BV21" s="130">
        <f t="shared" si="2"/>
        <v>220</v>
      </c>
      <c r="BW21" s="130">
        <f t="shared" si="3"/>
        <v>34.5291479820628</v>
      </c>
      <c r="BX21" s="130">
        <v>468</v>
      </c>
      <c r="BY21" s="130">
        <v>0</v>
      </c>
      <c r="BZ21" s="140">
        <v>0</v>
      </c>
      <c r="CA21" s="95">
        <v>309</v>
      </c>
      <c r="CB21" s="95">
        <v>40</v>
      </c>
      <c r="CC21" s="95">
        <v>40</v>
      </c>
      <c r="CD21" s="95">
        <f t="shared" si="4"/>
        <v>229</v>
      </c>
      <c r="CE21" s="95">
        <v>299</v>
      </c>
      <c r="CF21" s="95">
        <v>299</v>
      </c>
      <c r="CG21" s="95">
        <v>40</v>
      </c>
      <c r="CH21" s="95">
        <v>30</v>
      </c>
      <c r="CI21" s="95">
        <f t="shared" si="5"/>
        <v>229</v>
      </c>
    </row>
    <row r="22" customHeight="1" spans="1:87">
      <c r="A22" s="119">
        <v>21</v>
      </c>
      <c r="B22" s="120" t="s">
        <v>185</v>
      </c>
      <c r="C22" s="121" t="s">
        <v>601</v>
      </c>
      <c r="D22" s="68" t="s">
        <v>595</v>
      </c>
      <c r="E22" s="122" t="s">
        <v>640</v>
      </c>
      <c r="F22" s="122" t="s">
        <v>193</v>
      </c>
      <c r="G22" s="124" t="s">
        <v>641</v>
      </c>
      <c r="H22" s="125" t="s">
        <v>194</v>
      </c>
      <c r="I22" s="119"/>
      <c r="J22" s="119">
        <v>200</v>
      </c>
      <c r="K22" s="129">
        <v>349</v>
      </c>
      <c r="L22" s="119">
        <v>1</v>
      </c>
      <c r="M22" s="119">
        <v>25</v>
      </c>
      <c r="N22" s="129" t="s">
        <v>598</v>
      </c>
      <c r="O22" s="119" t="str">
        <f>VLOOKUP(E22,[1]Sheet1!$A:$F,6,0)</f>
        <v>上柜</v>
      </c>
      <c r="P22" s="130">
        <v>290</v>
      </c>
      <c r="Q22" s="130">
        <v>131</v>
      </c>
      <c r="R22" s="130">
        <v>149</v>
      </c>
      <c r="S22" s="130">
        <v>143</v>
      </c>
      <c r="T22" s="133">
        <v>135</v>
      </c>
      <c r="U22" s="133">
        <v>227</v>
      </c>
      <c r="V22" s="130">
        <v>94</v>
      </c>
      <c r="W22" s="130">
        <v>73</v>
      </c>
      <c r="X22" s="130">
        <v>38</v>
      </c>
      <c r="Y22" s="130">
        <v>77</v>
      </c>
      <c r="Z22" s="130">
        <v>253</v>
      </c>
      <c r="AA22" s="130">
        <v>134</v>
      </c>
      <c r="AB22" s="130">
        <f t="shared" si="6"/>
        <v>1744</v>
      </c>
      <c r="AC22" s="130">
        <v>70</v>
      </c>
      <c r="AD22" s="130">
        <v>64</v>
      </c>
      <c r="AE22" s="133">
        <v>49</v>
      </c>
      <c r="AF22" s="133">
        <v>27</v>
      </c>
      <c r="AG22" s="133">
        <v>25</v>
      </c>
      <c r="AH22" s="133">
        <v>11</v>
      </c>
      <c r="AI22" s="133">
        <v>0</v>
      </c>
      <c r="AJ22" s="133">
        <v>1</v>
      </c>
      <c r="AK22" s="133"/>
      <c r="AL22" s="133">
        <v>0</v>
      </c>
      <c r="AM22" s="133">
        <v>1</v>
      </c>
      <c r="AN22" s="133">
        <v>0</v>
      </c>
      <c r="AO22" s="133">
        <v>3</v>
      </c>
      <c r="AP22" s="133">
        <v>0</v>
      </c>
      <c r="AQ22" s="133">
        <v>5</v>
      </c>
      <c r="AR22" s="133">
        <v>6</v>
      </c>
      <c r="AS22" s="133">
        <v>0</v>
      </c>
      <c r="AT22" s="133">
        <v>3</v>
      </c>
      <c r="AU22" s="133">
        <v>0</v>
      </c>
      <c r="AV22" s="133">
        <v>0</v>
      </c>
      <c r="AW22" s="133">
        <v>0</v>
      </c>
      <c r="AX22" s="133">
        <v>0</v>
      </c>
      <c r="AY22" s="133">
        <v>7</v>
      </c>
      <c r="AZ22" s="133">
        <v>0</v>
      </c>
      <c r="BA22" s="133">
        <v>1</v>
      </c>
      <c r="BB22" s="133">
        <v>1</v>
      </c>
      <c r="BC22" s="133">
        <v>0</v>
      </c>
      <c r="BD22" s="133">
        <v>0</v>
      </c>
      <c r="BE22" s="133">
        <v>1</v>
      </c>
      <c r="BF22" s="133">
        <v>1</v>
      </c>
      <c r="BG22" s="133">
        <v>0</v>
      </c>
      <c r="BH22" s="133">
        <v>0</v>
      </c>
      <c r="BI22" s="133">
        <v>0</v>
      </c>
      <c r="BJ22" s="133">
        <v>1</v>
      </c>
      <c r="BK22" s="133">
        <v>2</v>
      </c>
      <c r="BL22" s="133">
        <v>40</v>
      </c>
      <c r="BM22" s="133">
        <v>2</v>
      </c>
      <c r="BN22" s="133">
        <v>1</v>
      </c>
      <c r="BO22" s="133">
        <v>0</v>
      </c>
      <c r="BP22" s="133">
        <v>1</v>
      </c>
      <c r="BQ22" s="133">
        <v>1</v>
      </c>
      <c r="BR22" s="133">
        <v>5</v>
      </c>
      <c r="BS22" s="133">
        <f t="shared" si="1"/>
        <v>45</v>
      </c>
      <c r="BT22" s="133">
        <v>59</v>
      </c>
      <c r="BU22" s="133">
        <v>0</v>
      </c>
      <c r="BV22" s="130">
        <f t="shared" si="2"/>
        <v>59</v>
      </c>
      <c r="BW22" s="130">
        <f t="shared" si="3"/>
        <v>45.8888888888889</v>
      </c>
      <c r="BX22" s="130">
        <v>160</v>
      </c>
      <c r="BY22" s="130">
        <v>0</v>
      </c>
      <c r="BZ22" s="140">
        <v>0</v>
      </c>
      <c r="CA22" s="95">
        <v>309</v>
      </c>
      <c r="CB22" s="95">
        <v>40</v>
      </c>
      <c r="CC22" s="95">
        <v>40</v>
      </c>
      <c r="CD22" s="95">
        <f t="shared" si="4"/>
        <v>229</v>
      </c>
      <c r="CE22" s="95">
        <v>299</v>
      </c>
      <c r="CF22" s="95">
        <v>299</v>
      </c>
      <c r="CG22" s="95">
        <v>40</v>
      </c>
      <c r="CH22" s="95">
        <v>30</v>
      </c>
      <c r="CI22" s="95">
        <f t="shared" si="5"/>
        <v>229</v>
      </c>
    </row>
    <row r="23" customHeight="1" spans="1:87">
      <c r="A23" s="119">
        <v>22</v>
      </c>
      <c r="B23" s="120" t="s">
        <v>185</v>
      </c>
      <c r="C23" s="121" t="s">
        <v>601</v>
      </c>
      <c r="D23" s="68" t="s">
        <v>595</v>
      </c>
      <c r="E23" s="122" t="s">
        <v>642</v>
      </c>
      <c r="F23" s="122" t="s">
        <v>222</v>
      </c>
      <c r="G23" s="124" t="s">
        <v>643</v>
      </c>
      <c r="H23" s="123" t="s">
        <v>221</v>
      </c>
      <c r="I23" s="119"/>
      <c r="J23" s="119">
        <v>195</v>
      </c>
      <c r="K23" s="129">
        <v>349</v>
      </c>
      <c r="L23" s="119">
        <v>1</v>
      </c>
      <c r="M23" s="119">
        <v>30</v>
      </c>
      <c r="N23" s="129" t="s">
        <v>598</v>
      </c>
      <c r="O23" s="119" t="str">
        <f>VLOOKUP(E23,[1]Sheet1!$A:$F,6,0)</f>
        <v>上柜</v>
      </c>
      <c r="P23" s="130">
        <v>895</v>
      </c>
      <c r="Q23" s="130">
        <v>79</v>
      </c>
      <c r="R23" s="130">
        <v>346</v>
      </c>
      <c r="S23" s="130">
        <v>525</v>
      </c>
      <c r="T23" s="133">
        <v>241</v>
      </c>
      <c r="U23" s="133">
        <v>404</v>
      </c>
      <c r="V23" s="130">
        <v>137</v>
      </c>
      <c r="W23" s="130">
        <v>92</v>
      </c>
      <c r="X23" s="130">
        <v>188</v>
      </c>
      <c r="Y23" s="130">
        <v>332</v>
      </c>
      <c r="Z23" s="130">
        <v>680</v>
      </c>
      <c r="AA23" s="130">
        <v>392</v>
      </c>
      <c r="AB23" s="130">
        <f t="shared" si="6"/>
        <v>4311</v>
      </c>
      <c r="AC23" s="130">
        <v>207</v>
      </c>
      <c r="AD23" s="130">
        <v>276</v>
      </c>
      <c r="AE23" s="133">
        <v>235</v>
      </c>
      <c r="AF23" s="133">
        <v>206</v>
      </c>
      <c r="AG23" s="133">
        <v>166</v>
      </c>
      <c r="AH23" s="133">
        <v>34</v>
      </c>
      <c r="AI23" s="133">
        <v>4</v>
      </c>
      <c r="AJ23" s="133">
        <v>16</v>
      </c>
      <c r="AK23" s="133">
        <v>10</v>
      </c>
      <c r="AL23" s="133">
        <v>5</v>
      </c>
      <c r="AM23" s="133">
        <v>11</v>
      </c>
      <c r="AN23" s="133">
        <v>9</v>
      </c>
      <c r="AO23" s="133">
        <v>5</v>
      </c>
      <c r="AP23" s="133">
        <v>6</v>
      </c>
      <c r="AQ23" s="133">
        <v>8</v>
      </c>
      <c r="AR23" s="133">
        <v>6</v>
      </c>
      <c r="AS23" s="133">
        <v>4</v>
      </c>
      <c r="AT23" s="133">
        <v>3</v>
      </c>
      <c r="AU23" s="133">
        <v>3</v>
      </c>
      <c r="AV23" s="133">
        <v>1</v>
      </c>
      <c r="AW23" s="133">
        <v>3</v>
      </c>
      <c r="AX23" s="133">
        <v>1</v>
      </c>
      <c r="AY23" s="133">
        <v>41</v>
      </c>
      <c r="AZ23" s="133">
        <v>7</v>
      </c>
      <c r="BA23" s="133">
        <v>6</v>
      </c>
      <c r="BB23" s="133">
        <v>5</v>
      </c>
      <c r="BC23" s="133">
        <v>0</v>
      </c>
      <c r="BD23" s="133">
        <v>4</v>
      </c>
      <c r="BE23" s="133">
        <v>0</v>
      </c>
      <c r="BF23" s="133">
        <v>5</v>
      </c>
      <c r="BG23" s="133">
        <v>2</v>
      </c>
      <c r="BH23" s="133">
        <v>5</v>
      </c>
      <c r="BI23" s="133">
        <v>8</v>
      </c>
      <c r="BJ23" s="133">
        <v>2</v>
      </c>
      <c r="BK23" s="133">
        <v>2</v>
      </c>
      <c r="BL23" s="133">
        <v>210</v>
      </c>
      <c r="BM23" s="133">
        <v>7</v>
      </c>
      <c r="BN23" s="133">
        <v>1</v>
      </c>
      <c r="BO23" s="133">
        <v>7</v>
      </c>
      <c r="BP23" s="133">
        <v>2</v>
      </c>
      <c r="BQ23" s="133">
        <v>15</v>
      </c>
      <c r="BR23" s="133">
        <v>32</v>
      </c>
      <c r="BS23" s="133">
        <f t="shared" si="1"/>
        <v>242</v>
      </c>
      <c r="BT23" s="133">
        <v>218</v>
      </c>
      <c r="BU23" s="133">
        <v>12</v>
      </c>
      <c r="BV23" s="130">
        <f t="shared" si="2"/>
        <v>230</v>
      </c>
      <c r="BW23" s="130">
        <f t="shared" si="3"/>
        <v>33.2644628099174</v>
      </c>
      <c r="BX23" s="130">
        <v>325</v>
      </c>
      <c r="BY23" s="130">
        <v>0</v>
      </c>
      <c r="BZ23" s="140">
        <v>0</v>
      </c>
      <c r="CA23" s="95">
        <v>289</v>
      </c>
      <c r="CB23" s="95">
        <v>40</v>
      </c>
      <c r="CC23" s="95">
        <v>40</v>
      </c>
      <c r="CD23" s="95">
        <f t="shared" si="4"/>
        <v>209</v>
      </c>
      <c r="CE23" s="95">
        <v>279</v>
      </c>
      <c r="CF23" s="95">
        <v>279</v>
      </c>
      <c r="CG23" s="95">
        <v>40</v>
      </c>
      <c r="CH23" s="95">
        <v>30</v>
      </c>
      <c r="CI23" s="95">
        <f t="shared" si="5"/>
        <v>209</v>
      </c>
    </row>
    <row r="24" customHeight="1" spans="1:87">
      <c r="A24" s="119">
        <v>23</v>
      </c>
      <c r="B24" s="120" t="s">
        <v>185</v>
      </c>
      <c r="C24" s="121" t="s">
        <v>601</v>
      </c>
      <c r="D24" s="68" t="s">
        <v>595</v>
      </c>
      <c r="E24" s="122" t="s">
        <v>644</v>
      </c>
      <c r="F24" s="122" t="s">
        <v>220</v>
      </c>
      <c r="G24" s="124" t="s">
        <v>645</v>
      </c>
      <c r="H24" s="123" t="s">
        <v>221</v>
      </c>
      <c r="I24" s="119"/>
      <c r="J24" s="119">
        <v>200</v>
      </c>
      <c r="K24" s="129">
        <v>349</v>
      </c>
      <c r="L24" s="119">
        <v>1</v>
      </c>
      <c r="M24" s="119">
        <v>30</v>
      </c>
      <c r="N24" s="129" t="s">
        <v>598</v>
      </c>
      <c r="O24" s="119" t="str">
        <f>VLOOKUP(E24,[1]Sheet1!$A:$F,6,0)</f>
        <v>上柜</v>
      </c>
      <c r="P24" s="130">
        <v>1430</v>
      </c>
      <c r="Q24" s="130">
        <v>382</v>
      </c>
      <c r="R24" s="130">
        <v>809</v>
      </c>
      <c r="S24" s="130">
        <v>1086</v>
      </c>
      <c r="T24" s="133">
        <v>1007</v>
      </c>
      <c r="U24" s="133">
        <v>1656</v>
      </c>
      <c r="V24" s="130">
        <v>601</v>
      </c>
      <c r="W24" s="130">
        <v>602</v>
      </c>
      <c r="X24" s="130">
        <v>1108</v>
      </c>
      <c r="Y24" s="130">
        <v>1258</v>
      </c>
      <c r="Z24" s="130">
        <v>2172</v>
      </c>
      <c r="AA24" s="130">
        <v>1741</v>
      </c>
      <c r="AB24" s="130">
        <f t="shared" si="6"/>
        <v>13852</v>
      </c>
      <c r="AC24" s="130">
        <v>1757</v>
      </c>
      <c r="AD24" s="130">
        <v>1449</v>
      </c>
      <c r="AE24" s="133">
        <v>2355</v>
      </c>
      <c r="AF24" s="133">
        <v>744</v>
      </c>
      <c r="AG24" s="133">
        <v>553</v>
      </c>
      <c r="AH24" s="135">
        <v>105</v>
      </c>
      <c r="AI24" s="133">
        <v>15</v>
      </c>
      <c r="AJ24" s="133">
        <v>37</v>
      </c>
      <c r="AK24" s="133">
        <v>11</v>
      </c>
      <c r="AL24" s="133">
        <v>14</v>
      </c>
      <c r="AM24" s="133">
        <v>23</v>
      </c>
      <c r="AN24" s="133">
        <v>37</v>
      </c>
      <c r="AO24" s="133">
        <v>33</v>
      </c>
      <c r="AP24" s="133">
        <v>23</v>
      </c>
      <c r="AQ24" s="133">
        <v>39</v>
      </c>
      <c r="AR24" s="133">
        <v>43</v>
      </c>
      <c r="AS24" s="133">
        <v>27</v>
      </c>
      <c r="AT24" s="133">
        <v>15</v>
      </c>
      <c r="AU24" s="133">
        <v>15</v>
      </c>
      <c r="AV24" s="133">
        <v>36</v>
      </c>
      <c r="AW24" s="133">
        <v>38</v>
      </c>
      <c r="AX24" s="133">
        <v>17</v>
      </c>
      <c r="AY24" s="133">
        <v>99</v>
      </c>
      <c r="AZ24" s="133">
        <v>29</v>
      </c>
      <c r="BA24" s="133">
        <v>15</v>
      </c>
      <c r="BB24" s="133">
        <v>35</v>
      </c>
      <c r="BC24" s="133">
        <v>14</v>
      </c>
      <c r="BD24" s="133">
        <v>35</v>
      </c>
      <c r="BE24" s="133">
        <v>35</v>
      </c>
      <c r="BF24" s="133">
        <v>22</v>
      </c>
      <c r="BG24" s="133">
        <v>27</v>
      </c>
      <c r="BH24" s="133">
        <v>22</v>
      </c>
      <c r="BI24" s="133">
        <v>41</v>
      </c>
      <c r="BJ24" s="133">
        <v>44</v>
      </c>
      <c r="BK24" s="133">
        <v>40</v>
      </c>
      <c r="BL24" s="133">
        <v>909</v>
      </c>
      <c r="BM24" s="133">
        <v>9</v>
      </c>
      <c r="BN24" s="133">
        <v>10</v>
      </c>
      <c r="BO24" s="133">
        <v>14</v>
      </c>
      <c r="BP24" s="133">
        <v>9</v>
      </c>
      <c r="BQ24" s="133">
        <v>10</v>
      </c>
      <c r="BR24" s="133">
        <v>50</v>
      </c>
      <c r="BS24" s="133">
        <f t="shared" si="1"/>
        <v>959</v>
      </c>
      <c r="BT24" s="133">
        <v>544</v>
      </c>
      <c r="BU24" s="133">
        <v>139</v>
      </c>
      <c r="BV24" s="130">
        <f t="shared" si="2"/>
        <v>683</v>
      </c>
      <c r="BW24" s="130">
        <f t="shared" si="3"/>
        <v>24.9270072992701</v>
      </c>
      <c r="BX24" s="130">
        <v>921</v>
      </c>
      <c r="BY24" s="130">
        <v>0</v>
      </c>
      <c r="BZ24" s="140">
        <v>0</v>
      </c>
      <c r="CA24" s="95">
        <v>309</v>
      </c>
      <c r="CB24" s="95">
        <v>40</v>
      </c>
      <c r="CC24" s="95">
        <v>40</v>
      </c>
      <c r="CD24" s="95">
        <f t="shared" si="4"/>
        <v>229</v>
      </c>
      <c r="CE24" s="95">
        <v>299</v>
      </c>
      <c r="CF24" s="95">
        <v>299</v>
      </c>
      <c r="CG24" s="95">
        <v>40</v>
      </c>
      <c r="CH24" s="95">
        <v>30</v>
      </c>
      <c r="CI24" s="95">
        <f t="shared" si="5"/>
        <v>229</v>
      </c>
    </row>
    <row r="25" customHeight="1" spans="1:87">
      <c r="A25" s="119">
        <v>24</v>
      </c>
      <c r="B25" s="120" t="s">
        <v>185</v>
      </c>
      <c r="C25" s="121" t="s">
        <v>601</v>
      </c>
      <c r="D25" s="68" t="s">
        <v>595</v>
      </c>
      <c r="E25" s="122" t="s">
        <v>646</v>
      </c>
      <c r="F25" s="122" t="s">
        <v>205</v>
      </c>
      <c r="G25" s="124" t="s">
        <v>647</v>
      </c>
      <c r="H25" s="123" t="s">
        <v>206</v>
      </c>
      <c r="I25" s="119"/>
      <c r="J25" s="119">
        <v>190</v>
      </c>
      <c r="K25" s="129">
        <v>309</v>
      </c>
      <c r="L25" s="119">
        <v>2</v>
      </c>
      <c r="M25" s="119">
        <v>25</v>
      </c>
      <c r="N25" s="129" t="s">
        <v>598</v>
      </c>
      <c r="O25" s="119" t="str">
        <f>VLOOKUP(E25,[1]Sheet1!$A:$F,6,0)</f>
        <v>上柜</v>
      </c>
      <c r="P25" s="130">
        <v>6</v>
      </c>
      <c r="Q25" s="130">
        <v>9</v>
      </c>
      <c r="R25" s="130">
        <v>40</v>
      </c>
      <c r="S25" s="130">
        <v>31</v>
      </c>
      <c r="T25" s="133">
        <v>37</v>
      </c>
      <c r="U25" s="133">
        <v>36</v>
      </c>
      <c r="V25" s="130">
        <v>27</v>
      </c>
      <c r="W25" s="130">
        <v>31</v>
      </c>
      <c r="X25" s="130">
        <v>67</v>
      </c>
      <c r="Y25" s="130">
        <v>53</v>
      </c>
      <c r="Z25" s="130">
        <v>40</v>
      </c>
      <c r="AA25" s="130">
        <v>14</v>
      </c>
      <c r="AB25" s="130">
        <f t="shared" si="6"/>
        <v>391</v>
      </c>
      <c r="AC25" s="130">
        <v>4</v>
      </c>
      <c r="AD25" s="130">
        <v>10</v>
      </c>
      <c r="AE25" s="133">
        <v>6</v>
      </c>
      <c r="AF25" s="133">
        <v>8</v>
      </c>
      <c r="AG25" s="133">
        <v>22</v>
      </c>
      <c r="AH25" s="133">
        <v>2</v>
      </c>
      <c r="AI25" s="133">
        <v>4</v>
      </c>
      <c r="AJ25" s="133">
        <v>3</v>
      </c>
      <c r="AK25" s="133">
        <v>0</v>
      </c>
      <c r="AL25" s="133">
        <v>1</v>
      </c>
      <c r="AM25" s="133">
        <v>1</v>
      </c>
      <c r="AN25" s="133">
        <v>1</v>
      </c>
      <c r="AO25" s="133">
        <v>4</v>
      </c>
      <c r="AP25" s="133">
        <v>3</v>
      </c>
      <c r="AQ25" s="133">
        <v>0</v>
      </c>
      <c r="AR25" s="133">
        <v>0</v>
      </c>
      <c r="AS25" s="133">
        <v>2</v>
      </c>
      <c r="AT25" s="133">
        <v>1</v>
      </c>
      <c r="AU25" s="133">
        <v>1</v>
      </c>
      <c r="AV25" s="133">
        <v>0</v>
      </c>
      <c r="AW25" s="133">
        <v>3</v>
      </c>
      <c r="AX25" s="133">
        <v>1</v>
      </c>
      <c r="AY25" s="133">
        <v>4</v>
      </c>
      <c r="AZ25" s="133">
        <v>0</v>
      </c>
      <c r="BA25" s="133">
        <v>0</v>
      </c>
      <c r="BB25" s="133">
        <v>6</v>
      </c>
      <c r="BC25" s="133">
        <v>0</v>
      </c>
      <c r="BD25" s="133">
        <v>1</v>
      </c>
      <c r="BE25" s="133">
        <v>1</v>
      </c>
      <c r="BF25" s="133">
        <v>0</v>
      </c>
      <c r="BG25" s="133">
        <v>0</v>
      </c>
      <c r="BH25" s="133">
        <v>0</v>
      </c>
      <c r="BI25" s="133">
        <v>0</v>
      </c>
      <c r="BJ25" s="133">
        <v>0</v>
      </c>
      <c r="BK25" s="133">
        <v>1</v>
      </c>
      <c r="BL25" s="133">
        <v>39</v>
      </c>
      <c r="BM25" s="133">
        <v>0</v>
      </c>
      <c r="BN25" s="133">
        <v>0</v>
      </c>
      <c r="BO25" s="133">
        <v>1</v>
      </c>
      <c r="BP25" s="133">
        <v>0</v>
      </c>
      <c r="BQ25" s="133">
        <v>2</v>
      </c>
      <c r="BR25" s="133">
        <v>3</v>
      </c>
      <c r="BS25" s="133">
        <f t="shared" si="1"/>
        <v>42</v>
      </c>
      <c r="BT25" s="133">
        <v>26</v>
      </c>
      <c r="BU25" s="133">
        <v>6</v>
      </c>
      <c r="BV25" s="130">
        <f t="shared" si="2"/>
        <v>32</v>
      </c>
      <c r="BW25" s="130">
        <f t="shared" si="3"/>
        <v>26.6666666666667</v>
      </c>
      <c r="BX25" s="130">
        <v>24</v>
      </c>
      <c r="BY25" s="130">
        <v>0</v>
      </c>
      <c r="BZ25" s="140">
        <v>0</v>
      </c>
      <c r="CA25" s="95">
        <v>239</v>
      </c>
      <c r="CB25" s="95">
        <v>40</v>
      </c>
      <c r="CC25" s="95">
        <v>10</v>
      </c>
      <c r="CD25" s="95">
        <f t="shared" si="4"/>
        <v>189</v>
      </c>
      <c r="CE25" s="95">
        <v>229</v>
      </c>
      <c r="CF25" s="95">
        <v>229</v>
      </c>
      <c r="CG25" s="95">
        <v>40</v>
      </c>
      <c r="CH25" s="95">
        <v>10</v>
      </c>
      <c r="CI25" s="95">
        <f t="shared" si="5"/>
        <v>179</v>
      </c>
    </row>
    <row r="26" customHeight="1" spans="1:87">
      <c r="A26" s="119">
        <v>25</v>
      </c>
      <c r="B26" s="120" t="s">
        <v>185</v>
      </c>
      <c r="C26" s="121" t="s">
        <v>601</v>
      </c>
      <c r="D26" s="68" t="s">
        <v>595</v>
      </c>
      <c r="E26" s="122" t="s">
        <v>648</v>
      </c>
      <c r="F26" s="122" t="s">
        <v>231</v>
      </c>
      <c r="G26" s="124" t="s">
        <v>649</v>
      </c>
      <c r="H26" s="123" t="s">
        <v>206</v>
      </c>
      <c r="I26" s="119"/>
      <c r="J26" s="119">
        <v>200</v>
      </c>
      <c r="K26" s="129">
        <v>359</v>
      </c>
      <c r="L26" s="119">
        <v>2</v>
      </c>
      <c r="M26" s="119">
        <v>25</v>
      </c>
      <c r="N26" s="129" t="s">
        <v>598</v>
      </c>
      <c r="O26" s="119" t="str">
        <f>VLOOKUP(E26,[1]Sheet1!$A:$F,6,0)</f>
        <v>上柜</v>
      </c>
      <c r="P26" s="130">
        <v>23</v>
      </c>
      <c r="Q26" s="130">
        <v>22</v>
      </c>
      <c r="R26" s="130">
        <v>55</v>
      </c>
      <c r="S26" s="130">
        <v>118</v>
      </c>
      <c r="T26" s="133">
        <v>109</v>
      </c>
      <c r="U26" s="133">
        <v>203</v>
      </c>
      <c r="V26" s="130">
        <v>108</v>
      </c>
      <c r="W26" s="130">
        <v>88</v>
      </c>
      <c r="X26" s="130">
        <v>88</v>
      </c>
      <c r="Y26" s="130">
        <v>69</v>
      </c>
      <c r="Z26" s="130">
        <v>112</v>
      </c>
      <c r="AA26" s="130">
        <v>54</v>
      </c>
      <c r="AB26" s="130">
        <f t="shared" si="6"/>
        <v>1049</v>
      </c>
      <c r="AC26" s="130">
        <v>79</v>
      </c>
      <c r="AD26" s="130">
        <v>95</v>
      </c>
      <c r="AE26" s="133">
        <v>136</v>
      </c>
      <c r="AF26" s="133">
        <v>130</v>
      </c>
      <c r="AG26" s="133">
        <v>112</v>
      </c>
      <c r="AH26" s="133">
        <v>16</v>
      </c>
      <c r="AI26" s="133">
        <v>2</v>
      </c>
      <c r="AJ26" s="133">
        <v>8</v>
      </c>
      <c r="AK26" s="133">
        <v>11</v>
      </c>
      <c r="AL26" s="133">
        <v>3</v>
      </c>
      <c r="AM26" s="133">
        <v>9</v>
      </c>
      <c r="AN26" s="133">
        <v>2</v>
      </c>
      <c r="AO26" s="133">
        <v>7</v>
      </c>
      <c r="AP26" s="133">
        <v>4</v>
      </c>
      <c r="AQ26" s="133">
        <v>9</v>
      </c>
      <c r="AR26" s="133">
        <v>5</v>
      </c>
      <c r="AS26" s="133">
        <v>4</v>
      </c>
      <c r="AT26" s="133">
        <v>3</v>
      </c>
      <c r="AU26" s="133">
        <v>6</v>
      </c>
      <c r="AV26" s="133">
        <v>1</v>
      </c>
      <c r="AW26" s="133">
        <v>5</v>
      </c>
      <c r="AX26" s="133">
        <v>3</v>
      </c>
      <c r="AY26" s="133">
        <v>32</v>
      </c>
      <c r="AZ26" s="133">
        <v>3</v>
      </c>
      <c r="BA26" s="133">
        <v>6</v>
      </c>
      <c r="BB26" s="133">
        <v>1</v>
      </c>
      <c r="BC26" s="133">
        <v>0</v>
      </c>
      <c r="BD26" s="133">
        <v>2</v>
      </c>
      <c r="BE26" s="133">
        <v>1</v>
      </c>
      <c r="BF26" s="133">
        <v>2</v>
      </c>
      <c r="BG26" s="133">
        <v>3</v>
      </c>
      <c r="BH26" s="133">
        <v>2</v>
      </c>
      <c r="BI26" s="133">
        <v>4</v>
      </c>
      <c r="BJ26" s="133">
        <v>4</v>
      </c>
      <c r="BK26" s="133">
        <v>7</v>
      </c>
      <c r="BL26" s="133">
        <v>149</v>
      </c>
      <c r="BM26" s="133">
        <v>3</v>
      </c>
      <c r="BN26" s="133">
        <v>3</v>
      </c>
      <c r="BO26" s="133">
        <v>4</v>
      </c>
      <c r="BP26" s="133">
        <v>5</v>
      </c>
      <c r="BQ26" s="133">
        <v>6</v>
      </c>
      <c r="BR26" s="133">
        <v>20</v>
      </c>
      <c r="BS26" s="133">
        <f t="shared" si="1"/>
        <v>169</v>
      </c>
      <c r="BT26" s="133">
        <v>124</v>
      </c>
      <c r="BU26" s="133">
        <v>0</v>
      </c>
      <c r="BV26" s="130">
        <f t="shared" si="2"/>
        <v>124</v>
      </c>
      <c r="BW26" s="130">
        <f t="shared" si="3"/>
        <v>25.6804733727811</v>
      </c>
      <c r="BX26" s="130">
        <v>346</v>
      </c>
      <c r="BY26" s="130">
        <v>0</v>
      </c>
      <c r="BZ26" s="140">
        <v>0</v>
      </c>
      <c r="CA26" s="95">
        <v>309</v>
      </c>
      <c r="CB26" s="95">
        <v>40</v>
      </c>
      <c r="CC26" s="95">
        <v>40</v>
      </c>
      <c r="CD26" s="95">
        <f t="shared" si="4"/>
        <v>229</v>
      </c>
      <c r="CE26" s="95">
        <v>299</v>
      </c>
      <c r="CF26" s="95">
        <v>299</v>
      </c>
      <c r="CG26" s="95">
        <v>40</v>
      </c>
      <c r="CH26" s="95">
        <v>40</v>
      </c>
      <c r="CI26" s="145">
        <f t="shared" si="5"/>
        <v>219</v>
      </c>
    </row>
    <row r="27" customHeight="1" spans="1:87">
      <c r="A27" s="119">
        <v>26</v>
      </c>
      <c r="B27" s="120" t="s">
        <v>185</v>
      </c>
      <c r="C27" s="121" t="s">
        <v>601</v>
      </c>
      <c r="D27" s="68" t="s">
        <v>595</v>
      </c>
      <c r="E27" s="122" t="s">
        <v>650</v>
      </c>
      <c r="F27" s="122" t="s">
        <v>225</v>
      </c>
      <c r="G27" s="124" t="s">
        <v>651</v>
      </c>
      <c r="H27" s="123" t="s">
        <v>206</v>
      </c>
      <c r="I27" s="119"/>
      <c r="J27" s="119">
        <v>220</v>
      </c>
      <c r="K27" s="129">
        <v>409</v>
      </c>
      <c r="L27" s="119">
        <v>2</v>
      </c>
      <c r="M27" s="119">
        <v>25</v>
      </c>
      <c r="N27" s="129" t="s">
        <v>598</v>
      </c>
      <c r="O27" s="119" t="str">
        <f>VLOOKUP(E27,[1]Sheet1!$A:$F,6,0)</f>
        <v>上柜</v>
      </c>
      <c r="P27" s="130">
        <v>122</v>
      </c>
      <c r="Q27" s="130">
        <v>51</v>
      </c>
      <c r="R27" s="130">
        <v>85</v>
      </c>
      <c r="S27" s="130">
        <v>137</v>
      </c>
      <c r="T27" s="133">
        <v>182</v>
      </c>
      <c r="U27" s="133">
        <v>305</v>
      </c>
      <c r="V27" s="130">
        <v>208</v>
      </c>
      <c r="W27" s="130">
        <v>160</v>
      </c>
      <c r="X27" s="130">
        <v>151</v>
      </c>
      <c r="Y27" s="130">
        <v>153</v>
      </c>
      <c r="Z27" s="130">
        <v>208</v>
      </c>
      <c r="AA27" s="130">
        <v>254</v>
      </c>
      <c r="AB27" s="130">
        <f t="shared" si="6"/>
        <v>2016</v>
      </c>
      <c r="AC27" s="130">
        <v>109</v>
      </c>
      <c r="AD27" s="130">
        <v>117</v>
      </c>
      <c r="AE27" s="133">
        <v>132</v>
      </c>
      <c r="AF27" s="133">
        <v>134</v>
      </c>
      <c r="AG27" s="133">
        <v>133</v>
      </c>
      <c r="AH27" s="133">
        <v>16</v>
      </c>
      <c r="AI27" s="133">
        <v>5</v>
      </c>
      <c r="AJ27" s="133">
        <v>3</v>
      </c>
      <c r="AK27" s="133"/>
      <c r="AL27" s="133">
        <v>2</v>
      </c>
      <c r="AM27" s="133">
        <v>5</v>
      </c>
      <c r="AN27" s="133">
        <v>2</v>
      </c>
      <c r="AO27" s="133">
        <v>1</v>
      </c>
      <c r="AP27" s="133">
        <v>3</v>
      </c>
      <c r="AQ27" s="133">
        <v>6</v>
      </c>
      <c r="AR27" s="133">
        <v>3</v>
      </c>
      <c r="AS27" s="133">
        <v>5</v>
      </c>
      <c r="AT27" s="133">
        <v>5</v>
      </c>
      <c r="AU27" s="133">
        <v>4</v>
      </c>
      <c r="AV27" s="133">
        <v>4</v>
      </c>
      <c r="AW27" s="133">
        <v>9</v>
      </c>
      <c r="AX27" s="133">
        <v>5</v>
      </c>
      <c r="AY27" s="133">
        <v>37</v>
      </c>
      <c r="AZ27" s="133">
        <v>4</v>
      </c>
      <c r="BA27" s="133">
        <v>8</v>
      </c>
      <c r="BB27" s="133">
        <v>3</v>
      </c>
      <c r="BC27" s="133">
        <v>0</v>
      </c>
      <c r="BD27" s="133">
        <v>0</v>
      </c>
      <c r="BE27" s="133">
        <v>1</v>
      </c>
      <c r="BF27" s="133">
        <v>2</v>
      </c>
      <c r="BG27" s="133">
        <v>1</v>
      </c>
      <c r="BH27" s="133">
        <v>0</v>
      </c>
      <c r="BI27" s="133">
        <v>3</v>
      </c>
      <c r="BJ27" s="133">
        <v>0</v>
      </c>
      <c r="BK27" s="133">
        <v>2</v>
      </c>
      <c r="BL27" s="133">
        <v>124</v>
      </c>
      <c r="BM27" s="133">
        <v>5</v>
      </c>
      <c r="BN27" s="133">
        <v>4</v>
      </c>
      <c r="BO27" s="133">
        <v>3</v>
      </c>
      <c r="BP27" s="133">
        <v>1</v>
      </c>
      <c r="BQ27" s="133">
        <v>4</v>
      </c>
      <c r="BR27" s="133">
        <v>15</v>
      </c>
      <c r="BS27" s="133">
        <f t="shared" si="1"/>
        <v>139</v>
      </c>
      <c r="BT27" s="133">
        <v>223</v>
      </c>
      <c r="BU27" s="133">
        <v>0</v>
      </c>
      <c r="BV27" s="130">
        <f t="shared" si="2"/>
        <v>223</v>
      </c>
      <c r="BW27" s="130">
        <f t="shared" si="3"/>
        <v>56.1510791366906</v>
      </c>
      <c r="BX27" s="130">
        <v>215</v>
      </c>
      <c r="BY27" s="130">
        <v>0</v>
      </c>
      <c r="BZ27" s="140">
        <v>0</v>
      </c>
      <c r="CA27" s="95">
        <v>329</v>
      </c>
      <c r="CB27" s="95">
        <v>40</v>
      </c>
      <c r="CC27" s="95">
        <v>40</v>
      </c>
      <c r="CD27" s="95">
        <f t="shared" si="4"/>
        <v>249</v>
      </c>
      <c r="CE27" s="95">
        <v>319</v>
      </c>
      <c r="CF27" s="95">
        <v>319</v>
      </c>
      <c r="CG27" s="95">
        <v>40</v>
      </c>
      <c r="CH27" s="95">
        <v>40</v>
      </c>
      <c r="CI27" s="145">
        <f t="shared" si="5"/>
        <v>239</v>
      </c>
    </row>
    <row r="28" customHeight="1" spans="1:87">
      <c r="A28" s="119">
        <v>27</v>
      </c>
      <c r="B28" s="120" t="s">
        <v>185</v>
      </c>
      <c r="C28" s="121" t="s">
        <v>601</v>
      </c>
      <c r="D28" s="68" t="s">
        <v>595</v>
      </c>
      <c r="E28" s="122" t="s">
        <v>652</v>
      </c>
      <c r="F28" s="122" t="s">
        <v>207</v>
      </c>
      <c r="G28" s="123" t="s">
        <v>653</v>
      </c>
      <c r="H28" s="123" t="s">
        <v>208</v>
      </c>
      <c r="I28" s="119"/>
      <c r="J28" s="119">
        <v>190</v>
      </c>
      <c r="K28" s="129">
        <v>309</v>
      </c>
      <c r="L28" s="68">
        <v>4</v>
      </c>
      <c r="M28" s="119"/>
      <c r="N28" s="129" t="s">
        <v>608</v>
      </c>
      <c r="O28" s="119" t="str">
        <f>VLOOKUP(E28,[1]Sheet1!$A:$F,6,0)</f>
        <v>上柜</v>
      </c>
      <c r="P28" s="130">
        <v>6</v>
      </c>
      <c r="Q28" s="130">
        <v>11</v>
      </c>
      <c r="R28" s="130">
        <v>15</v>
      </c>
      <c r="S28" s="130">
        <v>28</v>
      </c>
      <c r="T28" s="133">
        <v>13</v>
      </c>
      <c r="U28" s="133">
        <v>18</v>
      </c>
      <c r="V28" s="130">
        <v>11</v>
      </c>
      <c r="W28" s="130">
        <v>10</v>
      </c>
      <c r="X28" s="130">
        <v>30</v>
      </c>
      <c r="Y28" s="130">
        <v>21</v>
      </c>
      <c r="Z28" s="130">
        <v>44</v>
      </c>
      <c r="AA28" s="130">
        <v>28</v>
      </c>
      <c r="AB28" s="130">
        <f t="shared" si="6"/>
        <v>235</v>
      </c>
      <c r="AC28" s="130">
        <v>13</v>
      </c>
      <c r="AD28" s="130">
        <v>8</v>
      </c>
      <c r="AE28" s="133">
        <v>17</v>
      </c>
      <c r="AF28" s="133">
        <v>14</v>
      </c>
      <c r="AG28" s="133">
        <v>7</v>
      </c>
      <c r="AH28" s="133">
        <v>2</v>
      </c>
      <c r="AI28" s="133">
        <v>0</v>
      </c>
      <c r="AJ28" s="133">
        <v>1</v>
      </c>
      <c r="AK28" s="133">
        <v>0</v>
      </c>
      <c r="AL28" s="133">
        <v>1</v>
      </c>
      <c r="AM28" s="133">
        <v>0</v>
      </c>
      <c r="AN28" s="133">
        <v>0</v>
      </c>
      <c r="AO28" s="133">
        <v>0</v>
      </c>
      <c r="AP28" s="133">
        <v>0</v>
      </c>
      <c r="AQ28" s="133">
        <v>1</v>
      </c>
      <c r="AR28" s="133">
        <v>1</v>
      </c>
      <c r="AS28" s="133">
        <v>1</v>
      </c>
      <c r="AT28" s="133">
        <v>0</v>
      </c>
      <c r="AU28" s="133">
        <v>0</v>
      </c>
      <c r="AV28" s="133">
        <v>2</v>
      </c>
      <c r="AW28" s="133">
        <v>1</v>
      </c>
      <c r="AX28" s="133">
        <v>0</v>
      </c>
      <c r="AY28" s="133">
        <v>1</v>
      </c>
      <c r="AZ28" s="133">
        <v>0</v>
      </c>
      <c r="BA28" s="133">
        <v>0</v>
      </c>
      <c r="BB28" s="133">
        <v>2</v>
      </c>
      <c r="BC28" s="133">
        <v>0</v>
      </c>
      <c r="BD28" s="133">
        <v>0</v>
      </c>
      <c r="BE28" s="133">
        <v>0</v>
      </c>
      <c r="BF28" s="133">
        <v>0</v>
      </c>
      <c r="BG28" s="133">
        <v>0</v>
      </c>
      <c r="BH28" s="133">
        <v>0</v>
      </c>
      <c r="BI28" s="133">
        <v>0</v>
      </c>
      <c r="BJ28" s="133">
        <v>0</v>
      </c>
      <c r="BK28" s="133">
        <v>0</v>
      </c>
      <c r="BL28" s="133">
        <v>11</v>
      </c>
      <c r="BM28" s="133">
        <v>1</v>
      </c>
      <c r="BN28" s="133">
        <v>0</v>
      </c>
      <c r="BO28" s="133">
        <v>0</v>
      </c>
      <c r="BP28" s="133">
        <v>0</v>
      </c>
      <c r="BQ28" s="133">
        <v>0</v>
      </c>
      <c r="BR28" s="133">
        <v>1</v>
      </c>
      <c r="BS28" s="133">
        <f t="shared" si="1"/>
        <v>12</v>
      </c>
      <c r="BT28" s="133">
        <v>9</v>
      </c>
      <c r="BU28" s="133">
        <v>0</v>
      </c>
      <c r="BV28" s="130">
        <f t="shared" si="2"/>
        <v>9</v>
      </c>
      <c r="BW28" s="130">
        <f t="shared" si="3"/>
        <v>26.25</v>
      </c>
      <c r="BX28" s="130">
        <v>77</v>
      </c>
      <c r="BY28" s="130">
        <v>0</v>
      </c>
      <c r="BZ28" s="140">
        <v>0</v>
      </c>
      <c r="CA28" s="95">
        <v>239</v>
      </c>
      <c r="CB28" s="95">
        <v>40</v>
      </c>
      <c r="CC28" s="95">
        <v>10</v>
      </c>
      <c r="CD28" s="95">
        <f t="shared" si="4"/>
        <v>189</v>
      </c>
      <c r="CE28" s="95">
        <v>229</v>
      </c>
      <c r="CF28" s="95">
        <v>229</v>
      </c>
      <c r="CG28" s="95">
        <v>40</v>
      </c>
      <c r="CH28" s="95">
        <v>10</v>
      </c>
      <c r="CI28" s="95">
        <f t="shared" si="5"/>
        <v>179</v>
      </c>
    </row>
    <row r="29" customHeight="1" spans="1:87">
      <c r="A29" s="119">
        <v>28</v>
      </c>
      <c r="B29" s="120" t="s">
        <v>185</v>
      </c>
      <c r="C29" s="121" t="s">
        <v>601</v>
      </c>
      <c r="D29" s="68" t="s">
        <v>595</v>
      </c>
      <c r="E29" s="122" t="s">
        <v>654</v>
      </c>
      <c r="F29" s="122" t="s">
        <v>232</v>
      </c>
      <c r="G29" s="123" t="s">
        <v>655</v>
      </c>
      <c r="H29" s="123" t="s">
        <v>208</v>
      </c>
      <c r="I29" s="119"/>
      <c r="J29" s="119">
        <v>200</v>
      </c>
      <c r="K29" s="129">
        <v>359</v>
      </c>
      <c r="L29" s="68">
        <v>4</v>
      </c>
      <c r="M29" s="119">
        <v>25</v>
      </c>
      <c r="N29" s="129" t="s">
        <v>598</v>
      </c>
      <c r="O29" s="119" t="str">
        <f>VLOOKUP(E29,[1]Sheet1!$A:$F,6,0)</f>
        <v>上柜</v>
      </c>
      <c r="P29" s="130">
        <v>24</v>
      </c>
      <c r="Q29" s="130">
        <v>17</v>
      </c>
      <c r="R29" s="130">
        <v>55</v>
      </c>
      <c r="S29" s="130">
        <v>69</v>
      </c>
      <c r="T29" s="133">
        <v>83</v>
      </c>
      <c r="U29" s="133">
        <v>130</v>
      </c>
      <c r="V29" s="130">
        <v>56</v>
      </c>
      <c r="W29" s="130">
        <v>67</v>
      </c>
      <c r="X29" s="130">
        <v>67</v>
      </c>
      <c r="Y29" s="130">
        <v>76</v>
      </c>
      <c r="Z29" s="130">
        <v>88</v>
      </c>
      <c r="AA29" s="130">
        <v>47</v>
      </c>
      <c r="AB29" s="130">
        <f t="shared" si="6"/>
        <v>779</v>
      </c>
      <c r="AC29" s="130">
        <v>64</v>
      </c>
      <c r="AD29" s="130">
        <v>62</v>
      </c>
      <c r="AE29" s="133">
        <v>65</v>
      </c>
      <c r="AF29" s="133">
        <v>89</v>
      </c>
      <c r="AG29" s="133">
        <v>82</v>
      </c>
      <c r="AH29" s="133">
        <v>5</v>
      </c>
      <c r="AI29" s="133">
        <v>5</v>
      </c>
      <c r="AJ29" s="133">
        <v>1</v>
      </c>
      <c r="AK29" s="133">
        <v>4</v>
      </c>
      <c r="AL29" s="133">
        <v>1</v>
      </c>
      <c r="AM29" s="133">
        <v>4</v>
      </c>
      <c r="AN29" s="133">
        <v>3</v>
      </c>
      <c r="AO29" s="133">
        <v>3</v>
      </c>
      <c r="AP29" s="133">
        <v>6</v>
      </c>
      <c r="AQ29" s="133">
        <v>2</v>
      </c>
      <c r="AR29" s="133">
        <v>4</v>
      </c>
      <c r="AS29" s="133">
        <v>4</v>
      </c>
      <c r="AT29" s="133">
        <v>5</v>
      </c>
      <c r="AU29" s="133">
        <v>1</v>
      </c>
      <c r="AV29" s="133">
        <v>5</v>
      </c>
      <c r="AW29" s="133">
        <v>5</v>
      </c>
      <c r="AX29" s="133">
        <v>1</v>
      </c>
      <c r="AY29" s="133">
        <v>16</v>
      </c>
      <c r="AZ29" s="133">
        <v>4</v>
      </c>
      <c r="BA29" s="133">
        <v>3</v>
      </c>
      <c r="BB29" s="133">
        <v>2</v>
      </c>
      <c r="BC29" s="133">
        <v>1</v>
      </c>
      <c r="BD29" s="133">
        <v>1</v>
      </c>
      <c r="BE29" s="133">
        <v>0</v>
      </c>
      <c r="BF29" s="133">
        <v>2</v>
      </c>
      <c r="BG29" s="133">
        <v>1</v>
      </c>
      <c r="BH29" s="133">
        <v>2</v>
      </c>
      <c r="BI29" s="133">
        <v>2</v>
      </c>
      <c r="BJ29" s="133">
        <v>4</v>
      </c>
      <c r="BK29" s="133">
        <v>1</v>
      </c>
      <c r="BL29" s="133">
        <v>96</v>
      </c>
      <c r="BM29" s="133">
        <v>0</v>
      </c>
      <c r="BN29" s="133">
        <v>0</v>
      </c>
      <c r="BO29" s="133">
        <v>1</v>
      </c>
      <c r="BP29" s="133">
        <v>3</v>
      </c>
      <c r="BQ29" s="133">
        <v>0</v>
      </c>
      <c r="BR29" s="133">
        <v>3</v>
      </c>
      <c r="BS29" s="133">
        <f t="shared" si="1"/>
        <v>99</v>
      </c>
      <c r="BT29" s="133">
        <v>72</v>
      </c>
      <c r="BU29" s="133">
        <v>3</v>
      </c>
      <c r="BV29" s="130">
        <f t="shared" si="2"/>
        <v>75</v>
      </c>
      <c r="BW29" s="130">
        <f t="shared" si="3"/>
        <v>26.5151515151515</v>
      </c>
      <c r="BX29" s="130">
        <v>391</v>
      </c>
      <c r="BY29" s="130">
        <v>0</v>
      </c>
      <c r="BZ29" s="140">
        <v>0</v>
      </c>
      <c r="CA29" s="95">
        <v>309</v>
      </c>
      <c r="CB29" s="95">
        <v>40</v>
      </c>
      <c r="CC29" s="95">
        <v>30</v>
      </c>
      <c r="CD29" s="95">
        <f t="shared" si="4"/>
        <v>239</v>
      </c>
      <c r="CE29" s="95">
        <v>299</v>
      </c>
      <c r="CF29" s="95">
        <v>299</v>
      </c>
      <c r="CG29" s="95">
        <v>40</v>
      </c>
      <c r="CH29" s="95">
        <v>30</v>
      </c>
      <c r="CI29" s="95">
        <f t="shared" si="5"/>
        <v>229</v>
      </c>
    </row>
    <row r="30" customHeight="1" spans="1:87">
      <c r="A30" s="119">
        <v>29</v>
      </c>
      <c r="B30" s="120" t="s">
        <v>185</v>
      </c>
      <c r="C30" s="121" t="s">
        <v>601</v>
      </c>
      <c r="D30" s="68" t="s">
        <v>595</v>
      </c>
      <c r="E30" s="122" t="s">
        <v>656</v>
      </c>
      <c r="F30" s="122" t="s">
        <v>226</v>
      </c>
      <c r="G30" s="123" t="s">
        <v>657</v>
      </c>
      <c r="H30" s="123" t="s">
        <v>208</v>
      </c>
      <c r="I30" s="119"/>
      <c r="J30" s="119">
        <v>220</v>
      </c>
      <c r="K30" s="129">
        <v>409</v>
      </c>
      <c r="L30" s="68">
        <v>4</v>
      </c>
      <c r="M30" s="119">
        <v>25</v>
      </c>
      <c r="N30" s="129" t="s">
        <v>598</v>
      </c>
      <c r="O30" s="119" t="str">
        <f>VLOOKUP(E30,[1]Sheet1!$A:$F,6,0)</f>
        <v>上柜</v>
      </c>
      <c r="P30" s="130">
        <v>100</v>
      </c>
      <c r="Q30" s="130">
        <v>26</v>
      </c>
      <c r="R30" s="130">
        <v>113</v>
      </c>
      <c r="S30" s="130">
        <v>116</v>
      </c>
      <c r="T30" s="133">
        <v>155</v>
      </c>
      <c r="U30" s="133">
        <v>213</v>
      </c>
      <c r="V30" s="130">
        <v>106</v>
      </c>
      <c r="W30" s="130">
        <v>109</v>
      </c>
      <c r="X30" s="130">
        <v>133</v>
      </c>
      <c r="Y30" s="130">
        <v>138</v>
      </c>
      <c r="Z30" s="130">
        <v>184</v>
      </c>
      <c r="AA30" s="130">
        <v>161</v>
      </c>
      <c r="AB30" s="130">
        <f t="shared" si="6"/>
        <v>1554</v>
      </c>
      <c r="AC30" s="130">
        <v>75</v>
      </c>
      <c r="AD30" s="130">
        <v>96</v>
      </c>
      <c r="AE30" s="133">
        <v>104</v>
      </c>
      <c r="AF30" s="133">
        <v>109</v>
      </c>
      <c r="AG30" s="133">
        <v>86</v>
      </c>
      <c r="AH30" s="133">
        <v>12</v>
      </c>
      <c r="AI30" s="133">
        <v>10</v>
      </c>
      <c r="AJ30" s="133">
        <v>2</v>
      </c>
      <c r="AK30" s="133">
        <v>2</v>
      </c>
      <c r="AL30" s="133">
        <v>0</v>
      </c>
      <c r="AM30" s="133">
        <v>2</v>
      </c>
      <c r="AN30" s="133">
        <v>12</v>
      </c>
      <c r="AO30" s="133">
        <v>3</v>
      </c>
      <c r="AP30" s="133">
        <v>17</v>
      </c>
      <c r="AQ30" s="133">
        <v>4</v>
      </c>
      <c r="AR30" s="133">
        <v>2</v>
      </c>
      <c r="AS30" s="133">
        <v>4</v>
      </c>
      <c r="AT30" s="133">
        <v>4</v>
      </c>
      <c r="AU30" s="133">
        <v>1</v>
      </c>
      <c r="AV30" s="133">
        <v>2</v>
      </c>
      <c r="AW30" s="133">
        <v>3</v>
      </c>
      <c r="AX30" s="133">
        <v>5</v>
      </c>
      <c r="AY30" s="133">
        <v>23</v>
      </c>
      <c r="AZ30" s="133">
        <v>3</v>
      </c>
      <c r="BA30" s="133">
        <v>3</v>
      </c>
      <c r="BB30" s="133">
        <v>7</v>
      </c>
      <c r="BC30" s="133">
        <v>0</v>
      </c>
      <c r="BD30" s="133">
        <v>5</v>
      </c>
      <c r="BE30" s="133">
        <v>3</v>
      </c>
      <c r="BF30" s="133">
        <v>3</v>
      </c>
      <c r="BG30" s="133">
        <v>2</v>
      </c>
      <c r="BH30" s="133">
        <v>4</v>
      </c>
      <c r="BI30" s="133">
        <v>3</v>
      </c>
      <c r="BJ30" s="133">
        <v>3</v>
      </c>
      <c r="BK30" s="133">
        <v>0</v>
      </c>
      <c r="BL30" s="133">
        <v>129</v>
      </c>
      <c r="BM30" s="133">
        <v>4</v>
      </c>
      <c r="BN30" s="133">
        <v>2</v>
      </c>
      <c r="BO30" s="133">
        <v>1</v>
      </c>
      <c r="BP30" s="133">
        <v>0</v>
      </c>
      <c r="BQ30" s="133">
        <v>5</v>
      </c>
      <c r="BR30" s="133">
        <v>12</v>
      </c>
      <c r="BS30" s="133">
        <f t="shared" si="1"/>
        <v>141</v>
      </c>
      <c r="BT30" s="133">
        <v>92</v>
      </c>
      <c r="BU30" s="133">
        <v>6</v>
      </c>
      <c r="BV30" s="130">
        <f t="shared" si="2"/>
        <v>98</v>
      </c>
      <c r="BW30" s="130">
        <f t="shared" si="3"/>
        <v>24.3262411347518</v>
      </c>
      <c r="BX30" s="130">
        <v>228</v>
      </c>
      <c r="BY30" s="130">
        <v>0</v>
      </c>
      <c r="BZ30" s="140">
        <v>0</v>
      </c>
      <c r="CA30" s="95">
        <v>339</v>
      </c>
      <c r="CB30" s="95">
        <v>40</v>
      </c>
      <c r="CC30" s="95">
        <v>30</v>
      </c>
      <c r="CD30" s="95">
        <f t="shared" si="4"/>
        <v>269</v>
      </c>
      <c r="CE30" s="95">
        <v>329</v>
      </c>
      <c r="CF30" s="95">
        <v>329</v>
      </c>
      <c r="CG30" s="95">
        <v>40</v>
      </c>
      <c r="CH30" s="95">
        <v>30</v>
      </c>
      <c r="CI30" s="95">
        <f t="shared" si="5"/>
        <v>259</v>
      </c>
    </row>
    <row r="31" customHeight="1" spans="1:87">
      <c r="A31" s="119">
        <v>30</v>
      </c>
      <c r="B31" s="120" t="s">
        <v>185</v>
      </c>
      <c r="C31" s="121" t="s">
        <v>601</v>
      </c>
      <c r="D31" s="68" t="s">
        <v>595</v>
      </c>
      <c r="E31" s="122" t="s">
        <v>658</v>
      </c>
      <c r="F31" s="122" t="s">
        <v>233</v>
      </c>
      <c r="G31" s="123" t="s">
        <v>659</v>
      </c>
      <c r="H31" s="123" t="s">
        <v>228</v>
      </c>
      <c r="I31" s="119"/>
      <c r="J31" s="119">
        <v>175</v>
      </c>
      <c r="K31" s="129">
        <v>359</v>
      </c>
      <c r="L31" s="119">
        <v>1</v>
      </c>
      <c r="M31" s="119"/>
      <c r="N31" s="129" t="s">
        <v>608</v>
      </c>
      <c r="O31" s="119" t="str">
        <f>VLOOKUP(E31,[1]Sheet1!$A:$F,6,0)</f>
        <v>上柜</v>
      </c>
      <c r="P31" s="130">
        <v>69</v>
      </c>
      <c r="Q31" s="130">
        <v>56</v>
      </c>
      <c r="R31" s="130">
        <v>163</v>
      </c>
      <c r="S31" s="130">
        <v>113</v>
      </c>
      <c r="T31" s="133">
        <v>56</v>
      </c>
      <c r="U31" s="133">
        <v>100</v>
      </c>
      <c r="V31" s="130">
        <v>60</v>
      </c>
      <c r="W31" s="130">
        <v>49</v>
      </c>
      <c r="X31" s="130">
        <v>57</v>
      </c>
      <c r="Y31" s="130">
        <v>140</v>
      </c>
      <c r="Z31" s="130">
        <v>71</v>
      </c>
      <c r="AA31" s="130">
        <v>37</v>
      </c>
      <c r="AB31" s="130">
        <f t="shared" si="6"/>
        <v>971</v>
      </c>
      <c r="AC31" s="130">
        <v>74</v>
      </c>
      <c r="AD31" s="130">
        <v>96</v>
      </c>
      <c r="AE31" s="133">
        <v>55</v>
      </c>
      <c r="AF31" s="133">
        <v>69</v>
      </c>
      <c r="AG31" s="133">
        <v>100</v>
      </c>
      <c r="AH31" s="133">
        <v>5</v>
      </c>
      <c r="AI31" s="133">
        <v>2</v>
      </c>
      <c r="AJ31" s="133">
        <v>4</v>
      </c>
      <c r="AK31" s="133">
        <v>1</v>
      </c>
      <c r="AL31" s="133">
        <v>0</v>
      </c>
      <c r="AM31" s="133">
        <v>3</v>
      </c>
      <c r="AN31" s="133">
        <v>0</v>
      </c>
      <c r="AO31" s="133">
        <v>2</v>
      </c>
      <c r="AP31" s="133">
        <v>0</v>
      </c>
      <c r="AQ31" s="133">
        <v>1</v>
      </c>
      <c r="AR31" s="133">
        <v>3</v>
      </c>
      <c r="AS31" s="133">
        <v>1</v>
      </c>
      <c r="AT31" s="133">
        <v>0</v>
      </c>
      <c r="AU31" s="133">
        <v>1</v>
      </c>
      <c r="AV31" s="133">
        <v>0</v>
      </c>
      <c r="AW31" s="133">
        <v>0</v>
      </c>
      <c r="AX31" s="133">
        <v>0</v>
      </c>
      <c r="AY31" s="133">
        <v>1</v>
      </c>
      <c r="AZ31" s="133">
        <v>1</v>
      </c>
      <c r="BA31" s="133">
        <v>0</v>
      </c>
      <c r="BB31" s="133">
        <v>0</v>
      </c>
      <c r="BC31" s="133">
        <v>1</v>
      </c>
      <c r="BD31" s="133">
        <v>0</v>
      </c>
      <c r="BE31" s="133">
        <v>0</v>
      </c>
      <c r="BF31" s="133">
        <v>0</v>
      </c>
      <c r="BG31" s="133">
        <v>1</v>
      </c>
      <c r="BH31" s="133">
        <v>0</v>
      </c>
      <c r="BI31" s="133">
        <v>1</v>
      </c>
      <c r="BJ31" s="133">
        <v>1</v>
      </c>
      <c r="BK31" s="133">
        <v>0</v>
      </c>
      <c r="BL31" s="133">
        <v>27</v>
      </c>
      <c r="BM31" s="133">
        <v>0</v>
      </c>
      <c r="BN31" s="133">
        <v>1</v>
      </c>
      <c r="BO31" s="133">
        <v>0</v>
      </c>
      <c r="BP31" s="133">
        <v>1</v>
      </c>
      <c r="BQ31" s="133">
        <v>0</v>
      </c>
      <c r="BR31" s="133">
        <v>2</v>
      </c>
      <c r="BS31" s="133">
        <f t="shared" si="1"/>
        <v>29</v>
      </c>
      <c r="BT31" s="133">
        <v>69</v>
      </c>
      <c r="BU31" s="133">
        <v>0</v>
      </c>
      <c r="BV31" s="130">
        <f t="shared" si="2"/>
        <v>69</v>
      </c>
      <c r="BW31" s="130">
        <f t="shared" si="3"/>
        <v>83.2758620689655</v>
      </c>
      <c r="BX31" s="130">
        <v>152</v>
      </c>
      <c r="BY31" s="130">
        <v>0</v>
      </c>
      <c r="BZ31" s="140">
        <v>0</v>
      </c>
      <c r="CA31" s="95">
        <v>319</v>
      </c>
      <c r="CB31" s="95">
        <v>40</v>
      </c>
      <c r="CC31" s="95">
        <v>40</v>
      </c>
      <c r="CD31" s="95">
        <f t="shared" si="4"/>
        <v>239</v>
      </c>
      <c r="CE31" s="95">
        <v>309</v>
      </c>
      <c r="CF31" s="95">
        <v>309</v>
      </c>
      <c r="CG31" s="95">
        <v>40</v>
      </c>
      <c r="CH31" s="95">
        <v>40</v>
      </c>
      <c r="CI31" s="95">
        <f t="shared" si="5"/>
        <v>229</v>
      </c>
    </row>
    <row r="32" customHeight="1" spans="1:87">
      <c r="A32" s="119">
        <v>31</v>
      </c>
      <c r="B32" s="120" t="s">
        <v>185</v>
      </c>
      <c r="C32" s="121" t="s">
        <v>601</v>
      </c>
      <c r="D32" s="68" t="s">
        <v>595</v>
      </c>
      <c r="E32" s="122" t="s">
        <v>660</v>
      </c>
      <c r="F32" s="122" t="s">
        <v>227</v>
      </c>
      <c r="G32" s="123" t="s">
        <v>661</v>
      </c>
      <c r="H32" s="123" t="s">
        <v>228</v>
      </c>
      <c r="I32" s="119"/>
      <c r="J32" s="119">
        <v>200</v>
      </c>
      <c r="K32" s="129">
        <v>409</v>
      </c>
      <c r="L32" s="119">
        <v>1</v>
      </c>
      <c r="M32" s="119"/>
      <c r="N32" s="129" t="s">
        <v>608</v>
      </c>
      <c r="O32" s="119" t="str">
        <f>VLOOKUP(E32,[1]Sheet1!$A:$F,6,0)</f>
        <v>上柜</v>
      </c>
      <c r="P32" s="130">
        <v>274</v>
      </c>
      <c r="Q32" s="130">
        <v>53</v>
      </c>
      <c r="R32" s="130">
        <v>67</v>
      </c>
      <c r="S32" s="130">
        <v>154</v>
      </c>
      <c r="T32" s="133">
        <v>51</v>
      </c>
      <c r="U32" s="133">
        <v>84</v>
      </c>
      <c r="V32" s="130">
        <v>68</v>
      </c>
      <c r="W32" s="130">
        <v>58</v>
      </c>
      <c r="X32" s="130">
        <v>74</v>
      </c>
      <c r="Y32" s="130">
        <v>156</v>
      </c>
      <c r="Z32" s="130">
        <v>86</v>
      </c>
      <c r="AA32" s="130">
        <v>71</v>
      </c>
      <c r="AB32" s="130">
        <f t="shared" si="6"/>
        <v>1196</v>
      </c>
      <c r="AC32" s="130">
        <v>127</v>
      </c>
      <c r="AD32" s="130">
        <v>102</v>
      </c>
      <c r="AE32" s="133">
        <v>139</v>
      </c>
      <c r="AF32" s="133">
        <v>136</v>
      </c>
      <c r="AG32" s="133">
        <v>102</v>
      </c>
      <c r="AH32" s="133">
        <v>12</v>
      </c>
      <c r="AI32" s="133">
        <v>7</v>
      </c>
      <c r="AJ32" s="133">
        <v>7</v>
      </c>
      <c r="AK32" s="133">
        <v>2</v>
      </c>
      <c r="AL32" s="133">
        <v>7</v>
      </c>
      <c r="AM32" s="133">
        <v>5</v>
      </c>
      <c r="AN32" s="133">
        <v>4</v>
      </c>
      <c r="AO32" s="133">
        <v>2</v>
      </c>
      <c r="AP32" s="133">
        <v>5</v>
      </c>
      <c r="AQ32" s="133">
        <v>3</v>
      </c>
      <c r="AR32" s="133">
        <v>2</v>
      </c>
      <c r="AS32" s="133">
        <v>9</v>
      </c>
      <c r="AT32" s="133">
        <v>7</v>
      </c>
      <c r="AU32" s="133">
        <v>1</v>
      </c>
      <c r="AV32" s="133">
        <v>3</v>
      </c>
      <c r="AW32" s="133">
        <v>8</v>
      </c>
      <c r="AX32" s="133">
        <v>4</v>
      </c>
      <c r="AY32" s="133">
        <v>22</v>
      </c>
      <c r="AZ32" s="133">
        <v>7</v>
      </c>
      <c r="BA32" s="133">
        <v>1</v>
      </c>
      <c r="BB32" s="133">
        <v>8</v>
      </c>
      <c r="BC32" s="133">
        <v>4</v>
      </c>
      <c r="BD32" s="133">
        <v>4</v>
      </c>
      <c r="BE32" s="133">
        <v>2</v>
      </c>
      <c r="BF32" s="133">
        <v>4</v>
      </c>
      <c r="BG32" s="133">
        <v>0</v>
      </c>
      <c r="BH32" s="133">
        <v>0</v>
      </c>
      <c r="BI32" s="133">
        <v>5</v>
      </c>
      <c r="BJ32" s="133">
        <v>1</v>
      </c>
      <c r="BK32" s="133">
        <v>2</v>
      </c>
      <c r="BL32" s="133">
        <v>122</v>
      </c>
      <c r="BM32" s="133">
        <v>1</v>
      </c>
      <c r="BN32" s="133">
        <v>3</v>
      </c>
      <c r="BO32" s="133">
        <v>3</v>
      </c>
      <c r="BP32" s="133">
        <v>0</v>
      </c>
      <c r="BQ32" s="133">
        <v>3</v>
      </c>
      <c r="BR32" s="133">
        <v>10</v>
      </c>
      <c r="BS32" s="133">
        <f t="shared" si="1"/>
        <v>132</v>
      </c>
      <c r="BT32" s="133">
        <v>55</v>
      </c>
      <c r="BU32" s="133">
        <v>26</v>
      </c>
      <c r="BV32" s="130">
        <f t="shared" si="2"/>
        <v>81</v>
      </c>
      <c r="BW32" s="130">
        <f t="shared" si="3"/>
        <v>21.4772727272727</v>
      </c>
      <c r="BX32" s="130">
        <v>91</v>
      </c>
      <c r="BY32" s="130">
        <v>0</v>
      </c>
      <c r="BZ32" s="140">
        <v>0</v>
      </c>
      <c r="CA32" s="95">
        <v>349</v>
      </c>
      <c r="CB32" s="95">
        <v>40</v>
      </c>
      <c r="CC32" s="95">
        <v>40</v>
      </c>
      <c r="CD32" s="95">
        <f t="shared" si="4"/>
        <v>269</v>
      </c>
      <c r="CE32" s="95">
        <v>339</v>
      </c>
      <c r="CF32" s="95">
        <v>339</v>
      </c>
      <c r="CG32" s="95">
        <v>40</v>
      </c>
      <c r="CH32" s="95">
        <v>40</v>
      </c>
      <c r="CI32" s="95">
        <f t="shared" si="5"/>
        <v>259</v>
      </c>
    </row>
    <row r="33" customHeight="1" spans="1:87">
      <c r="A33" s="119">
        <v>32</v>
      </c>
      <c r="B33" s="120" t="s">
        <v>185</v>
      </c>
      <c r="C33" s="121" t="s">
        <v>601</v>
      </c>
      <c r="D33" s="68" t="s">
        <v>595</v>
      </c>
      <c r="E33" s="122" t="s">
        <v>662</v>
      </c>
      <c r="F33" s="122" t="s">
        <v>245</v>
      </c>
      <c r="G33" s="123" t="s">
        <v>663</v>
      </c>
      <c r="H33" s="123" t="s">
        <v>242</v>
      </c>
      <c r="I33" s="119"/>
      <c r="J33" s="119">
        <v>200</v>
      </c>
      <c r="K33" s="129">
        <v>359</v>
      </c>
      <c r="L33" s="68">
        <v>4</v>
      </c>
      <c r="M33" s="119">
        <v>30</v>
      </c>
      <c r="N33" s="129" t="s">
        <v>598</v>
      </c>
      <c r="O33" s="119" t="str">
        <f>VLOOKUP(E33,[1]Sheet1!$A:$F,6,0)</f>
        <v>上柜</v>
      </c>
      <c r="P33" s="130">
        <v>5</v>
      </c>
      <c r="Q33" s="130">
        <v>8</v>
      </c>
      <c r="R33" s="130">
        <v>65</v>
      </c>
      <c r="S33" s="130">
        <v>114</v>
      </c>
      <c r="T33" s="133">
        <v>90</v>
      </c>
      <c r="U33" s="133">
        <v>140</v>
      </c>
      <c r="V33" s="130">
        <v>51</v>
      </c>
      <c r="W33" s="130">
        <v>90</v>
      </c>
      <c r="X33" s="130">
        <v>69</v>
      </c>
      <c r="Y33" s="130">
        <v>77</v>
      </c>
      <c r="Z33" s="130">
        <v>249</v>
      </c>
      <c r="AA33" s="130">
        <v>105</v>
      </c>
      <c r="AB33" s="130">
        <f t="shared" si="6"/>
        <v>1063</v>
      </c>
      <c r="AC33" s="130">
        <v>107</v>
      </c>
      <c r="AD33" s="130">
        <v>125</v>
      </c>
      <c r="AE33" s="133">
        <v>199</v>
      </c>
      <c r="AF33" s="133">
        <v>231</v>
      </c>
      <c r="AG33" s="133">
        <v>188</v>
      </c>
      <c r="AH33" s="133">
        <v>62</v>
      </c>
      <c r="AI33" s="133">
        <v>13</v>
      </c>
      <c r="AJ33" s="133">
        <v>8</v>
      </c>
      <c r="AK33" s="133">
        <v>1</v>
      </c>
      <c r="AL33" s="133">
        <v>1</v>
      </c>
      <c r="AM33" s="133">
        <v>1</v>
      </c>
      <c r="AN33" s="133">
        <v>0</v>
      </c>
      <c r="AO33" s="133">
        <v>8</v>
      </c>
      <c r="AP33" s="133">
        <v>4</v>
      </c>
      <c r="AQ33" s="133">
        <v>7</v>
      </c>
      <c r="AR33" s="133">
        <v>2</v>
      </c>
      <c r="AS33" s="133">
        <v>7</v>
      </c>
      <c r="AT33" s="133">
        <v>4</v>
      </c>
      <c r="AU33" s="133">
        <v>0</v>
      </c>
      <c r="AV33" s="133">
        <v>2</v>
      </c>
      <c r="AW33" s="133">
        <v>6</v>
      </c>
      <c r="AX33" s="133">
        <v>1</v>
      </c>
      <c r="AY33" s="133">
        <v>69</v>
      </c>
      <c r="AZ33" s="133">
        <v>4</v>
      </c>
      <c r="BA33" s="133">
        <v>10</v>
      </c>
      <c r="BB33" s="133">
        <v>4</v>
      </c>
      <c r="BC33" s="133">
        <v>8</v>
      </c>
      <c r="BD33" s="133">
        <v>3</v>
      </c>
      <c r="BE33" s="133">
        <v>28</v>
      </c>
      <c r="BF33" s="133">
        <v>6</v>
      </c>
      <c r="BG33" s="133">
        <v>4</v>
      </c>
      <c r="BH33" s="133">
        <v>2</v>
      </c>
      <c r="BI33" s="133">
        <v>1</v>
      </c>
      <c r="BJ33" s="133">
        <v>4</v>
      </c>
      <c r="BK33" s="133">
        <v>5</v>
      </c>
      <c r="BL33" s="133">
        <v>266</v>
      </c>
      <c r="BM33" s="133">
        <v>3</v>
      </c>
      <c r="BN33" s="133">
        <v>2</v>
      </c>
      <c r="BO33" s="133">
        <v>3</v>
      </c>
      <c r="BP33" s="133">
        <v>5</v>
      </c>
      <c r="BQ33" s="133">
        <v>4</v>
      </c>
      <c r="BR33" s="133">
        <v>17</v>
      </c>
      <c r="BS33" s="133">
        <f t="shared" si="1"/>
        <v>283</v>
      </c>
      <c r="BT33" s="133">
        <v>190</v>
      </c>
      <c r="BU33" s="133">
        <v>17</v>
      </c>
      <c r="BV33" s="130">
        <f t="shared" si="2"/>
        <v>207</v>
      </c>
      <c r="BW33" s="130">
        <f t="shared" si="3"/>
        <v>25.6007067137809</v>
      </c>
      <c r="BX33" s="130">
        <v>368</v>
      </c>
      <c r="BY33" s="130">
        <v>0</v>
      </c>
      <c r="BZ33" s="140">
        <v>0</v>
      </c>
      <c r="CA33" s="95">
        <v>319</v>
      </c>
      <c r="CB33" s="95">
        <v>40</v>
      </c>
      <c r="CC33" s="95">
        <v>40</v>
      </c>
      <c r="CD33" s="95">
        <f t="shared" si="4"/>
        <v>239</v>
      </c>
      <c r="CE33" s="95">
        <v>309</v>
      </c>
      <c r="CF33" s="95">
        <v>309</v>
      </c>
      <c r="CG33" s="95">
        <v>40</v>
      </c>
      <c r="CH33" s="95">
        <v>40</v>
      </c>
      <c r="CI33" s="95">
        <f t="shared" si="5"/>
        <v>229</v>
      </c>
    </row>
    <row r="34" customHeight="1" spans="1:87">
      <c r="A34" s="119">
        <v>33</v>
      </c>
      <c r="B34" s="120" t="s">
        <v>185</v>
      </c>
      <c r="C34" s="121" t="s">
        <v>601</v>
      </c>
      <c r="D34" s="68" t="s">
        <v>595</v>
      </c>
      <c r="E34" s="122" t="s">
        <v>664</v>
      </c>
      <c r="F34" s="122" t="s">
        <v>241</v>
      </c>
      <c r="G34" s="123" t="s">
        <v>665</v>
      </c>
      <c r="H34" s="123" t="s">
        <v>242</v>
      </c>
      <c r="I34" s="119"/>
      <c r="J34" s="119">
        <v>230</v>
      </c>
      <c r="K34" s="129">
        <v>409</v>
      </c>
      <c r="L34" s="68">
        <v>4</v>
      </c>
      <c r="M34" s="119">
        <v>30</v>
      </c>
      <c r="N34" s="129" t="s">
        <v>598</v>
      </c>
      <c r="O34" s="119" t="str">
        <f>VLOOKUP(E34,[1]Sheet1!$A:$F,6,0)</f>
        <v>上柜</v>
      </c>
      <c r="P34" s="130">
        <v>3</v>
      </c>
      <c r="Q34" s="130">
        <v>9</v>
      </c>
      <c r="R34" s="130">
        <v>55</v>
      </c>
      <c r="S34" s="130">
        <v>119</v>
      </c>
      <c r="T34" s="133">
        <v>138</v>
      </c>
      <c r="U34" s="133">
        <v>183</v>
      </c>
      <c r="V34" s="130">
        <v>86</v>
      </c>
      <c r="W34" s="130">
        <v>111</v>
      </c>
      <c r="X34" s="130">
        <v>156</v>
      </c>
      <c r="Y34" s="130">
        <v>151</v>
      </c>
      <c r="Z34" s="130">
        <v>300</v>
      </c>
      <c r="AA34" s="130">
        <v>123</v>
      </c>
      <c r="AB34" s="130">
        <f t="shared" si="6"/>
        <v>1434</v>
      </c>
      <c r="AC34" s="130">
        <v>200</v>
      </c>
      <c r="AD34" s="130">
        <v>224</v>
      </c>
      <c r="AE34" s="133">
        <v>314</v>
      </c>
      <c r="AF34" s="133">
        <v>261</v>
      </c>
      <c r="AG34" s="133">
        <v>168</v>
      </c>
      <c r="AH34" s="133">
        <v>44</v>
      </c>
      <c r="AI34" s="133">
        <v>10</v>
      </c>
      <c r="AJ34" s="133">
        <v>6</v>
      </c>
      <c r="AK34" s="133">
        <v>2</v>
      </c>
      <c r="AL34" s="133">
        <v>3</v>
      </c>
      <c r="AM34" s="133">
        <v>8</v>
      </c>
      <c r="AN34" s="133">
        <v>7</v>
      </c>
      <c r="AO34" s="133">
        <v>6</v>
      </c>
      <c r="AP34" s="133">
        <v>4</v>
      </c>
      <c r="AQ34" s="133">
        <v>9</v>
      </c>
      <c r="AR34" s="133">
        <v>9</v>
      </c>
      <c r="AS34" s="133">
        <v>6</v>
      </c>
      <c r="AT34" s="133">
        <v>5</v>
      </c>
      <c r="AU34" s="133">
        <v>3</v>
      </c>
      <c r="AV34" s="133">
        <v>2</v>
      </c>
      <c r="AW34" s="133">
        <v>5</v>
      </c>
      <c r="AX34" s="133">
        <v>1</v>
      </c>
      <c r="AY34" s="133">
        <v>98</v>
      </c>
      <c r="AZ34" s="133">
        <v>4</v>
      </c>
      <c r="BA34" s="133">
        <v>5</v>
      </c>
      <c r="BB34" s="133">
        <v>2</v>
      </c>
      <c r="BC34" s="133">
        <v>6</v>
      </c>
      <c r="BD34" s="133">
        <v>3</v>
      </c>
      <c r="BE34" s="133">
        <v>4</v>
      </c>
      <c r="BF34" s="133">
        <v>8</v>
      </c>
      <c r="BG34" s="133">
        <v>8</v>
      </c>
      <c r="BH34" s="133">
        <v>6</v>
      </c>
      <c r="BI34" s="133">
        <v>8</v>
      </c>
      <c r="BJ34" s="133">
        <v>3</v>
      </c>
      <c r="BK34" s="133">
        <v>6</v>
      </c>
      <c r="BL34" s="133">
        <v>281</v>
      </c>
      <c r="BM34" s="133">
        <v>8</v>
      </c>
      <c r="BN34" s="133">
        <v>2</v>
      </c>
      <c r="BO34" s="133">
        <v>6</v>
      </c>
      <c r="BP34" s="133">
        <v>5</v>
      </c>
      <c r="BQ34" s="133">
        <v>10</v>
      </c>
      <c r="BR34" s="133">
        <v>31</v>
      </c>
      <c r="BS34" s="133">
        <f t="shared" si="1"/>
        <v>312</v>
      </c>
      <c r="BT34" s="133">
        <v>130</v>
      </c>
      <c r="BU34" s="133">
        <v>72</v>
      </c>
      <c r="BV34" s="130">
        <f t="shared" si="2"/>
        <v>202</v>
      </c>
      <c r="BW34" s="130">
        <f t="shared" si="3"/>
        <v>22.6602564102564</v>
      </c>
      <c r="BX34" s="130">
        <v>385</v>
      </c>
      <c r="BY34" s="130">
        <v>0</v>
      </c>
      <c r="BZ34" s="140">
        <v>0</v>
      </c>
      <c r="CA34" s="95">
        <v>349</v>
      </c>
      <c r="CB34" s="95">
        <v>40</v>
      </c>
      <c r="CC34" s="95">
        <v>40</v>
      </c>
      <c r="CD34" s="95">
        <f t="shared" si="4"/>
        <v>269</v>
      </c>
      <c r="CE34" s="95">
        <v>339</v>
      </c>
      <c r="CF34" s="95">
        <v>339</v>
      </c>
      <c r="CG34" s="95">
        <v>40</v>
      </c>
      <c r="CH34" s="95">
        <v>40</v>
      </c>
      <c r="CI34" s="95">
        <f t="shared" si="5"/>
        <v>259</v>
      </c>
    </row>
    <row r="35" customHeight="1" spans="1:87">
      <c r="A35" s="119">
        <v>34</v>
      </c>
      <c r="B35" s="120" t="s">
        <v>185</v>
      </c>
      <c r="C35" s="121" t="s">
        <v>601</v>
      </c>
      <c r="D35" s="68" t="s">
        <v>595</v>
      </c>
      <c r="E35" s="122" t="s">
        <v>666</v>
      </c>
      <c r="F35" s="122" t="s">
        <v>246</v>
      </c>
      <c r="G35" s="123" t="s">
        <v>667</v>
      </c>
      <c r="H35" s="123" t="s">
        <v>244</v>
      </c>
      <c r="I35" s="119"/>
      <c r="J35" s="119">
        <v>200</v>
      </c>
      <c r="K35" s="129">
        <v>359</v>
      </c>
      <c r="L35" s="119">
        <v>2</v>
      </c>
      <c r="M35" s="119">
        <v>25</v>
      </c>
      <c r="N35" s="129" t="s">
        <v>598</v>
      </c>
      <c r="O35" s="119" t="str">
        <f>VLOOKUP(E35,[1]Sheet1!$A:$F,6,0)</f>
        <v>上柜</v>
      </c>
      <c r="P35" s="130">
        <v>11</v>
      </c>
      <c r="Q35" s="130">
        <v>2</v>
      </c>
      <c r="R35" s="130">
        <v>49</v>
      </c>
      <c r="S35" s="130">
        <v>82</v>
      </c>
      <c r="T35" s="133">
        <v>49</v>
      </c>
      <c r="U35" s="133">
        <v>107</v>
      </c>
      <c r="V35" s="130">
        <v>48</v>
      </c>
      <c r="W35" s="130">
        <v>73</v>
      </c>
      <c r="X35" s="130">
        <v>108</v>
      </c>
      <c r="Y35" s="130">
        <v>103</v>
      </c>
      <c r="Z35" s="130">
        <v>135</v>
      </c>
      <c r="AA35" s="130">
        <v>23</v>
      </c>
      <c r="AB35" s="130">
        <f t="shared" si="6"/>
        <v>790</v>
      </c>
      <c r="AC35" s="130">
        <v>116</v>
      </c>
      <c r="AD35" s="130">
        <v>45</v>
      </c>
      <c r="AE35" s="133">
        <v>59</v>
      </c>
      <c r="AF35" s="133">
        <v>68</v>
      </c>
      <c r="AG35" s="133">
        <v>63</v>
      </c>
      <c r="AH35" s="133">
        <v>12</v>
      </c>
      <c r="AI35" s="133">
        <v>0</v>
      </c>
      <c r="AJ35" s="133">
        <v>2</v>
      </c>
      <c r="AK35" s="133"/>
      <c r="AL35" s="133">
        <v>2</v>
      </c>
      <c r="AM35" s="133">
        <v>3</v>
      </c>
      <c r="AN35" s="133">
        <v>3</v>
      </c>
      <c r="AO35" s="133">
        <v>3</v>
      </c>
      <c r="AP35" s="133">
        <v>0</v>
      </c>
      <c r="AQ35" s="133">
        <v>3</v>
      </c>
      <c r="AR35" s="133">
        <v>3</v>
      </c>
      <c r="AS35" s="133">
        <v>7</v>
      </c>
      <c r="AT35" s="133">
        <v>0</v>
      </c>
      <c r="AU35" s="133">
        <v>0</v>
      </c>
      <c r="AV35" s="133">
        <v>0</v>
      </c>
      <c r="AW35" s="133">
        <v>2</v>
      </c>
      <c r="AX35" s="133">
        <v>6</v>
      </c>
      <c r="AY35" s="133">
        <v>29</v>
      </c>
      <c r="AZ35" s="133">
        <v>1</v>
      </c>
      <c r="BA35" s="133">
        <v>5</v>
      </c>
      <c r="BB35" s="133">
        <v>3</v>
      </c>
      <c r="BC35" s="133">
        <v>1</v>
      </c>
      <c r="BD35" s="133">
        <v>2</v>
      </c>
      <c r="BE35" s="133">
        <v>2</v>
      </c>
      <c r="BF35" s="133">
        <v>3</v>
      </c>
      <c r="BG35" s="133">
        <v>0</v>
      </c>
      <c r="BH35" s="133">
        <v>1</v>
      </c>
      <c r="BI35" s="133">
        <v>3</v>
      </c>
      <c r="BJ35" s="133">
        <v>1</v>
      </c>
      <c r="BK35" s="133">
        <v>1</v>
      </c>
      <c r="BL35" s="133">
        <v>90</v>
      </c>
      <c r="BM35" s="133">
        <v>1</v>
      </c>
      <c r="BN35" s="133">
        <v>1</v>
      </c>
      <c r="BO35" s="133">
        <v>0</v>
      </c>
      <c r="BP35" s="133">
        <v>1</v>
      </c>
      <c r="BQ35" s="133">
        <v>1</v>
      </c>
      <c r="BR35" s="133">
        <v>4</v>
      </c>
      <c r="BS35" s="133">
        <f t="shared" si="1"/>
        <v>94</v>
      </c>
      <c r="BT35" s="133">
        <v>18</v>
      </c>
      <c r="BU35" s="133">
        <v>0</v>
      </c>
      <c r="BV35" s="130">
        <f t="shared" si="2"/>
        <v>18</v>
      </c>
      <c r="BW35" s="130">
        <f t="shared" si="3"/>
        <v>6.70212765957447</v>
      </c>
      <c r="BX35" s="130">
        <v>6</v>
      </c>
      <c r="BY35" s="130">
        <v>400</v>
      </c>
      <c r="BZ35" s="140">
        <v>44383</v>
      </c>
      <c r="CA35" s="95">
        <v>319</v>
      </c>
      <c r="CB35" s="95">
        <v>40</v>
      </c>
      <c r="CC35" s="95">
        <v>40</v>
      </c>
      <c r="CD35" s="95">
        <f t="shared" si="4"/>
        <v>239</v>
      </c>
      <c r="CE35" s="95">
        <v>309</v>
      </c>
      <c r="CF35" s="95">
        <v>309</v>
      </c>
      <c r="CG35" s="95">
        <v>40</v>
      </c>
      <c r="CH35" s="95">
        <v>40</v>
      </c>
      <c r="CI35" s="95">
        <f t="shared" si="5"/>
        <v>229</v>
      </c>
    </row>
    <row r="36" customHeight="1" spans="1:87">
      <c r="A36" s="119">
        <v>35</v>
      </c>
      <c r="B36" s="120" t="s">
        <v>185</v>
      </c>
      <c r="C36" s="121" t="s">
        <v>601</v>
      </c>
      <c r="D36" s="68" t="s">
        <v>595</v>
      </c>
      <c r="E36" s="122" t="s">
        <v>668</v>
      </c>
      <c r="F36" s="122" t="s">
        <v>243</v>
      </c>
      <c r="G36" s="123" t="s">
        <v>669</v>
      </c>
      <c r="H36" s="123" t="s">
        <v>244</v>
      </c>
      <c r="I36" s="119"/>
      <c r="J36" s="119">
        <v>230</v>
      </c>
      <c r="K36" s="129">
        <v>409</v>
      </c>
      <c r="L36" s="119">
        <v>2</v>
      </c>
      <c r="M36" s="119">
        <v>25</v>
      </c>
      <c r="N36" s="129" t="s">
        <v>598</v>
      </c>
      <c r="O36" s="119" t="str">
        <f>VLOOKUP(E36,[1]Sheet1!$A:$F,6,0)</f>
        <v>上柜</v>
      </c>
      <c r="P36" s="130">
        <v>5</v>
      </c>
      <c r="Q36" s="130">
        <v>11</v>
      </c>
      <c r="R36" s="130">
        <v>29</v>
      </c>
      <c r="S36" s="130">
        <v>98</v>
      </c>
      <c r="T36" s="133">
        <v>100</v>
      </c>
      <c r="U36" s="133">
        <v>112</v>
      </c>
      <c r="V36" s="130">
        <v>68</v>
      </c>
      <c r="W36" s="130">
        <v>75</v>
      </c>
      <c r="X36" s="130">
        <v>121</v>
      </c>
      <c r="Y36" s="130">
        <v>144</v>
      </c>
      <c r="Z36" s="130">
        <v>76</v>
      </c>
      <c r="AA36" s="130">
        <v>32</v>
      </c>
      <c r="AB36" s="130">
        <f t="shared" si="6"/>
        <v>871</v>
      </c>
      <c r="AC36" s="130">
        <v>103</v>
      </c>
      <c r="AD36" s="130">
        <v>48</v>
      </c>
      <c r="AE36" s="133">
        <v>60</v>
      </c>
      <c r="AF36" s="133">
        <v>50</v>
      </c>
      <c r="AG36" s="133">
        <v>52</v>
      </c>
      <c r="AH36" s="133">
        <v>7</v>
      </c>
      <c r="AI36" s="133">
        <v>0</v>
      </c>
      <c r="AJ36" s="133">
        <v>1</v>
      </c>
      <c r="AK36" s="133"/>
      <c r="AL36" s="133">
        <v>2</v>
      </c>
      <c r="AM36" s="133">
        <v>3</v>
      </c>
      <c r="AN36" s="133">
        <v>2</v>
      </c>
      <c r="AO36" s="133">
        <v>3</v>
      </c>
      <c r="AP36" s="133">
        <v>3</v>
      </c>
      <c r="AQ36" s="133">
        <v>1</v>
      </c>
      <c r="AR36" s="133">
        <v>1</v>
      </c>
      <c r="AS36" s="133">
        <v>3</v>
      </c>
      <c r="AT36" s="133">
        <v>1</v>
      </c>
      <c r="AU36" s="133">
        <v>2</v>
      </c>
      <c r="AV36" s="133">
        <v>2</v>
      </c>
      <c r="AW36" s="133">
        <v>4</v>
      </c>
      <c r="AX36" s="133">
        <v>1</v>
      </c>
      <c r="AY36" s="133">
        <v>23</v>
      </c>
      <c r="AZ36" s="133">
        <v>2</v>
      </c>
      <c r="BA36" s="133">
        <v>3</v>
      </c>
      <c r="BB36" s="133">
        <v>2</v>
      </c>
      <c r="BC36" s="133">
        <v>1</v>
      </c>
      <c r="BD36" s="133">
        <v>2</v>
      </c>
      <c r="BE36" s="133">
        <v>0</v>
      </c>
      <c r="BF36" s="133">
        <v>1</v>
      </c>
      <c r="BG36" s="133">
        <v>4</v>
      </c>
      <c r="BH36" s="133">
        <v>2</v>
      </c>
      <c r="BI36" s="133">
        <v>1</v>
      </c>
      <c r="BJ36" s="133">
        <v>0</v>
      </c>
      <c r="BK36" s="133">
        <v>2</v>
      </c>
      <c r="BL36" s="133">
        <v>74</v>
      </c>
      <c r="BM36" s="133">
        <v>0</v>
      </c>
      <c r="BN36" s="133">
        <v>1</v>
      </c>
      <c r="BO36" s="133">
        <v>0</v>
      </c>
      <c r="BP36" s="133">
        <v>1</v>
      </c>
      <c r="BQ36" s="133">
        <v>0</v>
      </c>
      <c r="BR36" s="133">
        <v>2</v>
      </c>
      <c r="BS36" s="133">
        <f t="shared" si="1"/>
        <v>76</v>
      </c>
      <c r="BT36" s="133">
        <v>19</v>
      </c>
      <c r="BU36" s="133">
        <v>0</v>
      </c>
      <c r="BV36" s="130">
        <f t="shared" si="2"/>
        <v>19</v>
      </c>
      <c r="BW36" s="130">
        <f t="shared" si="3"/>
        <v>8.75</v>
      </c>
      <c r="BX36" s="130">
        <v>88</v>
      </c>
      <c r="BY36" s="130">
        <v>100</v>
      </c>
      <c r="BZ36" s="140">
        <v>44383</v>
      </c>
      <c r="CA36" s="95">
        <v>349</v>
      </c>
      <c r="CB36" s="95">
        <v>40</v>
      </c>
      <c r="CC36" s="95">
        <v>40</v>
      </c>
      <c r="CD36" s="95">
        <f t="shared" si="4"/>
        <v>269</v>
      </c>
      <c r="CE36" s="95">
        <v>339</v>
      </c>
      <c r="CF36" s="95">
        <v>339</v>
      </c>
      <c r="CG36" s="95">
        <v>40</v>
      </c>
      <c r="CH36" s="95">
        <v>40</v>
      </c>
      <c r="CI36" s="95">
        <f t="shared" si="5"/>
        <v>259</v>
      </c>
    </row>
    <row r="37" customHeight="1" spans="1:87">
      <c r="A37" s="119">
        <v>36</v>
      </c>
      <c r="B37" s="120" t="s">
        <v>185</v>
      </c>
      <c r="C37" s="121" t="s">
        <v>601</v>
      </c>
      <c r="D37" s="68" t="s">
        <v>595</v>
      </c>
      <c r="E37" s="122" t="s">
        <v>670</v>
      </c>
      <c r="F37" s="122" t="s">
        <v>200</v>
      </c>
      <c r="G37" s="123" t="s">
        <v>671</v>
      </c>
      <c r="H37" s="123" t="s">
        <v>201</v>
      </c>
      <c r="I37" s="119"/>
      <c r="J37" s="119">
        <v>190</v>
      </c>
      <c r="K37" s="129">
        <v>309</v>
      </c>
      <c r="L37" s="119">
        <v>2</v>
      </c>
      <c r="M37" s="119"/>
      <c r="N37" s="129" t="s">
        <v>608</v>
      </c>
      <c r="O37" s="119" t="str">
        <f>VLOOKUP(E37,[1]Sheet1!$A:$F,6,0)</f>
        <v>上柜</v>
      </c>
      <c r="P37" s="130">
        <v>27</v>
      </c>
      <c r="Q37" s="130">
        <v>15</v>
      </c>
      <c r="R37" s="130">
        <v>38</v>
      </c>
      <c r="S37" s="130">
        <v>33</v>
      </c>
      <c r="T37" s="133">
        <v>17</v>
      </c>
      <c r="U37" s="133">
        <v>24</v>
      </c>
      <c r="V37" s="130">
        <v>25</v>
      </c>
      <c r="W37" s="130">
        <v>23</v>
      </c>
      <c r="X37" s="130">
        <v>22</v>
      </c>
      <c r="Y37" s="130">
        <v>23</v>
      </c>
      <c r="Z37" s="130">
        <v>61</v>
      </c>
      <c r="AA37" s="130">
        <v>29</v>
      </c>
      <c r="AB37" s="130">
        <f t="shared" si="6"/>
        <v>337</v>
      </c>
      <c r="AC37" s="130">
        <v>15</v>
      </c>
      <c r="AD37" s="130">
        <v>25</v>
      </c>
      <c r="AE37" s="133">
        <v>21</v>
      </c>
      <c r="AF37" s="133">
        <v>24</v>
      </c>
      <c r="AG37" s="133">
        <v>18</v>
      </c>
      <c r="AH37" s="133">
        <v>3</v>
      </c>
      <c r="AI37" s="133">
        <v>1</v>
      </c>
      <c r="AJ37" s="133">
        <v>0</v>
      </c>
      <c r="AK37" s="133"/>
      <c r="AL37" s="133">
        <v>1</v>
      </c>
      <c r="AM37" s="133">
        <v>0</v>
      </c>
      <c r="AN37" s="133">
        <v>0</v>
      </c>
      <c r="AO37" s="133">
        <v>0</v>
      </c>
      <c r="AP37" s="133">
        <v>1</v>
      </c>
      <c r="AQ37" s="133">
        <v>0</v>
      </c>
      <c r="AR37" s="133">
        <v>0</v>
      </c>
      <c r="AS37" s="133">
        <v>1</v>
      </c>
      <c r="AT37" s="133">
        <v>0</v>
      </c>
      <c r="AU37" s="133">
        <v>0</v>
      </c>
      <c r="AV37" s="133">
        <v>0</v>
      </c>
      <c r="AW37" s="133">
        <v>0</v>
      </c>
      <c r="AX37" s="133">
        <v>0</v>
      </c>
      <c r="AY37" s="133">
        <v>1</v>
      </c>
      <c r="AZ37" s="133">
        <v>1</v>
      </c>
      <c r="BA37" s="133">
        <v>0</v>
      </c>
      <c r="BB37" s="133">
        <v>0</v>
      </c>
      <c r="BC37" s="133">
        <v>0</v>
      </c>
      <c r="BD37" s="133">
        <v>0</v>
      </c>
      <c r="BE37" s="133">
        <v>0</v>
      </c>
      <c r="BF37" s="133">
        <v>0</v>
      </c>
      <c r="BG37" s="133">
        <v>0</v>
      </c>
      <c r="BH37" s="133">
        <v>0</v>
      </c>
      <c r="BI37" s="133">
        <v>0</v>
      </c>
      <c r="BJ37" s="133">
        <v>0</v>
      </c>
      <c r="BK37" s="133">
        <v>0</v>
      </c>
      <c r="BL37" s="133">
        <v>8</v>
      </c>
      <c r="BM37" s="133">
        <v>0</v>
      </c>
      <c r="BN37" s="133">
        <v>0</v>
      </c>
      <c r="BO37" s="133">
        <v>0</v>
      </c>
      <c r="BP37" s="133">
        <v>0</v>
      </c>
      <c r="BQ37" s="133">
        <v>0</v>
      </c>
      <c r="BR37" s="133">
        <v>0</v>
      </c>
      <c r="BS37" s="133">
        <f t="shared" si="1"/>
        <v>8</v>
      </c>
      <c r="BT37" s="133">
        <v>2</v>
      </c>
      <c r="BU37" s="133">
        <v>0</v>
      </c>
      <c r="BV37" s="130">
        <f t="shared" si="2"/>
        <v>2</v>
      </c>
      <c r="BW37" s="130">
        <f t="shared" si="3"/>
        <v>8.75</v>
      </c>
      <c r="BX37" s="130">
        <v>813</v>
      </c>
      <c r="BY37" s="130">
        <v>0</v>
      </c>
      <c r="BZ37" s="140">
        <v>0</v>
      </c>
      <c r="CA37" s="95">
        <v>239</v>
      </c>
      <c r="CB37" s="95">
        <v>40</v>
      </c>
      <c r="CC37" s="95">
        <v>10</v>
      </c>
      <c r="CD37" s="95">
        <f t="shared" si="4"/>
        <v>189</v>
      </c>
      <c r="CE37" s="95">
        <v>229</v>
      </c>
      <c r="CF37" s="95">
        <v>229</v>
      </c>
      <c r="CG37" s="95">
        <v>40</v>
      </c>
      <c r="CH37" s="95">
        <v>10</v>
      </c>
      <c r="CI37" s="95">
        <f t="shared" si="5"/>
        <v>179</v>
      </c>
    </row>
    <row r="38" customHeight="1" spans="1:87">
      <c r="A38" s="119">
        <v>37</v>
      </c>
      <c r="B38" s="120" t="s">
        <v>185</v>
      </c>
      <c r="C38" s="121" t="s">
        <v>601</v>
      </c>
      <c r="D38" s="68" t="s">
        <v>595</v>
      </c>
      <c r="E38" s="122" t="s">
        <v>672</v>
      </c>
      <c r="F38" s="122" t="s">
        <v>224</v>
      </c>
      <c r="G38" s="123" t="s">
        <v>673</v>
      </c>
      <c r="H38" s="123" t="s">
        <v>201</v>
      </c>
      <c r="I38" s="119"/>
      <c r="J38" s="119">
        <v>200</v>
      </c>
      <c r="K38" s="129">
        <v>359</v>
      </c>
      <c r="L38" s="119">
        <v>2</v>
      </c>
      <c r="M38" s="119"/>
      <c r="N38" s="129" t="s">
        <v>608</v>
      </c>
      <c r="O38" s="119" t="str">
        <f>VLOOKUP(E38,[1]Sheet1!$A:$F,6,0)</f>
        <v>上柜</v>
      </c>
      <c r="P38" s="130">
        <v>78</v>
      </c>
      <c r="Q38" s="130">
        <v>44</v>
      </c>
      <c r="R38" s="130">
        <v>79</v>
      </c>
      <c r="S38" s="130">
        <v>86</v>
      </c>
      <c r="T38" s="133">
        <v>50</v>
      </c>
      <c r="U38" s="133">
        <v>106</v>
      </c>
      <c r="V38" s="130">
        <v>48</v>
      </c>
      <c r="W38" s="130">
        <v>53</v>
      </c>
      <c r="X38" s="130">
        <v>71</v>
      </c>
      <c r="Y38" s="130">
        <v>79</v>
      </c>
      <c r="Z38" s="130">
        <v>252</v>
      </c>
      <c r="AA38" s="130">
        <v>248</v>
      </c>
      <c r="AB38" s="130">
        <f t="shared" si="6"/>
        <v>1194</v>
      </c>
      <c r="AC38" s="130">
        <v>131</v>
      </c>
      <c r="AD38" s="130">
        <v>89</v>
      </c>
      <c r="AE38" s="133">
        <v>75</v>
      </c>
      <c r="AF38" s="133">
        <v>59</v>
      </c>
      <c r="AG38" s="133">
        <v>72</v>
      </c>
      <c r="AH38" s="133">
        <v>5</v>
      </c>
      <c r="AI38" s="133">
        <v>1</v>
      </c>
      <c r="AJ38" s="133">
        <v>2</v>
      </c>
      <c r="AK38" s="133">
        <v>4</v>
      </c>
      <c r="AL38" s="133">
        <v>2</v>
      </c>
      <c r="AM38" s="133">
        <v>0</v>
      </c>
      <c r="AN38" s="133">
        <v>1</v>
      </c>
      <c r="AO38" s="133">
        <v>5</v>
      </c>
      <c r="AP38" s="133">
        <v>3</v>
      </c>
      <c r="AQ38" s="133">
        <v>0</v>
      </c>
      <c r="AR38" s="133">
        <v>0</v>
      </c>
      <c r="AS38" s="133">
        <v>0</v>
      </c>
      <c r="AT38" s="133">
        <v>0</v>
      </c>
      <c r="AU38" s="133">
        <v>1</v>
      </c>
      <c r="AV38" s="133">
        <v>1</v>
      </c>
      <c r="AW38" s="133">
        <v>3</v>
      </c>
      <c r="AX38" s="133">
        <v>0</v>
      </c>
      <c r="AY38" s="133">
        <v>3</v>
      </c>
      <c r="AZ38" s="133">
        <v>0</v>
      </c>
      <c r="BA38" s="133">
        <v>0</v>
      </c>
      <c r="BB38" s="133">
        <v>1</v>
      </c>
      <c r="BC38" s="133">
        <v>0</v>
      </c>
      <c r="BD38" s="133">
        <v>0</v>
      </c>
      <c r="BE38" s="133">
        <v>0</v>
      </c>
      <c r="BF38" s="133">
        <v>1</v>
      </c>
      <c r="BG38" s="133">
        <v>0</v>
      </c>
      <c r="BH38" s="133">
        <v>0</v>
      </c>
      <c r="BI38" s="133">
        <v>0</v>
      </c>
      <c r="BJ38" s="133">
        <v>0</v>
      </c>
      <c r="BK38" s="133">
        <v>0</v>
      </c>
      <c r="BL38" s="133">
        <v>32</v>
      </c>
      <c r="BM38" s="133">
        <v>0</v>
      </c>
      <c r="BN38" s="133">
        <v>0</v>
      </c>
      <c r="BO38" s="133">
        <v>0</v>
      </c>
      <c r="BP38" s="133">
        <v>0</v>
      </c>
      <c r="BQ38" s="133">
        <v>0</v>
      </c>
      <c r="BR38" s="133">
        <v>0</v>
      </c>
      <c r="BS38" s="133">
        <f t="shared" si="1"/>
        <v>32</v>
      </c>
      <c r="BT38" s="133">
        <v>1</v>
      </c>
      <c r="BU38" s="133">
        <v>0</v>
      </c>
      <c r="BV38" s="130">
        <f t="shared" si="2"/>
        <v>1</v>
      </c>
      <c r="BW38" s="130">
        <f t="shared" si="3"/>
        <v>1.09375</v>
      </c>
      <c r="BX38" s="130">
        <v>5</v>
      </c>
      <c r="BY38" s="130">
        <v>0</v>
      </c>
      <c r="BZ38" s="140">
        <v>0</v>
      </c>
      <c r="CA38" s="95">
        <v>309</v>
      </c>
      <c r="CB38" s="95">
        <v>40</v>
      </c>
      <c r="CC38" s="95">
        <v>30</v>
      </c>
      <c r="CD38" s="95">
        <f t="shared" si="4"/>
        <v>239</v>
      </c>
      <c r="CE38" s="95">
        <v>299</v>
      </c>
      <c r="CF38" s="95">
        <v>299</v>
      </c>
      <c r="CG38" s="95">
        <v>40</v>
      </c>
      <c r="CH38" s="95">
        <v>30</v>
      </c>
      <c r="CI38" s="95">
        <f t="shared" si="5"/>
        <v>229</v>
      </c>
    </row>
    <row r="39" customHeight="1" spans="1:87">
      <c r="A39" s="119">
        <v>38</v>
      </c>
      <c r="B39" s="120" t="s">
        <v>185</v>
      </c>
      <c r="C39" s="121" t="s">
        <v>601</v>
      </c>
      <c r="D39" s="68" t="s">
        <v>595</v>
      </c>
      <c r="E39" s="122" t="s">
        <v>674</v>
      </c>
      <c r="F39" s="122" t="s">
        <v>223</v>
      </c>
      <c r="G39" s="123" t="s">
        <v>675</v>
      </c>
      <c r="H39" s="123" t="s">
        <v>201</v>
      </c>
      <c r="I39" s="119"/>
      <c r="J39" s="119">
        <v>230</v>
      </c>
      <c r="K39" s="129">
        <v>409</v>
      </c>
      <c r="L39" s="119">
        <v>2</v>
      </c>
      <c r="M39" s="119"/>
      <c r="N39" s="129" t="s">
        <v>608</v>
      </c>
      <c r="O39" s="119" t="str">
        <f>VLOOKUP(E39,[1]Sheet1!$A:$F,6,0)</f>
        <v>上柜</v>
      </c>
      <c r="P39" s="130">
        <v>236</v>
      </c>
      <c r="Q39" s="130">
        <v>67</v>
      </c>
      <c r="R39" s="130">
        <v>144</v>
      </c>
      <c r="S39" s="130">
        <v>159</v>
      </c>
      <c r="T39" s="133">
        <v>72</v>
      </c>
      <c r="U39" s="133">
        <v>103</v>
      </c>
      <c r="V39" s="130">
        <v>32</v>
      </c>
      <c r="W39" s="130">
        <v>30</v>
      </c>
      <c r="X39" s="130">
        <v>76</v>
      </c>
      <c r="Y39" s="130">
        <v>104</v>
      </c>
      <c r="Z39" s="130">
        <v>230</v>
      </c>
      <c r="AA39" s="130">
        <v>227</v>
      </c>
      <c r="AB39" s="130">
        <f t="shared" si="6"/>
        <v>1480</v>
      </c>
      <c r="AC39" s="130">
        <v>141</v>
      </c>
      <c r="AD39" s="130">
        <v>172</v>
      </c>
      <c r="AE39" s="133">
        <v>169</v>
      </c>
      <c r="AF39" s="133">
        <v>103</v>
      </c>
      <c r="AG39" s="133">
        <v>19</v>
      </c>
      <c r="AH39" s="133">
        <v>0</v>
      </c>
      <c r="AI39" s="133">
        <v>0</v>
      </c>
      <c r="AJ39" s="133">
        <v>1</v>
      </c>
      <c r="AK39" s="133">
        <v>0</v>
      </c>
      <c r="AL39" s="133">
        <v>0</v>
      </c>
      <c r="AM39" s="133">
        <v>0</v>
      </c>
      <c r="AN39" s="133">
        <v>0</v>
      </c>
      <c r="AO39" s="133">
        <v>0</v>
      </c>
      <c r="AP39" s="133">
        <v>0</v>
      </c>
      <c r="AQ39" s="133">
        <v>0</v>
      </c>
      <c r="AR39" s="133">
        <v>0</v>
      </c>
      <c r="AS39" s="133">
        <v>0</v>
      </c>
      <c r="AT39" s="133">
        <v>0</v>
      </c>
      <c r="AU39" s="133">
        <v>0</v>
      </c>
      <c r="AV39" s="133">
        <v>0</v>
      </c>
      <c r="AW39" s="133">
        <v>0</v>
      </c>
      <c r="AX39" s="133">
        <v>0</v>
      </c>
      <c r="AY39" s="133">
        <v>1</v>
      </c>
      <c r="AZ39" s="133">
        <v>0</v>
      </c>
      <c r="BA39" s="133">
        <v>0</v>
      </c>
      <c r="BB39" s="133">
        <v>0</v>
      </c>
      <c r="BC39" s="133">
        <v>0</v>
      </c>
      <c r="BD39" s="133">
        <v>0</v>
      </c>
      <c r="BE39" s="133">
        <v>0</v>
      </c>
      <c r="BF39" s="133">
        <v>0</v>
      </c>
      <c r="BG39" s="133">
        <v>0</v>
      </c>
      <c r="BH39" s="133">
        <v>0</v>
      </c>
      <c r="BI39" s="133">
        <v>0</v>
      </c>
      <c r="BJ39" s="133">
        <v>0</v>
      </c>
      <c r="BK39" s="133">
        <v>0</v>
      </c>
      <c r="BL39" s="133">
        <v>2</v>
      </c>
      <c r="BM39" s="133">
        <v>0</v>
      </c>
      <c r="BN39" s="133">
        <v>0</v>
      </c>
      <c r="BO39" s="133">
        <v>0</v>
      </c>
      <c r="BP39" s="133">
        <v>0</v>
      </c>
      <c r="BQ39" s="133">
        <v>0</v>
      </c>
      <c r="BR39" s="133">
        <v>0</v>
      </c>
      <c r="BS39" s="133">
        <f t="shared" si="1"/>
        <v>2</v>
      </c>
      <c r="BT39" s="133">
        <v>1</v>
      </c>
      <c r="BU39" s="133">
        <v>0</v>
      </c>
      <c r="BV39" s="130">
        <f t="shared" si="2"/>
        <v>1</v>
      </c>
      <c r="BW39" s="130">
        <f t="shared" si="3"/>
        <v>17.5</v>
      </c>
      <c r="BX39" s="130">
        <v>2</v>
      </c>
      <c r="BY39" s="130">
        <v>0</v>
      </c>
      <c r="BZ39" s="140">
        <v>0</v>
      </c>
      <c r="CA39" s="95">
        <v>339</v>
      </c>
      <c r="CB39" s="95">
        <v>40</v>
      </c>
      <c r="CC39" s="95">
        <v>30</v>
      </c>
      <c r="CD39" s="95">
        <f t="shared" si="4"/>
        <v>269</v>
      </c>
      <c r="CE39" s="95">
        <v>329</v>
      </c>
      <c r="CF39" s="95">
        <v>329</v>
      </c>
      <c r="CG39" s="95">
        <v>40</v>
      </c>
      <c r="CH39" s="95">
        <v>30</v>
      </c>
      <c r="CI39" s="95">
        <f t="shared" si="5"/>
        <v>259</v>
      </c>
    </row>
    <row r="40" s="105" customFormat="1" ht="12.95" customHeight="1" spans="1:89">
      <c r="A40" s="119">
        <v>39</v>
      </c>
      <c r="B40" s="120" t="s">
        <v>185</v>
      </c>
      <c r="C40" s="121" t="s">
        <v>601</v>
      </c>
      <c r="D40" s="68" t="s">
        <v>595</v>
      </c>
      <c r="E40" s="122" t="s">
        <v>676</v>
      </c>
      <c r="F40" s="122" t="s">
        <v>216</v>
      </c>
      <c r="G40" s="123" t="s">
        <v>677</v>
      </c>
      <c r="H40" s="123" t="s">
        <v>217</v>
      </c>
      <c r="I40" s="119"/>
      <c r="J40" s="119">
        <v>190</v>
      </c>
      <c r="K40" s="129">
        <v>309</v>
      </c>
      <c r="L40" s="119">
        <v>2</v>
      </c>
      <c r="M40" s="119">
        <v>25</v>
      </c>
      <c r="N40" s="129" t="s">
        <v>598</v>
      </c>
      <c r="O40" s="119" t="str">
        <f>VLOOKUP(E40,[1]Sheet1!$A:$F,6,0)</f>
        <v>上柜</v>
      </c>
      <c r="P40" s="119"/>
      <c r="Q40" s="119"/>
      <c r="R40" s="119"/>
      <c r="S40" s="119"/>
      <c r="T40" s="133"/>
      <c r="U40" s="133"/>
      <c r="V40" s="130"/>
      <c r="W40" s="130">
        <v>7</v>
      </c>
      <c r="X40" s="130">
        <v>15</v>
      </c>
      <c r="Y40" s="130">
        <v>26</v>
      </c>
      <c r="Z40" s="130">
        <v>44</v>
      </c>
      <c r="AA40" s="130">
        <v>34</v>
      </c>
      <c r="AB40" s="130">
        <f t="shared" si="6"/>
        <v>126</v>
      </c>
      <c r="AC40" s="130">
        <v>16</v>
      </c>
      <c r="AD40" s="130">
        <v>16</v>
      </c>
      <c r="AE40" s="133">
        <v>27</v>
      </c>
      <c r="AF40" s="133">
        <v>18</v>
      </c>
      <c r="AG40" s="133">
        <v>19</v>
      </c>
      <c r="AH40" s="133">
        <v>5</v>
      </c>
      <c r="AI40" s="133">
        <v>0</v>
      </c>
      <c r="AJ40" s="133">
        <v>1</v>
      </c>
      <c r="AK40" s="133"/>
      <c r="AL40" s="133">
        <v>0</v>
      </c>
      <c r="AM40" s="133">
        <v>2</v>
      </c>
      <c r="AN40" s="133">
        <v>0</v>
      </c>
      <c r="AO40" s="133">
        <v>0</v>
      </c>
      <c r="AP40" s="133">
        <v>0</v>
      </c>
      <c r="AQ40" s="133">
        <v>0</v>
      </c>
      <c r="AR40" s="133">
        <v>1</v>
      </c>
      <c r="AS40" s="133">
        <v>1</v>
      </c>
      <c r="AT40" s="133">
        <v>0</v>
      </c>
      <c r="AU40" s="133">
        <v>1</v>
      </c>
      <c r="AV40" s="133">
        <v>0</v>
      </c>
      <c r="AW40" s="133">
        <v>1</v>
      </c>
      <c r="AX40" s="133">
        <v>0</v>
      </c>
      <c r="AY40" s="133">
        <v>7</v>
      </c>
      <c r="AZ40" s="133">
        <v>1</v>
      </c>
      <c r="BA40" s="133">
        <v>0</v>
      </c>
      <c r="BB40" s="133">
        <v>1</v>
      </c>
      <c r="BC40" s="133">
        <v>1</v>
      </c>
      <c r="BD40" s="133">
        <v>0</v>
      </c>
      <c r="BE40" s="133">
        <v>1</v>
      </c>
      <c r="BF40" s="133">
        <v>0</v>
      </c>
      <c r="BG40" s="133">
        <v>0</v>
      </c>
      <c r="BH40" s="133">
        <v>1</v>
      </c>
      <c r="BI40" s="133">
        <v>0</v>
      </c>
      <c r="BJ40" s="133">
        <v>1</v>
      </c>
      <c r="BK40" s="133">
        <v>1</v>
      </c>
      <c r="BL40" s="133">
        <v>25</v>
      </c>
      <c r="BM40" s="133">
        <v>2</v>
      </c>
      <c r="BN40" s="133">
        <v>0</v>
      </c>
      <c r="BO40" s="133">
        <v>0</v>
      </c>
      <c r="BP40" s="133">
        <v>0</v>
      </c>
      <c r="BQ40" s="133">
        <v>0</v>
      </c>
      <c r="BR40" s="133">
        <v>2</v>
      </c>
      <c r="BS40" s="133">
        <f t="shared" si="1"/>
        <v>27</v>
      </c>
      <c r="BT40" s="133">
        <v>31</v>
      </c>
      <c r="BU40" s="133">
        <v>10</v>
      </c>
      <c r="BV40" s="130">
        <f t="shared" si="2"/>
        <v>41</v>
      </c>
      <c r="BW40" s="130">
        <f t="shared" si="3"/>
        <v>53.1481481481481</v>
      </c>
      <c r="BX40" s="130">
        <v>106</v>
      </c>
      <c r="BY40" s="130">
        <v>0</v>
      </c>
      <c r="BZ40" s="140">
        <v>0</v>
      </c>
      <c r="CA40" s="95">
        <v>239</v>
      </c>
      <c r="CB40" s="95">
        <v>40</v>
      </c>
      <c r="CC40" s="95">
        <v>10</v>
      </c>
      <c r="CD40" s="95">
        <f t="shared" si="4"/>
        <v>189</v>
      </c>
      <c r="CE40" s="95">
        <v>229</v>
      </c>
      <c r="CF40" s="95">
        <v>229</v>
      </c>
      <c r="CG40" s="95">
        <v>40</v>
      </c>
      <c r="CH40" s="95">
        <v>10</v>
      </c>
      <c r="CI40" s="145">
        <f t="shared" si="5"/>
        <v>179</v>
      </c>
      <c r="CJ40"/>
      <c r="CK40"/>
    </row>
    <row r="41" s="105" customFormat="1" customHeight="1" spans="1:89">
      <c r="A41" s="119">
        <v>40</v>
      </c>
      <c r="B41" s="120" t="s">
        <v>185</v>
      </c>
      <c r="C41" s="121" t="s">
        <v>601</v>
      </c>
      <c r="D41" s="68" t="s">
        <v>595</v>
      </c>
      <c r="E41" s="122" t="s">
        <v>678</v>
      </c>
      <c r="F41" s="122" t="s">
        <v>260</v>
      </c>
      <c r="G41" s="123" t="s">
        <v>679</v>
      </c>
      <c r="H41" s="123" t="s">
        <v>217</v>
      </c>
      <c r="I41" s="119"/>
      <c r="J41" s="119">
        <v>200</v>
      </c>
      <c r="K41" s="129">
        <v>369</v>
      </c>
      <c r="L41" s="119">
        <v>2</v>
      </c>
      <c r="M41" s="119">
        <v>25</v>
      </c>
      <c r="N41" s="129" t="s">
        <v>598</v>
      </c>
      <c r="O41" s="119" t="str">
        <f>VLOOKUP(E41,[1]Sheet1!$A:$F,6,0)</f>
        <v>上柜</v>
      </c>
      <c r="P41" s="119"/>
      <c r="Q41" s="119"/>
      <c r="R41" s="119"/>
      <c r="S41" s="119"/>
      <c r="T41" s="133"/>
      <c r="U41" s="133"/>
      <c r="V41" s="130"/>
      <c r="W41" s="130">
        <v>10</v>
      </c>
      <c r="X41" s="130">
        <v>30</v>
      </c>
      <c r="Y41" s="130">
        <v>55</v>
      </c>
      <c r="Z41" s="130">
        <v>140</v>
      </c>
      <c r="AA41" s="130">
        <v>114</v>
      </c>
      <c r="AB41" s="130">
        <f t="shared" si="6"/>
        <v>349</v>
      </c>
      <c r="AC41" s="130">
        <v>82</v>
      </c>
      <c r="AD41" s="130">
        <v>90</v>
      </c>
      <c r="AE41" s="133">
        <v>81</v>
      </c>
      <c r="AF41" s="133">
        <v>94</v>
      </c>
      <c r="AG41" s="133">
        <v>54</v>
      </c>
      <c r="AH41" s="133">
        <v>21</v>
      </c>
      <c r="AI41" s="133">
        <v>4</v>
      </c>
      <c r="AJ41" s="133">
        <v>2</v>
      </c>
      <c r="AK41" s="133"/>
      <c r="AL41" s="133">
        <v>5</v>
      </c>
      <c r="AM41" s="133">
        <v>4</v>
      </c>
      <c r="AN41" s="133">
        <v>5</v>
      </c>
      <c r="AO41" s="133">
        <v>0</v>
      </c>
      <c r="AP41" s="133">
        <v>2</v>
      </c>
      <c r="AQ41" s="133">
        <v>5</v>
      </c>
      <c r="AR41" s="133">
        <v>4</v>
      </c>
      <c r="AS41" s="133">
        <v>5</v>
      </c>
      <c r="AT41" s="133">
        <v>3</v>
      </c>
      <c r="AU41" s="133">
        <v>0</v>
      </c>
      <c r="AV41" s="133">
        <v>0</v>
      </c>
      <c r="AW41" s="133">
        <v>6</v>
      </c>
      <c r="AX41" s="133">
        <v>0</v>
      </c>
      <c r="AY41" s="133">
        <v>35</v>
      </c>
      <c r="AZ41" s="133">
        <v>2</v>
      </c>
      <c r="BA41" s="133">
        <v>3</v>
      </c>
      <c r="BB41" s="133">
        <v>1</v>
      </c>
      <c r="BC41" s="133">
        <v>1</v>
      </c>
      <c r="BD41" s="133">
        <v>0</v>
      </c>
      <c r="BE41" s="133">
        <v>2</v>
      </c>
      <c r="BF41" s="133">
        <v>0</v>
      </c>
      <c r="BG41" s="133">
        <v>2</v>
      </c>
      <c r="BH41" s="133">
        <v>2</v>
      </c>
      <c r="BI41" s="133">
        <v>2</v>
      </c>
      <c r="BJ41" s="133">
        <v>1</v>
      </c>
      <c r="BK41" s="133">
        <v>1</v>
      </c>
      <c r="BL41" s="133">
        <v>110</v>
      </c>
      <c r="BM41" s="133">
        <v>2</v>
      </c>
      <c r="BN41" s="133">
        <v>1</v>
      </c>
      <c r="BO41" s="133">
        <v>4</v>
      </c>
      <c r="BP41" s="133">
        <v>0</v>
      </c>
      <c r="BQ41" s="133">
        <v>8</v>
      </c>
      <c r="BR41" s="133">
        <v>15</v>
      </c>
      <c r="BS41" s="133">
        <f t="shared" si="1"/>
        <v>125</v>
      </c>
      <c r="BT41" s="133">
        <v>75</v>
      </c>
      <c r="BU41" s="133">
        <v>7</v>
      </c>
      <c r="BV41" s="130">
        <f t="shared" si="2"/>
        <v>82</v>
      </c>
      <c r="BW41" s="130">
        <f t="shared" si="3"/>
        <v>22.96</v>
      </c>
      <c r="BX41" s="130">
        <v>192</v>
      </c>
      <c r="BY41" s="130">
        <v>0</v>
      </c>
      <c r="BZ41" s="140">
        <v>0</v>
      </c>
      <c r="CA41" s="95">
        <v>309</v>
      </c>
      <c r="CB41" s="95">
        <v>40</v>
      </c>
      <c r="CC41" s="95">
        <v>50</v>
      </c>
      <c r="CD41" s="95">
        <f t="shared" si="4"/>
        <v>219</v>
      </c>
      <c r="CE41" s="144">
        <v>289</v>
      </c>
      <c r="CF41" s="95">
        <v>289</v>
      </c>
      <c r="CG41" s="95">
        <v>40</v>
      </c>
      <c r="CH41" s="95">
        <v>50</v>
      </c>
      <c r="CI41" s="145">
        <f t="shared" si="5"/>
        <v>199</v>
      </c>
      <c r="CJ41"/>
      <c r="CK41"/>
    </row>
    <row r="42" s="105" customFormat="1" customHeight="1" spans="1:89">
      <c r="A42" s="119">
        <v>41</v>
      </c>
      <c r="B42" s="120" t="s">
        <v>185</v>
      </c>
      <c r="C42" s="121" t="s">
        <v>601</v>
      </c>
      <c r="D42" s="68" t="s">
        <v>595</v>
      </c>
      <c r="E42" s="122" t="s">
        <v>680</v>
      </c>
      <c r="F42" s="122" t="s">
        <v>253</v>
      </c>
      <c r="G42" s="123" t="s">
        <v>681</v>
      </c>
      <c r="H42" s="123" t="s">
        <v>217</v>
      </c>
      <c r="I42" s="119"/>
      <c r="J42" s="119">
        <v>230</v>
      </c>
      <c r="K42" s="129">
        <v>409</v>
      </c>
      <c r="L42" s="119">
        <v>2</v>
      </c>
      <c r="M42" s="119">
        <v>25</v>
      </c>
      <c r="N42" s="129" t="s">
        <v>598</v>
      </c>
      <c r="O42" s="119" t="str">
        <f>VLOOKUP(E42,[1]Sheet1!$A:$F,6,0)</f>
        <v>上柜</v>
      </c>
      <c r="P42" s="119"/>
      <c r="Q42" s="119"/>
      <c r="R42" s="119"/>
      <c r="S42" s="119"/>
      <c r="T42" s="133"/>
      <c r="U42" s="133"/>
      <c r="V42" s="130"/>
      <c r="W42" s="130">
        <v>9</v>
      </c>
      <c r="X42" s="130">
        <v>51</v>
      </c>
      <c r="Y42" s="130">
        <v>98</v>
      </c>
      <c r="Z42" s="130">
        <v>153</v>
      </c>
      <c r="AA42" s="130">
        <v>89</v>
      </c>
      <c r="AB42" s="130">
        <f t="shared" si="6"/>
        <v>400</v>
      </c>
      <c r="AC42" s="130">
        <v>197</v>
      </c>
      <c r="AD42" s="130">
        <v>100</v>
      </c>
      <c r="AE42" s="133">
        <v>78</v>
      </c>
      <c r="AF42" s="133">
        <v>87</v>
      </c>
      <c r="AG42" s="133">
        <v>61</v>
      </c>
      <c r="AH42" s="133">
        <v>13</v>
      </c>
      <c r="AI42" s="133">
        <v>6</v>
      </c>
      <c r="AJ42" s="133">
        <v>4</v>
      </c>
      <c r="AK42" s="133">
        <v>1</v>
      </c>
      <c r="AL42" s="133">
        <v>0</v>
      </c>
      <c r="AM42" s="133">
        <v>3</v>
      </c>
      <c r="AN42" s="133">
        <v>2</v>
      </c>
      <c r="AO42" s="133">
        <v>2</v>
      </c>
      <c r="AP42" s="133">
        <v>0</v>
      </c>
      <c r="AQ42" s="133">
        <v>2</v>
      </c>
      <c r="AR42" s="133">
        <v>1</v>
      </c>
      <c r="AS42" s="133">
        <v>1</v>
      </c>
      <c r="AT42" s="133">
        <v>3</v>
      </c>
      <c r="AU42" s="133">
        <v>0</v>
      </c>
      <c r="AV42" s="133">
        <v>2</v>
      </c>
      <c r="AW42" s="133">
        <v>4</v>
      </c>
      <c r="AX42" s="133">
        <v>0</v>
      </c>
      <c r="AY42" s="133">
        <v>23</v>
      </c>
      <c r="AZ42" s="133">
        <v>2</v>
      </c>
      <c r="BA42" s="133">
        <v>0</v>
      </c>
      <c r="BB42" s="133">
        <v>0</v>
      </c>
      <c r="BC42" s="133">
        <v>0</v>
      </c>
      <c r="BD42" s="133">
        <v>0</v>
      </c>
      <c r="BE42" s="133">
        <v>2</v>
      </c>
      <c r="BF42" s="133">
        <v>1</v>
      </c>
      <c r="BG42" s="133">
        <v>0</v>
      </c>
      <c r="BH42" s="133">
        <v>0</v>
      </c>
      <c r="BI42" s="133">
        <v>3</v>
      </c>
      <c r="BJ42" s="133">
        <v>1</v>
      </c>
      <c r="BK42" s="133">
        <v>0</v>
      </c>
      <c r="BL42" s="133">
        <v>71</v>
      </c>
      <c r="BM42" s="133">
        <v>2</v>
      </c>
      <c r="BN42" s="133">
        <v>1</v>
      </c>
      <c r="BO42" s="133">
        <v>1</v>
      </c>
      <c r="BP42" s="133">
        <v>0</v>
      </c>
      <c r="BQ42" s="133">
        <v>3</v>
      </c>
      <c r="BR42" s="133">
        <v>7</v>
      </c>
      <c r="BS42" s="133">
        <f t="shared" si="1"/>
        <v>78</v>
      </c>
      <c r="BT42" s="133">
        <v>73</v>
      </c>
      <c r="BU42" s="133">
        <v>0</v>
      </c>
      <c r="BV42" s="130">
        <f t="shared" si="2"/>
        <v>73</v>
      </c>
      <c r="BW42" s="130">
        <f t="shared" si="3"/>
        <v>32.7564102564103</v>
      </c>
      <c r="BX42" s="130">
        <v>468</v>
      </c>
      <c r="BY42" s="130">
        <v>0</v>
      </c>
      <c r="BZ42" s="140">
        <v>0</v>
      </c>
      <c r="CA42" s="95">
        <v>339</v>
      </c>
      <c r="CB42" s="95">
        <v>40</v>
      </c>
      <c r="CC42" s="95">
        <v>50</v>
      </c>
      <c r="CD42" s="95">
        <f t="shared" si="4"/>
        <v>249</v>
      </c>
      <c r="CE42" s="144">
        <v>319</v>
      </c>
      <c r="CF42" s="95">
        <v>319</v>
      </c>
      <c r="CG42" s="95">
        <v>40</v>
      </c>
      <c r="CH42" s="95">
        <v>50</v>
      </c>
      <c r="CI42" s="145">
        <f t="shared" si="5"/>
        <v>229</v>
      </c>
      <c r="CJ42"/>
      <c r="CK42"/>
    </row>
    <row r="43" s="105" customFormat="1" customHeight="1" spans="1:89">
      <c r="A43" s="119">
        <v>42</v>
      </c>
      <c r="B43" s="120" t="s">
        <v>185</v>
      </c>
      <c r="C43" s="121" t="s">
        <v>601</v>
      </c>
      <c r="D43" s="68" t="s">
        <v>595</v>
      </c>
      <c r="E43" s="122" t="s">
        <v>682</v>
      </c>
      <c r="F43" s="122" t="s">
        <v>212</v>
      </c>
      <c r="G43" s="123" t="s">
        <v>683</v>
      </c>
      <c r="H43" s="123" t="s">
        <v>213</v>
      </c>
      <c r="I43" s="119"/>
      <c r="J43" s="119">
        <v>190</v>
      </c>
      <c r="K43" s="129">
        <v>309</v>
      </c>
      <c r="L43" s="119">
        <v>2</v>
      </c>
      <c r="M43" s="119">
        <v>25</v>
      </c>
      <c r="N43" s="129" t="s">
        <v>598</v>
      </c>
      <c r="O43" s="119" t="str">
        <f>VLOOKUP(E43,[1]Sheet1!$A:$F,6,0)</f>
        <v>上柜</v>
      </c>
      <c r="P43" s="119"/>
      <c r="Q43" s="119"/>
      <c r="R43" s="119"/>
      <c r="S43" s="119"/>
      <c r="T43" s="133"/>
      <c r="U43" s="133"/>
      <c r="V43" s="130"/>
      <c r="W43" s="130">
        <v>6</v>
      </c>
      <c r="X43" s="130">
        <v>39</v>
      </c>
      <c r="Y43" s="130">
        <v>63</v>
      </c>
      <c r="Z43" s="130">
        <v>82</v>
      </c>
      <c r="AA43" s="130">
        <v>9</v>
      </c>
      <c r="AB43" s="130">
        <f t="shared" si="6"/>
        <v>199</v>
      </c>
      <c r="AC43" s="130">
        <v>0</v>
      </c>
      <c r="AD43" s="130">
        <v>2</v>
      </c>
      <c r="AE43" s="133">
        <v>19</v>
      </c>
      <c r="AF43" s="133">
        <v>21</v>
      </c>
      <c r="AG43" s="133">
        <v>19</v>
      </c>
      <c r="AH43" s="133">
        <v>3</v>
      </c>
      <c r="AI43" s="133">
        <v>2</v>
      </c>
      <c r="AJ43" s="133">
        <v>1</v>
      </c>
      <c r="AK43" s="133">
        <v>1</v>
      </c>
      <c r="AL43" s="133">
        <v>1</v>
      </c>
      <c r="AM43" s="133">
        <v>0</v>
      </c>
      <c r="AN43" s="133">
        <v>0</v>
      </c>
      <c r="AO43" s="133">
        <v>1</v>
      </c>
      <c r="AP43" s="133">
        <v>0</v>
      </c>
      <c r="AQ43" s="133">
        <v>0</v>
      </c>
      <c r="AR43" s="133">
        <v>0</v>
      </c>
      <c r="AS43" s="133">
        <v>0</v>
      </c>
      <c r="AT43" s="133">
        <v>0</v>
      </c>
      <c r="AU43" s="133">
        <v>0</v>
      </c>
      <c r="AV43" s="133">
        <v>0</v>
      </c>
      <c r="AW43" s="133">
        <v>2</v>
      </c>
      <c r="AX43" s="133">
        <v>0</v>
      </c>
      <c r="AY43" s="133">
        <v>6</v>
      </c>
      <c r="AZ43" s="133">
        <v>2</v>
      </c>
      <c r="BA43" s="133">
        <v>0</v>
      </c>
      <c r="BB43" s="133">
        <v>0</v>
      </c>
      <c r="BC43" s="133">
        <v>0</v>
      </c>
      <c r="BD43" s="133">
        <v>1</v>
      </c>
      <c r="BE43" s="133">
        <v>0</v>
      </c>
      <c r="BF43" s="133">
        <v>0</v>
      </c>
      <c r="BG43" s="133">
        <v>0</v>
      </c>
      <c r="BH43" s="133">
        <v>0</v>
      </c>
      <c r="BI43" s="133">
        <v>0</v>
      </c>
      <c r="BJ43" s="133">
        <v>1</v>
      </c>
      <c r="BK43" s="133">
        <v>1</v>
      </c>
      <c r="BL43" s="133">
        <v>22</v>
      </c>
      <c r="BM43" s="133">
        <v>0</v>
      </c>
      <c r="BN43" s="133">
        <v>0</v>
      </c>
      <c r="BO43" s="133">
        <v>0</v>
      </c>
      <c r="BP43" s="133">
        <v>1</v>
      </c>
      <c r="BQ43" s="133">
        <v>2</v>
      </c>
      <c r="BR43" s="133">
        <v>3</v>
      </c>
      <c r="BS43" s="133">
        <f t="shared" si="1"/>
        <v>25</v>
      </c>
      <c r="BT43" s="133">
        <v>31</v>
      </c>
      <c r="BU43" s="133">
        <v>4</v>
      </c>
      <c r="BV43" s="130">
        <f t="shared" si="2"/>
        <v>35</v>
      </c>
      <c r="BW43" s="130">
        <f t="shared" si="3"/>
        <v>49</v>
      </c>
      <c r="BX43" s="130">
        <v>328</v>
      </c>
      <c r="BY43" s="130">
        <v>0</v>
      </c>
      <c r="BZ43" s="140">
        <v>0</v>
      </c>
      <c r="CA43" s="95">
        <v>239</v>
      </c>
      <c r="CB43" s="95">
        <v>40</v>
      </c>
      <c r="CC43" s="95">
        <v>10</v>
      </c>
      <c r="CD43" s="95">
        <f t="shared" si="4"/>
        <v>189</v>
      </c>
      <c r="CE43" s="95">
        <v>229</v>
      </c>
      <c r="CF43" s="95">
        <v>229</v>
      </c>
      <c r="CG43" s="95">
        <v>40</v>
      </c>
      <c r="CH43" s="95">
        <v>10</v>
      </c>
      <c r="CI43" s="145">
        <f t="shared" si="5"/>
        <v>179</v>
      </c>
      <c r="CJ43"/>
      <c r="CK43"/>
    </row>
    <row r="44" s="105" customFormat="1" customHeight="1" spans="1:89">
      <c r="A44" s="119">
        <v>43</v>
      </c>
      <c r="B44" s="120" t="s">
        <v>185</v>
      </c>
      <c r="C44" s="121" t="s">
        <v>601</v>
      </c>
      <c r="D44" s="68" t="s">
        <v>595</v>
      </c>
      <c r="E44" s="122" t="s">
        <v>684</v>
      </c>
      <c r="F44" s="122" t="s">
        <v>254</v>
      </c>
      <c r="G44" s="123" t="s">
        <v>685</v>
      </c>
      <c r="H44" s="123" t="s">
        <v>213</v>
      </c>
      <c r="I44" s="119"/>
      <c r="J44" s="119">
        <v>200</v>
      </c>
      <c r="K44" s="129">
        <v>359</v>
      </c>
      <c r="L44" s="119">
        <v>2</v>
      </c>
      <c r="M44" s="119">
        <v>25</v>
      </c>
      <c r="N44" s="129" t="s">
        <v>598</v>
      </c>
      <c r="O44" s="119" t="str">
        <f>VLOOKUP(E44,[1]Sheet1!$A:$F,6,0)</f>
        <v>上柜</v>
      </c>
      <c r="P44" s="119"/>
      <c r="Q44" s="119"/>
      <c r="R44" s="119"/>
      <c r="S44" s="119"/>
      <c r="T44" s="133"/>
      <c r="U44" s="133"/>
      <c r="V44" s="130"/>
      <c r="W44" s="130">
        <v>2</v>
      </c>
      <c r="X44" s="130">
        <v>20</v>
      </c>
      <c r="Y44" s="130">
        <v>39</v>
      </c>
      <c r="Z44" s="130">
        <v>118</v>
      </c>
      <c r="AA44" s="130">
        <v>44</v>
      </c>
      <c r="AB44" s="130">
        <f t="shared" si="6"/>
        <v>223</v>
      </c>
      <c r="AC44" s="130">
        <v>26</v>
      </c>
      <c r="AD44" s="130">
        <v>54</v>
      </c>
      <c r="AE44" s="133">
        <v>57</v>
      </c>
      <c r="AF44" s="133">
        <v>50</v>
      </c>
      <c r="AG44" s="133">
        <v>69</v>
      </c>
      <c r="AH44" s="133">
        <v>13</v>
      </c>
      <c r="AI44" s="133">
        <v>3</v>
      </c>
      <c r="AJ44" s="133">
        <v>1</v>
      </c>
      <c r="AK44" s="133"/>
      <c r="AL44" s="133">
        <v>41</v>
      </c>
      <c r="AM44" s="133">
        <v>2</v>
      </c>
      <c r="AN44" s="133">
        <v>40</v>
      </c>
      <c r="AO44" s="133">
        <v>3</v>
      </c>
      <c r="AP44" s="133">
        <v>1</v>
      </c>
      <c r="AQ44" s="133">
        <v>5</v>
      </c>
      <c r="AR44" s="133">
        <v>1</v>
      </c>
      <c r="AS44" s="133">
        <v>3</v>
      </c>
      <c r="AT44" s="133">
        <v>0</v>
      </c>
      <c r="AU44" s="133">
        <v>1</v>
      </c>
      <c r="AV44" s="133">
        <v>1</v>
      </c>
      <c r="AW44" s="133">
        <v>2</v>
      </c>
      <c r="AX44" s="133">
        <v>0</v>
      </c>
      <c r="AY44" s="133">
        <v>17</v>
      </c>
      <c r="AZ44" s="133">
        <v>1</v>
      </c>
      <c r="BA44" s="133">
        <v>2</v>
      </c>
      <c r="BB44" s="133">
        <v>0</v>
      </c>
      <c r="BC44" s="133">
        <v>0</v>
      </c>
      <c r="BD44" s="133">
        <v>2</v>
      </c>
      <c r="BE44" s="133">
        <v>0</v>
      </c>
      <c r="BF44" s="133">
        <v>0</v>
      </c>
      <c r="BG44" s="133">
        <v>1</v>
      </c>
      <c r="BH44" s="133">
        <v>3</v>
      </c>
      <c r="BI44" s="133">
        <v>0</v>
      </c>
      <c r="BJ44" s="133">
        <v>0</v>
      </c>
      <c r="BK44" s="133">
        <v>3</v>
      </c>
      <c r="BL44" s="133">
        <v>104</v>
      </c>
      <c r="BM44" s="133">
        <v>1</v>
      </c>
      <c r="BN44" s="133">
        <v>1</v>
      </c>
      <c r="BO44" s="133">
        <v>0</v>
      </c>
      <c r="BP44" s="133">
        <v>3</v>
      </c>
      <c r="BQ44" s="133">
        <v>3</v>
      </c>
      <c r="BR44" s="133">
        <v>7</v>
      </c>
      <c r="BS44" s="133">
        <f t="shared" si="1"/>
        <v>111</v>
      </c>
      <c r="BT44" s="133">
        <v>81</v>
      </c>
      <c r="BU44" s="133">
        <v>0</v>
      </c>
      <c r="BV44" s="130">
        <f t="shared" si="2"/>
        <v>81</v>
      </c>
      <c r="BW44" s="130">
        <f t="shared" si="3"/>
        <v>25.5405405405405</v>
      </c>
      <c r="BX44" s="130">
        <v>285</v>
      </c>
      <c r="BY44" s="130">
        <v>0</v>
      </c>
      <c r="BZ44" s="140">
        <v>0</v>
      </c>
      <c r="CA44" s="95">
        <v>309</v>
      </c>
      <c r="CB44" s="95">
        <v>40</v>
      </c>
      <c r="CC44" s="95">
        <v>50</v>
      </c>
      <c r="CD44" s="95">
        <f t="shared" si="4"/>
        <v>219</v>
      </c>
      <c r="CE44" s="144">
        <v>289</v>
      </c>
      <c r="CF44" s="95">
        <v>289</v>
      </c>
      <c r="CG44" s="95">
        <v>40</v>
      </c>
      <c r="CH44" s="95">
        <v>50</v>
      </c>
      <c r="CI44" s="145">
        <f t="shared" si="5"/>
        <v>199</v>
      </c>
      <c r="CJ44"/>
      <c r="CK44"/>
    </row>
    <row r="45" s="105" customFormat="1" customHeight="1" spans="1:89">
      <c r="A45" s="119">
        <v>44</v>
      </c>
      <c r="B45" s="120" t="s">
        <v>185</v>
      </c>
      <c r="C45" s="121" t="s">
        <v>601</v>
      </c>
      <c r="D45" s="68" t="s">
        <v>595</v>
      </c>
      <c r="E45" s="122" t="s">
        <v>686</v>
      </c>
      <c r="F45" s="122" t="s">
        <v>247</v>
      </c>
      <c r="G45" s="123" t="s">
        <v>687</v>
      </c>
      <c r="H45" s="123" t="s">
        <v>213</v>
      </c>
      <c r="I45" s="119"/>
      <c r="J45" s="119">
        <v>230</v>
      </c>
      <c r="K45" s="129">
        <v>409</v>
      </c>
      <c r="L45" s="119">
        <v>2</v>
      </c>
      <c r="M45" s="119">
        <v>25</v>
      </c>
      <c r="N45" s="129" t="s">
        <v>598</v>
      </c>
      <c r="O45" s="119" t="str">
        <f>VLOOKUP(E45,[1]Sheet1!$A:$F,6,0)</f>
        <v>上柜</v>
      </c>
      <c r="P45" s="119"/>
      <c r="Q45" s="119"/>
      <c r="R45" s="119"/>
      <c r="S45" s="119"/>
      <c r="T45" s="133"/>
      <c r="U45" s="133"/>
      <c r="V45" s="130"/>
      <c r="W45" s="130">
        <v>6</v>
      </c>
      <c r="X45" s="130">
        <v>22</v>
      </c>
      <c r="Y45" s="130">
        <v>37</v>
      </c>
      <c r="Z45" s="130">
        <v>104</v>
      </c>
      <c r="AA45" s="130">
        <v>68</v>
      </c>
      <c r="AB45" s="130">
        <f t="shared" si="6"/>
        <v>237</v>
      </c>
      <c r="AC45" s="130">
        <v>72</v>
      </c>
      <c r="AD45" s="130">
        <v>58</v>
      </c>
      <c r="AE45" s="133">
        <v>71</v>
      </c>
      <c r="AF45" s="133">
        <v>41</v>
      </c>
      <c r="AG45" s="133">
        <v>41</v>
      </c>
      <c r="AH45" s="133">
        <v>11</v>
      </c>
      <c r="AI45" s="133">
        <v>1</v>
      </c>
      <c r="AJ45" s="133">
        <v>4</v>
      </c>
      <c r="AK45" s="133"/>
      <c r="AL45" s="133">
        <v>1</v>
      </c>
      <c r="AM45" s="133">
        <v>5</v>
      </c>
      <c r="AN45" s="133">
        <v>2</v>
      </c>
      <c r="AO45" s="133">
        <v>2</v>
      </c>
      <c r="AP45" s="133">
        <v>0</v>
      </c>
      <c r="AQ45" s="133">
        <v>1</v>
      </c>
      <c r="AR45" s="133">
        <v>2</v>
      </c>
      <c r="AS45" s="133">
        <v>1</v>
      </c>
      <c r="AT45" s="133">
        <v>0</v>
      </c>
      <c r="AU45" s="133">
        <v>0</v>
      </c>
      <c r="AV45" s="133">
        <v>1</v>
      </c>
      <c r="AW45" s="133">
        <v>2</v>
      </c>
      <c r="AX45" s="133">
        <v>0</v>
      </c>
      <c r="AY45" s="133">
        <v>16</v>
      </c>
      <c r="AZ45" s="133">
        <v>1</v>
      </c>
      <c r="BA45" s="133">
        <v>1</v>
      </c>
      <c r="BB45" s="133">
        <v>0</v>
      </c>
      <c r="BC45" s="133">
        <v>1</v>
      </c>
      <c r="BD45" s="133">
        <v>0</v>
      </c>
      <c r="BE45" s="133">
        <v>0</v>
      </c>
      <c r="BF45" s="133">
        <v>0</v>
      </c>
      <c r="BG45" s="133">
        <v>1</v>
      </c>
      <c r="BH45" s="133">
        <v>2</v>
      </c>
      <c r="BI45" s="133">
        <v>0</v>
      </c>
      <c r="BJ45" s="133">
        <v>1</v>
      </c>
      <c r="BK45" s="133">
        <v>1</v>
      </c>
      <c r="BL45" s="133">
        <v>54</v>
      </c>
      <c r="BM45" s="133">
        <v>2</v>
      </c>
      <c r="BN45" s="133">
        <v>2</v>
      </c>
      <c r="BO45" s="133">
        <v>2</v>
      </c>
      <c r="BP45" s="133">
        <v>1</v>
      </c>
      <c r="BQ45" s="133">
        <v>1</v>
      </c>
      <c r="BR45" s="133">
        <v>8</v>
      </c>
      <c r="BS45" s="133">
        <f t="shared" si="1"/>
        <v>62</v>
      </c>
      <c r="BT45" s="133">
        <v>65</v>
      </c>
      <c r="BU45" s="133">
        <v>0</v>
      </c>
      <c r="BV45" s="130">
        <f t="shared" si="2"/>
        <v>65</v>
      </c>
      <c r="BW45" s="130">
        <f t="shared" si="3"/>
        <v>36.6935483870968</v>
      </c>
      <c r="BX45" s="130">
        <v>319</v>
      </c>
      <c r="BY45" s="130">
        <v>0</v>
      </c>
      <c r="BZ45" s="140">
        <v>0</v>
      </c>
      <c r="CA45" s="95">
        <v>339</v>
      </c>
      <c r="CB45" s="95">
        <v>40</v>
      </c>
      <c r="CC45" s="95">
        <v>50</v>
      </c>
      <c r="CD45" s="95">
        <f t="shared" si="4"/>
        <v>249</v>
      </c>
      <c r="CE45" s="144">
        <v>319</v>
      </c>
      <c r="CF45" s="95">
        <v>319</v>
      </c>
      <c r="CG45" s="95">
        <v>40</v>
      </c>
      <c r="CH45" s="95">
        <v>50</v>
      </c>
      <c r="CI45" s="145">
        <f t="shared" si="5"/>
        <v>229</v>
      </c>
      <c r="CJ45"/>
      <c r="CK45"/>
    </row>
    <row r="46" customHeight="1" spans="1:87">
      <c r="A46" s="119">
        <v>45</v>
      </c>
      <c r="B46" s="120" t="s">
        <v>185</v>
      </c>
      <c r="C46" s="121" t="s">
        <v>601</v>
      </c>
      <c r="D46" s="68" t="s">
        <v>595</v>
      </c>
      <c r="E46" s="122" t="s">
        <v>688</v>
      </c>
      <c r="F46" s="122" t="s">
        <v>192</v>
      </c>
      <c r="G46" s="123" t="s">
        <v>689</v>
      </c>
      <c r="H46" s="123" t="s">
        <v>191</v>
      </c>
      <c r="I46" s="119"/>
      <c r="J46" s="119">
        <v>175</v>
      </c>
      <c r="K46" s="129">
        <v>309</v>
      </c>
      <c r="L46" s="119">
        <v>3</v>
      </c>
      <c r="M46" s="119">
        <v>25</v>
      </c>
      <c r="N46" s="129" t="s">
        <v>598</v>
      </c>
      <c r="O46" s="119" t="str">
        <f>VLOOKUP(E46,[1]Sheet1!$A:$F,6,0)</f>
        <v>上柜</v>
      </c>
      <c r="P46" s="130">
        <v>63</v>
      </c>
      <c r="Q46" s="130">
        <v>33</v>
      </c>
      <c r="R46" s="130">
        <v>76</v>
      </c>
      <c r="S46" s="130">
        <v>54</v>
      </c>
      <c r="T46" s="133">
        <v>33</v>
      </c>
      <c r="U46" s="133">
        <v>42</v>
      </c>
      <c r="V46" s="130">
        <v>31</v>
      </c>
      <c r="W46" s="130">
        <v>39</v>
      </c>
      <c r="X46" s="130">
        <v>59</v>
      </c>
      <c r="Y46" s="130">
        <v>63</v>
      </c>
      <c r="Z46" s="130">
        <v>59</v>
      </c>
      <c r="AA46" s="130">
        <v>40</v>
      </c>
      <c r="AB46" s="130">
        <f t="shared" si="6"/>
        <v>592</v>
      </c>
      <c r="AC46" s="130">
        <v>27</v>
      </c>
      <c r="AD46" s="130">
        <v>16</v>
      </c>
      <c r="AE46" s="133">
        <v>33</v>
      </c>
      <c r="AF46" s="133">
        <v>25</v>
      </c>
      <c r="AG46" s="133">
        <v>31</v>
      </c>
      <c r="AH46" s="133">
        <v>6</v>
      </c>
      <c r="AI46" s="133">
        <v>1</v>
      </c>
      <c r="AJ46" s="133">
        <v>4</v>
      </c>
      <c r="AK46" s="133">
        <v>0</v>
      </c>
      <c r="AL46" s="133">
        <v>1</v>
      </c>
      <c r="AM46" s="133">
        <v>2</v>
      </c>
      <c r="AN46" s="133">
        <v>3</v>
      </c>
      <c r="AO46" s="133">
        <v>1</v>
      </c>
      <c r="AP46" s="133">
        <v>0</v>
      </c>
      <c r="AQ46" s="133">
        <v>2</v>
      </c>
      <c r="AR46" s="133">
        <v>0</v>
      </c>
      <c r="AS46" s="133">
        <v>1</v>
      </c>
      <c r="AT46" s="133">
        <v>1</v>
      </c>
      <c r="AU46" s="133">
        <v>0</v>
      </c>
      <c r="AV46" s="133">
        <v>0</v>
      </c>
      <c r="AW46" s="133">
        <v>0</v>
      </c>
      <c r="AX46" s="133">
        <v>3</v>
      </c>
      <c r="AY46" s="133">
        <v>3</v>
      </c>
      <c r="AZ46" s="133">
        <v>3</v>
      </c>
      <c r="BA46" s="133">
        <v>1</v>
      </c>
      <c r="BB46" s="133">
        <v>3</v>
      </c>
      <c r="BC46" s="133">
        <v>0</v>
      </c>
      <c r="BD46" s="133">
        <v>0</v>
      </c>
      <c r="BE46" s="133">
        <v>1</v>
      </c>
      <c r="BF46" s="133">
        <v>0</v>
      </c>
      <c r="BG46" s="133">
        <v>2</v>
      </c>
      <c r="BH46" s="133">
        <v>1</v>
      </c>
      <c r="BI46" s="133">
        <v>0</v>
      </c>
      <c r="BJ46" s="133">
        <v>0</v>
      </c>
      <c r="BK46" s="133">
        <v>0</v>
      </c>
      <c r="BL46" s="133">
        <v>39</v>
      </c>
      <c r="BM46" s="133">
        <v>2</v>
      </c>
      <c r="BN46" s="133">
        <v>5</v>
      </c>
      <c r="BO46" s="133">
        <v>3</v>
      </c>
      <c r="BP46" s="133">
        <v>4</v>
      </c>
      <c r="BQ46" s="133">
        <v>1</v>
      </c>
      <c r="BR46" s="133">
        <v>15</v>
      </c>
      <c r="BS46" s="133">
        <f t="shared" si="1"/>
        <v>54</v>
      </c>
      <c r="BT46" s="133">
        <v>53</v>
      </c>
      <c r="BU46" s="133">
        <v>0</v>
      </c>
      <c r="BV46" s="130">
        <f t="shared" si="2"/>
        <v>53</v>
      </c>
      <c r="BW46" s="130">
        <f t="shared" si="3"/>
        <v>34.3518518518518</v>
      </c>
      <c r="BX46" s="130">
        <v>317</v>
      </c>
      <c r="BY46" s="130">
        <v>0</v>
      </c>
      <c r="BZ46" s="140">
        <v>0</v>
      </c>
      <c r="CA46" s="95">
        <v>239</v>
      </c>
      <c r="CB46" s="95">
        <v>40</v>
      </c>
      <c r="CC46" s="95">
        <v>20</v>
      </c>
      <c r="CD46" s="95">
        <f t="shared" si="4"/>
        <v>179</v>
      </c>
      <c r="CE46" s="95">
        <v>229</v>
      </c>
      <c r="CF46" s="95">
        <v>229</v>
      </c>
      <c r="CG46" s="95">
        <v>40</v>
      </c>
      <c r="CH46" s="95">
        <v>10</v>
      </c>
      <c r="CI46" s="95">
        <f t="shared" si="5"/>
        <v>179</v>
      </c>
    </row>
    <row r="47" customHeight="1" spans="1:87">
      <c r="A47" s="119">
        <v>46</v>
      </c>
      <c r="B47" s="120" t="s">
        <v>185</v>
      </c>
      <c r="C47" s="121" t="s">
        <v>601</v>
      </c>
      <c r="D47" s="68" t="s">
        <v>595</v>
      </c>
      <c r="E47" s="122" t="s">
        <v>690</v>
      </c>
      <c r="F47" s="122" t="s">
        <v>210</v>
      </c>
      <c r="G47" s="123" t="s">
        <v>691</v>
      </c>
      <c r="H47" s="123" t="s">
        <v>191</v>
      </c>
      <c r="I47" s="119"/>
      <c r="J47" s="119">
        <v>190</v>
      </c>
      <c r="K47" s="129">
        <v>319</v>
      </c>
      <c r="L47" s="119">
        <v>3</v>
      </c>
      <c r="M47" s="119">
        <v>25</v>
      </c>
      <c r="N47" s="129" t="s">
        <v>598</v>
      </c>
      <c r="O47" s="119" t="str">
        <f>VLOOKUP(E47,[1]Sheet1!$A:$F,6,0)</f>
        <v>上柜</v>
      </c>
      <c r="P47" s="130">
        <v>154</v>
      </c>
      <c r="Q47" s="130">
        <v>76</v>
      </c>
      <c r="R47" s="130">
        <v>100</v>
      </c>
      <c r="S47" s="130">
        <v>120</v>
      </c>
      <c r="T47" s="133">
        <v>109</v>
      </c>
      <c r="U47" s="133">
        <v>128</v>
      </c>
      <c r="V47" s="130">
        <v>82</v>
      </c>
      <c r="W47" s="130">
        <v>84</v>
      </c>
      <c r="X47" s="130">
        <v>96</v>
      </c>
      <c r="Y47" s="130">
        <v>91</v>
      </c>
      <c r="Z47" s="130">
        <v>137</v>
      </c>
      <c r="AA47" s="130">
        <v>88</v>
      </c>
      <c r="AB47" s="130">
        <f t="shared" si="6"/>
        <v>1265</v>
      </c>
      <c r="AC47" s="130">
        <v>78</v>
      </c>
      <c r="AD47" s="130">
        <v>71</v>
      </c>
      <c r="AE47" s="133">
        <v>67</v>
      </c>
      <c r="AF47" s="133">
        <v>53</v>
      </c>
      <c r="AG47" s="133">
        <v>54</v>
      </c>
      <c r="AH47" s="133">
        <v>8</v>
      </c>
      <c r="AI47" s="133">
        <v>0</v>
      </c>
      <c r="AJ47" s="133">
        <v>5</v>
      </c>
      <c r="AK47" s="133">
        <v>1</v>
      </c>
      <c r="AL47" s="133">
        <v>1</v>
      </c>
      <c r="AM47" s="133">
        <v>3</v>
      </c>
      <c r="AN47" s="133">
        <v>2</v>
      </c>
      <c r="AO47" s="133">
        <v>2</v>
      </c>
      <c r="AP47" s="133">
        <v>3</v>
      </c>
      <c r="AQ47" s="133">
        <v>1</v>
      </c>
      <c r="AR47" s="133">
        <v>3</v>
      </c>
      <c r="AS47" s="133">
        <v>1</v>
      </c>
      <c r="AT47" s="133">
        <v>0</v>
      </c>
      <c r="AU47" s="133">
        <v>0</v>
      </c>
      <c r="AV47" s="133">
        <v>0</v>
      </c>
      <c r="AW47" s="133">
        <v>2</v>
      </c>
      <c r="AX47" s="133">
        <v>1</v>
      </c>
      <c r="AY47" s="133">
        <v>13</v>
      </c>
      <c r="AZ47" s="133">
        <v>3</v>
      </c>
      <c r="BA47" s="133">
        <v>4</v>
      </c>
      <c r="BB47" s="133">
        <v>0</v>
      </c>
      <c r="BC47" s="133">
        <v>1</v>
      </c>
      <c r="BD47" s="133">
        <v>0</v>
      </c>
      <c r="BE47" s="133">
        <v>3</v>
      </c>
      <c r="BF47" s="133">
        <v>2</v>
      </c>
      <c r="BG47" s="133">
        <v>0</v>
      </c>
      <c r="BH47" s="133">
        <v>2</v>
      </c>
      <c r="BI47" s="133">
        <v>0</v>
      </c>
      <c r="BJ47" s="133">
        <v>0</v>
      </c>
      <c r="BK47" s="133">
        <v>1</v>
      </c>
      <c r="BL47" s="133">
        <v>61</v>
      </c>
      <c r="BM47" s="133">
        <v>1</v>
      </c>
      <c r="BN47" s="133">
        <v>1</v>
      </c>
      <c r="BO47" s="133">
        <v>2</v>
      </c>
      <c r="BP47" s="133">
        <v>0</v>
      </c>
      <c r="BQ47" s="133">
        <v>1</v>
      </c>
      <c r="BR47" s="133">
        <v>5</v>
      </c>
      <c r="BS47" s="133">
        <f t="shared" si="1"/>
        <v>66</v>
      </c>
      <c r="BT47" s="133">
        <v>50</v>
      </c>
      <c r="BU47" s="133">
        <v>0</v>
      </c>
      <c r="BV47" s="130">
        <f t="shared" si="2"/>
        <v>50</v>
      </c>
      <c r="BW47" s="130">
        <f t="shared" si="3"/>
        <v>26.5151515151515</v>
      </c>
      <c r="BX47" s="130">
        <v>351</v>
      </c>
      <c r="BY47" s="130">
        <v>0</v>
      </c>
      <c r="BZ47" s="140">
        <v>0</v>
      </c>
      <c r="CA47" s="95">
        <v>289</v>
      </c>
      <c r="CB47" s="95">
        <v>40</v>
      </c>
      <c r="CC47" s="95">
        <v>40</v>
      </c>
      <c r="CD47" s="95">
        <f t="shared" si="4"/>
        <v>209</v>
      </c>
      <c r="CE47" s="144">
        <v>269</v>
      </c>
      <c r="CF47" s="95">
        <v>269</v>
      </c>
      <c r="CG47" s="95">
        <v>40</v>
      </c>
      <c r="CH47" s="95">
        <v>30</v>
      </c>
      <c r="CI47" s="95">
        <f t="shared" si="5"/>
        <v>199</v>
      </c>
    </row>
    <row r="48" customHeight="1" spans="1:87">
      <c r="A48" s="119">
        <v>47</v>
      </c>
      <c r="B48" s="120" t="s">
        <v>185</v>
      </c>
      <c r="C48" s="121" t="s">
        <v>601</v>
      </c>
      <c r="D48" s="68" t="s">
        <v>595</v>
      </c>
      <c r="E48" s="122" t="s">
        <v>692</v>
      </c>
      <c r="F48" s="122" t="s">
        <v>199</v>
      </c>
      <c r="G48" s="123" t="s">
        <v>693</v>
      </c>
      <c r="H48" s="123" t="s">
        <v>191</v>
      </c>
      <c r="I48" s="119"/>
      <c r="J48" s="119">
        <v>190</v>
      </c>
      <c r="K48" s="129">
        <v>319</v>
      </c>
      <c r="L48" s="119">
        <v>3</v>
      </c>
      <c r="M48" s="119">
        <v>25</v>
      </c>
      <c r="N48" s="129" t="s">
        <v>598</v>
      </c>
      <c r="O48" s="119" t="str">
        <f>VLOOKUP(E48,[1]Sheet1!$A:$F,6,0)</f>
        <v>上柜</v>
      </c>
      <c r="P48" s="130">
        <v>63</v>
      </c>
      <c r="Q48" s="130">
        <v>49</v>
      </c>
      <c r="R48" s="130">
        <v>30</v>
      </c>
      <c r="S48" s="130">
        <v>56</v>
      </c>
      <c r="T48" s="133">
        <v>34</v>
      </c>
      <c r="U48" s="133">
        <v>53</v>
      </c>
      <c r="V48" s="130">
        <v>37</v>
      </c>
      <c r="W48" s="130">
        <v>37</v>
      </c>
      <c r="X48" s="130">
        <v>40</v>
      </c>
      <c r="Y48" s="130">
        <v>40</v>
      </c>
      <c r="Z48" s="130">
        <v>51</v>
      </c>
      <c r="AA48" s="130">
        <v>18</v>
      </c>
      <c r="AB48" s="130">
        <f t="shared" si="6"/>
        <v>508</v>
      </c>
      <c r="AC48" s="130">
        <v>25</v>
      </c>
      <c r="AD48" s="130">
        <v>37</v>
      </c>
      <c r="AE48" s="133">
        <v>38</v>
      </c>
      <c r="AF48" s="133">
        <v>31</v>
      </c>
      <c r="AG48" s="133">
        <v>26</v>
      </c>
      <c r="AH48" s="133">
        <v>3</v>
      </c>
      <c r="AI48" s="133">
        <v>0</v>
      </c>
      <c r="AJ48" s="133">
        <v>0</v>
      </c>
      <c r="AK48" s="133">
        <v>0</v>
      </c>
      <c r="AL48" s="133">
        <v>2</v>
      </c>
      <c r="AM48" s="133">
        <v>1</v>
      </c>
      <c r="AN48" s="133">
        <v>1</v>
      </c>
      <c r="AO48" s="133">
        <v>1</v>
      </c>
      <c r="AP48" s="133">
        <v>11</v>
      </c>
      <c r="AQ48" s="133">
        <v>2</v>
      </c>
      <c r="AR48" s="133">
        <v>0</v>
      </c>
      <c r="AS48" s="133">
        <v>0</v>
      </c>
      <c r="AT48" s="133">
        <v>0</v>
      </c>
      <c r="AU48" s="133">
        <v>0</v>
      </c>
      <c r="AV48" s="133">
        <v>1</v>
      </c>
      <c r="AW48" s="133">
        <v>4</v>
      </c>
      <c r="AX48" s="133">
        <v>0</v>
      </c>
      <c r="AY48" s="133">
        <v>3</v>
      </c>
      <c r="AZ48" s="133">
        <v>4</v>
      </c>
      <c r="BA48" s="133">
        <v>1</v>
      </c>
      <c r="BB48" s="133">
        <v>0</v>
      </c>
      <c r="BC48" s="133">
        <v>1</v>
      </c>
      <c r="BD48" s="133">
        <v>1</v>
      </c>
      <c r="BE48" s="133">
        <v>0</v>
      </c>
      <c r="BF48" s="133">
        <v>1</v>
      </c>
      <c r="BG48" s="133">
        <v>1</v>
      </c>
      <c r="BH48" s="133">
        <v>0</v>
      </c>
      <c r="BI48" s="133">
        <v>0</v>
      </c>
      <c r="BJ48" s="133">
        <v>0</v>
      </c>
      <c r="BK48" s="133">
        <v>0</v>
      </c>
      <c r="BL48" s="133">
        <v>37</v>
      </c>
      <c r="BM48" s="133">
        <v>1</v>
      </c>
      <c r="BN48" s="133">
        <v>2</v>
      </c>
      <c r="BO48" s="133">
        <v>1</v>
      </c>
      <c r="BP48" s="133">
        <v>1</v>
      </c>
      <c r="BQ48" s="133">
        <v>2</v>
      </c>
      <c r="BR48" s="133">
        <v>7</v>
      </c>
      <c r="BS48" s="133">
        <f t="shared" si="1"/>
        <v>44</v>
      </c>
      <c r="BT48" s="133">
        <v>36</v>
      </c>
      <c r="BU48" s="133">
        <v>0</v>
      </c>
      <c r="BV48" s="130">
        <f t="shared" si="2"/>
        <v>36</v>
      </c>
      <c r="BW48" s="130">
        <f t="shared" si="3"/>
        <v>28.6363636363636</v>
      </c>
      <c r="BX48" s="130">
        <v>259</v>
      </c>
      <c r="BY48" s="130">
        <v>0</v>
      </c>
      <c r="BZ48" s="140">
        <v>0</v>
      </c>
      <c r="CA48" s="95">
        <v>289</v>
      </c>
      <c r="CB48" s="95">
        <v>40</v>
      </c>
      <c r="CC48" s="95">
        <v>40</v>
      </c>
      <c r="CD48" s="95">
        <f t="shared" si="4"/>
        <v>209</v>
      </c>
      <c r="CE48" s="144">
        <v>269</v>
      </c>
      <c r="CF48" s="95">
        <v>269</v>
      </c>
      <c r="CG48" s="95">
        <v>40</v>
      </c>
      <c r="CH48" s="95">
        <v>30</v>
      </c>
      <c r="CI48" s="95">
        <f t="shared" si="5"/>
        <v>199</v>
      </c>
    </row>
    <row r="49" customHeight="1" spans="1:87">
      <c r="A49" s="119">
        <v>48</v>
      </c>
      <c r="B49" s="120" t="s">
        <v>185</v>
      </c>
      <c r="C49" s="121" t="s">
        <v>601</v>
      </c>
      <c r="D49" s="68" t="s">
        <v>595</v>
      </c>
      <c r="E49" s="122" t="s">
        <v>694</v>
      </c>
      <c r="F49" s="122" t="s">
        <v>209</v>
      </c>
      <c r="G49" s="123" t="s">
        <v>695</v>
      </c>
      <c r="H49" s="123" t="s">
        <v>191</v>
      </c>
      <c r="I49" s="119"/>
      <c r="J49" s="119">
        <v>200</v>
      </c>
      <c r="K49" s="129">
        <v>359</v>
      </c>
      <c r="L49" s="119">
        <v>3</v>
      </c>
      <c r="M49" s="119">
        <v>25</v>
      </c>
      <c r="N49" s="129" t="s">
        <v>598</v>
      </c>
      <c r="O49" s="119" t="str">
        <f>VLOOKUP(E49,[1]Sheet1!$A:$F,6,0)</f>
        <v>上柜</v>
      </c>
      <c r="P49" s="130">
        <v>107</v>
      </c>
      <c r="Q49" s="130">
        <v>57</v>
      </c>
      <c r="R49" s="130">
        <v>73</v>
      </c>
      <c r="S49" s="130">
        <v>65</v>
      </c>
      <c r="T49" s="133">
        <v>47</v>
      </c>
      <c r="U49" s="133">
        <v>59</v>
      </c>
      <c r="V49" s="130">
        <v>29</v>
      </c>
      <c r="W49" s="130">
        <v>30</v>
      </c>
      <c r="X49" s="130">
        <v>51</v>
      </c>
      <c r="Y49" s="130">
        <v>81</v>
      </c>
      <c r="Z49" s="130">
        <v>93</v>
      </c>
      <c r="AA49" s="130">
        <v>48</v>
      </c>
      <c r="AB49" s="130">
        <f t="shared" si="6"/>
        <v>740</v>
      </c>
      <c r="AC49" s="130">
        <v>68</v>
      </c>
      <c r="AD49" s="130">
        <v>33</v>
      </c>
      <c r="AE49" s="133">
        <v>43</v>
      </c>
      <c r="AF49" s="133">
        <v>18</v>
      </c>
      <c r="AG49" s="133">
        <v>15</v>
      </c>
      <c r="AH49" s="133">
        <v>1</v>
      </c>
      <c r="AI49" s="133">
        <v>1</v>
      </c>
      <c r="AJ49" s="133">
        <v>3</v>
      </c>
      <c r="AK49" s="133">
        <v>2</v>
      </c>
      <c r="AL49" s="133">
        <v>0</v>
      </c>
      <c r="AM49" s="133">
        <v>0</v>
      </c>
      <c r="AN49" s="133">
        <v>0</v>
      </c>
      <c r="AO49" s="133">
        <v>0</v>
      </c>
      <c r="AP49" s="133">
        <v>1</v>
      </c>
      <c r="AQ49" s="133">
        <v>0</v>
      </c>
      <c r="AR49" s="133">
        <v>2</v>
      </c>
      <c r="AS49" s="133">
        <v>0</v>
      </c>
      <c r="AT49" s="133">
        <v>0</v>
      </c>
      <c r="AU49" s="133">
        <v>0</v>
      </c>
      <c r="AV49" s="133">
        <v>0</v>
      </c>
      <c r="AW49" s="133">
        <v>0</v>
      </c>
      <c r="AX49" s="133">
        <v>0</v>
      </c>
      <c r="AY49" s="133">
        <v>3</v>
      </c>
      <c r="AZ49" s="133">
        <v>0</v>
      </c>
      <c r="BA49" s="133">
        <v>2</v>
      </c>
      <c r="BB49" s="133">
        <v>1</v>
      </c>
      <c r="BC49" s="133">
        <v>1</v>
      </c>
      <c r="BD49" s="133">
        <v>0</v>
      </c>
      <c r="BE49" s="133">
        <v>0</v>
      </c>
      <c r="BF49" s="133">
        <v>0</v>
      </c>
      <c r="BG49" s="133">
        <v>1</v>
      </c>
      <c r="BH49" s="133">
        <v>0</v>
      </c>
      <c r="BI49" s="133">
        <v>2</v>
      </c>
      <c r="BJ49" s="133">
        <v>1</v>
      </c>
      <c r="BK49" s="133">
        <v>1</v>
      </c>
      <c r="BL49" s="133">
        <v>19</v>
      </c>
      <c r="BM49" s="133">
        <v>1</v>
      </c>
      <c r="BN49" s="133">
        <v>1</v>
      </c>
      <c r="BO49" s="133">
        <v>1</v>
      </c>
      <c r="BP49" s="133">
        <v>1</v>
      </c>
      <c r="BQ49" s="133">
        <v>1</v>
      </c>
      <c r="BR49" s="133">
        <v>5</v>
      </c>
      <c r="BS49" s="133">
        <f t="shared" si="1"/>
        <v>24</v>
      </c>
      <c r="BT49" s="133">
        <v>30</v>
      </c>
      <c r="BU49" s="133">
        <v>0</v>
      </c>
      <c r="BV49" s="130">
        <f t="shared" si="2"/>
        <v>30</v>
      </c>
      <c r="BW49" s="130">
        <f t="shared" si="3"/>
        <v>43.75</v>
      </c>
      <c r="BX49" s="130">
        <v>334</v>
      </c>
      <c r="BY49" s="130">
        <v>0</v>
      </c>
      <c r="BZ49" s="140">
        <v>0</v>
      </c>
      <c r="CA49" s="95">
        <v>309</v>
      </c>
      <c r="CB49" s="95">
        <v>40</v>
      </c>
      <c r="CC49" s="95">
        <v>40</v>
      </c>
      <c r="CD49" s="95">
        <f t="shared" si="4"/>
        <v>229</v>
      </c>
      <c r="CE49" s="95">
        <v>299</v>
      </c>
      <c r="CF49" s="95">
        <v>299</v>
      </c>
      <c r="CG49" s="95">
        <v>40</v>
      </c>
      <c r="CH49" s="95">
        <v>30</v>
      </c>
      <c r="CI49" s="95">
        <f t="shared" si="5"/>
        <v>229</v>
      </c>
    </row>
    <row r="50" spans="1:87">
      <c r="A50" s="119">
        <v>49</v>
      </c>
      <c r="B50" s="120" t="s">
        <v>185</v>
      </c>
      <c r="C50" s="121" t="s">
        <v>601</v>
      </c>
      <c r="D50" s="119" t="s">
        <v>595</v>
      </c>
      <c r="E50" s="122" t="s">
        <v>696</v>
      </c>
      <c r="F50" s="122" t="s">
        <v>214</v>
      </c>
      <c r="G50" s="123" t="s">
        <v>697</v>
      </c>
      <c r="H50" s="123" t="s">
        <v>215</v>
      </c>
      <c r="I50" s="119">
        <v>5.19</v>
      </c>
      <c r="J50" s="119">
        <v>180</v>
      </c>
      <c r="K50" s="129">
        <v>339</v>
      </c>
      <c r="L50" s="119">
        <v>3</v>
      </c>
      <c r="M50" s="119">
        <v>25</v>
      </c>
      <c r="N50" s="129" t="s">
        <v>598</v>
      </c>
      <c r="O50" s="119" t="str">
        <f>VLOOKUP(E50,[1]Sheet1!$A:$F,6,0)</f>
        <v>上柜</v>
      </c>
      <c r="P50" s="119"/>
      <c r="Q50" s="119"/>
      <c r="R50" s="119"/>
      <c r="S50" s="119"/>
      <c r="T50" s="133"/>
      <c r="U50" s="133"/>
      <c r="V50" s="130"/>
      <c r="W50" s="119"/>
      <c r="X50" s="119"/>
      <c r="Y50" s="119"/>
      <c r="Z50" s="119"/>
      <c r="AA50" s="130"/>
      <c r="AB50" s="130">
        <f t="shared" ref="AB50:AB85" si="7">SUM(P50:AA50)</f>
        <v>0</v>
      </c>
      <c r="AC50" s="130"/>
      <c r="AD50" s="130"/>
      <c r="AE50" s="133"/>
      <c r="AF50" s="133"/>
      <c r="AG50" s="133">
        <v>4</v>
      </c>
      <c r="AH50" s="133">
        <v>17</v>
      </c>
      <c r="AI50" s="133">
        <v>0</v>
      </c>
      <c r="AJ50" s="133">
        <v>0</v>
      </c>
      <c r="AK50" s="133">
        <v>1</v>
      </c>
      <c r="AL50" s="133">
        <v>1</v>
      </c>
      <c r="AM50" s="133">
        <v>2</v>
      </c>
      <c r="AN50" s="133">
        <v>1</v>
      </c>
      <c r="AO50" s="133">
        <v>0</v>
      </c>
      <c r="AP50" s="133">
        <v>0</v>
      </c>
      <c r="AQ50" s="133">
        <v>1</v>
      </c>
      <c r="AR50" s="133">
        <v>3</v>
      </c>
      <c r="AS50" s="133">
        <v>3</v>
      </c>
      <c r="AT50" s="133">
        <v>0</v>
      </c>
      <c r="AU50" s="133">
        <v>1</v>
      </c>
      <c r="AV50" s="133">
        <v>0</v>
      </c>
      <c r="AW50" s="133">
        <v>6</v>
      </c>
      <c r="AX50" s="133">
        <v>0</v>
      </c>
      <c r="AY50" s="133">
        <v>25</v>
      </c>
      <c r="AZ50" s="133">
        <v>7</v>
      </c>
      <c r="BA50" s="133">
        <v>4</v>
      </c>
      <c r="BB50" s="133">
        <v>0</v>
      </c>
      <c r="BC50" s="133">
        <v>1</v>
      </c>
      <c r="BD50" s="133">
        <v>0</v>
      </c>
      <c r="BE50" s="133">
        <v>5</v>
      </c>
      <c r="BF50" s="133">
        <v>0</v>
      </c>
      <c r="BG50" s="133">
        <v>1</v>
      </c>
      <c r="BH50" s="133">
        <v>0</v>
      </c>
      <c r="BI50" s="133">
        <v>3</v>
      </c>
      <c r="BJ50" s="133">
        <v>0</v>
      </c>
      <c r="BK50" s="133">
        <v>1</v>
      </c>
      <c r="BL50" s="133">
        <v>81</v>
      </c>
      <c r="BM50" s="133">
        <v>0</v>
      </c>
      <c r="BN50" s="133">
        <v>1</v>
      </c>
      <c r="BO50" s="133">
        <v>1</v>
      </c>
      <c r="BP50" s="133">
        <v>2</v>
      </c>
      <c r="BQ50" s="133">
        <v>0</v>
      </c>
      <c r="BR50" s="133">
        <v>4</v>
      </c>
      <c r="BS50" s="133">
        <f t="shared" si="1"/>
        <v>85</v>
      </c>
      <c r="BT50" s="133">
        <v>47</v>
      </c>
      <c r="BU50" s="133">
        <v>18</v>
      </c>
      <c r="BV50" s="130">
        <f t="shared" si="2"/>
        <v>65</v>
      </c>
      <c r="BW50" s="130">
        <f t="shared" si="3"/>
        <v>26.7647058823529</v>
      </c>
      <c r="BX50" s="130">
        <v>236</v>
      </c>
      <c r="BY50" s="130">
        <v>300</v>
      </c>
      <c r="BZ50" s="140">
        <v>44383</v>
      </c>
      <c r="CA50" s="95">
        <v>239</v>
      </c>
      <c r="CB50" s="95">
        <v>40</v>
      </c>
      <c r="CC50" s="95">
        <v>10</v>
      </c>
      <c r="CD50" s="95">
        <f t="shared" si="4"/>
        <v>189</v>
      </c>
      <c r="CE50" s="95">
        <v>229</v>
      </c>
      <c r="CF50" s="95">
        <v>229</v>
      </c>
      <c r="CG50" s="95">
        <v>40</v>
      </c>
      <c r="CH50" s="95">
        <v>10</v>
      </c>
      <c r="CI50" s="95">
        <f t="shared" si="5"/>
        <v>179</v>
      </c>
    </row>
    <row r="51" spans="1:87">
      <c r="A51" s="119">
        <v>50</v>
      </c>
      <c r="B51" s="120" t="s">
        <v>185</v>
      </c>
      <c r="C51" s="121" t="s">
        <v>601</v>
      </c>
      <c r="D51" s="119" t="s">
        <v>595</v>
      </c>
      <c r="E51" s="122" t="s">
        <v>698</v>
      </c>
      <c r="F51" s="122" t="s">
        <v>257</v>
      </c>
      <c r="G51" s="123" t="s">
        <v>699</v>
      </c>
      <c r="H51" s="123" t="s">
        <v>215</v>
      </c>
      <c r="I51" s="119">
        <v>5.19</v>
      </c>
      <c r="J51" s="119">
        <v>210</v>
      </c>
      <c r="K51" s="129">
        <v>357</v>
      </c>
      <c r="L51" s="119">
        <v>3</v>
      </c>
      <c r="M51" s="119">
        <v>25</v>
      </c>
      <c r="N51" s="129" t="s">
        <v>598</v>
      </c>
      <c r="O51" s="119" t="str">
        <f>VLOOKUP(E51,[1]Sheet1!$A:$F,6,0)</f>
        <v>上柜</v>
      </c>
      <c r="P51" s="119"/>
      <c r="Q51" s="119"/>
      <c r="R51" s="119"/>
      <c r="S51" s="119"/>
      <c r="T51" s="133"/>
      <c r="U51" s="133"/>
      <c r="V51" s="130"/>
      <c r="W51" s="119"/>
      <c r="X51" s="119"/>
      <c r="Y51" s="119"/>
      <c r="Z51" s="119"/>
      <c r="AA51" s="130"/>
      <c r="AB51" s="130">
        <f t="shared" si="7"/>
        <v>0</v>
      </c>
      <c r="AC51" s="130"/>
      <c r="AD51" s="130"/>
      <c r="AE51" s="133"/>
      <c r="AF51" s="133"/>
      <c r="AG51" s="133">
        <v>10</v>
      </c>
      <c r="AH51" s="133">
        <v>21</v>
      </c>
      <c r="AI51" s="133">
        <v>3</v>
      </c>
      <c r="AJ51" s="133">
        <v>5</v>
      </c>
      <c r="AK51" s="133">
        <v>4</v>
      </c>
      <c r="AL51" s="133">
        <v>2</v>
      </c>
      <c r="AM51" s="133">
        <v>8</v>
      </c>
      <c r="AN51" s="133">
        <v>1</v>
      </c>
      <c r="AO51" s="133">
        <v>4</v>
      </c>
      <c r="AP51" s="133">
        <v>1</v>
      </c>
      <c r="AQ51" s="133">
        <v>5</v>
      </c>
      <c r="AR51" s="133">
        <v>5</v>
      </c>
      <c r="AS51" s="133">
        <v>5</v>
      </c>
      <c r="AT51" s="133">
        <v>1</v>
      </c>
      <c r="AU51" s="133">
        <v>2</v>
      </c>
      <c r="AV51" s="133">
        <v>1</v>
      </c>
      <c r="AW51" s="133">
        <v>9</v>
      </c>
      <c r="AX51" s="133">
        <v>1</v>
      </c>
      <c r="AY51" s="133">
        <v>36</v>
      </c>
      <c r="AZ51" s="133">
        <v>7</v>
      </c>
      <c r="BA51" s="133">
        <v>5</v>
      </c>
      <c r="BB51" s="133">
        <v>3</v>
      </c>
      <c r="BC51" s="133">
        <v>1</v>
      </c>
      <c r="BD51" s="133">
        <v>2</v>
      </c>
      <c r="BE51" s="133">
        <v>2</v>
      </c>
      <c r="BF51" s="133">
        <v>1</v>
      </c>
      <c r="BG51" s="133">
        <v>3</v>
      </c>
      <c r="BH51" s="133">
        <v>0</v>
      </c>
      <c r="BI51" s="133">
        <v>4</v>
      </c>
      <c r="BJ51" s="133">
        <v>0</v>
      </c>
      <c r="BK51" s="133">
        <v>0</v>
      </c>
      <c r="BL51" s="133">
        <v>134</v>
      </c>
      <c r="BM51" s="133">
        <v>1</v>
      </c>
      <c r="BN51" s="133">
        <v>1</v>
      </c>
      <c r="BO51" s="133">
        <v>1</v>
      </c>
      <c r="BP51" s="133">
        <v>2</v>
      </c>
      <c r="BQ51" s="133">
        <v>2</v>
      </c>
      <c r="BR51" s="133">
        <v>7</v>
      </c>
      <c r="BS51" s="133">
        <f t="shared" si="1"/>
        <v>141</v>
      </c>
      <c r="BT51" s="133">
        <v>93</v>
      </c>
      <c r="BU51" s="133">
        <v>20</v>
      </c>
      <c r="BV51" s="130">
        <f t="shared" si="2"/>
        <v>113</v>
      </c>
      <c r="BW51" s="130">
        <f t="shared" si="3"/>
        <v>28.0496453900709</v>
      </c>
      <c r="BX51" s="130">
        <v>387</v>
      </c>
      <c r="BY51" s="130">
        <v>600</v>
      </c>
      <c r="BZ51" s="140">
        <v>44383</v>
      </c>
      <c r="CA51" s="95">
        <v>289</v>
      </c>
      <c r="CB51" s="95">
        <v>40</v>
      </c>
      <c r="CC51" s="95">
        <v>10</v>
      </c>
      <c r="CD51" s="95">
        <f t="shared" si="4"/>
        <v>239</v>
      </c>
      <c r="CE51" s="95">
        <v>279</v>
      </c>
      <c r="CF51" s="95">
        <v>279</v>
      </c>
      <c r="CG51" s="95">
        <v>40</v>
      </c>
      <c r="CH51" s="95">
        <v>10</v>
      </c>
      <c r="CI51" s="95">
        <f t="shared" si="5"/>
        <v>229</v>
      </c>
    </row>
    <row r="52" spans="1:87">
      <c r="A52" s="119">
        <v>51</v>
      </c>
      <c r="B52" s="120" t="s">
        <v>185</v>
      </c>
      <c r="C52" s="121" t="s">
        <v>601</v>
      </c>
      <c r="D52" s="119" t="s">
        <v>595</v>
      </c>
      <c r="E52" s="122" t="s">
        <v>700</v>
      </c>
      <c r="F52" s="122" t="s">
        <v>252</v>
      </c>
      <c r="G52" s="123" t="s">
        <v>701</v>
      </c>
      <c r="H52" s="123" t="s">
        <v>215</v>
      </c>
      <c r="I52" s="119">
        <v>5.19</v>
      </c>
      <c r="J52" s="119">
        <v>240</v>
      </c>
      <c r="K52" s="129">
        <v>379</v>
      </c>
      <c r="L52" s="119">
        <v>3</v>
      </c>
      <c r="M52" s="119">
        <v>25</v>
      </c>
      <c r="N52" s="129" t="s">
        <v>598</v>
      </c>
      <c r="O52" s="119" t="str">
        <f>VLOOKUP(E52,[1]Sheet1!$A:$F,6,0)</f>
        <v>上柜</v>
      </c>
      <c r="P52" s="119"/>
      <c r="Q52" s="119"/>
      <c r="R52" s="119"/>
      <c r="S52" s="119"/>
      <c r="T52" s="133"/>
      <c r="U52" s="133"/>
      <c r="V52" s="130"/>
      <c r="W52" s="119"/>
      <c r="X52" s="119"/>
      <c r="Y52" s="119"/>
      <c r="Z52" s="119"/>
      <c r="AA52" s="130"/>
      <c r="AB52" s="130">
        <f t="shared" si="7"/>
        <v>0</v>
      </c>
      <c r="AC52" s="130"/>
      <c r="AD52" s="130"/>
      <c r="AE52" s="133"/>
      <c r="AF52" s="133"/>
      <c r="AG52" s="133">
        <v>9</v>
      </c>
      <c r="AH52" s="133">
        <v>14</v>
      </c>
      <c r="AI52" s="133">
        <v>6</v>
      </c>
      <c r="AJ52" s="133">
        <v>5</v>
      </c>
      <c r="AK52" s="133">
        <v>1</v>
      </c>
      <c r="AL52" s="133">
        <v>1</v>
      </c>
      <c r="AM52" s="133">
        <v>3</v>
      </c>
      <c r="AN52" s="133">
        <v>1</v>
      </c>
      <c r="AO52" s="133">
        <v>2</v>
      </c>
      <c r="AP52" s="133">
        <v>0</v>
      </c>
      <c r="AQ52" s="133">
        <v>2</v>
      </c>
      <c r="AR52" s="133">
        <v>1</v>
      </c>
      <c r="AS52" s="133">
        <v>1</v>
      </c>
      <c r="AT52" s="133">
        <v>0</v>
      </c>
      <c r="AU52" s="133">
        <v>0</v>
      </c>
      <c r="AV52" s="133">
        <v>0</v>
      </c>
      <c r="AW52" s="133">
        <v>2</v>
      </c>
      <c r="AX52" s="133">
        <v>3</v>
      </c>
      <c r="AY52" s="133">
        <v>19</v>
      </c>
      <c r="AZ52" s="133">
        <v>3</v>
      </c>
      <c r="BA52" s="133">
        <v>0</v>
      </c>
      <c r="BB52" s="133">
        <v>0</v>
      </c>
      <c r="BC52" s="133">
        <v>0</v>
      </c>
      <c r="BD52" s="133">
        <v>0</v>
      </c>
      <c r="BE52" s="133">
        <v>0</v>
      </c>
      <c r="BF52" s="133">
        <v>1</v>
      </c>
      <c r="BG52" s="133">
        <v>2</v>
      </c>
      <c r="BH52" s="133">
        <v>1</v>
      </c>
      <c r="BI52" s="133">
        <v>1</v>
      </c>
      <c r="BJ52" s="133">
        <v>2</v>
      </c>
      <c r="BK52" s="133">
        <v>1</v>
      </c>
      <c r="BL52" s="133">
        <v>68</v>
      </c>
      <c r="BM52" s="133">
        <v>0</v>
      </c>
      <c r="BN52" s="133">
        <v>2</v>
      </c>
      <c r="BO52" s="133">
        <v>3</v>
      </c>
      <c r="BP52" s="133">
        <v>1</v>
      </c>
      <c r="BQ52" s="133">
        <v>1</v>
      </c>
      <c r="BR52" s="133">
        <v>6</v>
      </c>
      <c r="BS52" s="133">
        <f t="shared" si="1"/>
        <v>74</v>
      </c>
      <c r="BT52" s="133">
        <v>76</v>
      </c>
      <c r="BU52" s="133">
        <v>0</v>
      </c>
      <c r="BV52" s="130">
        <f t="shared" si="2"/>
        <v>76</v>
      </c>
      <c r="BW52" s="130">
        <f t="shared" si="3"/>
        <v>35.9459459459459</v>
      </c>
      <c r="BX52" s="130">
        <v>265</v>
      </c>
      <c r="BY52" s="130">
        <v>300</v>
      </c>
      <c r="BZ52" s="140">
        <v>44383</v>
      </c>
      <c r="CA52" s="95">
        <v>309</v>
      </c>
      <c r="CB52" s="95">
        <v>40</v>
      </c>
      <c r="CC52" s="95">
        <v>10</v>
      </c>
      <c r="CD52" s="95">
        <f t="shared" si="4"/>
        <v>259</v>
      </c>
      <c r="CE52" s="95">
        <v>299</v>
      </c>
      <c r="CF52" s="95">
        <v>299</v>
      </c>
      <c r="CG52" s="95">
        <v>40</v>
      </c>
      <c r="CH52" s="95">
        <v>10</v>
      </c>
      <c r="CI52" s="95">
        <f t="shared" si="5"/>
        <v>249</v>
      </c>
    </row>
    <row r="53" customHeight="1" spans="1:87">
      <c r="A53" s="119">
        <v>52</v>
      </c>
      <c r="B53" s="120" t="s">
        <v>185</v>
      </c>
      <c r="C53" s="121" t="s">
        <v>601</v>
      </c>
      <c r="D53" s="68" t="s">
        <v>595</v>
      </c>
      <c r="E53" s="122" t="s">
        <v>702</v>
      </c>
      <c r="F53" s="122" t="s">
        <v>256</v>
      </c>
      <c r="G53" s="123" t="s">
        <v>703</v>
      </c>
      <c r="H53" s="123" t="s">
        <v>251</v>
      </c>
      <c r="I53" s="119"/>
      <c r="J53" s="119">
        <v>210</v>
      </c>
      <c r="K53" s="129">
        <v>359</v>
      </c>
      <c r="L53" s="119">
        <v>3</v>
      </c>
      <c r="M53" s="119">
        <v>25</v>
      </c>
      <c r="N53" s="129" t="s">
        <v>598</v>
      </c>
      <c r="O53" s="119" t="str">
        <f>VLOOKUP(E53,[1]Sheet1!$A:$F,6,0)</f>
        <v>上柜</v>
      </c>
      <c r="P53" s="130"/>
      <c r="Q53" s="130"/>
      <c r="R53" s="130"/>
      <c r="S53" s="130"/>
      <c r="T53" s="133"/>
      <c r="U53" s="133"/>
      <c r="V53" s="130"/>
      <c r="W53" s="130"/>
      <c r="X53" s="130"/>
      <c r="Y53" s="130"/>
      <c r="Z53" s="130"/>
      <c r="AA53" s="130">
        <v>0</v>
      </c>
      <c r="AB53" s="130">
        <f t="shared" si="7"/>
        <v>0</v>
      </c>
      <c r="AC53" s="130">
        <v>15</v>
      </c>
      <c r="AD53" s="130">
        <v>33</v>
      </c>
      <c r="AE53" s="133">
        <v>45</v>
      </c>
      <c r="AF53" s="133">
        <v>62</v>
      </c>
      <c r="AG53" s="133">
        <v>44</v>
      </c>
      <c r="AH53" s="133">
        <v>6</v>
      </c>
      <c r="AI53" s="133">
        <v>3</v>
      </c>
      <c r="AJ53" s="133">
        <v>0</v>
      </c>
      <c r="AK53" s="133">
        <v>0</v>
      </c>
      <c r="AL53" s="133">
        <v>2</v>
      </c>
      <c r="AM53" s="133">
        <v>2</v>
      </c>
      <c r="AN53" s="133">
        <v>0</v>
      </c>
      <c r="AO53" s="133">
        <v>3</v>
      </c>
      <c r="AP53" s="133">
        <v>0</v>
      </c>
      <c r="AQ53" s="133">
        <v>1</v>
      </c>
      <c r="AR53" s="133">
        <v>2</v>
      </c>
      <c r="AS53" s="133">
        <v>0</v>
      </c>
      <c r="AT53" s="133">
        <v>0</v>
      </c>
      <c r="AU53" s="133">
        <v>0</v>
      </c>
      <c r="AV53" s="133">
        <v>1</v>
      </c>
      <c r="AW53" s="133">
        <v>1</v>
      </c>
      <c r="AX53" s="133">
        <v>1</v>
      </c>
      <c r="AY53" s="133">
        <v>21</v>
      </c>
      <c r="AZ53" s="133">
        <v>2</v>
      </c>
      <c r="BA53" s="133">
        <v>1</v>
      </c>
      <c r="BB53" s="133">
        <v>1</v>
      </c>
      <c r="BC53" s="133">
        <v>4</v>
      </c>
      <c r="BD53" s="133">
        <v>0</v>
      </c>
      <c r="BE53" s="133">
        <v>0</v>
      </c>
      <c r="BF53" s="133">
        <v>0</v>
      </c>
      <c r="BG53" s="133">
        <v>0</v>
      </c>
      <c r="BH53" s="133">
        <v>0</v>
      </c>
      <c r="BI53" s="133">
        <v>1</v>
      </c>
      <c r="BJ53" s="133">
        <v>1</v>
      </c>
      <c r="BK53" s="133">
        <v>1</v>
      </c>
      <c r="BL53" s="133">
        <v>51</v>
      </c>
      <c r="BM53" s="133">
        <v>0</v>
      </c>
      <c r="BN53" s="133">
        <v>1</v>
      </c>
      <c r="BO53" s="133">
        <v>1</v>
      </c>
      <c r="BP53" s="133">
        <v>0</v>
      </c>
      <c r="BQ53" s="133">
        <v>0</v>
      </c>
      <c r="BR53" s="133">
        <v>2</v>
      </c>
      <c r="BS53" s="133">
        <f t="shared" si="1"/>
        <v>53</v>
      </c>
      <c r="BT53" s="133">
        <v>47</v>
      </c>
      <c r="BU53" s="133">
        <v>6</v>
      </c>
      <c r="BV53" s="130">
        <f t="shared" si="2"/>
        <v>53</v>
      </c>
      <c r="BW53" s="130">
        <f t="shared" si="3"/>
        <v>35</v>
      </c>
      <c r="BX53" s="130">
        <v>169</v>
      </c>
      <c r="BY53" s="130">
        <v>0</v>
      </c>
      <c r="BZ53" s="140">
        <v>0</v>
      </c>
      <c r="CA53" s="95">
        <v>289</v>
      </c>
      <c r="CB53" s="95">
        <v>40</v>
      </c>
      <c r="CC53" s="95">
        <v>10</v>
      </c>
      <c r="CD53" s="95">
        <f t="shared" si="4"/>
        <v>239</v>
      </c>
      <c r="CE53" s="95">
        <v>279</v>
      </c>
      <c r="CF53" s="95">
        <v>279</v>
      </c>
      <c r="CG53" s="95">
        <v>40</v>
      </c>
      <c r="CH53" s="95">
        <v>10</v>
      </c>
      <c r="CI53" s="95">
        <f t="shared" si="5"/>
        <v>229</v>
      </c>
    </row>
    <row r="54" customHeight="1" spans="1:87">
      <c r="A54" s="119">
        <v>53</v>
      </c>
      <c r="B54" s="120" t="s">
        <v>185</v>
      </c>
      <c r="C54" s="121" t="s">
        <v>601</v>
      </c>
      <c r="D54" s="68" t="s">
        <v>595</v>
      </c>
      <c r="E54" s="122" t="s">
        <v>704</v>
      </c>
      <c r="F54" s="122" t="s">
        <v>250</v>
      </c>
      <c r="G54" s="123" t="s">
        <v>705</v>
      </c>
      <c r="H54" s="123" t="s">
        <v>251</v>
      </c>
      <c r="I54" s="119"/>
      <c r="J54" s="119">
        <v>240</v>
      </c>
      <c r="K54" s="129">
        <v>379</v>
      </c>
      <c r="L54" s="119">
        <v>3</v>
      </c>
      <c r="M54" s="119">
        <v>25</v>
      </c>
      <c r="N54" s="129" t="s">
        <v>598</v>
      </c>
      <c r="O54" s="119" t="str">
        <f>VLOOKUP(E54,[1]Sheet1!$A:$F,6,0)</f>
        <v>上柜</v>
      </c>
      <c r="P54" s="130"/>
      <c r="Q54" s="130"/>
      <c r="R54" s="130"/>
      <c r="S54" s="130"/>
      <c r="T54" s="133"/>
      <c r="U54" s="133"/>
      <c r="V54" s="130"/>
      <c r="W54" s="130"/>
      <c r="X54" s="130"/>
      <c r="Y54" s="130"/>
      <c r="Z54" s="130"/>
      <c r="AA54" s="130">
        <v>0</v>
      </c>
      <c r="AB54" s="130">
        <f t="shared" si="7"/>
        <v>0</v>
      </c>
      <c r="AC54" s="130">
        <v>12</v>
      </c>
      <c r="AD54" s="130">
        <v>25</v>
      </c>
      <c r="AE54" s="133">
        <v>31</v>
      </c>
      <c r="AF54" s="133">
        <v>38</v>
      </c>
      <c r="AG54" s="133">
        <v>23</v>
      </c>
      <c r="AH54" s="133">
        <v>9</v>
      </c>
      <c r="AI54" s="133">
        <v>1</v>
      </c>
      <c r="AJ54" s="133">
        <v>1</v>
      </c>
      <c r="AK54" s="133">
        <v>2</v>
      </c>
      <c r="AL54" s="133">
        <v>0</v>
      </c>
      <c r="AM54" s="133">
        <v>1</v>
      </c>
      <c r="AN54" s="133">
        <v>1</v>
      </c>
      <c r="AO54" s="133">
        <v>1</v>
      </c>
      <c r="AP54" s="133">
        <v>0</v>
      </c>
      <c r="AQ54" s="133">
        <v>2</v>
      </c>
      <c r="AR54" s="133">
        <v>1</v>
      </c>
      <c r="AS54" s="133">
        <v>0</v>
      </c>
      <c r="AT54" s="133">
        <v>1</v>
      </c>
      <c r="AU54" s="133">
        <v>0</v>
      </c>
      <c r="AV54" s="133">
        <v>0</v>
      </c>
      <c r="AW54" s="133">
        <v>1</v>
      </c>
      <c r="AX54" s="133">
        <v>0</v>
      </c>
      <c r="AY54" s="133">
        <v>10</v>
      </c>
      <c r="AZ54" s="133">
        <v>5</v>
      </c>
      <c r="BA54" s="133">
        <v>4</v>
      </c>
      <c r="BB54" s="133">
        <v>0</v>
      </c>
      <c r="BC54" s="133">
        <v>2</v>
      </c>
      <c r="BD54" s="133">
        <v>0</v>
      </c>
      <c r="BE54" s="133">
        <v>1</v>
      </c>
      <c r="BF54" s="133">
        <v>0</v>
      </c>
      <c r="BG54" s="133">
        <v>1</v>
      </c>
      <c r="BH54" s="133">
        <v>0</v>
      </c>
      <c r="BI54" s="133">
        <v>1</v>
      </c>
      <c r="BJ54" s="133">
        <v>0</v>
      </c>
      <c r="BK54" s="133">
        <v>0</v>
      </c>
      <c r="BL54" s="133">
        <v>43</v>
      </c>
      <c r="BM54" s="133">
        <v>1</v>
      </c>
      <c r="BN54" s="133">
        <v>0</v>
      </c>
      <c r="BO54" s="133">
        <v>0</v>
      </c>
      <c r="BP54" s="133">
        <v>0</v>
      </c>
      <c r="BQ54" s="133">
        <v>0</v>
      </c>
      <c r="BR54" s="133">
        <v>1</v>
      </c>
      <c r="BS54" s="133">
        <f t="shared" si="1"/>
        <v>44</v>
      </c>
      <c r="BT54" s="133">
        <v>38</v>
      </c>
      <c r="BU54" s="133">
        <v>6</v>
      </c>
      <c r="BV54" s="130">
        <f t="shared" si="2"/>
        <v>44</v>
      </c>
      <c r="BW54" s="130">
        <f t="shared" si="3"/>
        <v>35</v>
      </c>
      <c r="BX54" s="130">
        <v>119</v>
      </c>
      <c r="BY54" s="130">
        <v>0</v>
      </c>
      <c r="BZ54" s="140">
        <v>0</v>
      </c>
      <c r="CA54" s="95">
        <v>309</v>
      </c>
      <c r="CB54" s="95">
        <v>40</v>
      </c>
      <c r="CC54" s="95">
        <v>10</v>
      </c>
      <c r="CD54" s="95">
        <f t="shared" si="4"/>
        <v>259</v>
      </c>
      <c r="CE54" s="95">
        <v>299</v>
      </c>
      <c r="CF54" s="95">
        <v>299</v>
      </c>
      <c r="CG54" s="95">
        <v>40</v>
      </c>
      <c r="CH54" s="95">
        <v>10</v>
      </c>
      <c r="CI54" s="95">
        <f t="shared" si="5"/>
        <v>249</v>
      </c>
    </row>
    <row r="55" customHeight="1" spans="1:87">
      <c r="A55" s="119">
        <v>54</v>
      </c>
      <c r="B55" s="120" t="s">
        <v>185</v>
      </c>
      <c r="C55" s="121" t="s">
        <v>601</v>
      </c>
      <c r="D55" s="68" t="s">
        <v>595</v>
      </c>
      <c r="E55" s="122" t="s">
        <v>706</v>
      </c>
      <c r="F55" s="122" t="s">
        <v>218</v>
      </c>
      <c r="G55" s="123" t="s">
        <v>707</v>
      </c>
      <c r="H55" s="123" t="s">
        <v>219</v>
      </c>
      <c r="I55" s="119"/>
      <c r="J55" s="119">
        <v>190</v>
      </c>
      <c r="K55" s="129">
        <v>309</v>
      </c>
      <c r="L55" s="119">
        <v>3</v>
      </c>
      <c r="M55" s="119">
        <v>25</v>
      </c>
      <c r="N55" s="129" t="s">
        <v>598</v>
      </c>
      <c r="O55" s="119" t="str">
        <f>VLOOKUP(E55,[1]Sheet1!$A:$F,6,0)</f>
        <v>上柜</v>
      </c>
      <c r="P55" s="119"/>
      <c r="Q55" s="119"/>
      <c r="R55" s="119"/>
      <c r="S55" s="119"/>
      <c r="T55" s="133"/>
      <c r="U55" s="133"/>
      <c r="V55" s="130"/>
      <c r="W55" s="130">
        <v>0</v>
      </c>
      <c r="X55" s="130">
        <v>11</v>
      </c>
      <c r="Y55" s="130">
        <v>14</v>
      </c>
      <c r="Z55" s="130">
        <v>106</v>
      </c>
      <c r="AA55" s="130">
        <v>93</v>
      </c>
      <c r="AB55" s="130">
        <f t="shared" si="7"/>
        <v>224</v>
      </c>
      <c r="AC55" s="130">
        <v>32</v>
      </c>
      <c r="AD55" s="130">
        <v>41</v>
      </c>
      <c r="AE55" s="133">
        <v>53</v>
      </c>
      <c r="AF55" s="133">
        <v>62</v>
      </c>
      <c r="AG55" s="133">
        <v>66</v>
      </c>
      <c r="AH55" s="133">
        <v>30</v>
      </c>
      <c r="AI55" s="133">
        <v>3</v>
      </c>
      <c r="AJ55" s="133">
        <v>3</v>
      </c>
      <c r="AK55" s="133">
        <v>5</v>
      </c>
      <c r="AL55" s="133">
        <v>2</v>
      </c>
      <c r="AM55" s="133">
        <v>4</v>
      </c>
      <c r="AN55" s="133">
        <v>1</v>
      </c>
      <c r="AO55" s="133">
        <v>3</v>
      </c>
      <c r="AP55" s="133">
        <v>1</v>
      </c>
      <c r="AQ55" s="133">
        <v>5</v>
      </c>
      <c r="AR55" s="133">
        <v>2</v>
      </c>
      <c r="AS55" s="133">
        <v>2</v>
      </c>
      <c r="AT55" s="133">
        <v>2</v>
      </c>
      <c r="AU55" s="133">
        <v>1</v>
      </c>
      <c r="AV55" s="133">
        <v>0</v>
      </c>
      <c r="AW55" s="133">
        <v>3</v>
      </c>
      <c r="AX55" s="133">
        <v>1</v>
      </c>
      <c r="AY55" s="133">
        <v>12</v>
      </c>
      <c r="AZ55" s="133">
        <v>7</v>
      </c>
      <c r="BA55" s="133">
        <v>3</v>
      </c>
      <c r="BB55" s="133">
        <v>0</v>
      </c>
      <c r="BC55" s="133">
        <v>3</v>
      </c>
      <c r="BD55" s="133">
        <v>1</v>
      </c>
      <c r="BE55" s="133">
        <v>3</v>
      </c>
      <c r="BF55" s="133">
        <v>0</v>
      </c>
      <c r="BG55" s="133">
        <v>1</v>
      </c>
      <c r="BH55" s="133">
        <v>2</v>
      </c>
      <c r="BI55" s="133">
        <v>2</v>
      </c>
      <c r="BJ55" s="133">
        <v>1</v>
      </c>
      <c r="BK55" s="133">
        <v>0</v>
      </c>
      <c r="BL55" s="133">
        <v>97</v>
      </c>
      <c r="BM55" s="133">
        <v>1</v>
      </c>
      <c r="BN55" s="133">
        <v>1</v>
      </c>
      <c r="BO55" s="133">
        <v>0</v>
      </c>
      <c r="BP55" s="133">
        <v>0</v>
      </c>
      <c r="BQ55" s="133">
        <v>1</v>
      </c>
      <c r="BR55" s="133">
        <v>3</v>
      </c>
      <c r="BS55" s="133">
        <f t="shared" si="1"/>
        <v>100</v>
      </c>
      <c r="BT55" s="133">
        <v>71</v>
      </c>
      <c r="BU55" s="133">
        <v>0</v>
      </c>
      <c r="BV55" s="130">
        <f t="shared" si="2"/>
        <v>71</v>
      </c>
      <c r="BW55" s="130">
        <f t="shared" si="3"/>
        <v>24.85</v>
      </c>
      <c r="BX55" s="130">
        <v>356</v>
      </c>
      <c r="BY55" s="130">
        <v>0</v>
      </c>
      <c r="BZ55" s="140">
        <v>0</v>
      </c>
      <c r="CA55" s="95">
        <v>239</v>
      </c>
      <c r="CB55" s="95">
        <v>40</v>
      </c>
      <c r="CC55" s="95">
        <v>10</v>
      </c>
      <c r="CD55" s="95">
        <f t="shared" si="4"/>
        <v>189</v>
      </c>
      <c r="CE55" s="95">
        <v>229</v>
      </c>
      <c r="CF55" s="95">
        <v>229</v>
      </c>
      <c r="CG55" s="95">
        <v>40</v>
      </c>
      <c r="CH55" s="95">
        <v>10</v>
      </c>
      <c r="CI55" s="95">
        <f t="shared" si="5"/>
        <v>179</v>
      </c>
    </row>
    <row r="56" customHeight="1" spans="1:87">
      <c r="A56" s="119">
        <v>55</v>
      </c>
      <c r="B56" s="120" t="s">
        <v>185</v>
      </c>
      <c r="C56" s="121" t="s">
        <v>601</v>
      </c>
      <c r="D56" s="68" t="s">
        <v>595</v>
      </c>
      <c r="E56" s="122" t="s">
        <v>708</v>
      </c>
      <c r="F56" s="122" t="s">
        <v>261</v>
      </c>
      <c r="G56" s="123" t="s">
        <v>709</v>
      </c>
      <c r="H56" s="123" t="s">
        <v>219</v>
      </c>
      <c r="I56" s="119"/>
      <c r="J56" s="119">
        <v>200</v>
      </c>
      <c r="K56" s="129">
        <v>359</v>
      </c>
      <c r="L56" s="119">
        <v>3</v>
      </c>
      <c r="M56" s="119">
        <v>25</v>
      </c>
      <c r="N56" s="129" t="s">
        <v>598</v>
      </c>
      <c r="O56" s="119" t="str">
        <f>VLOOKUP(E56,[1]Sheet1!$A:$F,6,0)</f>
        <v>上柜</v>
      </c>
      <c r="P56" s="119"/>
      <c r="Q56" s="119"/>
      <c r="R56" s="119"/>
      <c r="S56" s="119"/>
      <c r="T56" s="133"/>
      <c r="U56" s="133"/>
      <c r="V56" s="130"/>
      <c r="W56" s="130">
        <v>0</v>
      </c>
      <c r="X56" s="130">
        <v>25</v>
      </c>
      <c r="Y56" s="130">
        <v>34</v>
      </c>
      <c r="Z56" s="130">
        <v>103</v>
      </c>
      <c r="AA56" s="130">
        <v>61</v>
      </c>
      <c r="AB56" s="130">
        <f t="shared" si="7"/>
        <v>223</v>
      </c>
      <c r="AC56" s="130">
        <v>59</v>
      </c>
      <c r="AD56" s="130">
        <v>71</v>
      </c>
      <c r="AE56" s="133">
        <v>84</v>
      </c>
      <c r="AF56" s="133">
        <v>188</v>
      </c>
      <c r="AG56" s="133">
        <v>174</v>
      </c>
      <c r="AH56" s="133">
        <v>75</v>
      </c>
      <c r="AI56" s="133">
        <v>4</v>
      </c>
      <c r="AJ56" s="133">
        <v>8</v>
      </c>
      <c r="AK56" s="133">
        <v>0</v>
      </c>
      <c r="AL56" s="133">
        <v>8</v>
      </c>
      <c r="AM56" s="133">
        <v>11</v>
      </c>
      <c r="AN56" s="133">
        <v>2</v>
      </c>
      <c r="AO56" s="133">
        <v>4</v>
      </c>
      <c r="AP56" s="133">
        <v>2</v>
      </c>
      <c r="AQ56" s="133">
        <v>3</v>
      </c>
      <c r="AR56" s="133">
        <v>6</v>
      </c>
      <c r="AS56" s="133">
        <v>6</v>
      </c>
      <c r="AT56" s="133">
        <v>3</v>
      </c>
      <c r="AU56" s="133">
        <v>1</v>
      </c>
      <c r="AV56" s="133">
        <v>6</v>
      </c>
      <c r="AW56" s="133">
        <v>5</v>
      </c>
      <c r="AX56" s="133">
        <v>2</v>
      </c>
      <c r="AY56" s="133">
        <v>40</v>
      </c>
      <c r="AZ56" s="133">
        <v>6</v>
      </c>
      <c r="BA56" s="133">
        <v>3</v>
      </c>
      <c r="BB56" s="133">
        <v>5</v>
      </c>
      <c r="BC56" s="133">
        <v>4</v>
      </c>
      <c r="BD56" s="133">
        <v>4</v>
      </c>
      <c r="BE56" s="133">
        <v>3</v>
      </c>
      <c r="BF56" s="133">
        <v>6</v>
      </c>
      <c r="BG56" s="133">
        <v>7</v>
      </c>
      <c r="BH56" s="133">
        <v>5</v>
      </c>
      <c r="BI56" s="133">
        <v>3</v>
      </c>
      <c r="BJ56" s="133">
        <v>4</v>
      </c>
      <c r="BK56" s="133">
        <v>4</v>
      </c>
      <c r="BL56" s="133">
        <v>232</v>
      </c>
      <c r="BM56" s="133">
        <v>4</v>
      </c>
      <c r="BN56" s="133">
        <v>4</v>
      </c>
      <c r="BO56" s="133">
        <v>3</v>
      </c>
      <c r="BP56" s="133">
        <v>4</v>
      </c>
      <c r="BQ56" s="133">
        <v>2</v>
      </c>
      <c r="BR56" s="133">
        <v>15</v>
      </c>
      <c r="BS56" s="133">
        <f t="shared" si="1"/>
        <v>247</v>
      </c>
      <c r="BT56" s="133">
        <v>139</v>
      </c>
      <c r="BU56" s="133">
        <v>8</v>
      </c>
      <c r="BV56" s="130">
        <f t="shared" si="2"/>
        <v>147</v>
      </c>
      <c r="BW56" s="130">
        <f t="shared" si="3"/>
        <v>20.82995951417</v>
      </c>
      <c r="BX56" s="130">
        <v>700</v>
      </c>
      <c r="BY56" s="130">
        <v>0</v>
      </c>
      <c r="BZ56" s="140">
        <v>0</v>
      </c>
      <c r="CA56" s="95">
        <v>309</v>
      </c>
      <c r="CB56" s="95">
        <v>40</v>
      </c>
      <c r="CC56" s="95">
        <v>30</v>
      </c>
      <c r="CD56" s="95">
        <f t="shared" si="4"/>
        <v>239</v>
      </c>
      <c r="CE56" s="95">
        <v>299</v>
      </c>
      <c r="CF56" s="95">
        <v>299</v>
      </c>
      <c r="CG56" s="95">
        <v>40</v>
      </c>
      <c r="CH56" s="95">
        <v>30</v>
      </c>
      <c r="CI56" s="95">
        <f t="shared" si="5"/>
        <v>229</v>
      </c>
    </row>
    <row r="57" customHeight="1" spans="1:87">
      <c r="A57" s="119">
        <v>56</v>
      </c>
      <c r="B57" s="120" t="s">
        <v>185</v>
      </c>
      <c r="C57" s="121" t="s">
        <v>601</v>
      </c>
      <c r="D57" s="68" t="s">
        <v>595</v>
      </c>
      <c r="E57" s="122" t="s">
        <v>710</v>
      </c>
      <c r="F57" s="122" t="s">
        <v>259</v>
      </c>
      <c r="G57" s="123" t="s">
        <v>711</v>
      </c>
      <c r="H57" s="123" t="s">
        <v>219</v>
      </c>
      <c r="I57" s="119"/>
      <c r="J57" s="119">
        <v>230</v>
      </c>
      <c r="K57" s="129">
        <v>409</v>
      </c>
      <c r="L57" s="119">
        <v>3</v>
      </c>
      <c r="M57" s="119">
        <v>25</v>
      </c>
      <c r="N57" s="129" t="s">
        <v>598</v>
      </c>
      <c r="O57" s="119" t="str">
        <f>VLOOKUP(E57,[1]Sheet1!$A:$F,6,0)</f>
        <v>上柜</v>
      </c>
      <c r="P57" s="119"/>
      <c r="Q57" s="119"/>
      <c r="R57" s="119"/>
      <c r="S57" s="119"/>
      <c r="T57" s="133"/>
      <c r="U57" s="133"/>
      <c r="V57" s="130"/>
      <c r="W57" s="130">
        <v>0</v>
      </c>
      <c r="X57" s="130">
        <v>15</v>
      </c>
      <c r="Y57" s="130">
        <v>32</v>
      </c>
      <c r="Z57" s="130">
        <v>81</v>
      </c>
      <c r="AA57" s="130">
        <v>48</v>
      </c>
      <c r="AB57" s="130">
        <f t="shared" si="7"/>
        <v>176</v>
      </c>
      <c r="AC57" s="130">
        <v>67</v>
      </c>
      <c r="AD57" s="130">
        <v>62</v>
      </c>
      <c r="AE57" s="133">
        <v>62</v>
      </c>
      <c r="AF57" s="133">
        <v>92</v>
      </c>
      <c r="AG57" s="133">
        <v>93</v>
      </c>
      <c r="AH57" s="133">
        <v>25</v>
      </c>
      <c r="AI57" s="133">
        <v>1</v>
      </c>
      <c r="AJ57" s="133">
        <v>2</v>
      </c>
      <c r="AK57" s="133"/>
      <c r="AL57" s="133">
        <v>4</v>
      </c>
      <c r="AM57" s="133">
        <v>7</v>
      </c>
      <c r="AN57" s="133">
        <v>5</v>
      </c>
      <c r="AO57" s="133">
        <v>3</v>
      </c>
      <c r="AP57" s="133">
        <v>0</v>
      </c>
      <c r="AQ57" s="133">
        <v>4</v>
      </c>
      <c r="AR57" s="133">
        <v>2</v>
      </c>
      <c r="AS57" s="133">
        <v>4</v>
      </c>
      <c r="AT57" s="133">
        <v>3</v>
      </c>
      <c r="AU57" s="133">
        <v>3</v>
      </c>
      <c r="AV57" s="133">
        <v>2</v>
      </c>
      <c r="AW57" s="133">
        <v>4</v>
      </c>
      <c r="AX57" s="133">
        <v>2</v>
      </c>
      <c r="AY57" s="133">
        <v>23</v>
      </c>
      <c r="AZ57" s="133">
        <v>2</v>
      </c>
      <c r="BA57" s="133">
        <v>7</v>
      </c>
      <c r="BB57" s="133">
        <v>1</v>
      </c>
      <c r="BC57" s="133">
        <v>3</v>
      </c>
      <c r="BD57" s="133">
        <v>1</v>
      </c>
      <c r="BE57" s="133">
        <v>0</v>
      </c>
      <c r="BF57" s="133">
        <v>3</v>
      </c>
      <c r="BG57" s="133">
        <v>2</v>
      </c>
      <c r="BH57" s="133">
        <v>1</v>
      </c>
      <c r="BI57" s="133">
        <v>2</v>
      </c>
      <c r="BJ57" s="133">
        <v>6</v>
      </c>
      <c r="BK57" s="133">
        <v>0</v>
      </c>
      <c r="BL57" s="133">
        <v>118</v>
      </c>
      <c r="BM57" s="133">
        <v>2</v>
      </c>
      <c r="BN57" s="133">
        <v>1</v>
      </c>
      <c r="BO57" s="133">
        <v>2</v>
      </c>
      <c r="BP57" s="133">
        <v>5</v>
      </c>
      <c r="BQ57" s="133">
        <v>2</v>
      </c>
      <c r="BR57" s="133">
        <v>12</v>
      </c>
      <c r="BS57" s="133">
        <f t="shared" si="1"/>
        <v>130</v>
      </c>
      <c r="BT57" s="133">
        <v>54</v>
      </c>
      <c r="BU57" s="133">
        <v>27</v>
      </c>
      <c r="BV57" s="130">
        <f t="shared" si="2"/>
        <v>81</v>
      </c>
      <c r="BW57" s="130">
        <f t="shared" si="3"/>
        <v>21.8076923076923</v>
      </c>
      <c r="BX57" s="130">
        <v>514</v>
      </c>
      <c r="BY57" s="130">
        <v>0</v>
      </c>
      <c r="BZ57" s="140">
        <v>0</v>
      </c>
      <c r="CA57" s="95">
        <v>329</v>
      </c>
      <c r="CB57" s="95">
        <v>40</v>
      </c>
      <c r="CC57" s="95">
        <v>30</v>
      </c>
      <c r="CD57" s="95">
        <f t="shared" si="4"/>
        <v>259</v>
      </c>
      <c r="CE57" s="95">
        <v>319</v>
      </c>
      <c r="CF57" s="95">
        <v>319</v>
      </c>
      <c r="CG57" s="95">
        <v>40</v>
      </c>
      <c r="CH57" s="95">
        <v>30</v>
      </c>
      <c r="CI57" s="95">
        <f t="shared" si="5"/>
        <v>249</v>
      </c>
    </row>
    <row r="58" customHeight="1" spans="1:87">
      <c r="A58" s="119">
        <v>57</v>
      </c>
      <c r="B58" s="120" t="s">
        <v>185</v>
      </c>
      <c r="C58" s="121" t="s">
        <v>712</v>
      </c>
      <c r="D58" s="68" t="s">
        <v>595</v>
      </c>
      <c r="E58" s="122" t="s">
        <v>713</v>
      </c>
      <c r="F58" s="122" t="s">
        <v>238</v>
      </c>
      <c r="G58" s="123" t="s">
        <v>714</v>
      </c>
      <c r="H58" s="123" t="s">
        <v>235</v>
      </c>
      <c r="I58" s="119"/>
      <c r="J58" s="119">
        <v>320</v>
      </c>
      <c r="K58" s="129">
        <v>629</v>
      </c>
      <c r="L58" s="119">
        <v>8</v>
      </c>
      <c r="M58" s="119">
        <v>25</v>
      </c>
      <c r="N58" s="129" t="s">
        <v>598</v>
      </c>
      <c r="O58" s="119" t="str">
        <f>VLOOKUP(E58,[1]Sheet1!$A:$F,6,0)</f>
        <v>上柜</v>
      </c>
      <c r="P58" s="130">
        <v>30</v>
      </c>
      <c r="Q58" s="130">
        <v>10</v>
      </c>
      <c r="R58" s="130">
        <v>24</v>
      </c>
      <c r="S58" s="130">
        <v>13</v>
      </c>
      <c r="T58" s="133">
        <v>15</v>
      </c>
      <c r="U58" s="133">
        <v>35</v>
      </c>
      <c r="V58" s="130">
        <v>8</v>
      </c>
      <c r="W58" s="130">
        <v>22</v>
      </c>
      <c r="X58" s="130">
        <v>37</v>
      </c>
      <c r="Y58" s="130">
        <v>24</v>
      </c>
      <c r="Z58" s="130">
        <v>30</v>
      </c>
      <c r="AA58" s="130">
        <v>47</v>
      </c>
      <c r="AB58" s="130">
        <f t="shared" si="7"/>
        <v>295</v>
      </c>
      <c r="AC58" s="130">
        <v>45</v>
      </c>
      <c r="AD58" s="130">
        <v>56</v>
      </c>
      <c r="AE58" s="133">
        <v>48</v>
      </c>
      <c r="AF58" s="133">
        <v>74</v>
      </c>
      <c r="AG58" s="133">
        <v>5</v>
      </c>
      <c r="AH58" s="133">
        <v>1</v>
      </c>
      <c r="AI58" s="133">
        <v>2</v>
      </c>
      <c r="AJ58" s="133">
        <v>2</v>
      </c>
      <c r="AK58" s="133">
        <v>9</v>
      </c>
      <c r="AL58" s="133">
        <v>2</v>
      </c>
      <c r="AM58" s="133">
        <v>0</v>
      </c>
      <c r="AN58" s="133">
        <v>0</v>
      </c>
      <c r="AO58" s="133">
        <v>0</v>
      </c>
      <c r="AP58" s="133">
        <v>0</v>
      </c>
      <c r="AQ58" s="133">
        <v>0</v>
      </c>
      <c r="AR58" s="133">
        <v>0</v>
      </c>
      <c r="AS58" s="133">
        <v>0</v>
      </c>
      <c r="AT58" s="133">
        <v>1</v>
      </c>
      <c r="AU58" s="133">
        <v>0</v>
      </c>
      <c r="AV58" s="133">
        <v>0</v>
      </c>
      <c r="AW58" s="133">
        <v>1</v>
      </c>
      <c r="AX58" s="133">
        <v>0</v>
      </c>
      <c r="AY58" s="133">
        <v>2</v>
      </c>
      <c r="AZ58" s="133">
        <v>1</v>
      </c>
      <c r="BA58" s="133">
        <v>0</v>
      </c>
      <c r="BB58" s="133">
        <v>5</v>
      </c>
      <c r="BC58" s="133">
        <v>0</v>
      </c>
      <c r="BD58" s="133">
        <v>0</v>
      </c>
      <c r="BE58" s="133">
        <v>0</v>
      </c>
      <c r="BF58" s="133">
        <v>0</v>
      </c>
      <c r="BG58" s="133">
        <v>1</v>
      </c>
      <c r="BH58" s="133">
        <v>3</v>
      </c>
      <c r="BI58" s="133">
        <v>0</v>
      </c>
      <c r="BJ58" s="133">
        <v>1</v>
      </c>
      <c r="BK58" s="133">
        <v>0</v>
      </c>
      <c r="BL58" s="133">
        <v>30</v>
      </c>
      <c r="BM58" s="133">
        <v>1</v>
      </c>
      <c r="BN58" s="133">
        <v>1</v>
      </c>
      <c r="BO58" s="133">
        <v>1</v>
      </c>
      <c r="BP58" s="133">
        <v>1</v>
      </c>
      <c r="BQ58" s="133">
        <v>0</v>
      </c>
      <c r="BR58" s="133">
        <v>4</v>
      </c>
      <c r="BS58" s="133">
        <f t="shared" si="1"/>
        <v>34</v>
      </c>
      <c r="BT58" s="133">
        <v>43</v>
      </c>
      <c r="BU58" s="133">
        <v>0</v>
      </c>
      <c r="BV58" s="130">
        <f t="shared" si="2"/>
        <v>43</v>
      </c>
      <c r="BW58" s="130">
        <f t="shared" si="3"/>
        <v>44.2647058823529</v>
      </c>
      <c r="BX58" s="130">
        <v>54</v>
      </c>
      <c r="BY58" s="130">
        <v>45</v>
      </c>
      <c r="BZ58" s="140">
        <v>44383</v>
      </c>
      <c r="CA58" s="95">
        <v>499</v>
      </c>
      <c r="CB58" s="95">
        <v>40</v>
      </c>
      <c r="CC58" s="95">
        <v>60</v>
      </c>
      <c r="CD58" s="95">
        <f t="shared" si="4"/>
        <v>399</v>
      </c>
      <c r="CE58" s="95">
        <v>489</v>
      </c>
      <c r="CF58" s="95">
        <v>489</v>
      </c>
      <c r="CG58" s="95">
        <v>40</v>
      </c>
      <c r="CH58" s="95">
        <v>60</v>
      </c>
      <c r="CI58" s="95">
        <f t="shared" si="5"/>
        <v>389</v>
      </c>
    </row>
    <row r="59" customHeight="1" spans="1:87">
      <c r="A59" s="119">
        <v>58</v>
      </c>
      <c r="B59" s="120" t="s">
        <v>185</v>
      </c>
      <c r="C59" s="121" t="s">
        <v>712</v>
      </c>
      <c r="D59" s="68" t="s">
        <v>595</v>
      </c>
      <c r="E59" s="122" t="s">
        <v>715</v>
      </c>
      <c r="F59" s="122" t="s">
        <v>234</v>
      </c>
      <c r="G59" s="123" t="s">
        <v>716</v>
      </c>
      <c r="H59" s="123" t="s">
        <v>235</v>
      </c>
      <c r="I59" s="119"/>
      <c r="J59" s="119">
        <v>340</v>
      </c>
      <c r="K59" s="129">
        <v>679</v>
      </c>
      <c r="L59" s="119">
        <v>8</v>
      </c>
      <c r="M59" s="119">
        <v>25</v>
      </c>
      <c r="N59" s="129" t="s">
        <v>598</v>
      </c>
      <c r="O59" s="119" t="str">
        <f>VLOOKUP(E59,[1]Sheet1!$A:$F,6,0)</f>
        <v>上柜</v>
      </c>
      <c r="P59" s="130">
        <v>64</v>
      </c>
      <c r="Q59" s="130">
        <v>33</v>
      </c>
      <c r="R59" s="130">
        <v>51</v>
      </c>
      <c r="S59" s="130">
        <v>24</v>
      </c>
      <c r="T59" s="133">
        <v>18</v>
      </c>
      <c r="U59" s="133">
        <v>28</v>
      </c>
      <c r="V59" s="130">
        <v>16</v>
      </c>
      <c r="W59" s="130">
        <v>25</v>
      </c>
      <c r="X59" s="130">
        <v>45</v>
      </c>
      <c r="Y59" s="130">
        <v>42</v>
      </c>
      <c r="Z59" s="130">
        <v>104</v>
      </c>
      <c r="AA59" s="130">
        <v>121</v>
      </c>
      <c r="AB59" s="130">
        <f t="shared" si="7"/>
        <v>571</v>
      </c>
      <c r="AC59" s="130">
        <v>131</v>
      </c>
      <c r="AD59" s="130">
        <v>40</v>
      </c>
      <c r="AE59" s="133">
        <v>5</v>
      </c>
      <c r="AF59" s="133">
        <v>41</v>
      </c>
      <c r="AG59" s="133">
        <v>31</v>
      </c>
      <c r="AH59" s="133">
        <v>3</v>
      </c>
      <c r="AI59" s="133">
        <v>2</v>
      </c>
      <c r="AJ59" s="133">
        <v>3</v>
      </c>
      <c r="AK59" s="133"/>
      <c r="AL59" s="133">
        <v>2</v>
      </c>
      <c r="AM59" s="133">
        <v>0</v>
      </c>
      <c r="AN59" s="133">
        <v>1</v>
      </c>
      <c r="AO59" s="133">
        <v>1</v>
      </c>
      <c r="AP59" s="133">
        <v>0</v>
      </c>
      <c r="AQ59" s="133">
        <v>2</v>
      </c>
      <c r="AR59" s="133">
        <v>1</v>
      </c>
      <c r="AS59" s="133">
        <v>0</v>
      </c>
      <c r="AT59" s="133">
        <v>0</v>
      </c>
      <c r="AU59" s="133">
        <v>0</v>
      </c>
      <c r="AV59" s="133">
        <v>1</v>
      </c>
      <c r="AW59" s="133">
        <v>2</v>
      </c>
      <c r="AX59" s="133">
        <v>0</v>
      </c>
      <c r="AY59" s="133">
        <v>8</v>
      </c>
      <c r="AZ59" s="133">
        <v>0</v>
      </c>
      <c r="BA59" s="133">
        <v>0</v>
      </c>
      <c r="BB59" s="133">
        <v>2</v>
      </c>
      <c r="BC59" s="133">
        <v>0</v>
      </c>
      <c r="BD59" s="133">
        <v>0</v>
      </c>
      <c r="BE59" s="133">
        <v>1</v>
      </c>
      <c r="BF59" s="133">
        <v>0</v>
      </c>
      <c r="BG59" s="133">
        <v>0</v>
      </c>
      <c r="BH59" s="133">
        <v>0</v>
      </c>
      <c r="BI59" s="133">
        <v>1</v>
      </c>
      <c r="BJ59" s="133">
        <v>0</v>
      </c>
      <c r="BK59" s="133">
        <v>0</v>
      </c>
      <c r="BL59" s="133">
        <v>28</v>
      </c>
      <c r="BM59" s="133">
        <v>1</v>
      </c>
      <c r="BN59" s="133">
        <v>0</v>
      </c>
      <c r="BO59" s="133">
        <v>0</v>
      </c>
      <c r="BP59" s="133">
        <v>0</v>
      </c>
      <c r="BQ59" s="133">
        <v>0</v>
      </c>
      <c r="BR59" s="133">
        <v>1</v>
      </c>
      <c r="BS59" s="133">
        <f t="shared" si="1"/>
        <v>29</v>
      </c>
      <c r="BT59" s="133">
        <v>41</v>
      </c>
      <c r="BU59" s="133">
        <v>4</v>
      </c>
      <c r="BV59" s="130">
        <f t="shared" si="2"/>
        <v>45</v>
      </c>
      <c r="BW59" s="130">
        <f t="shared" si="3"/>
        <v>54.3103448275862</v>
      </c>
      <c r="BX59" s="130">
        <v>258</v>
      </c>
      <c r="BY59" s="130">
        <v>47</v>
      </c>
      <c r="BZ59" s="140">
        <v>44383</v>
      </c>
      <c r="CA59" s="95">
        <v>549</v>
      </c>
      <c r="CB59" s="95">
        <v>40</v>
      </c>
      <c r="CC59" s="95">
        <v>60</v>
      </c>
      <c r="CD59" s="95">
        <f t="shared" si="4"/>
        <v>449</v>
      </c>
      <c r="CE59" s="95">
        <v>539</v>
      </c>
      <c r="CF59" s="95">
        <v>539</v>
      </c>
      <c r="CG59" s="95">
        <v>40</v>
      </c>
      <c r="CH59" s="95">
        <v>60</v>
      </c>
      <c r="CI59" s="95">
        <f t="shared" si="5"/>
        <v>439</v>
      </c>
    </row>
    <row r="60" customHeight="1" spans="1:87">
      <c r="A60" s="119">
        <v>59</v>
      </c>
      <c r="B60" s="120" t="s">
        <v>185</v>
      </c>
      <c r="C60" s="121" t="s">
        <v>717</v>
      </c>
      <c r="D60" s="68" t="s">
        <v>595</v>
      </c>
      <c r="E60" s="122" t="s">
        <v>718</v>
      </c>
      <c r="F60" s="122" t="s">
        <v>239</v>
      </c>
      <c r="G60" s="123" t="s">
        <v>719</v>
      </c>
      <c r="H60" s="123" t="s">
        <v>237</v>
      </c>
      <c r="I60" s="119"/>
      <c r="J60" s="119">
        <v>390</v>
      </c>
      <c r="K60" s="129">
        <v>689</v>
      </c>
      <c r="L60" s="119">
        <v>8</v>
      </c>
      <c r="M60" s="119">
        <v>25</v>
      </c>
      <c r="N60" s="129" t="s">
        <v>598</v>
      </c>
      <c r="O60" s="119" t="str">
        <f>VLOOKUP(E60,[1]Sheet1!$A:$F,6,0)</f>
        <v>上柜</v>
      </c>
      <c r="P60" s="130">
        <v>28</v>
      </c>
      <c r="Q60" s="130">
        <v>23</v>
      </c>
      <c r="R60" s="130">
        <v>82</v>
      </c>
      <c r="S60" s="130">
        <v>61</v>
      </c>
      <c r="T60" s="133">
        <v>36</v>
      </c>
      <c r="U60" s="133">
        <v>43</v>
      </c>
      <c r="V60" s="130">
        <v>30</v>
      </c>
      <c r="W60" s="130">
        <v>34</v>
      </c>
      <c r="X60" s="130">
        <v>27</v>
      </c>
      <c r="Y60" s="130">
        <v>26</v>
      </c>
      <c r="Z60" s="130">
        <v>59</v>
      </c>
      <c r="AA60" s="130">
        <v>42</v>
      </c>
      <c r="AB60" s="130">
        <f t="shared" si="7"/>
        <v>491</v>
      </c>
      <c r="AC60" s="130">
        <v>18</v>
      </c>
      <c r="AD60" s="130">
        <v>15</v>
      </c>
      <c r="AE60" s="133">
        <v>16</v>
      </c>
      <c r="AF60" s="133">
        <v>35</v>
      </c>
      <c r="AG60" s="133">
        <v>23</v>
      </c>
      <c r="AH60" s="133">
        <v>7</v>
      </c>
      <c r="AI60" s="133">
        <v>1</v>
      </c>
      <c r="AJ60" s="133">
        <v>1</v>
      </c>
      <c r="AK60" s="133"/>
      <c r="AL60" s="133">
        <v>2</v>
      </c>
      <c r="AM60" s="133">
        <v>2</v>
      </c>
      <c r="AN60" s="133">
        <v>0</v>
      </c>
      <c r="AO60" s="133">
        <v>1</v>
      </c>
      <c r="AP60" s="133">
        <v>0</v>
      </c>
      <c r="AQ60" s="133">
        <v>1</v>
      </c>
      <c r="AR60" s="133">
        <v>0</v>
      </c>
      <c r="AS60" s="133">
        <v>1</v>
      </c>
      <c r="AT60" s="133">
        <v>2</v>
      </c>
      <c r="AU60" s="133">
        <v>0</v>
      </c>
      <c r="AV60" s="133">
        <v>0</v>
      </c>
      <c r="AW60" s="133">
        <v>7</v>
      </c>
      <c r="AX60" s="133">
        <v>0</v>
      </c>
      <c r="AY60" s="133">
        <v>6</v>
      </c>
      <c r="AZ60" s="133">
        <v>1</v>
      </c>
      <c r="BA60" s="133">
        <v>0</v>
      </c>
      <c r="BB60" s="133">
        <v>1</v>
      </c>
      <c r="BC60" s="133">
        <v>1</v>
      </c>
      <c r="BD60" s="133">
        <v>0</v>
      </c>
      <c r="BE60" s="133">
        <v>2</v>
      </c>
      <c r="BF60" s="133">
        <v>1</v>
      </c>
      <c r="BG60" s="133">
        <v>0</v>
      </c>
      <c r="BH60" s="133">
        <v>0</v>
      </c>
      <c r="BI60" s="133">
        <v>0</v>
      </c>
      <c r="BJ60" s="133">
        <v>2</v>
      </c>
      <c r="BK60" s="133">
        <v>3</v>
      </c>
      <c r="BL60" s="133">
        <v>39</v>
      </c>
      <c r="BM60" s="133">
        <v>0</v>
      </c>
      <c r="BN60" s="133">
        <v>0</v>
      </c>
      <c r="BO60" s="133">
        <v>0</v>
      </c>
      <c r="BP60" s="133">
        <v>0</v>
      </c>
      <c r="BQ60" s="133">
        <v>2</v>
      </c>
      <c r="BR60" s="133">
        <v>2</v>
      </c>
      <c r="BS60" s="133">
        <f t="shared" si="1"/>
        <v>41</v>
      </c>
      <c r="BT60" s="133">
        <v>34</v>
      </c>
      <c r="BU60" s="133">
        <v>0</v>
      </c>
      <c r="BV60" s="130">
        <f t="shared" si="2"/>
        <v>34</v>
      </c>
      <c r="BW60" s="130">
        <f t="shared" si="3"/>
        <v>29.0243902439024</v>
      </c>
      <c r="BX60" s="130">
        <v>224</v>
      </c>
      <c r="BY60" s="130">
        <v>0</v>
      </c>
      <c r="BZ60" s="140">
        <v>0</v>
      </c>
      <c r="CA60" s="95">
        <v>559</v>
      </c>
      <c r="CB60" s="95">
        <v>40</v>
      </c>
      <c r="CC60" s="95">
        <v>60</v>
      </c>
      <c r="CD60" s="95">
        <f t="shared" si="4"/>
        <v>459</v>
      </c>
      <c r="CE60" s="95">
        <v>549</v>
      </c>
      <c r="CF60" s="95">
        <v>549</v>
      </c>
      <c r="CG60" s="95">
        <v>40</v>
      </c>
      <c r="CH60" s="95">
        <v>60</v>
      </c>
      <c r="CI60" s="95">
        <f t="shared" si="5"/>
        <v>449</v>
      </c>
    </row>
    <row r="61" customHeight="1" spans="1:87">
      <c r="A61" s="119">
        <v>60</v>
      </c>
      <c r="B61" s="120" t="s">
        <v>185</v>
      </c>
      <c r="C61" s="121" t="s">
        <v>717</v>
      </c>
      <c r="D61" s="68" t="s">
        <v>595</v>
      </c>
      <c r="E61" s="122" t="s">
        <v>720</v>
      </c>
      <c r="F61" s="122" t="s">
        <v>236</v>
      </c>
      <c r="G61" s="123" t="s">
        <v>721</v>
      </c>
      <c r="H61" s="123" t="s">
        <v>237</v>
      </c>
      <c r="I61" s="119"/>
      <c r="J61" s="119">
        <v>490</v>
      </c>
      <c r="K61" s="129">
        <v>799</v>
      </c>
      <c r="L61" s="119">
        <v>8</v>
      </c>
      <c r="M61" s="119">
        <v>25</v>
      </c>
      <c r="N61" s="129" t="s">
        <v>598</v>
      </c>
      <c r="O61" s="119" t="str">
        <f>VLOOKUP(E61,[1]Sheet1!$A:$F,6,0)</f>
        <v>上柜</v>
      </c>
      <c r="P61" s="130">
        <v>82</v>
      </c>
      <c r="Q61" s="130">
        <v>35</v>
      </c>
      <c r="R61" s="130">
        <v>52</v>
      </c>
      <c r="S61" s="130">
        <v>83</v>
      </c>
      <c r="T61" s="133">
        <v>99</v>
      </c>
      <c r="U61" s="133">
        <v>35</v>
      </c>
      <c r="V61" s="130">
        <v>36</v>
      </c>
      <c r="W61" s="130">
        <v>50</v>
      </c>
      <c r="X61" s="130">
        <v>75</v>
      </c>
      <c r="Y61" s="130">
        <v>75</v>
      </c>
      <c r="Z61" s="130">
        <v>125</v>
      </c>
      <c r="AA61" s="130">
        <v>38</v>
      </c>
      <c r="AB61" s="130">
        <f t="shared" si="7"/>
        <v>785</v>
      </c>
      <c r="AC61" s="130">
        <v>64</v>
      </c>
      <c r="AD61" s="130">
        <v>31</v>
      </c>
      <c r="AE61" s="133">
        <v>38</v>
      </c>
      <c r="AF61" s="133">
        <v>64</v>
      </c>
      <c r="AG61" s="133">
        <v>50</v>
      </c>
      <c r="AH61" s="133">
        <v>6</v>
      </c>
      <c r="AI61" s="133">
        <v>2</v>
      </c>
      <c r="AJ61" s="133">
        <v>6</v>
      </c>
      <c r="AK61" s="133">
        <v>3</v>
      </c>
      <c r="AL61" s="133">
        <v>2</v>
      </c>
      <c r="AM61" s="133">
        <v>4</v>
      </c>
      <c r="AN61" s="133">
        <v>5</v>
      </c>
      <c r="AO61" s="133">
        <v>3</v>
      </c>
      <c r="AP61" s="133">
        <v>0</v>
      </c>
      <c r="AQ61" s="133">
        <v>0</v>
      </c>
      <c r="AR61" s="133">
        <v>2</v>
      </c>
      <c r="AS61" s="133">
        <v>2</v>
      </c>
      <c r="AT61" s="133">
        <v>3</v>
      </c>
      <c r="AU61" s="133">
        <v>6</v>
      </c>
      <c r="AV61" s="133">
        <v>3</v>
      </c>
      <c r="AW61" s="133">
        <v>5</v>
      </c>
      <c r="AX61" s="133">
        <v>3</v>
      </c>
      <c r="AY61" s="133">
        <v>9</v>
      </c>
      <c r="AZ61" s="133">
        <v>1</v>
      </c>
      <c r="BA61" s="133">
        <v>2</v>
      </c>
      <c r="BB61" s="133">
        <v>2</v>
      </c>
      <c r="BC61" s="133">
        <v>3</v>
      </c>
      <c r="BD61" s="133">
        <v>0</v>
      </c>
      <c r="BE61" s="133">
        <v>2</v>
      </c>
      <c r="BF61" s="133">
        <v>1</v>
      </c>
      <c r="BG61" s="133">
        <v>2</v>
      </c>
      <c r="BH61" s="133">
        <v>0</v>
      </c>
      <c r="BI61" s="133">
        <v>0</v>
      </c>
      <c r="BJ61" s="133">
        <v>1</v>
      </c>
      <c r="BK61" s="133">
        <v>3</v>
      </c>
      <c r="BL61" s="133">
        <v>70</v>
      </c>
      <c r="BM61" s="133">
        <v>5</v>
      </c>
      <c r="BN61" s="133">
        <v>1</v>
      </c>
      <c r="BO61" s="133">
        <v>1</v>
      </c>
      <c r="BP61" s="133">
        <v>4</v>
      </c>
      <c r="BQ61" s="133">
        <v>1</v>
      </c>
      <c r="BR61" s="133">
        <v>11</v>
      </c>
      <c r="BS61" s="133">
        <f t="shared" si="1"/>
        <v>81</v>
      </c>
      <c r="BT61" s="133">
        <v>65</v>
      </c>
      <c r="BU61" s="133">
        <v>0</v>
      </c>
      <c r="BV61" s="130">
        <f t="shared" si="2"/>
        <v>65</v>
      </c>
      <c r="BW61" s="130">
        <f t="shared" si="3"/>
        <v>28.0864197530864</v>
      </c>
      <c r="BX61" s="130">
        <v>452</v>
      </c>
      <c r="BY61" s="130">
        <v>0</v>
      </c>
      <c r="BZ61" s="140">
        <v>0</v>
      </c>
      <c r="CA61" s="95">
        <v>609</v>
      </c>
      <c r="CB61" s="95">
        <v>40</v>
      </c>
      <c r="CC61" s="95">
        <v>60</v>
      </c>
      <c r="CD61" s="95">
        <f t="shared" si="4"/>
        <v>509</v>
      </c>
      <c r="CE61" s="95">
        <v>599</v>
      </c>
      <c r="CF61" s="95">
        <v>599</v>
      </c>
      <c r="CG61" s="95">
        <v>40</v>
      </c>
      <c r="CH61" s="95">
        <v>60</v>
      </c>
      <c r="CI61" s="95">
        <f t="shared" si="5"/>
        <v>499</v>
      </c>
    </row>
    <row r="62" spans="1:87">
      <c r="A62" s="119">
        <v>61</v>
      </c>
      <c r="B62" s="120" t="s">
        <v>185</v>
      </c>
      <c r="C62" s="121" t="s">
        <v>722</v>
      </c>
      <c r="D62" s="119" t="s">
        <v>595</v>
      </c>
      <c r="E62" s="122" t="s">
        <v>723</v>
      </c>
      <c r="F62" s="122" t="s">
        <v>240</v>
      </c>
      <c r="G62" s="123" t="s">
        <v>724</v>
      </c>
      <c r="H62" s="123" t="s">
        <v>187</v>
      </c>
      <c r="I62" s="119"/>
      <c r="J62" s="131">
        <v>350</v>
      </c>
      <c r="K62" s="129">
        <v>619</v>
      </c>
      <c r="L62" s="119">
        <v>10</v>
      </c>
      <c r="M62" s="119">
        <v>25</v>
      </c>
      <c r="N62" s="129" t="s">
        <v>598</v>
      </c>
      <c r="O62" s="119" t="str">
        <f>VLOOKUP(E62,[1]Sheet1!$A:$F,6,0)</f>
        <v>上柜</v>
      </c>
      <c r="P62" s="119"/>
      <c r="Q62" s="119"/>
      <c r="R62" s="119"/>
      <c r="S62" s="119"/>
      <c r="T62" s="133"/>
      <c r="U62" s="133"/>
      <c r="V62" s="130"/>
      <c r="W62" s="119"/>
      <c r="X62" s="119"/>
      <c r="Y62" s="119"/>
      <c r="Z62" s="119"/>
      <c r="AA62" s="130"/>
      <c r="AB62" s="130">
        <f t="shared" si="7"/>
        <v>0</v>
      </c>
      <c r="AC62" s="130"/>
      <c r="AD62" s="130">
        <v>0</v>
      </c>
      <c r="AE62" s="133">
        <v>69</v>
      </c>
      <c r="AF62" s="133">
        <v>138</v>
      </c>
      <c r="AG62" s="133">
        <v>9</v>
      </c>
      <c r="AH62" s="133">
        <v>4</v>
      </c>
      <c r="AI62" s="133">
        <v>0</v>
      </c>
      <c r="AJ62" s="133">
        <v>1</v>
      </c>
      <c r="AK62" s="133">
        <v>0</v>
      </c>
      <c r="AL62" s="133">
        <v>0</v>
      </c>
      <c r="AM62" s="133">
        <v>0</v>
      </c>
      <c r="AN62" s="133">
        <v>1</v>
      </c>
      <c r="AO62" s="133">
        <v>1</v>
      </c>
      <c r="AP62" s="133">
        <v>0</v>
      </c>
      <c r="AQ62" s="133">
        <v>0</v>
      </c>
      <c r="AR62" s="133">
        <v>1</v>
      </c>
      <c r="AS62" s="133">
        <v>1</v>
      </c>
      <c r="AT62" s="133">
        <v>2</v>
      </c>
      <c r="AU62" s="133">
        <v>1</v>
      </c>
      <c r="AV62" s="133">
        <v>0</v>
      </c>
      <c r="AW62" s="133">
        <v>1</v>
      </c>
      <c r="AX62" s="133">
        <v>1</v>
      </c>
      <c r="AY62" s="133">
        <v>6</v>
      </c>
      <c r="AZ62" s="133">
        <v>2</v>
      </c>
      <c r="BA62" s="133">
        <v>0</v>
      </c>
      <c r="BB62" s="133">
        <v>0</v>
      </c>
      <c r="BC62" s="133">
        <v>1</v>
      </c>
      <c r="BD62" s="133">
        <v>0</v>
      </c>
      <c r="BE62" s="133">
        <v>0</v>
      </c>
      <c r="BF62" s="133">
        <v>2</v>
      </c>
      <c r="BG62" s="133">
        <v>0</v>
      </c>
      <c r="BH62" s="133">
        <v>1</v>
      </c>
      <c r="BI62" s="133">
        <v>1</v>
      </c>
      <c r="BJ62" s="133">
        <v>0</v>
      </c>
      <c r="BK62" s="133">
        <v>3</v>
      </c>
      <c r="BL62" s="133">
        <v>26</v>
      </c>
      <c r="BM62" s="133">
        <v>0</v>
      </c>
      <c r="BN62" s="133">
        <v>0</v>
      </c>
      <c r="BO62" s="133">
        <v>0</v>
      </c>
      <c r="BP62" s="133">
        <v>0</v>
      </c>
      <c r="BQ62" s="133">
        <v>2</v>
      </c>
      <c r="BR62" s="133">
        <v>2</v>
      </c>
      <c r="BS62" s="133">
        <f t="shared" si="1"/>
        <v>28</v>
      </c>
      <c r="BT62" s="133">
        <v>20</v>
      </c>
      <c r="BU62" s="133">
        <v>0</v>
      </c>
      <c r="BV62" s="130">
        <f t="shared" si="2"/>
        <v>20</v>
      </c>
      <c r="BW62" s="130">
        <f t="shared" si="3"/>
        <v>25</v>
      </c>
      <c r="BX62" s="130">
        <v>430</v>
      </c>
      <c r="BY62" s="130">
        <v>0</v>
      </c>
      <c r="BZ62" s="140">
        <v>0</v>
      </c>
      <c r="CA62" s="95">
        <v>509</v>
      </c>
      <c r="CB62" s="95">
        <v>40</v>
      </c>
      <c r="CC62" s="95">
        <v>60</v>
      </c>
      <c r="CD62" s="95">
        <f t="shared" si="4"/>
        <v>409</v>
      </c>
      <c r="CE62" s="95">
        <v>499</v>
      </c>
      <c r="CF62" s="95">
        <v>499</v>
      </c>
      <c r="CG62" s="95">
        <v>40</v>
      </c>
      <c r="CH62" s="95">
        <v>60</v>
      </c>
      <c r="CI62" s="95">
        <f t="shared" si="5"/>
        <v>399</v>
      </c>
    </row>
    <row r="63" spans="1:87">
      <c r="A63" s="119">
        <v>62</v>
      </c>
      <c r="B63" s="120" t="s">
        <v>185</v>
      </c>
      <c r="C63" s="121" t="s">
        <v>722</v>
      </c>
      <c r="D63" s="119" t="s">
        <v>595</v>
      </c>
      <c r="E63" s="122" t="s">
        <v>725</v>
      </c>
      <c r="F63" s="122" t="s">
        <v>186</v>
      </c>
      <c r="G63" s="123" t="s">
        <v>726</v>
      </c>
      <c r="H63" s="123" t="s">
        <v>187</v>
      </c>
      <c r="I63" s="119"/>
      <c r="J63" s="131">
        <v>400</v>
      </c>
      <c r="K63" s="129">
        <v>689</v>
      </c>
      <c r="L63" s="119">
        <v>10</v>
      </c>
      <c r="M63" s="119">
        <v>25</v>
      </c>
      <c r="N63" s="129" t="s">
        <v>598</v>
      </c>
      <c r="O63" s="119" t="str">
        <f>VLOOKUP(E63,[1]Sheet1!$A:$F,6,0)</f>
        <v>上柜</v>
      </c>
      <c r="P63" s="119"/>
      <c r="Q63" s="119"/>
      <c r="R63" s="119"/>
      <c r="S63" s="119"/>
      <c r="T63" s="133"/>
      <c r="U63" s="133"/>
      <c r="V63" s="130"/>
      <c r="W63" s="119"/>
      <c r="X63" s="119"/>
      <c r="Y63" s="119"/>
      <c r="Z63" s="119"/>
      <c r="AA63" s="130"/>
      <c r="AB63" s="130">
        <f t="shared" si="7"/>
        <v>0</v>
      </c>
      <c r="AC63" s="130"/>
      <c r="AD63" s="130">
        <v>0</v>
      </c>
      <c r="AE63" s="133">
        <v>14</v>
      </c>
      <c r="AF63" s="133">
        <v>24</v>
      </c>
      <c r="AG63" s="133">
        <v>10</v>
      </c>
      <c r="AH63" s="133">
        <v>2</v>
      </c>
      <c r="AI63" s="133">
        <v>0</v>
      </c>
      <c r="AJ63" s="133">
        <v>1</v>
      </c>
      <c r="AK63" s="133"/>
      <c r="AL63" s="133">
        <v>1</v>
      </c>
      <c r="AM63" s="133">
        <v>1</v>
      </c>
      <c r="AN63" s="133">
        <v>0</v>
      </c>
      <c r="AO63" s="133">
        <v>0</v>
      </c>
      <c r="AP63" s="133">
        <v>0</v>
      </c>
      <c r="AQ63" s="133">
        <v>0</v>
      </c>
      <c r="AR63" s="133">
        <v>0</v>
      </c>
      <c r="AS63" s="133">
        <v>1</v>
      </c>
      <c r="AT63" s="133">
        <v>1</v>
      </c>
      <c r="AU63" s="133">
        <v>0</v>
      </c>
      <c r="AV63" s="133">
        <v>0</v>
      </c>
      <c r="AW63" s="133">
        <v>2</v>
      </c>
      <c r="AX63" s="133">
        <v>0</v>
      </c>
      <c r="AY63" s="133">
        <v>5</v>
      </c>
      <c r="AZ63" s="133">
        <v>2</v>
      </c>
      <c r="BA63" s="133">
        <v>0</v>
      </c>
      <c r="BB63" s="133">
        <v>0</v>
      </c>
      <c r="BC63" s="133">
        <v>1</v>
      </c>
      <c r="BD63" s="133">
        <v>0</v>
      </c>
      <c r="BE63" s="133">
        <v>2</v>
      </c>
      <c r="BF63" s="133">
        <v>0</v>
      </c>
      <c r="BG63" s="133">
        <v>0</v>
      </c>
      <c r="BH63" s="133">
        <v>1</v>
      </c>
      <c r="BI63" s="133">
        <v>0</v>
      </c>
      <c r="BJ63" s="133">
        <v>0</v>
      </c>
      <c r="BK63" s="133">
        <v>0</v>
      </c>
      <c r="BL63" s="133">
        <v>19</v>
      </c>
      <c r="BM63" s="133">
        <v>1</v>
      </c>
      <c r="BN63" s="133">
        <v>1</v>
      </c>
      <c r="BO63" s="133">
        <v>0</v>
      </c>
      <c r="BP63" s="133">
        <v>0</v>
      </c>
      <c r="BQ63" s="133">
        <v>0</v>
      </c>
      <c r="BR63" s="133">
        <v>2</v>
      </c>
      <c r="BS63" s="133">
        <f t="shared" si="1"/>
        <v>21</v>
      </c>
      <c r="BT63" s="133">
        <v>23</v>
      </c>
      <c r="BU63" s="133">
        <v>0</v>
      </c>
      <c r="BV63" s="130">
        <f t="shared" si="2"/>
        <v>23</v>
      </c>
      <c r="BW63" s="130">
        <f t="shared" si="3"/>
        <v>38.3333333333333</v>
      </c>
      <c r="BX63" s="130">
        <v>130</v>
      </c>
      <c r="BY63" s="130">
        <v>0</v>
      </c>
      <c r="BZ63" s="140">
        <v>0</v>
      </c>
      <c r="CA63" s="95">
        <v>539</v>
      </c>
      <c r="CB63" s="95">
        <v>40</v>
      </c>
      <c r="CC63" s="95">
        <v>60</v>
      </c>
      <c r="CD63" s="95">
        <f t="shared" si="4"/>
        <v>439</v>
      </c>
      <c r="CE63" s="95">
        <v>529</v>
      </c>
      <c r="CF63" s="95">
        <v>529</v>
      </c>
      <c r="CG63" s="95">
        <v>40</v>
      </c>
      <c r="CH63" s="95">
        <v>60</v>
      </c>
      <c r="CI63" s="95">
        <f t="shared" si="5"/>
        <v>429</v>
      </c>
    </row>
    <row r="64" spans="1:87">
      <c r="A64" s="119">
        <v>63</v>
      </c>
      <c r="B64" s="120" t="s">
        <v>185</v>
      </c>
      <c r="C64" s="121" t="s">
        <v>722</v>
      </c>
      <c r="D64" s="119" t="s">
        <v>595</v>
      </c>
      <c r="E64" s="122" t="s">
        <v>727</v>
      </c>
      <c r="F64" s="122" t="s">
        <v>258</v>
      </c>
      <c r="G64" s="123" t="s">
        <v>728</v>
      </c>
      <c r="H64" s="123" t="s">
        <v>189</v>
      </c>
      <c r="I64" s="119">
        <v>6.1</v>
      </c>
      <c r="J64" s="119">
        <v>380</v>
      </c>
      <c r="K64" s="129">
        <v>609</v>
      </c>
      <c r="L64" s="119">
        <v>10</v>
      </c>
      <c r="M64" s="119">
        <v>25</v>
      </c>
      <c r="N64" s="129" t="s">
        <v>598</v>
      </c>
      <c r="O64" s="119" t="str">
        <f>VLOOKUP(E64,[1]Sheet1!$A:$F,6,0)</f>
        <v>上柜</v>
      </c>
      <c r="P64" s="119"/>
      <c r="Q64" s="119"/>
      <c r="R64" s="119"/>
      <c r="S64" s="119"/>
      <c r="T64" s="133"/>
      <c r="U64" s="133"/>
      <c r="V64" s="130"/>
      <c r="W64" s="119"/>
      <c r="X64" s="119"/>
      <c r="Y64" s="119"/>
      <c r="Z64" s="119"/>
      <c r="AA64" s="130"/>
      <c r="AB64" s="130">
        <f t="shared" si="7"/>
        <v>0</v>
      </c>
      <c r="AC64" s="130"/>
      <c r="AD64" s="130"/>
      <c r="AE64" s="133"/>
      <c r="AF64" s="133">
        <v>0</v>
      </c>
      <c r="AG64" s="133">
        <v>0</v>
      </c>
      <c r="AH64" s="133">
        <v>0</v>
      </c>
      <c r="AI64" s="133">
        <v>0</v>
      </c>
      <c r="AJ64" s="133">
        <v>0</v>
      </c>
      <c r="AK64" s="133">
        <v>0</v>
      </c>
      <c r="AL64" s="133">
        <v>0</v>
      </c>
      <c r="AM64" s="133">
        <v>0</v>
      </c>
      <c r="AN64" s="133">
        <v>0</v>
      </c>
      <c r="AO64" s="133">
        <v>0</v>
      </c>
      <c r="AP64" s="133">
        <v>0</v>
      </c>
      <c r="AQ64" s="133">
        <v>0</v>
      </c>
      <c r="AR64" s="133">
        <v>0</v>
      </c>
      <c r="AS64" s="133">
        <v>0</v>
      </c>
      <c r="AT64" s="133">
        <v>0</v>
      </c>
      <c r="AU64" s="133">
        <v>1</v>
      </c>
      <c r="AV64" s="133">
        <v>1</v>
      </c>
      <c r="AW64" s="133">
        <v>0</v>
      </c>
      <c r="AX64" s="133">
        <v>0</v>
      </c>
      <c r="AY64" s="133">
        <v>0</v>
      </c>
      <c r="AZ64" s="133">
        <v>0</v>
      </c>
      <c r="BA64" s="133">
        <v>1</v>
      </c>
      <c r="BB64" s="133">
        <v>0</v>
      </c>
      <c r="BC64" s="133">
        <v>0</v>
      </c>
      <c r="BD64" s="133">
        <v>0</v>
      </c>
      <c r="BE64" s="133">
        <v>1</v>
      </c>
      <c r="BF64" s="133">
        <v>0</v>
      </c>
      <c r="BG64" s="133">
        <v>0</v>
      </c>
      <c r="BH64" s="133">
        <v>0</v>
      </c>
      <c r="BI64" s="133">
        <v>0</v>
      </c>
      <c r="BJ64" s="133">
        <v>0</v>
      </c>
      <c r="BK64" s="133">
        <v>0</v>
      </c>
      <c r="BL64" s="133">
        <v>4</v>
      </c>
      <c r="BM64" s="133">
        <v>1</v>
      </c>
      <c r="BN64" s="133">
        <v>0</v>
      </c>
      <c r="BO64" s="133">
        <v>0</v>
      </c>
      <c r="BP64" s="133">
        <v>1</v>
      </c>
      <c r="BQ64" s="133">
        <v>0</v>
      </c>
      <c r="BR64" s="133">
        <v>2</v>
      </c>
      <c r="BS64" s="133">
        <f t="shared" si="1"/>
        <v>6</v>
      </c>
      <c r="BT64" s="133">
        <v>34</v>
      </c>
      <c r="BU64" s="133">
        <v>0</v>
      </c>
      <c r="BV64" s="130">
        <f t="shared" si="2"/>
        <v>34</v>
      </c>
      <c r="BW64" s="130">
        <f t="shared" si="3"/>
        <v>198.333333333333</v>
      </c>
      <c r="BX64" s="130">
        <v>53</v>
      </c>
      <c r="BY64" s="130">
        <v>0</v>
      </c>
      <c r="BZ64" s="140">
        <v>0</v>
      </c>
      <c r="CA64" s="95">
        <v>559</v>
      </c>
      <c r="CB64" s="95">
        <v>40</v>
      </c>
      <c r="CC64" s="95">
        <v>60</v>
      </c>
      <c r="CD64" s="95">
        <f t="shared" si="4"/>
        <v>459</v>
      </c>
      <c r="CE64" s="95">
        <v>549</v>
      </c>
      <c r="CF64" s="95">
        <v>549</v>
      </c>
      <c r="CG64" s="95">
        <v>40</v>
      </c>
      <c r="CH64" s="95">
        <v>60</v>
      </c>
      <c r="CI64" s="95">
        <f t="shared" si="5"/>
        <v>449</v>
      </c>
    </row>
    <row r="65" spans="1:87">
      <c r="A65" s="119">
        <v>64</v>
      </c>
      <c r="B65" s="120" t="s">
        <v>185</v>
      </c>
      <c r="C65" s="121" t="s">
        <v>722</v>
      </c>
      <c r="D65" s="119" t="s">
        <v>729</v>
      </c>
      <c r="E65" s="122" t="s">
        <v>730</v>
      </c>
      <c r="F65" s="122" t="s">
        <v>188</v>
      </c>
      <c r="G65" s="123" t="s">
        <v>731</v>
      </c>
      <c r="H65" s="123" t="s">
        <v>189</v>
      </c>
      <c r="I65" s="119">
        <v>5.12</v>
      </c>
      <c r="J65" s="119">
        <v>420</v>
      </c>
      <c r="K65" s="129">
        <v>659</v>
      </c>
      <c r="L65" s="119">
        <v>10</v>
      </c>
      <c r="M65" s="119">
        <v>25</v>
      </c>
      <c r="N65" s="129" t="s">
        <v>598</v>
      </c>
      <c r="O65" s="119" t="str">
        <f>VLOOKUP(E65,[1]Sheet1!$A:$F,6,0)</f>
        <v>上柜</v>
      </c>
      <c r="P65" s="119"/>
      <c r="Q65" s="119"/>
      <c r="R65" s="119"/>
      <c r="S65" s="119"/>
      <c r="T65" s="133"/>
      <c r="U65" s="133"/>
      <c r="V65" s="130"/>
      <c r="W65" s="119"/>
      <c r="X65" s="119"/>
      <c r="Y65" s="119"/>
      <c r="Z65" s="119"/>
      <c r="AA65" s="130"/>
      <c r="AB65" s="130">
        <f t="shared" si="7"/>
        <v>0</v>
      </c>
      <c r="AC65" s="130"/>
      <c r="AD65" s="130"/>
      <c r="AE65" s="133"/>
      <c r="AF65" s="133">
        <v>0</v>
      </c>
      <c r="AG65" s="133">
        <v>9</v>
      </c>
      <c r="AH65" s="133">
        <v>0</v>
      </c>
      <c r="AI65" s="133">
        <v>0</v>
      </c>
      <c r="AJ65" s="133">
        <v>0</v>
      </c>
      <c r="AK65" s="133">
        <v>0</v>
      </c>
      <c r="AL65" s="133">
        <v>0</v>
      </c>
      <c r="AM65" s="133">
        <v>0</v>
      </c>
      <c r="AN65" s="133">
        <v>0</v>
      </c>
      <c r="AO65" s="133">
        <v>0</v>
      </c>
      <c r="AP65" s="133">
        <v>0</v>
      </c>
      <c r="AQ65" s="133">
        <v>0</v>
      </c>
      <c r="AR65" s="133">
        <v>0</v>
      </c>
      <c r="AS65" s="133">
        <v>0</v>
      </c>
      <c r="AT65" s="133">
        <v>0</v>
      </c>
      <c r="AU65" s="133">
        <v>0</v>
      </c>
      <c r="AV65" s="133">
        <v>0</v>
      </c>
      <c r="AW65" s="133">
        <v>0</v>
      </c>
      <c r="AX65" s="133">
        <v>0</v>
      </c>
      <c r="AY65" s="133">
        <v>2</v>
      </c>
      <c r="AZ65" s="133">
        <v>0</v>
      </c>
      <c r="BA65" s="133">
        <v>1</v>
      </c>
      <c r="BB65" s="133">
        <v>1</v>
      </c>
      <c r="BC65" s="133">
        <v>0</v>
      </c>
      <c r="BD65" s="133">
        <v>1</v>
      </c>
      <c r="BE65" s="133">
        <v>0</v>
      </c>
      <c r="BF65" s="133">
        <v>1</v>
      </c>
      <c r="BG65" s="133">
        <v>1</v>
      </c>
      <c r="BH65" s="133">
        <v>0</v>
      </c>
      <c r="BI65" s="133">
        <v>0</v>
      </c>
      <c r="BJ65" s="133">
        <v>0</v>
      </c>
      <c r="BK65" s="133">
        <v>0</v>
      </c>
      <c r="BL65" s="133">
        <v>5</v>
      </c>
      <c r="BM65" s="133">
        <v>1</v>
      </c>
      <c r="BN65" s="133">
        <v>1</v>
      </c>
      <c r="BO65" s="133">
        <v>0</v>
      </c>
      <c r="BP65" s="133">
        <v>0</v>
      </c>
      <c r="BQ65" s="133">
        <v>0</v>
      </c>
      <c r="BR65" s="133">
        <v>2</v>
      </c>
      <c r="BS65" s="133">
        <f t="shared" si="1"/>
        <v>7</v>
      </c>
      <c r="BT65" s="133">
        <v>13</v>
      </c>
      <c r="BU65" s="133">
        <v>0</v>
      </c>
      <c r="BV65" s="130">
        <f t="shared" si="2"/>
        <v>13</v>
      </c>
      <c r="BW65" s="130">
        <f t="shared" si="3"/>
        <v>65</v>
      </c>
      <c r="BX65" s="130">
        <v>62</v>
      </c>
      <c r="BY65" s="130">
        <v>0</v>
      </c>
      <c r="BZ65" s="140">
        <v>0</v>
      </c>
      <c r="CA65" s="95">
        <v>609</v>
      </c>
      <c r="CB65" s="95">
        <v>40</v>
      </c>
      <c r="CC65" s="95">
        <v>60</v>
      </c>
      <c r="CD65" s="95">
        <f t="shared" si="4"/>
        <v>509</v>
      </c>
      <c r="CE65" s="95">
        <v>599</v>
      </c>
      <c r="CF65" s="95">
        <v>599</v>
      </c>
      <c r="CG65" s="95">
        <v>40</v>
      </c>
      <c r="CH65" s="95">
        <v>60</v>
      </c>
      <c r="CI65" s="95">
        <f t="shared" si="5"/>
        <v>499</v>
      </c>
    </row>
    <row r="66" customHeight="1" spans="1:87">
      <c r="A66" s="119">
        <v>65</v>
      </c>
      <c r="B66" s="120" t="s">
        <v>185</v>
      </c>
      <c r="C66" s="121" t="s">
        <v>722</v>
      </c>
      <c r="D66" s="68" t="s">
        <v>595</v>
      </c>
      <c r="E66" s="122" t="s">
        <v>732</v>
      </c>
      <c r="F66" s="122" t="s">
        <v>229</v>
      </c>
      <c r="G66" s="123" t="s">
        <v>733</v>
      </c>
      <c r="H66" s="123" t="s">
        <v>230</v>
      </c>
      <c r="I66" s="119"/>
      <c r="J66" s="119">
        <v>390</v>
      </c>
      <c r="K66" s="129">
        <v>619</v>
      </c>
      <c r="L66" s="119">
        <v>10</v>
      </c>
      <c r="M66" s="119">
        <v>25</v>
      </c>
      <c r="N66" s="129" t="s">
        <v>598</v>
      </c>
      <c r="O66" s="119" t="str">
        <f>VLOOKUP(E66,[1]Sheet1!$A:$F,6,0)</f>
        <v>上柜</v>
      </c>
      <c r="P66" s="130">
        <v>35</v>
      </c>
      <c r="Q66" s="130">
        <v>6</v>
      </c>
      <c r="R66" s="130">
        <v>17</v>
      </c>
      <c r="S66" s="130">
        <v>23</v>
      </c>
      <c r="T66" s="133">
        <v>24</v>
      </c>
      <c r="U66" s="133">
        <v>53</v>
      </c>
      <c r="V66" s="130">
        <v>33</v>
      </c>
      <c r="W66" s="130">
        <v>35</v>
      </c>
      <c r="X66" s="130">
        <v>27</v>
      </c>
      <c r="Y66" s="130">
        <v>23</v>
      </c>
      <c r="Z66" s="130">
        <v>62</v>
      </c>
      <c r="AA66" s="130">
        <v>82</v>
      </c>
      <c r="AB66" s="130">
        <f t="shared" si="7"/>
        <v>420</v>
      </c>
      <c r="AC66" s="130">
        <v>93</v>
      </c>
      <c r="AD66" s="130">
        <v>55</v>
      </c>
      <c r="AE66" s="133">
        <v>55</v>
      </c>
      <c r="AF66" s="133">
        <v>78</v>
      </c>
      <c r="AG66" s="133">
        <v>51</v>
      </c>
      <c r="AH66" s="133">
        <v>9</v>
      </c>
      <c r="AI66" s="133">
        <v>1</v>
      </c>
      <c r="AJ66" s="133">
        <v>1</v>
      </c>
      <c r="AK66" s="133"/>
      <c r="AL66" s="133">
        <v>1</v>
      </c>
      <c r="AM66" s="133">
        <v>1</v>
      </c>
      <c r="AN66" s="133">
        <v>2</v>
      </c>
      <c r="AO66" s="133">
        <v>1</v>
      </c>
      <c r="AP66" s="133">
        <v>0</v>
      </c>
      <c r="AQ66" s="133">
        <v>0</v>
      </c>
      <c r="AR66" s="133">
        <v>2</v>
      </c>
      <c r="AS66" s="133">
        <v>0</v>
      </c>
      <c r="AT66" s="133">
        <v>0</v>
      </c>
      <c r="AU66" s="133">
        <v>0</v>
      </c>
      <c r="AV66" s="133">
        <v>0</v>
      </c>
      <c r="AW66" s="133">
        <v>2</v>
      </c>
      <c r="AX66" s="133">
        <v>1</v>
      </c>
      <c r="AY66" s="133">
        <v>14</v>
      </c>
      <c r="AZ66" s="133">
        <v>0</v>
      </c>
      <c r="BA66" s="133">
        <v>1</v>
      </c>
      <c r="BB66" s="133">
        <v>0</v>
      </c>
      <c r="BC66" s="133">
        <v>1</v>
      </c>
      <c r="BD66" s="133">
        <v>1</v>
      </c>
      <c r="BE66" s="133">
        <v>0</v>
      </c>
      <c r="BF66" s="133">
        <v>0</v>
      </c>
      <c r="BG66" s="133">
        <v>0</v>
      </c>
      <c r="BH66" s="133">
        <v>0</v>
      </c>
      <c r="BI66" s="133">
        <v>0</v>
      </c>
      <c r="BJ66" s="133">
        <v>1</v>
      </c>
      <c r="BK66" s="133">
        <v>0</v>
      </c>
      <c r="BL66" s="133">
        <v>34</v>
      </c>
      <c r="BM66" s="133">
        <v>0</v>
      </c>
      <c r="BN66" s="133">
        <v>1</v>
      </c>
      <c r="BO66" s="133">
        <v>0</v>
      </c>
      <c r="BP66" s="133">
        <v>1</v>
      </c>
      <c r="BQ66" s="133">
        <v>1</v>
      </c>
      <c r="BR66" s="133">
        <v>3</v>
      </c>
      <c r="BS66" s="133">
        <f t="shared" si="1"/>
        <v>37</v>
      </c>
      <c r="BT66" s="133">
        <v>67</v>
      </c>
      <c r="BU66" s="133">
        <v>0</v>
      </c>
      <c r="BV66" s="130">
        <f t="shared" si="2"/>
        <v>67</v>
      </c>
      <c r="BW66" s="130">
        <f t="shared" si="3"/>
        <v>63.3783783783784</v>
      </c>
      <c r="BX66" s="130">
        <v>276</v>
      </c>
      <c r="BY66" s="130">
        <v>0</v>
      </c>
      <c r="BZ66" s="140">
        <v>0</v>
      </c>
      <c r="CA66" s="95">
        <v>509</v>
      </c>
      <c r="CB66" s="95">
        <v>40</v>
      </c>
      <c r="CC66" s="95">
        <v>60</v>
      </c>
      <c r="CD66" s="95">
        <f t="shared" si="4"/>
        <v>409</v>
      </c>
      <c r="CE66" s="95">
        <v>499</v>
      </c>
      <c r="CF66" s="95">
        <v>499</v>
      </c>
      <c r="CG66" s="95">
        <v>40</v>
      </c>
      <c r="CH66" s="95">
        <v>60</v>
      </c>
      <c r="CI66" s="95">
        <f t="shared" si="5"/>
        <v>399</v>
      </c>
    </row>
    <row r="67" customHeight="1" spans="1:87">
      <c r="A67" s="119">
        <v>66</v>
      </c>
      <c r="B67" s="120" t="s">
        <v>58</v>
      </c>
      <c r="C67" s="121" t="s">
        <v>734</v>
      </c>
      <c r="D67" s="68" t="s">
        <v>734</v>
      </c>
      <c r="E67" s="122" t="s">
        <v>735</v>
      </c>
      <c r="F67" s="122" t="s">
        <v>75</v>
      </c>
      <c r="G67" s="123" t="s">
        <v>736</v>
      </c>
      <c r="H67" s="123" t="s">
        <v>74</v>
      </c>
      <c r="I67" s="119"/>
      <c r="J67" s="119">
        <v>115</v>
      </c>
      <c r="K67" s="129">
        <v>189</v>
      </c>
      <c r="L67" s="119">
        <v>16</v>
      </c>
      <c r="M67" s="119">
        <v>25</v>
      </c>
      <c r="N67" s="129" t="s">
        <v>598</v>
      </c>
      <c r="O67" s="119" t="str">
        <f>VLOOKUP(E67,[1]Sheet1!$A:$F,6,0)</f>
        <v>上柜</v>
      </c>
      <c r="P67" s="130">
        <v>82</v>
      </c>
      <c r="Q67" s="130">
        <v>64</v>
      </c>
      <c r="R67" s="130">
        <v>112</v>
      </c>
      <c r="S67" s="130">
        <v>238</v>
      </c>
      <c r="T67" s="133">
        <v>81</v>
      </c>
      <c r="U67" s="133">
        <v>46</v>
      </c>
      <c r="V67" s="130">
        <v>35</v>
      </c>
      <c r="W67" s="130">
        <v>58</v>
      </c>
      <c r="X67" s="130">
        <v>111</v>
      </c>
      <c r="Y67" s="130">
        <v>173</v>
      </c>
      <c r="Z67" s="130">
        <v>271</v>
      </c>
      <c r="AA67" s="130">
        <v>144</v>
      </c>
      <c r="AB67" s="130">
        <f t="shared" si="7"/>
        <v>1415</v>
      </c>
      <c r="AC67" s="130">
        <v>35</v>
      </c>
      <c r="AD67" s="130">
        <v>58</v>
      </c>
      <c r="AE67" s="133">
        <v>87</v>
      </c>
      <c r="AF67" s="133">
        <v>164</v>
      </c>
      <c r="AG67" s="133">
        <v>43</v>
      </c>
      <c r="AH67" s="133">
        <v>2</v>
      </c>
      <c r="AI67" s="133">
        <v>0</v>
      </c>
      <c r="AJ67" s="133">
        <v>1</v>
      </c>
      <c r="AK67" s="133">
        <v>0</v>
      </c>
      <c r="AL67" s="133">
        <v>2</v>
      </c>
      <c r="AM67" s="133">
        <v>0</v>
      </c>
      <c r="AN67" s="133">
        <v>0</v>
      </c>
      <c r="AO67" s="133">
        <v>2</v>
      </c>
      <c r="AP67" s="133">
        <v>0</v>
      </c>
      <c r="AQ67" s="133">
        <v>0</v>
      </c>
      <c r="AR67" s="133">
        <v>0</v>
      </c>
      <c r="AS67" s="133">
        <v>2</v>
      </c>
      <c r="AT67" s="133">
        <v>0</v>
      </c>
      <c r="AU67" s="133">
        <v>0</v>
      </c>
      <c r="AV67" s="133">
        <v>0</v>
      </c>
      <c r="AW67" s="133">
        <v>2</v>
      </c>
      <c r="AX67" s="133">
        <v>0</v>
      </c>
      <c r="AY67" s="133">
        <v>5</v>
      </c>
      <c r="AZ67" s="133">
        <v>0</v>
      </c>
      <c r="BA67" s="133">
        <v>1</v>
      </c>
      <c r="BB67" s="133">
        <v>0</v>
      </c>
      <c r="BC67" s="133">
        <v>3</v>
      </c>
      <c r="BD67" s="133">
        <v>0</v>
      </c>
      <c r="BE67" s="133">
        <v>0</v>
      </c>
      <c r="BF67" s="133">
        <v>1</v>
      </c>
      <c r="BG67" s="133">
        <v>0</v>
      </c>
      <c r="BH67" s="133">
        <v>1</v>
      </c>
      <c r="BI67" s="133">
        <v>2</v>
      </c>
      <c r="BJ67" s="133">
        <v>1</v>
      </c>
      <c r="BK67" s="133">
        <v>1</v>
      </c>
      <c r="BL67" s="133">
        <v>24</v>
      </c>
      <c r="BM67" s="133">
        <v>0</v>
      </c>
      <c r="BN67" s="133">
        <v>1</v>
      </c>
      <c r="BO67" s="133">
        <v>1</v>
      </c>
      <c r="BP67" s="133">
        <v>0</v>
      </c>
      <c r="BQ67" s="133">
        <v>1</v>
      </c>
      <c r="BR67" s="133">
        <v>3</v>
      </c>
      <c r="BS67" s="133">
        <f t="shared" ref="BS67:BS130" si="8">BR67+BL67</f>
        <v>27</v>
      </c>
      <c r="BT67" s="133">
        <v>18</v>
      </c>
      <c r="BU67" s="133">
        <v>4</v>
      </c>
      <c r="BV67" s="130">
        <f t="shared" ref="BV67:BV130" si="9">BT67+BU67</f>
        <v>22</v>
      </c>
      <c r="BW67" s="130">
        <f t="shared" ref="BW67:BW130" si="10">BV67/(BS67/35)</f>
        <v>28.5185185185185</v>
      </c>
      <c r="BX67" s="130">
        <v>75</v>
      </c>
      <c r="BY67" s="130">
        <v>170</v>
      </c>
      <c r="BZ67" s="140">
        <v>44407</v>
      </c>
      <c r="CA67" s="95">
        <v>169</v>
      </c>
      <c r="CB67" s="95">
        <v>20</v>
      </c>
      <c r="CC67" s="95">
        <v>20</v>
      </c>
      <c r="CD67" s="95">
        <f t="shared" ref="CD67:CD85" si="11">CA67-CB67-CC67</f>
        <v>129</v>
      </c>
      <c r="CE67" s="95">
        <v>159</v>
      </c>
      <c r="CF67" s="95">
        <v>159</v>
      </c>
      <c r="CG67" s="95">
        <v>20</v>
      </c>
      <c r="CH67" s="95">
        <v>20</v>
      </c>
      <c r="CI67" s="95">
        <f t="shared" ref="CI67:CI85" si="12">CE67-CG67-CH67</f>
        <v>119</v>
      </c>
    </row>
    <row r="68" ht="15" customHeight="1" spans="1:87">
      <c r="A68" s="119">
        <v>67</v>
      </c>
      <c r="B68" s="120" t="s">
        <v>58</v>
      </c>
      <c r="C68" s="121" t="s">
        <v>734</v>
      </c>
      <c r="D68" s="68" t="s">
        <v>734</v>
      </c>
      <c r="E68" s="122" t="s">
        <v>737</v>
      </c>
      <c r="F68" s="122" t="s">
        <v>73</v>
      </c>
      <c r="G68" s="123" t="s">
        <v>738</v>
      </c>
      <c r="H68" s="123" t="s">
        <v>74</v>
      </c>
      <c r="I68" s="119"/>
      <c r="J68" s="119">
        <v>125</v>
      </c>
      <c r="K68" s="129">
        <v>199</v>
      </c>
      <c r="L68" s="119">
        <v>16</v>
      </c>
      <c r="M68" s="119">
        <v>25</v>
      </c>
      <c r="N68" s="129" t="s">
        <v>598</v>
      </c>
      <c r="O68" s="119" t="str">
        <f>VLOOKUP(E68,[1]Sheet1!$A:$F,6,0)</f>
        <v>上柜</v>
      </c>
      <c r="P68" s="130">
        <v>87</v>
      </c>
      <c r="Q68" s="130">
        <v>42</v>
      </c>
      <c r="R68" s="130">
        <v>121</v>
      </c>
      <c r="S68" s="130">
        <v>215</v>
      </c>
      <c r="T68" s="133">
        <v>65</v>
      </c>
      <c r="U68" s="133">
        <v>33</v>
      </c>
      <c r="V68" s="130">
        <v>24</v>
      </c>
      <c r="W68" s="130">
        <v>31</v>
      </c>
      <c r="X68" s="130">
        <v>74</v>
      </c>
      <c r="Y68" s="130">
        <v>109</v>
      </c>
      <c r="Z68" s="130">
        <v>127</v>
      </c>
      <c r="AA68" s="130">
        <v>41</v>
      </c>
      <c r="AB68" s="130">
        <f t="shared" si="7"/>
        <v>969</v>
      </c>
      <c r="AC68" s="130">
        <v>68</v>
      </c>
      <c r="AD68" s="130">
        <v>72</v>
      </c>
      <c r="AE68" s="133">
        <v>71</v>
      </c>
      <c r="AF68" s="133">
        <v>105</v>
      </c>
      <c r="AG68" s="133">
        <v>46</v>
      </c>
      <c r="AH68" s="133">
        <v>3</v>
      </c>
      <c r="AI68" s="133">
        <v>1</v>
      </c>
      <c r="AJ68" s="133">
        <v>0</v>
      </c>
      <c r="AK68" s="133">
        <v>0</v>
      </c>
      <c r="AL68" s="133">
        <v>1</v>
      </c>
      <c r="AM68" s="133">
        <v>0</v>
      </c>
      <c r="AN68" s="133">
        <v>1</v>
      </c>
      <c r="AO68" s="133">
        <v>1</v>
      </c>
      <c r="AP68" s="133">
        <v>0</v>
      </c>
      <c r="AQ68" s="133">
        <v>3</v>
      </c>
      <c r="AR68" s="133">
        <v>2</v>
      </c>
      <c r="AS68" s="133">
        <v>1</v>
      </c>
      <c r="AT68" s="133">
        <v>0</v>
      </c>
      <c r="AU68" s="133">
        <v>1</v>
      </c>
      <c r="AV68" s="133">
        <v>0</v>
      </c>
      <c r="AW68" s="133">
        <v>0</v>
      </c>
      <c r="AX68" s="133">
        <v>0</v>
      </c>
      <c r="AY68" s="133">
        <v>9</v>
      </c>
      <c r="AZ68" s="133">
        <v>0</v>
      </c>
      <c r="BA68" s="133">
        <v>0</v>
      </c>
      <c r="BB68" s="133">
        <v>1</v>
      </c>
      <c r="BC68" s="133">
        <v>1</v>
      </c>
      <c r="BD68" s="133">
        <v>0</v>
      </c>
      <c r="BE68" s="133">
        <v>0</v>
      </c>
      <c r="BF68" s="133">
        <v>1</v>
      </c>
      <c r="BG68" s="133">
        <v>2</v>
      </c>
      <c r="BH68" s="133">
        <v>0</v>
      </c>
      <c r="BI68" s="133">
        <v>2</v>
      </c>
      <c r="BJ68" s="133">
        <v>0</v>
      </c>
      <c r="BK68" s="133">
        <v>0</v>
      </c>
      <c r="BL68" s="133">
        <v>29</v>
      </c>
      <c r="BM68" s="133">
        <v>1</v>
      </c>
      <c r="BN68" s="133">
        <v>0</v>
      </c>
      <c r="BO68" s="133">
        <v>2</v>
      </c>
      <c r="BP68" s="133">
        <v>0</v>
      </c>
      <c r="BQ68" s="133">
        <v>2</v>
      </c>
      <c r="BR68" s="133">
        <v>5</v>
      </c>
      <c r="BS68" s="133">
        <f t="shared" si="8"/>
        <v>34</v>
      </c>
      <c r="BT68" s="133">
        <v>25</v>
      </c>
      <c r="BU68" s="133">
        <v>0</v>
      </c>
      <c r="BV68" s="130">
        <f t="shared" si="9"/>
        <v>25</v>
      </c>
      <c r="BW68" s="130">
        <f t="shared" si="10"/>
        <v>25.7352941176471</v>
      </c>
      <c r="BX68" s="130">
        <v>51</v>
      </c>
      <c r="BY68" s="130">
        <v>130</v>
      </c>
      <c r="BZ68" s="140">
        <v>44407</v>
      </c>
      <c r="CA68" s="95">
        <v>179</v>
      </c>
      <c r="CB68" s="95">
        <v>20</v>
      </c>
      <c r="CC68" s="95">
        <v>20</v>
      </c>
      <c r="CD68" s="95">
        <f t="shared" si="11"/>
        <v>139</v>
      </c>
      <c r="CE68" s="95">
        <v>169</v>
      </c>
      <c r="CF68" s="95">
        <v>169</v>
      </c>
      <c r="CG68" s="95">
        <v>20</v>
      </c>
      <c r="CH68" s="95">
        <v>20</v>
      </c>
      <c r="CI68" s="95">
        <f t="shared" si="12"/>
        <v>129</v>
      </c>
    </row>
    <row r="69" customHeight="1" spans="1:87">
      <c r="A69" s="119">
        <v>68</v>
      </c>
      <c r="B69" s="119" t="s">
        <v>58</v>
      </c>
      <c r="C69" s="121" t="s">
        <v>739</v>
      </c>
      <c r="D69" s="119" t="s">
        <v>734</v>
      </c>
      <c r="E69" s="122" t="s">
        <v>740</v>
      </c>
      <c r="F69" s="122" t="s">
        <v>89</v>
      </c>
      <c r="G69" s="123" t="s">
        <v>741</v>
      </c>
      <c r="H69" s="123" t="s">
        <v>90</v>
      </c>
      <c r="I69" s="119"/>
      <c r="J69" s="119">
        <v>80</v>
      </c>
      <c r="K69" s="129">
        <v>169</v>
      </c>
      <c r="L69" s="119">
        <v>16</v>
      </c>
      <c r="M69" s="119">
        <v>25</v>
      </c>
      <c r="N69" s="129" t="s">
        <v>598</v>
      </c>
      <c r="O69" s="119" t="str">
        <f>VLOOKUP(E69,[1]Sheet1!$A:$F,6,0)</f>
        <v>上柜</v>
      </c>
      <c r="P69" s="119"/>
      <c r="Q69" s="119"/>
      <c r="R69" s="119"/>
      <c r="S69" s="119"/>
      <c r="T69" s="133"/>
      <c r="U69" s="133"/>
      <c r="V69" s="130"/>
      <c r="W69" s="130">
        <v>7</v>
      </c>
      <c r="X69" s="130">
        <v>30</v>
      </c>
      <c r="Y69" s="130">
        <v>54</v>
      </c>
      <c r="Z69" s="130">
        <v>46</v>
      </c>
      <c r="AA69" s="130">
        <v>42</v>
      </c>
      <c r="AB69" s="130">
        <f t="shared" si="7"/>
        <v>179</v>
      </c>
      <c r="AC69" s="130">
        <v>12</v>
      </c>
      <c r="AD69" s="130">
        <v>27</v>
      </c>
      <c r="AE69" s="133">
        <v>31</v>
      </c>
      <c r="AF69" s="133">
        <v>54</v>
      </c>
      <c r="AG69" s="133">
        <v>36</v>
      </c>
      <c r="AH69" s="133">
        <v>7</v>
      </c>
      <c r="AI69" s="133">
        <v>0</v>
      </c>
      <c r="AJ69" s="133">
        <v>1</v>
      </c>
      <c r="AK69" s="133">
        <v>0</v>
      </c>
      <c r="AL69" s="133">
        <v>0</v>
      </c>
      <c r="AM69" s="133">
        <v>0</v>
      </c>
      <c r="AN69" s="133">
        <v>0</v>
      </c>
      <c r="AO69" s="133">
        <v>1</v>
      </c>
      <c r="AP69" s="133">
        <v>0</v>
      </c>
      <c r="AQ69" s="133">
        <v>0</v>
      </c>
      <c r="AR69" s="133">
        <v>1</v>
      </c>
      <c r="AS69" s="133">
        <v>0</v>
      </c>
      <c r="AT69" s="133">
        <v>1</v>
      </c>
      <c r="AU69" s="133">
        <v>0</v>
      </c>
      <c r="AV69" s="133">
        <v>0</v>
      </c>
      <c r="AW69" s="133">
        <v>2</v>
      </c>
      <c r="AX69" s="133">
        <v>0</v>
      </c>
      <c r="AY69" s="133">
        <v>5</v>
      </c>
      <c r="AZ69" s="133">
        <v>2</v>
      </c>
      <c r="BA69" s="133">
        <v>0</v>
      </c>
      <c r="BB69" s="133">
        <v>1</v>
      </c>
      <c r="BC69" s="133">
        <v>1</v>
      </c>
      <c r="BD69" s="133">
        <v>0</v>
      </c>
      <c r="BE69" s="133">
        <v>0</v>
      </c>
      <c r="BF69" s="133">
        <v>0</v>
      </c>
      <c r="BG69" s="133">
        <v>0</v>
      </c>
      <c r="BH69" s="133">
        <v>1</v>
      </c>
      <c r="BI69" s="133">
        <v>0</v>
      </c>
      <c r="BJ69" s="133">
        <v>1</v>
      </c>
      <c r="BK69" s="133">
        <v>0</v>
      </c>
      <c r="BL69" s="133">
        <v>24</v>
      </c>
      <c r="BM69" s="133">
        <v>1</v>
      </c>
      <c r="BN69" s="133">
        <v>0</v>
      </c>
      <c r="BO69" s="133">
        <v>1</v>
      </c>
      <c r="BP69" s="133">
        <v>0</v>
      </c>
      <c r="BQ69" s="133">
        <v>0</v>
      </c>
      <c r="BR69" s="133">
        <v>2</v>
      </c>
      <c r="BS69" s="133">
        <f t="shared" si="8"/>
        <v>26</v>
      </c>
      <c r="BT69" s="133">
        <v>28</v>
      </c>
      <c r="BU69" s="133">
        <v>0</v>
      </c>
      <c r="BV69" s="130">
        <f t="shared" si="9"/>
        <v>28</v>
      </c>
      <c r="BW69" s="130">
        <f t="shared" si="10"/>
        <v>37.6923076923077</v>
      </c>
      <c r="BX69" s="130">
        <v>57</v>
      </c>
      <c r="BY69" s="130">
        <v>98</v>
      </c>
      <c r="BZ69" s="140">
        <v>44383</v>
      </c>
      <c r="CA69" s="95">
        <v>159</v>
      </c>
      <c r="CB69" s="95">
        <v>20</v>
      </c>
      <c r="CC69" s="95">
        <v>20</v>
      </c>
      <c r="CD69" s="95">
        <f t="shared" si="11"/>
        <v>119</v>
      </c>
      <c r="CE69" s="95">
        <v>149</v>
      </c>
      <c r="CF69" s="95">
        <v>149</v>
      </c>
      <c r="CG69" s="95">
        <v>20</v>
      </c>
      <c r="CH69" s="95">
        <v>20</v>
      </c>
      <c r="CI69" s="95">
        <f t="shared" si="12"/>
        <v>109</v>
      </c>
    </row>
    <row r="70" customHeight="1" spans="1:87">
      <c r="A70" s="119">
        <v>69</v>
      </c>
      <c r="B70" s="119" t="s">
        <v>58</v>
      </c>
      <c r="C70" s="121" t="s">
        <v>739</v>
      </c>
      <c r="D70" s="119" t="s">
        <v>734</v>
      </c>
      <c r="E70" s="122" t="s">
        <v>742</v>
      </c>
      <c r="F70" s="122" t="s">
        <v>94</v>
      </c>
      <c r="G70" s="123" t="s">
        <v>743</v>
      </c>
      <c r="H70" s="123" t="s">
        <v>90</v>
      </c>
      <c r="I70" s="119"/>
      <c r="J70" s="119">
        <v>95</v>
      </c>
      <c r="K70" s="129">
        <v>229</v>
      </c>
      <c r="L70" s="119">
        <v>16</v>
      </c>
      <c r="M70" s="119">
        <v>25</v>
      </c>
      <c r="N70" s="129" t="s">
        <v>598</v>
      </c>
      <c r="O70" s="119" t="str">
        <f>VLOOKUP(E70,[1]Sheet1!$A:$F,6,0)</f>
        <v>上柜</v>
      </c>
      <c r="P70" s="119"/>
      <c r="Q70" s="119"/>
      <c r="R70" s="119"/>
      <c r="S70" s="119"/>
      <c r="T70" s="133"/>
      <c r="U70" s="133"/>
      <c r="V70" s="130"/>
      <c r="W70" s="130">
        <v>8</v>
      </c>
      <c r="X70" s="130">
        <v>49</v>
      </c>
      <c r="Y70" s="130">
        <v>69</v>
      </c>
      <c r="Z70" s="130">
        <v>40</v>
      </c>
      <c r="AA70" s="130">
        <v>31</v>
      </c>
      <c r="AB70" s="130">
        <f t="shared" si="7"/>
        <v>197</v>
      </c>
      <c r="AC70" s="130">
        <v>35</v>
      </c>
      <c r="AD70" s="130">
        <v>59</v>
      </c>
      <c r="AE70" s="133">
        <v>152</v>
      </c>
      <c r="AF70" s="133">
        <v>207</v>
      </c>
      <c r="AG70" s="133">
        <v>91</v>
      </c>
      <c r="AH70" s="133">
        <v>8</v>
      </c>
      <c r="AI70" s="133">
        <v>1</v>
      </c>
      <c r="AJ70" s="133">
        <v>3</v>
      </c>
      <c r="AK70" s="133">
        <v>1</v>
      </c>
      <c r="AL70" s="133">
        <v>2</v>
      </c>
      <c r="AM70" s="133">
        <v>1</v>
      </c>
      <c r="AN70" s="133">
        <v>5</v>
      </c>
      <c r="AO70" s="133">
        <v>3</v>
      </c>
      <c r="AP70" s="133">
        <v>0</v>
      </c>
      <c r="AQ70" s="133">
        <v>4</v>
      </c>
      <c r="AR70" s="133">
        <v>0</v>
      </c>
      <c r="AS70" s="133">
        <v>4</v>
      </c>
      <c r="AT70" s="133">
        <v>0</v>
      </c>
      <c r="AU70" s="133">
        <v>1</v>
      </c>
      <c r="AV70" s="133">
        <v>0</v>
      </c>
      <c r="AW70" s="133">
        <v>5</v>
      </c>
      <c r="AX70" s="133">
        <v>0</v>
      </c>
      <c r="AY70" s="133">
        <v>10</v>
      </c>
      <c r="AZ70" s="133">
        <v>1</v>
      </c>
      <c r="BA70" s="133">
        <v>1</v>
      </c>
      <c r="BB70" s="133">
        <v>0</v>
      </c>
      <c r="BC70" s="133">
        <v>1</v>
      </c>
      <c r="BD70" s="133">
        <v>3</v>
      </c>
      <c r="BE70" s="133">
        <v>0</v>
      </c>
      <c r="BF70" s="133">
        <v>2</v>
      </c>
      <c r="BG70" s="133">
        <v>4</v>
      </c>
      <c r="BH70" s="133">
        <v>2</v>
      </c>
      <c r="BI70" s="133">
        <v>2</v>
      </c>
      <c r="BJ70" s="133">
        <v>1</v>
      </c>
      <c r="BK70" s="133">
        <v>3</v>
      </c>
      <c r="BL70" s="133">
        <v>65</v>
      </c>
      <c r="BM70" s="133">
        <v>1</v>
      </c>
      <c r="BN70" s="133">
        <v>2</v>
      </c>
      <c r="BO70" s="133">
        <v>4</v>
      </c>
      <c r="BP70" s="133">
        <v>0</v>
      </c>
      <c r="BQ70" s="133">
        <v>2</v>
      </c>
      <c r="BR70" s="133">
        <v>9</v>
      </c>
      <c r="BS70" s="133">
        <f t="shared" si="8"/>
        <v>74</v>
      </c>
      <c r="BT70" s="133">
        <v>31</v>
      </c>
      <c r="BU70" s="133">
        <v>10</v>
      </c>
      <c r="BV70" s="130">
        <f t="shared" si="9"/>
        <v>41</v>
      </c>
      <c r="BW70" s="130">
        <f t="shared" si="10"/>
        <v>19.3918918918919</v>
      </c>
      <c r="BX70" s="130">
        <v>80</v>
      </c>
      <c r="BY70" s="130">
        <v>0</v>
      </c>
      <c r="BZ70" s="140">
        <v>0</v>
      </c>
      <c r="CA70" s="95">
        <v>189</v>
      </c>
      <c r="CB70" s="95">
        <v>20</v>
      </c>
      <c r="CC70" s="95">
        <v>20</v>
      </c>
      <c r="CD70" s="95">
        <f t="shared" si="11"/>
        <v>149</v>
      </c>
      <c r="CE70" s="95">
        <v>179</v>
      </c>
      <c r="CF70" s="95">
        <v>179</v>
      </c>
      <c r="CG70" s="95">
        <v>20</v>
      </c>
      <c r="CH70" s="95">
        <v>20</v>
      </c>
      <c r="CI70" s="95">
        <f t="shared" si="12"/>
        <v>139</v>
      </c>
    </row>
    <row r="71" customHeight="1" spans="1:87">
      <c r="A71" s="119">
        <v>70</v>
      </c>
      <c r="B71" s="119" t="s">
        <v>58</v>
      </c>
      <c r="C71" s="121" t="s">
        <v>739</v>
      </c>
      <c r="D71" s="119" t="s">
        <v>734</v>
      </c>
      <c r="E71" s="122" t="s">
        <v>744</v>
      </c>
      <c r="F71" s="122" t="s">
        <v>91</v>
      </c>
      <c r="G71" s="123" t="s">
        <v>745</v>
      </c>
      <c r="H71" s="123" t="s">
        <v>90</v>
      </c>
      <c r="I71" s="119"/>
      <c r="J71" s="119">
        <v>115</v>
      </c>
      <c r="K71" s="129">
        <v>249</v>
      </c>
      <c r="L71" s="119">
        <v>16</v>
      </c>
      <c r="M71" s="119">
        <v>25</v>
      </c>
      <c r="N71" s="129" t="s">
        <v>598</v>
      </c>
      <c r="O71" s="119" t="str">
        <f>VLOOKUP(E71,[1]Sheet1!$A:$F,6,0)</f>
        <v>上柜</v>
      </c>
      <c r="P71" s="119"/>
      <c r="Q71" s="119"/>
      <c r="R71" s="119"/>
      <c r="S71" s="119"/>
      <c r="T71" s="133"/>
      <c r="U71" s="133"/>
      <c r="V71" s="130"/>
      <c r="W71" s="130">
        <v>5</v>
      </c>
      <c r="X71" s="130">
        <v>50</v>
      </c>
      <c r="Y71" s="130">
        <v>46</v>
      </c>
      <c r="Z71" s="130">
        <v>47</v>
      </c>
      <c r="AA71" s="130">
        <v>22</v>
      </c>
      <c r="AB71" s="130">
        <f t="shared" si="7"/>
        <v>170</v>
      </c>
      <c r="AC71" s="130">
        <v>28</v>
      </c>
      <c r="AD71" s="130">
        <v>93</v>
      </c>
      <c r="AE71" s="133">
        <v>114</v>
      </c>
      <c r="AF71" s="133">
        <v>120</v>
      </c>
      <c r="AG71" s="133">
        <v>45</v>
      </c>
      <c r="AH71" s="133">
        <v>5</v>
      </c>
      <c r="AI71" s="133">
        <v>3</v>
      </c>
      <c r="AJ71" s="133">
        <v>1</v>
      </c>
      <c r="AK71" s="133">
        <v>1</v>
      </c>
      <c r="AL71" s="133">
        <v>1</v>
      </c>
      <c r="AM71" s="133">
        <v>2</v>
      </c>
      <c r="AN71" s="133">
        <v>1</v>
      </c>
      <c r="AO71" s="133">
        <v>2</v>
      </c>
      <c r="AP71" s="133">
        <v>1</v>
      </c>
      <c r="AQ71" s="133">
        <v>2</v>
      </c>
      <c r="AR71" s="133">
        <v>1</v>
      </c>
      <c r="AS71" s="133">
        <v>1</v>
      </c>
      <c r="AT71" s="133">
        <v>0</v>
      </c>
      <c r="AU71" s="133">
        <v>0</v>
      </c>
      <c r="AV71" s="133">
        <v>1</v>
      </c>
      <c r="AW71" s="133">
        <v>0</v>
      </c>
      <c r="AX71" s="133">
        <v>0</v>
      </c>
      <c r="AY71" s="133">
        <v>9</v>
      </c>
      <c r="AZ71" s="133">
        <v>0</v>
      </c>
      <c r="BA71" s="133">
        <v>2</v>
      </c>
      <c r="BB71" s="133">
        <v>3</v>
      </c>
      <c r="BC71" s="133">
        <v>3</v>
      </c>
      <c r="BD71" s="133">
        <v>0</v>
      </c>
      <c r="BE71" s="133">
        <v>2</v>
      </c>
      <c r="BF71" s="133">
        <v>0</v>
      </c>
      <c r="BG71" s="133">
        <v>2</v>
      </c>
      <c r="BH71" s="133">
        <v>0</v>
      </c>
      <c r="BI71" s="133">
        <v>2</v>
      </c>
      <c r="BJ71" s="133">
        <v>0</v>
      </c>
      <c r="BK71" s="133">
        <v>2</v>
      </c>
      <c r="BL71" s="133">
        <v>44</v>
      </c>
      <c r="BM71" s="133">
        <v>3</v>
      </c>
      <c r="BN71" s="133">
        <v>0</v>
      </c>
      <c r="BO71" s="133">
        <v>0</v>
      </c>
      <c r="BP71" s="133">
        <v>1</v>
      </c>
      <c r="BQ71" s="133">
        <v>1</v>
      </c>
      <c r="BR71" s="133">
        <v>5</v>
      </c>
      <c r="BS71" s="133">
        <f t="shared" si="8"/>
        <v>49</v>
      </c>
      <c r="BT71" s="133">
        <v>23</v>
      </c>
      <c r="BU71" s="133">
        <v>8</v>
      </c>
      <c r="BV71" s="130">
        <f t="shared" si="9"/>
        <v>31</v>
      </c>
      <c r="BW71" s="130">
        <f t="shared" si="10"/>
        <v>22.1428571428571</v>
      </c>
      <c r="BX71" s="130">
        <v>28</v>
      </c>
      <c r="BY71" s="130">
        <v>110</v>
      </c>
      <c r="BZ71" s="140">
        <v>44383</v>
      </c>
      <c r="CA71" s="95">
        <v>219</v>
      </c>
      <c r="CB71" s="95">
        <v>20</v>
      </c>
      <c r="CC71" s="95">
        <v>20</v>
      </c>
      <c r="CD71" s="95">
        <f t="shared" si="11"/>
        <v>179</v>
      </c>
      <c r="CE71" s="95">
        <v>209</v>
      </c>
      <c r="CF71" s="95">
        <v>209</v>
      </c>
      <c r="CG71" s="95">
        <v>20</v>
      </c>
      <c r="CH71" s="95">
        <v>20</v>
      </c>
      <c r="CI71" s="95">
        <f t="shared" si="12"/>
        <v>169</v>
      </c>
    </row>
    <row r="72" customHeight="1" spans="1:87">
      <c r="A72" s="119">
        <v>71</v>
      </c>
      <c r="B72" s="120" t="s">
        <v>58</v>
      </c>
      <c r="C72" s="121" t="s">
        <v>746</v>
      </c>
      <c r="D72" s="68" t="s">
        <v>734</v>
      </c>
      <c r="E72" s="122" t="s">
        <v>747</v>
      </c>
      <c r="F72" s="122" t="s">
        <v>80</v>
      </c>
      <c r="G72" s="123" t="s">
        <v>748</v>
      </c>
      <c r="H72" s="123" t="s">
        <v>79</v>
      </c>
      <c r="I72" s="119"/>
      <c r="J72" s="119">
        <v>300</v>
      </c>
      <c r="K72" s="129">
        <v>469</v>
      </c>
      <c r="L72" s="119">
        <v>15</v>
      </c>
      <c r="M72" s="119">
        <v>25</v>
      </c>
      <c r="N72" s="129" t="s">
        <v>598</v>
      </c>
      <c r="O72" s="119" t="str">
        <f>VLOOKUP(E72,[1]Sheet1!$A:$F,6,0)</f>
        <v>上柜</v>
      </c>
      <c r="P72" s="119"/>
      <c r="Q72" s="119"/>
      <c r="R72" s="119"/>
      <c r="S72" s="119"/>
      <c r="T72" s="133"/>
      <c r="U72" s="133"/>
      <c r="V72" s="130"/>
      <c r="W72" s="130"/>
      <c r="X72" s="130"/>
      <c r="Y72" s="130"/>
      <c r="Z72" s="130"/>
      <c r="AA72" s="130">
        <v>0</v>
      </c>
      <c r="AB72" s="130">
        <f t="shared" si="7"/>
        <v>0</v>
      </c>
      <c r="AC72" s="130">
        <v>3</v>
      </c>
      <c r="AD72" s="130">
        <v>17</v>
      </c>
      <c r="AE72" s="133">
        <v>55</v>
      </c>
      <c r="AF72" s="133">
        <v>95</v>
      </c>
      <c r="AG72" s="133">
        <v>58</v>
      </c>
      <c r="AH72" s="133">
        <v>5</v>
      </c>
      <c r="AI72" s="133">
        <v>3</v>
      </c>
      <c r="AJ72" s="133">
        <v>1</v>
      </c>
      <c r="AK72" s="133"/>
      <c r="AL72" s="133">
        <v>6</v>
      </c>
      <c r="AM72" s="133">
        <v>0</v>
      </c>
      <c r="AN72" s="133">
        <v>0</v>
      </c>
      <c r="AO72" s="133">
        <v>3</v>
      </c>
      <c r="AP72" s="133">
        <v>2</v>
      </c>
      <c r="AQ72" s="133">
        <v>3</v>
      </c>
      <c r="AR72" s="133">
        <v>2</v>
      </c>
      <c r="AS72" s="133">
        <v>2</v>
      </c>
      <c r="AT72" s="133">
        <v>2</v>
      </c>
      <c r="AU72" s="133">
        <v>1</v>
      </c>
      <c r="AV72" s="133">
        <v>2</v>
      </c>
      <c r="AW72" s="133">
        <v>3</v>
      </c>
      <c r="AX72" s="133">
        <v>0</v>
      </c>
      <c r="AY72" s="133">
        <v>9</v>
      </c>
      <c r="AZ72" s="133">
        <v>4</v>
      </c>
      <c r="BA72" s="133">
        <v>1</v>
      </c>
      <c r="BB72" s="133">
        <v>1</v>
      </c>
      <c r="BC72" s="133">
        <v>0</v>
      </c>
      <c r="BD72" s="133">
        <v>1</v>
      </c>
      <c r="BE72" s="133">
        <v>1</v>
      </c>
      <c r="BF72" s="133">
        <v>2</v>
      </c>
      <c r="BG72" s="133">
        <v>1</v>
      </c>
      <c r="BH72" s="133">
        <v>2</v>
      </c>
      <c r="BI72" s="133">
        <v>2</v>
      </c>
      <c r="BJ72" s="133">
        <v>0</v>
      </c>
      <c r="BK72" s="133">
        <v>4</v>
      </c>
      <c r="BL72" s="133">
        <v>56</v>
      </c>
      <c r="BM72" s="133">
        <v>0</v>
      </c>
      <c r="BN72" s="133">
        <v>1</v>
      </c>
      <c r="BO72" s="133">
        <v>0</v>
      </c>
      <c r="BP72" s="133">
        <v>1</v>
      </c>
      <c r="BQ72" s="133">
        <v>0</v>
      </c>
      <c r="BR72" s="133">
        <v>2</v>
      </c>
      <c r="BS72" s="133">
        <f t="shared" si="8"/>
        <v>58</v>
      </c>
      <c r="BT72" s="133">
        <v>29</v>
      </c>
      <c r="BU72" s="133">
        <v>12</v>
      </c>
      <c r="BV72" s="130">
        <f t="shared" si="9"/>
        <v>41</v>
      </c>
      <c r="BW72" s="130">
        <f t="shared" si="10"/>
        <v>24.7413793103448</v>
      </c>
      <c r="BX72" s="130">
        <v>208</v>
      </c>
      <c r="BY72" s="130">
        <v>656</v>
      </c>
      <c r="BZ72" s="140" t="s">
        <v>749</v>
      </c>
      <c r="CA72" s="95">
        <v>369</v>
      </c>
      <c r="CB72" s="95">
        <v>40</v>
      </c>
      <c r="CC72" s="95">
        <v>0</v>
      </c>
      <c r="CD72" s="95">
        <f t="shared" si="11"/>
        <v>329</v>
      </c>
      <c r="CE72" s="95">
        <v>359</v>
      </c>
      <c r="CF72" s="95">
        <v>359</v>
      </c>
      <c r="CG72" s="95">
        <v>40</v>
      </c>
      <c r="CH72" s="95">
        <v>0</v>
      </c>
      <c r="CI72" s="95">
        <f t="shared" si="12"/>
        <v>319</v>
      </c>
    </row>
    <row r="73" customHeight="1" spans="1:87">
      <c r="A73" s="119">
        <v>72</v>
      </c>
      <c r="B73" s="120" t="s">
        <v>58</v>
      </c>
      <c r="C73" s="121" t="s">
        <v>746</v>
      </c>
      <c r="D73" s="68" t="s">
        <v>734</v>
      </c>
      <c r="E73" s="122" t="s">
        <v>750</v>
      </c>
      <c r="F73" s="122" t="s">
        <v>78</v>
      </c>
      <c r="G73" s="123" t="s">
        <v>751</v>
      </c>
      <c r="H73" s="123" t="s">
        <v>79</v>
      </c>
      <c r="I73" s="119"/>
      <c r="J73" s="119">
        <v>350</v>
      </c>
      <c r="K73" s="129">
        <v>519</v>
      </c>
      <c r="L73" s="119">
        <v>15</v>
      </c>
      <c r="M73" s="119">
        <v>25</v>
      </c>
      <c r="N73" s="129" t="s">
        <v>598</v>
      </c>
      <c r="O73" s="119" t="str">
        <f>VLOOKUP(E73,[1]Sheet1!$A:$F,6,0)</f>
        <v>上柜</v>
      </c>
      <c r="P73" s="119"/>
      <c r="Q73" s="119"/>
      <c r="R73" s="119"/>
      <c r="S73" s="119"/>
      <c r="T73" s="133"/>
      <c r="U73" s="133"/>
      <c r="V73" s="130"/>
      <c r="W73" s="130"/>
      <c r="X73" s="130"/>
      <c r="Y73" s="130"/>
      <c r="Z73" s="130"/>
      <c r="AA73" s="130">
        <v>0</v>
      </c>
      <c r="AB73" s="130">
        <f t="shared" si="7"/>
        <v>0</v>
      </c>
      <c r="AC73" s="130">
        <v>9</v>
      </c>
      <c r="AD73" s="130">
        <v>16</v>
      </c>
      <c r="AE73" s="133">
        <v>44</v>
      </c>
      <c r="AF73" s="133">
        <v>49</v>
      </c>
      <c r="AG73" s="133">
        <v>37</v>
      </c>
      <c r="AH73" s="133">
        <v>3</v>
      </c>
      <c r="AI73" s="133">
        <v>2</v>
      </c>
      <c r="AJ73" s="133">
        <v>0</v>
      </c>
      <c r="AK73" s="133">
        <v>0</v>
      </c>
      <c r="AL73" s="133">
        <v>0</v>
      </c>
      <c r="AM73" s="133">
        <v>0</v>
      </c>
      <c r="AN73" s="133">
        <v>0</v>
      </c>
      <c r="AO73" s="133">
        <v>2</v>
      </c>
      <c r="AP73" s="133">
        <v>0</v>
      </c>
      <c r="AQ73" s="133">
        <v>2</v>
      </c>
      <c r="AR73" s="133">
        <v>0</v>
      </c>
      <c r="AS73" s="133">
        <v>1</v>
      </c>
      <c r="AT73" s="133">
        <v>2</v>
      </c>
      <c r="AU73" s="133">
        <v>0</v>
      </c>
      <c r="AV73" s="133">
        <v>1</v>
      </c>
      <c r="AW73" s="133">
        <v>0</v>
      </c>
      <c r="AX73" s="133">
        <v>0</v>
      </c>
      <c r="AY73" s="133">
        <v>6</v>
      </c>
      <c r="AZ73" s="133">
        <v>1</v>
      </c>
      <c r="BA73" s="133">
        <v>0</v>
      </c>
      <c r="BB73" s="133">
        <v>0</v>
      </c>
      <c r="BC73" s="133">
        <v>0</v>
      </c>
      <c r="BD73" s="133">
        <v>1</v>
      </c>
      <c r="BE73" s="133">
        <v>0</v>
      </c>
      <c r="BF73" s="133">
        <v>0</v>
      </c>
      <c r="BG73" s="133">
        <v>2</v>
      </c>
      <c r="BH73" s="133">
        <v>0</v>
      </c>
      <c r="BI73" s="133">
        <v>2</v>
      </c>
      <c r="BJ73" s="133">
        <v>2</v>
      </c>
      <c r="BK73" s="133">
        <v>1</v>
      </c>
      <c r="BL73" s="133">
        <v>27</v>
      </c>
      <c r="BM73" s="133">
        <v>2</v>
      </c>
      <c r="BN73" s="133">
        <v>2</v>
      </c>
      <c r="BO73" s="133">
        <v>0</v>
      </c>
      <c r="BP73" s="133">
        <v>1</v>
      </c>
      <c r="BQ73" s="133">
        <v>1</v>
      </c>
      <c r="BR73" s="133">
        <v>5</v>
      </c>
      <c r="BS73" s="133">
        <f t="shared" si="8"/>
        <v>32</v>
      </c>
      <c r="BT73" s="133">
        <v>20</v>
      </c>
      <c r="BU73" s="133">
        <v>0</v>
      </c>
      <c r="BV73" s="130">
        <f t="shared" si="9"/>
        <v>20</v>
      </c>
      <c r="BW73" s="130">
        <f t="shared" si="10"/>
        <v>21.875</v>
      </c>
      <c r="BX73" s="130">
        <v>232</v>
      </c>
      <c r="BY73" s="130">
        <v>570</v>
      </c>
      <c r="BZ73" s="140" t="s">
        <v>749</v>
      </c>
      <c r="CA73" s="95">
        <v>419</v>
      </c>
      <c r="CB73" s="95">
        <v>40</v>
      </c>
      <c r="CC73" s="95">
        <v>0</v>
      </c>
      <c r="CD73" s="95">
        <f t="shared" si="11"/>
        <v>379</v>
      </c>
      <c r="CE73" s="95">
        <v>409</v>
      </c>
      <c r="CF73" s="95">
        <v>409</v>
      </c>
      <c r="CG73" s="95">
        <v>40</v>
      </c>
      <c r="CH73" s="95">
        <v>0</v>
      </c>
      <c r="CI73" s="95">
        <f t="shared" si="12"/>
        <v>369</v>
      </c>
    </row>
    <row r="74" customHeight="1" spans="1:87">
      <c r="A74" s="119">
        <v>73</v>
      </c>
      <c r="B74" s="120" t="s">
        <v>58</v>
      </c>
      <c r="C74" s="121" t="s">
        <v>746</v>
      </c>
      <c r="D74" s="68" t="s">
        <v>734</v>
      </c>
      <c r="E74" s="122" t="s">
        <v>752</v>
      </c>
      <c r="F74" s="122" t="s">
        <v>67</v>
      </c>
      <c r="G74" s="123" t="s">
        <v>753</v>
      </c>
      <c r="H74" s="123" t="s">
        <v>68</v>
      </c>
      <c r="I74" s="119"/>
      <c r="J74" s="119">
        <v>135</v>
      </c>
      <c r="K74" s="129">
        <v>249</v>
      </c>
      <c r="L74" s="119">
        <v>15</v>
      </c>
      <c r="M74" s="119"/>
      <c r="N74" s="129" t="s">
        <v>608</v>
      </c>
      <c r="O74" s="119" t="str">
        <f>VLOOKUP(E74,[1]Sheet1!$A:$F,6,0)</f>
        <v>上柜</v>
      </c>
      <c r="P74" s="130">
        <v>53</v>
      </c>
      <c r="Q74" s="130">
        <v>37</v>
      </c>
      <c r="R74" s="130">
        <v>25</v>
      </c>
      <c r="S74" s="130">
        <v>36</v>
      </c>
      <c r="T74" s="133">
        <v>11</v>
      </c>
      <c r="U74" s="133">
        <v>10</v>
      </c>
      <c r="V74" s="130">
        <v>3</v>
      </c>
      <c r="W74" s="130">
        <v>3</v>
      </c>
      <c r="X74" s="130">
        <v>21</v>
      </c>
      <c r="Y74" s="130">
        <v>19</v>
      </c>
      <c r="Z74" s="130">
        <v>41</v>
      </c>
      <c r="AA74" s="130">
        <v>40</v>
      </c>
      <c r="AB74" s="130">
        <f t="shared" si="7"/>
        <v>299</v>
      </c>
      <c r="AC74" s="130">
        <v>15</v>
      </c>
      <c r="AD74" s="130">
        <v>17</v>
      </c>
      <c r="AE74" s="133">
        <v>22</v>
      </c>
      <c r="AF74" s="133">
        <v>25</v>
      </c>
      <c r="AG74" s="133">
        <v>12</v>
      </c>
      <c r="AH74" s="133">
        <v>0</v>
      </c>
      <c r="AI74" s="133">
        <v>0</v>
      </c>
      <c r="AJ74" s="133">
        <v>0</v>
      </c>
      <c r="AK74" s="133">
        <v>0</v>
      </c>
      <c r="AL74" s="133">
        <v>0</v>
      </c>
      <c r="AM74" s="133">
        <v>0</v>
      </c>
      <c r="AN74" s="133">
        <v>0</v>
      </c>
      <c r="AO74" s="133">
        <v>1</v>
      </c>
      <c r="AP74" s="133">
        <v>0</v>
      </c>
      <c r="AQ74" s="133">
        <v>0</v>
      </c>
      <c r="AR74" s="133">
        <v>0</v>
      </c>
      <c r="AS74" s="133">
        <v>0</v>
      </c>
      <c r="AT74" s="133">
        <v>0</v>
      </c>
      <c r="AU74" s="133">
        <v>0</v>
      </c>
      <c r="AV74" s="133">
        <v>0</v>
      </c>
      <c r="AW74" s="133">
        <v>0</v>
      </c>
      <c r="AX74" s="133">
        <v>0</v>
      </c>
      <c r="AY74" s="133">
        <v>0</v>
      </c>
      <c r="AZ74" s="133">
        <v>0</v>
      </c>
      <c r="BA74" s="133">
        <v>0</v>
      </c>
      <c r="BB74" s="133">
        <v>0</v>
      </c>
      <c r="BC74" s="133">
        <v>0</v>
      </c>
      <c r="BD74" s="133">
        <v>0</v>
      </c>
      <c r="BE74" s="133">
        <v>0</v>
      </c>
      <c r="BF74" s="133">
        <v>0</v>
      </c>
      <c r="BG74" s="133">
        <v>0</v>
      </c>
      <c r="BH74" s="133">
        <v>0</v>
      </c>
      <c r="BI74" s="133">
        <v>0</v>
      </c>
      <c r="BJ74" s="133">
        <v>0</v>
      </c>
      <c r="BK74" s="133">
        <v>0</v>
      </c>
      <c r="BL74" s="133">
        <v>1</v>
      </c>
      <c r="BM74" s="133">
        <v>0</v>
      </c>
      <c r="BN74" s="133">
        <v>0</v>
      </c>
      <c r="BO74" s="133">
        <v>0</v>
      </c>
      <c r="BP74" s="133">
        <v>1</v>
      </c>
      <c r="BQ74" s="133">
        <v>1</v>
      </c>
      <c r="BR74" s="133">
        <v>2</v>
      </c>
      <c r="BS74" s="133">
        <f t="shared" si="8"/>
        <v>3</v>
      </c>
      <c r="BT74" s="133">
        <v>0</v>
      </c>
      <c r="BU74" s="133">
        <v>0</v>
      </c>
      <c r="BV74" s="130">
        <f t="shared" si="9"/>
        <v>0</v>
      </c>
      <c r="BW74" s="130">
        <f t="shared" si="10"/>
        <v>0</v>
      </c>
      <c r="BX74" s="130">
        <v>28</v>
      </c>
      <c r="BY74" s="130">
        <v>0</v>
      </c>
      <c r="BZ74" s="140">
        <v>0</v>
      </c>
      <c r="CA74" s="95">
        <v>179</v>
      </c>
      <c r="CB74" s="95">
        <v>20</v>
      </c>
      <c r="CC74" s="95">
        <v>10</v>
      </c>
      <c r="CD74" s="95">
        <f t="shared" si="11"/>
        <v>149</v>
      </c>
      <c r="CE74" s="95">
        <v>169</v>
      </c>
      <c r="CF74" s="95">
        <v>169</v>
      </c>
      <c r="CG74" s="95">
        <v>20</v>
      </c>
      <c r="CH74" s="95">
        <v>10</v>
      </c>
      <c r="CI74" s="95">
        <f t="shared" si="12"/>
        <v>139</v>
      </c>
    </row>
    <row r="75" customHeight="1" spans="1:87">
      <c r="A75" s="119">
        <v>74</v>
      </c>
      <c r="B75" s="120" t="s">
        <v>58</v>
      </c>
      <c r="C75" s="121" t="s">
        <v>746</v>
      </c>
      <c r="D75" s="68" t="s">
        <v>734</v>
      </c>
      <c r="E75" s="122" t="s">
        <v>754</v>
      </c>
      <c r="F75" s="122" t="s">
        <v>70</v>
      </c>
      <c r="G75" s="123" t="s">
        <v>755</v>
      </c>
      <c r="H75" s="123" t="s">
        <v>68</v>
      </c>
      <c r="I75" s="119"/>
      <c r="J75" s="119">
        <v>140</v>
      </c>
      <c r="K75" s="129">
        <v>259</v>
      </c>
      <c r="L75" s="119">
        <v>15</v>
      </c>
      <c r="M75" s="119"/>
      <c r="N75" s="129" t="s">
        <v>608</v>
      </c>
      <c r="O75" s="119" t="str">
        <f>VLOOKUP(E75,[1]Sheet1!$A:$F,6,0)</f>
        <v>上柜</v>
      </c>
      <c r="P75" s="130">
        <v>172</v>
      </c>
      <c r="Q75" s="130">
        <v>40</v>
      </c>
      <c r="R75" s="130">
        <v>114</v>
      </c>
      <c r="S75" s="130">
        <v>62</v>
      </c>
      <c r="T75" s="133">
        <v>18</v>
      </c>
      <c r="U75" s="133">
        <v>28</v>
      </c>
      <c r="V75" s="130">
        <v>18</v>
      </c>
      <c r="W75" s="130">
        <v>15</v>
      </c>
      <c r="X75" s="130">
        <v>44</v>
      </c>
      <c r="Y75" s="130">
        <v>91</v>
      </c>
      <c r="Z75" s="130">
        <v>86</v>
      </c>
      <c r="AA75" s="130">
        <v>121</v>
      </c>
      <c r="AB75" s="130">
        <f t="shared" si="7"/>
        <v>809</v>
      </c>
      <c r="AC75" s="130">
        <v>59</v>
      </c>
      <c r="AD75" s="130">
        <v>44</v>
      </c>
      <c r="AE75" s="133">
        <v>56</v>
      </c>
      <c r="AF75" s="133">
        <v>70</v>
      </c>
      <c r="AG75" s="133">
        <v>5</v>
      </c>
      <c r="AH75" s="133">
        <v>1</v>
      </c>
      <c r="AI75" s="133">
        <v>0</v>
      </c>
      <c r="AJ75" s="133">
        <v>0</v>
      </c>
      <c r="AK75" s="133">
        <v>0</v>
      </c>
      <c r="AL75" s="133">
        <v>0</v>
      </c>
      <c r="AM75" s="133">
        <v>0</v>
      </c>
      <c r="AN75" s="133">
        <v>0</v>
      </c>
      <c r="AO75" s="133">
        <v>0</v>
      </c>
      <c r="AP75" s="133">
        <v>0</v>
      </c>
      <c r="AQ75" s="133">
        <v>0</v>
      </c>
      <c r="AR75" s="133">
        <v>0</v>
      </c>
      <c r="AS75" s="133">
        <v>0</v>
      </c>
      <c r="AT75" s="133">
        <v>2</v>
      </c>
      <c r="AU75" s="133">
        <v>0</v>
      </c>
      <c r="AV75" s="133">
        <v>0</v>
      </c>
      <c r="AW75" s="133">
        <v>0</v>
      </c>
      <c r="AX75" s="133">
        <v>0</v>
      </c>
      <c r="AY75" s="133">
        <v>0</v>
      </c>
      <c r="AZ75" s="133">
        <v>0</v>
      </c>
      <c r="BA75" s="133">
        <v>0</v>
      </c>
      <c r="BB75" s="133">
        <v>0</v>
      </c>
      <c r="BC75" s="133">
        <v>0</v>
      </c>
      <c r="BD75" s="133">
        <v>1</v>
      </c>
      <c r="BE75" s="133">
        <v>0</v>
      </c>
      <c r="BF75" s="133">
        <v>0</v>
      </c>
      <c r="BG75" s="133">
        <v>0</v>
      </c>
      <c r="BH75" s="133">
        <v>0</v>
      </c>
      <c r="BI75" s="133">
        <v>0</v>
      </c>
      <c r="BJ75" s="133">
        <v>0</v>
      </c>
      <c r="BK75" s="133">
        <v>0</v>
      </c>
      <c r="BL75" s="133">
        <v>4</v>
      </c>
      <c r="BM75" s="133">
        <v>0</v>
      </c>
      <c r="BN75" s="133">
        <v>0</v>
      </c>
      <c r="BO75" s="133">
        <v>0</v>
      </c>
      <c r="BP75" s="133">
        <v>0</v>
      </c>
      <c r="BQ75" s="133">
        <v>0</v>
      </c>
      <c r="BR75" s="133">
        <v>0</v>
      </c>
      <c r="BS75" s="133">
        <f t="shared" si="8"/>
        <v>4</v>
      </c>
      <c r="BT75" s="133">
        <v>8</v>
      </c>
      <c r="BU75" s="133">
        <v>0</v>
      </c>
      <c r="BV75" s="130">
        <f t="shared" si="9"/>
        <v>8</v>
      </c>
      <c r="BW75" s="130">
        <f t="shared" si="10"/>
        <v>70</v>
      </c>
      <c r="BX75" s="130">
        <v>22</v>
      </c>
      <c r="BY75" s="130">
        <v>0</v>
      </c>
      <c r="BZ75" s="140">
        <v>0</v>
      </c>
      <c r="CA75" s="95">
        <v>189</v>
      </c>
      <c r="CB75" s="95">
        <v>20</v>
      </c>
      <c r="CC75" s="95">
        <v>10</v>
      </c>
      <c r="CD75" s="95">
        <f t="shared" si="11"/>
        <v>159</v>
      </c>
      <c r="CE75" s="95">
        <v>179</v>
      </c>
      <c r="CF75" s="95">
        <v>179</v>
      </c>
      <c r="CG75" s="95">
        <v>20</v>
      </c>
      <c r="CH75" s="95">
        <v>10</v>
      </c>
      <c r="CI75" s="95">
        <f t="shared" si="12"/>
        <v>149</v>
      </c>
    </row>
    <row r="76" customHeight="1" spans="1:87">
      <c r="A76" s="119">
        <v>75</v>
      </c>
      <c r="B76" s="120" t="s">
        <v>58</v>
      </c>
      <c r="C76" s="121" t="s">
        <v>746</v>
      </c>
      <c r="D76" s="68" t="s">
        <v>734</v>
      </c>
      <c r="E76" s="122" t="s">
        <v>756</v>
      </c>
      <c r="F76" s="122" t="s">
        <v>69</v>
      </c>
      <c r="G76" s="123" t="s">
        <v>757</v>
      </c>
      <c r="H76" s="123" t="s">
        <v>68</v>
      </c>
      <c r="I76" s="119"/>
      <c r="J76" s="119">
        <v>145</v>
      </c>
      <c r="K76" s="129">
        <v>289</v>
      </c>
      <c r="L76" s="119">
        <v>15</v>
      </c>
      <c r="M76" s="119"/>
      <c r="N76" s="129" t="s">
        <v>608</v>
      </c>
      <c r="O76" s="119" t="str">
        <f>VLOOKUP(E76,[1]Sheet1!$A:$F,6,0)</f>
        <v>下柜</v>
      </c>
      <c r="P76" s="130">
        <v>120</v>
      </c>
      <c r="Q76" s="130">
        <v>37</v>
      </c>
      <c r="R76" s="130">
        <v>88</v>
      </c>
      <c r="S76" s="130">
        <v>72</v>
      </c>
      <c r="T76" s="133">
        <v>14</v>
      </c>
      <c r="U76" s="133">
        <v>14</v>
      </c>
      <c r="V76" s="130">
        <v>5</v>
      </c>
      <c r="W76" s="130">
        <v>19</v>
      </c>
      <c r="X76" s="130">
        <v>47</v>
      </c>
      <c r="Y76" s="130">
        <v>48</v>
      </c>
      <c r="Z76" s="130">
        <v>86</v>
      </c>
      <c r="AA76" s="130">
        <v>59</v>
      </c>
      <c r="AB76" s="130">
        <f t="shared" si="7"/>
        <v>609</v>
      </c>
      <c r="AC76" s="130">
        <v>72</v>
      </c>
      <c r="AD76" s="130">
        <v>47</v>
      </c>
      <c r="AE76" s="133">
        <v>31</v>
      </c>
      <c r="AF76" s="133">
        <v>20</v>
      </c>
      <c r="AG76" s="133">
        <v>3</v>
      </c>
      <c r="AH76" s="133">
        <v>0</v>
      </c>
      <c r="AI76" s="133">
        <v>0</v>
      </c>
      <c r="AJ76" s="133">
        <v>0</v>
      </c>
      <c r="AK76" s="133">
        <v>0</v>
      </c>
      <c r="AL76" s="133">
        <v>0</v>
      </c>
      <c r="AM76" s="133">
        <v>0</v>
      </c>
      <c r="AN76" s="133">
        <v>0</v>
      </c>
      <c r="AO76" s="133">
        <v>0</v>
      </c>
      <c r="AP76" s="133">
        <v>0</v>
      </c>
      <c r="AQ76" s="133">
        <v>0</v>
      </c>
      <c r="AR76" s="133">
        <v>0</v>
      </c>
      <c r="AS76" s="133">
        <v>0</v>
      </c>
      <c r="AT76" s="133">
        <v>0</v>
      </c>
      <c r="AU76" s="133">
        <v>0</v>
      </c>
      <c r="AV76" s="133">
        <v>0</v>
      </c>
      <c r="AW76" s="133">
        <v>0</v>
      </c>
      <c r="AX76" s="133">
        <v>0</v>
      </c>
      <c r="AY76" s="133">
        <v>0</v>
      </c>
      <c r="AZ76" s="133">
        <v>0</v>
      </c>
      <c r="BA76" s="133">
        <v>0</v>
      </c>
      <c r="BB76" s="133">
        <v>0</v>
      </c>
      <c r="BC76" s="133">
        <v>0</v>
      </c>
      <c r="BD76" s="133">
        <v>0</v>
      </c>
      <c r="BE76" s="133">
        <v>0</v>
      </c>
      <c r="BF76" s="133">
        <v>0</v>
      </c>
      <c r="BG76" s="133">
        <v>0</v>
      </c>
      <c r="BH76" s="133">
        <v>0</v>
      </c>
      <c r="BI76" s="133">
        <v>0</v>
      </c>
      <c r="BJ76" s="133">
        <v>0</v>
      </c>
      <c r="BK76" s="133">
        <v>2</v>
      </c>
      <c r="BL76" s="133">
        <v>2</v>
      </c>
      <c r="BM76" s="133">
        <v>0</v>
      </c>
      <c r="BN76" s="133">
        <v>0</v>
      </c>
      <c r="BO76" s="133">
        <v>0</v>
      </c>
      <c r="BP76" s="133">
        <v>0</v>
      </c>
      <c r="BQ76" s="133">
        <v>0</v>
      </c>
      <c r="BR76" s="133">
        <v>0</v>
      </c>
      <c r="BS76" s="133">
        <f t="shared" si="8"/>
        <v>2</v>
      </c>
      <c r="BT76" s="133">
        <v>10</v>
      </c>
      <c r="BU76" s="133">
        <v>0</v>
      </c>
      <c r="BV76" s="130">
        <f t="shared" si="9"/>
        <v>10</v>
      </c>
      <c r="BW76" s="130">
        <f t="shared" si="10"/>
        <v>175</v>
      </c>
      <c r="BX76" s="130">
        <v>42</v>
      </c>
      <c r="BY76" s="130">
        <v>0</v>
      </c>
      <c r="BZ76" s="140">
        <v>0</v>
      </c>
      <c r="CA76" s="95">
        <v>199</v>
      </c>
      <c r="CB76" s="95">
        <v>20</v>
      </c>
      <c r="CC76" s="95">
        <v>10</v>
      </c>
      <c r="CD76" s="95">
        <f t="shared" si="11"/>
        <v>169</v>
      </c>
      <c r="CE76" s="95">
        <v>189</v>
      </c>
      <c r="CF76" s="95">
        <v>189</v>
      </c>
      <c r="CG76" s="95">
        <v>20</v>
      </c>
      <c r="CH76" s="95">
        <v>10</v>
      </c>
      <c r="CI76" s="95">
        <f t="shared" si="12"/>
        <v>159</v>
      </c>
    </row>
    <row r="77" customHeight="1" spans="1:87">
      <c r="A77" s="119">
        <v>76</v>
      </c>
      <c r="B77" s="119" t="s">
        <v>58</v>
      </c>
      <c r="C77" s="121" t="s">
        <v>746</v>
      </c>
      <c r="D77" s="119" t="s">
        <v>734</v>
      </c>
      <c r="E77" s="122" t="s">
        <v>758</v>
      </c>
      <c r="F77" s="122" t="s">
        <v>93</v>
      </c>
      <c r="G77" s="123" t="s">
        <v>759</v>
      </c>
      <c r="H77" s="123" t="s">
        <v>86</v>
      </c>
      <c r="I77" s="119"/>
      <c r="J77" s="119">
        <v>120</v>
      </c>
      <c r="K77" s="129">
        <v>239</v>
      </c>
      <c r="L77" s="119">
        <v>15</v>
      </c>
      <c r="M77" s="119">
        <v>25</v>
      </c>
      <c r="N77" s="129" t="s">
        <v>598</v>
      </c>
      <c r="O77" s="119" t="str">
        <f>VLOOKUP(E77,[1]Sheet1!$A:$F,6,0)</f>
        <v>上柜</v>
      </c>
      <c r="P77" s="119"/>
      <c r="Q77" s="119"/>
      <c r="R77" s="119"/>
      <c r="S77" s="119"/>
      <c r="T77" s="133"/>
      <c r="U77" s="133"/>
      <c r="V77" s="130"/>
      <c r="W77" s="130">
        <v>0</v>
      </c>
      <c r="X77" s="130">
        <v>24</v>
      </c>
      <c r="Y77" s="130">
        <v>31</v>
      </c>
      <c r="Z77" s="130">
        <v>24</v>
      </c>
      <c r="AA77" s="130">
        <v>9</v>
      </c>
      <c r="AB77" s="130">
        <f t="shared" si="7"/>
        <v>88</v>
      </c>
      <c r="AC77" s="130">
        <v>9</v>
      </c>
      <c r="AD77" s="130">
        <v>13</v>
      </c>
      <c r="AE77" s="133">
        <v>33</v>
      </c>
      <c r="AF77" s="133">
        <v>34</v>
      </c>
      <c r="AG77" s="133">
        <v>38</v>
      </c>
      <c r="AH77" s="133">
        <v>1</v>
      </c>
      <c r="AI77" s="133">
        <v>1</v>
      </c>
      <c r="AJ77" s="133">
        <v>1</v>
      </c>
      <c r="AK77" s="133">
        <v>1</v>
      </c>
      <c r="AL77" s="133">
        <v>0</v>
      </c>
      <c r="AM77" s="133">
        <v>2</v>
      </c>
      <c r="AN77" s="133">
        <v>2</v>
      </c>
      <c r="AO77" s="133">
        <v>0</v>
      </c>
      <c r="AP77" s="133">
        <v>0</v>
      </c>
      <c r="AQ77" s="133">
        <v>0</v>
      </c>
      <c r="AR77" s="133">
        <v>0</v>
      </c>
      <c r="AS77" s="133">
        <v>2</v>
      </c>
      <c r="AT77" s="133">
        <v>0</v>
      </c>
      <c r="AU77" s="133">
        <v>1</v>
      </c>
      <c r="AV77" s="133">
        <v>0</v>
      </c>
      <c r="AW77" s="133">
        <v>0</v>
      </c>
      <c r="AX77" s="133">
        <v>0</v>
      </c>
      <c r="AY77" s="133">
        <v>2</v>
      </c>
      <c r="AZ77" s="133">
        <v>0</v>
      </c>
      <c r="BA77" s="133">
        <v>5</v>
      </c>
      <c r="BB77" s="133">
        <v>0</v>
      </c>
      <c r="BC77" s="133">
        <v>1</v>
      </c>
      <c r="BD77" s="133">
        <v>0</v>
      </c>
      <c r="BE77" s="133">
        <v>0</v>
      </c>
      <c r="BF77" s="133">
        <v>1</v>
      </c>
      <c r="BG77" s="133">
        <v>1</v>
      </c>
      <c r="BH77" s="133">
        <v>0</v>
      </c>
      <c r="BI77" s="133">
        <v>2</v>
      </c>
      <c r="BJ77" s="133">
        <v>1</v>
      </c>
      <c r="BK77" s="133">
        <v>2</v>
      </c>
      <c r="BL77" s="133">
        <v>25</v>
      </c>
      <c r="BM77" s="133">
        <v>4</v>
      </c>
      <c r="BN77" s="133">
        <v>3</v>
      </c>
      <c r="BO77" s="133">
        <v>0</v>
      </c>
      <c r="BP77" s="133">
        <v>0</v>
      </c>
      <c r="BQ77" s="133">
        <v>1</v>
      </c>
      <c r="BR77" s="133">
        <v>4</v>
      </c>
      <c r="BS77" s="133">
        <f t="shared" si="8"/>
        <v>29</v>
      </c>
      <c r="BT77" s="133">
        <v>27</v>
      </c>
      <c r="BU77" s="133">
        <v>0</v>
      </c>
      <c r="BV77" s="130">
        <f t="shared" si="9"/>
        <v>27</v>
      </c>
      <c r="BW77" s="130">
        <f t="shared" si="10"/>
        <v>32.5862068965517</v>
      </c>
      <c r="BX77" s="130">
        <v>97</v>
      </c>
      <c r="BY77" s="130">
        <v>128</v>
      </c>
      <c r="BZ77" s="140">
        <v>44387</v>
      </c>
      <c r="CA77" s="95">
        <v>199</v>
      </c>
      <c r="CB77" s="95">
        <v>20</v>
      </c>
      <c r="CC77" s="95">
        <v>20</v>
      </c>
      <c r="CD77" s="95">
        <f t="shared" si="11"/>
        <v>159</v>
      </c>
      <c r="CE77" s="95">
        <v>189</v>
      </c>
      <c r="CF77" s="95">
        <v>189</v>
      </c>
      <c r="CG77" s="95">
        <v>20</v>
      </c>
      <c r="CH77" s="95">
        <v>20</v>
      </c>
      <c r="CI77" s="95">
        <f t="shared" si="12"/>
        <v>149</v>
      </c>
    </row>
    <row r="78" customHeight="1" spans="1:87">
      <c r="A78" s="119">
        <v>77</v>
      </c>
      <c r="B78" s="119" t="s">
        <v>58</v>
      </c>
      <c r="C78" s="121" t="s">
        <v>746</v>
      </c>
      <c r="D78" s="119" t="s">
        <v>734</v>
      </c>
      <c r="E78" s="122" t="s">
        <v>760</v>
      </c>
      <c r="F78" s="122" t="s">
        <v>88</v>
      </c>
      <c r="G78" s="123" t="s">
        <v>761</v>
      </c>
      <c r="H78" s="123" t="s">
        <v>86</v>
      </c>
      <c r="I78" s="119"/>
      <c r="J78" s="119">
        <v>140</v>
      </c>
      <c r="K78" s="129">
        <v>269</v>
      </c>
      <c r="L78" s="119">
        <v>15</v>
      </c>
      <c r="M78" s="119">
        <v>25</v>
      </c>
      <c r="N78" s="129" t="s">
        <v>598</v>
      </c>
      <c r="O78" s="119" t="str">
        <f>VLOOKUP(E78,[1]Sheet1!$A:$F,6,0)</f>
        <v>上柜</v>
      </c>
      <c r="P78" s="119"/>
      <c r="Q78" s="119"/>
      <c r="R78" s="119"/>
      <c r="S78" s="119"/>
      <c r="T78" s="133"/>
      <c r="U78" s="133"/>
      <c r="V78" s="130"/>
      <c r="W78" s="130">
        <v>1</v>
      </c>
      <c r="X78" s="130">
        <v>21</v>
      </c>
      <c r="Y78" s="130">
        <v>23</v>
      </c>
      <c r="Z78" s="130">
        <v>20</v>
      </c>
      <c r="AA78" s="130">
        <v>10</v>
      </c>
      <c r="AB78" s="130">
        <f t="shared" si="7"/>
        <v>75</v>
      </c>
      <c r="AC78" s="130">
        <v>8</v>
      </c>
      <c r="AD78" s="130">
        <v>7</v>
      </c>
      <c r="AE78" s="133">
        <v>27</v>
      </c>
      <c r="AF78" s="133">
        <v>35</v>
      </c>
      <c r="AG78" s="133">
        <v>17</v>
      </c>
      <c r="AH78" s="133">
        <v>3</v>
      </c>
      <c r="AI78" s="133">
        <v>0</v>
      </c>
      <c r="AJ78" s="133">
        <v>1</v>
      </c>
      <c r="AK78" s="133">
        <v>0</v>
      </c>
      <c r="AL78" s="133">
        <v>0</v>
      </c>
      <c r="AM78" s="133">
        <v>0</v>
      </c>
      <c r="AN78" s="133">
        <v>1</v>
      </c>
      <c r="AO78" s="133">
        <v>1</v>
      </c>
      <c r="AP78" s="133">
        <v>0</v>
      </c>
      <c r="AQ78" s="133">
        <v>0</v>
      </c>
      <c r="AR78" s="133">
        <v>1</v>
      </c>
      <c r="AS78" s="133">
        <v>0</v>
      </c>
      <c r="AT78" s="133">
        <v>0</v>
      </c>
      <c r="AU78" s="133">
        <v>0</v>
      </c>
      <c r="AV78" s="133">
        <v>1</v>
      </c>
      <c r="AW78" s="133">
        <v>0</v>
      </c>
      <c r="AX78" s="133">
        <v>0</v>
      </c>
      <c r="AY78" s="133">
        <v>1</v>
      </c>
      <c r="AZ78" s="133">
        <v>0</v>
      </c>
      <c r="BA78" s="133">
        <v>1</v>
      </c>
      <c r="BB78" s="133">
        <v>0</v>
      </c>
      <c r="BC78" s="133">
        <v>0</v>
      </c>
      <c r="BD78" s="133">
        <v>0</v>
      </c>
      <c r="BE78" s="133">
        <v>0</v>
      </c>
      <c r="BF78" s="133">
        <v>0</v>
      </c>
      <c r="BG78" s="133">
        <v>1</v>
      </c>
      <c r="BH78" s="133">
        <v>1</v>
      </c>
      <c r="BI78" s="133">
        <v>0</v>
      </c>
      <c r="BJ78" s="133">
        <v>0</v>
      </c>
      <c r="BK78" s="133">
        <v>1</v>
      </c>
      <c r="BL78" s="133">
        <v>13</v>
      </c>
      <c r="BM78" s="133">
        <v>0</v>
      </c>
      <c r="BN78" s="133">
        <v>0</v>
      </c>
      <c r="BO78" s="133">
        <v>0</v>
      </c>
      <c r="BP78" s="133">
        <v>0</v>
      </c>
      <c r="BQ78" s="133">
        <v>0</v>
      </c>
      <c r="BR78" s="133">
        <v>0</v>
      </c>
      <c r="BS78" s="133">
        <f t="shared" si="8"/>
        <v>13</v>
      </c>
      <c r="BT78" s="133">
        <v>24</v>
      </c>
      <c r="BU78" s="133">
        <v>0</v>
      </c>
      <c r="BV78" s="130">
        <f t="shared" si="9"/>
        <v>24</v>
      </c>
      <c r="BW78" s="130">
        <f t="shared" si="10"/>
        <v>64.6153846153846</v>
      </c>
      <c r="BX78" s="130">
        <v>99</v>
      </c>
      <c r="BY78" s="130">
        <v>53</v>
      </c>
      <c r="BZ78" s="140">
        <v>44387</v>
      </c>
      <c r="CA78" s="95">
        <v>219</v>
      </c>
      <c r="CB78" s="95">
        <v>20</v>
      </c>
      <c r="CC78" s="95">
        <v>20</v>
      </c>
      <c r="CD78" s="95">
        <f t="shared" si="11"/>
        <v>179</v>
      </c>
      <c r="CE78" s="95">
        <v>209</v>
      </c>
      <c r="CF78" s="95">
        <v>209</v>
      </c>
      <c r="CG78" s="95">
        <v>20</v>
      </c>
      <c r="CH78" s="95">
        <v>20</v>
      </c>
      <c r="CI78" s="95">
        <f t="shared" si="12"/>
        <v>169</v>
      </c>
    </row>
    <row r="79" customHeight="1" spans="1:87">
      <c r="A79" s="119">
        <v>78</v>
      </c>
      <c r="B79" s="119" t="s">
        <v>58</v>
      </c>
      <c r="C79" s="121" t="s">
        <v>746</v>
      </c>
      <c r="D79" s="119" t="s">
        <v>734</v>
      </c>
      <c r="E79" s="122" t="s">
        <v>762</v>
      </c>
      <c r="F79" s="122" t="s">
        <v>83</v>
      </c>
      <c r="G79" s="123" t="s">
        <v>763</v>
      </c>
      <c r="H79" s="123" t="s">
        <v>84</v>
      </c>
      <c r="I79" s="119"/>
      <c r="J79" s="119">
        <v>90</v>
      </c>
      <c r="K79" s="129">
        <v>229</v>
      </c>
      <c r="L79" s="119">
        <v>15</v>
      </c>
      <c r="M79" s="119">
        <v>25</v>
      </c>
      <c r="N79" s="129" t="s">
        <v>598</v>
      </c>
      <c r="O79" s="119" t="str">
        <f>VLOOKUP(E79,[1]Sheet1!$A:$F,6,0)</f>
        <v>上柜</v>
      </c>
      <c r="P79" s="119"/>
      <c r="Q79" s="119"/>
      <c r="R79" s="119"/>
      <c r="S79" s="119"/>
      <c r="T79" s="133"/>
      <c r="U79" s="133"/>
      <c r="V79" s="130"/>
      <c r="W79" s="130">
        <v>3</v>
      </c>
      <c r="X79" s="130">
        <v>37</v>
      </c>
      <c r="Y79" s="130">
        <v>46</v>
      </c>
      <c r="Z79" s="130">
        <v>26</v>
      </c>
      <c r="AA79" s="130">
        <v>19</v>
      </c>
      <c r="AB79" s="130">
        <f t="shared" si="7"/>
        <v>131</v>
      </c>
      <c r="AC79" s="130">
        <v>8</v>
      </c>
      <c r="AD79" s="130">
        <v>43</v>
      </c>
      <c r="AE79" s="133">
        <v>66</v>
      </c>
      <c r="AF79" s="133">
        <v>43</v>
      </c>
      <c r="AG79" s="133">
        <v>26</v>
      </c>
      <c r="AH79" s="133">
        <v>2</v>
      </c>
      <c r="AI79" s="133">
        <v>4</v>
      </c>
      <c r="AJ79" s="133">
        <v>0</v>
      </c>
      <c r="AK79" s="133">
        <v>0</v>
      </c>
      <c r="AL79" s="133">
        <v>2</v>
      </c>
      <c r="AM79" s="133">
        <v>1</v>
      </c>
      <c r="AN79" s="133">
        <v>0</v>
      </c>
      <c r="AO79" s="133">
        <v>0</v>
      </c>
      <c r="AP79" s="133">
        <v>0</v>
      </c>
      <c r="AQ79" s="133">
        <v>2</v>
      </c>
      <c r="AR79" s="133">
        <v>2</v>
      </c>
      <c r="AS79" s="133">
        <v>0</v>
      </c>
      <c r="AT79" s="133">
        <v>0</v>
      </c>
      <c r="AU79" s="133">
        <v>0</v>
      </c>
      <c r="AV79" s="133">
        <v>2</v>
      </c>
      <c r="AW79" s="133">
        <v>2</v>
      </c>
      <c r="AX79" s="133">
        <v>0</v>
      </c>
      <c r="AY79" s="133">
        <v>2</v>
      </c>
      <c r="AZ79" s="133">
        <v>0</v>
      </c>
      <c r="BA79" s="133">
        <v>0</v>
      </c>
      <c r="BB79" s="133">
        <v>0</v>
      </c>
      <c r="BC79" s="133">
        <v>1</v>
      </c>
      <c r="BD79" s="133">
        <v>0</v>
      </c>
      <c r="BE79" s="133">
        <v>0</v>
      </c>
      <c r="BF79" s="133">
        <v>0</v>
      </c>
      <c r="BG79" s="133">
        <v>0</v>
      </c>
      <c r="BH79" s="133">
        <v>0</v>
      </c>
      <c r="BI79" s="133">
        <v>0</v>
      </c>
      <c r="BJ79" s="133">
        <v>0</v>
      </c>
      <c r="BK79" s="133">
        <v>0</v>
      </c>
      <c r="BL79" s="133">
        <v>20</v>
      </c>
      <c r="BM79" s="133">
        <v>0</v>
      </c>
      <c r="BN79" s="133">
        <v>0</v>
      </c>
      <c r="BO79" s="133">
        <v>0</v>
      </c>
      <c r="BP79" s="133">
        <v>0</v>
      </c>
      <c r="BQ79" s="133">
        <v>0</v>
      </c>
      <c r="BR79" s="133">
        <v>0</v>
      </c>
      <c r="BS79" s="133">
        <f t="shared" si="8"/>
        <v>20</v>
      </c>
      <c r="BT79" s="133">
        <v>41</v>
      </c>
      <c r="BU79" s="133">
        <v>0</v>
      </c>
      <c r="BV79" s="130">
        <f t="shared" si="9"/>
        <v>41</v>
      </c>
      <c r="BW79" s="130">
        <f t="shared" si="10"/>
        <v>71.75</v>
      </c>
      <c r="BX79" s="130">
        <v>74</v>
      </c>
      <c r="BY79" s="130">
        <v>145</v>
      </c>
      <c r="BZ79" s="140">
        <v>44387</v>
      </c>
      <c r="CA79" s="95">
        <v>179</v>
      </c>
      <c r="CB79" s="95">
        <v>20</v>
      </c>
      <c r="CC79" s="95">
        <v>20</v>
      </c>
      <c r="CD79" s="95">
        <f t="shared" si="11"/>
        <v>139</v>
      </c>
      <c r="CE79" s="95">
        <v>169</v>
      </c>
      <c r="CF79" s="95">
        <v>169</v>
      </c>
      <c r="CG79" s="95">
        <v>20</v>
      </c>
      <c r="CH79" s="95">
        <v>20</v>
      </c>
      <c r="CI79" s="95">
        <f t="shared" si="12"/>
        <v>129</v>
      </c>
    </row>
    <row r="80" customHeight="1" spans="1:87">
      <c r="A80" s="119">
        <v>79</v>
      </c>
      <c r="B80" s="119" t="s">
        <v>58</v>
      </c>
      <c r="C80" s="121" t="s">
        <v>746</v>
      </c>
      <c r="D80" s="119" t="s">
        <v>734</v>
      </c>
      <c r="E80" s="122" t="s">
        <v>764</v>
      </c>
      <c r="F80" s="122" t="s">
        <v>92</v>
      </c>
      <c r="G80" s="123" t="s">
        <v>765</v>
      </c>
      <c r="H80" s="123" t="s">
        <v>84</v>
      </c>
      <c r="I80" s="119"/>
      <c r="J80" s="119">
        <v>120</v>
      </c>
      <c r="K80" s="129">
        <v>269</v>
      </c>
      <c r="L80" s="119">
        <v>15</v>
      </c>
      <c r="M80" s="119">
        <v>25</v>
      </c>
      <c r="N80" s="129" t="s">
        <v>598</v>
      </c>
      <c r="O80" s="119" t="str">
        <f>VLOOKUP(E80,[1]Sheet1!$A:$F,6,0)</f>
        <v>上柜</v>
      </c>
      <c r="P80" s="119"/>
      <c r="Q80" s="119"/>
      <c r="R80" s="119"/>
      <c r="S80" s="119"/>
      <c r="T80" s="133"/>
      <c r="U80" s="133"/>
      <c r="V80" s="130"/>
      <c r="W80" s="130">
        <v>4</v>
      </c>
      <c r="X80" s="130">
        <v>63</v>
      </c>
      <c r="Y80" s="130">
        <v>78</v>
      </c>
      <c r="Z80" s="130">
        <v>56</v>
      </c>
      <c r="AA80" s="130">
        <v>25</v>
      </c>
      <c r="AB80" s="130">
        <f t="shared" si="7"/>
        <v>226</v>
      </c>
      <c r="AC80" s="130">
        <v>17</v>
      </c>
      <c r="AD80" s="130">
        <v>39</v>
      </c>
      <c r="AE80" s="133">
        <v>54</v>
      </c>
      <c r="AF80" s="133">
        <v>65</v>
      </c>
      <c r="AG80" s="133">
        <v>32</v>
      </c>
      <c r="AH80" s="133">
        <v>3</v>
      </c>
      <c r="AI80" s="133">
        <v>1</v>
      </c>
      <c r="AJ80" s="133">
        <v>1</v>
      </c>
      <c r="AK80" s="133">
        <v>0</v>
      </c>
      <c r="AL80" s="133">
        <v>1</v>
      </c>
      <c r="AM80" s="133">
        <v>2</v>
      </c>
      <c r="AN80" s="133">
        <v>0</v>
      </c>
      <c r="AO80" s="133">
        <v>0</v>
      </c>
      <c r="AP80" s="133">
        <v>0</v>
      </c>
      <c r="AQ80" s="133">
        <v>1</v>
      </c>
      <c r="AR80" s="133">
        <v>0</v>
      </c>
      <c r="AS80" s="133">
        <v>2</v>
      </c>
      <c r="AT80" s="133">
        <v>0</v>
      </c>
      <c r="AU80" s="133">
        <v>1</v>
      </c>
      <c r="AV80" s="133">
        <v>4</v>
      </c>
      <c r="AW80" s="133">
        <v>0</v>
      </c>
      <c r="AX80" s="133">
        <v>0</v>
      </c>
      <c r="AY80" s="133">
        <v>5</v>
      </c>
      <c r="AZ80" s="133">
        <v>2</v>
      </c>
      <c r="BA80" s="133">
        <v>1</v>
      </c>
      <c r="BB80" s="133">
        <v>0</v>
      </c>
      <c r="BC80" s="133">
        <v>0</v>
      </c>
      <c r="BD80" s="133">
        <v>0</v>
      </c>
      <c r="BE80" s="133">
        <v>0</v>
      </c>
      <c r="BF80" s="133">
        <v>0</v>
      </c>
      <c r="BG80" s="133">
        <v>0</v>
      </c>
      <c r="BH80" s="133">
        <v>0</v>
      </c>
      <c r="BI80" s="133">
        <v>0</v>
      </c>
      <c r="BJ80" s="133">
        <v>0</v>
      </c>
      <c r="BK80" s="133">
        <v>0</v>
      </c>
      <c r="BL80" s="133">
        <v>23</v>
      </c>
      <c r="BM80" s="133">
        <v>0</v>
      </c>
      <c r="BN80" s="133">
        <v>0</v>
      </c>
      <c r="BO80" s="133">
        <v>1</v>
      </c>
      <c r="BP80" s="133">
        <v>0</v>
      </c>
      <c r="BQ80" s="133">
        <v>0</v>
      </c>
      <c r="BR80" s="133">
        <v>1</v>
      </c>
      <c r="BS80" s="133">
        <f t="shared" si="8"/>
        <v>24</v>
      </c>
      <c r="BT80" s="133">
        <v>27</v>
      </c>
      <c r="BU80" s="133">
        <v>0</v>
      </c>
      <c r="BV80" s="130">
        <f t="shared" si="9"/>
        <v>27</v>
      </c>
      <c r="BW80" s="130">
        <f t="shared" si="10"/>
        <v>39.375</v>
      </c>
      <c r="BX80" s="130">
        <v>166</v>
      </c>
      <c r="BY80" s="130">
        <v>378</v>
      </c>
      <c r="BZ80" s="140">
        <v>44387</v>
      </c>
      <c r="CA80" s="95">
        <v>199</v>
      </c>
      <c r="CB80" s="95">
        <v>20</v>
      </c>
      <c r="CC80" s="95">
        <v>20</v>
      </c>
      <c r="CD80" s="95">
        <f t="shared" si="11"/>
        <v>159</v>
      </c>
      <c r="CE80" s="95">
        <v>189</v>
      </c>
      <c r="CF80" s="95">
        <v>189</v>
      </c>
      <c r="CG80" s="95">
        <v>20</v>
      </c>
      <c r="CH80" s="95">
        <v>20</v>
      </c>
      <c r="CI80" s="95">
        <f t="shared" si="12"/>
        <v>149</v>
      </c>
    </row>
    <row r="81" customHeight="1" spans="1:87">
      <c r="A81" s="119">
        <v>80</v>
      </c>
      <c r="B81" s="119" t="s">
        <v>58</v>
      </c>
      <c r="C81" s="121" t="s">
        <v>746</v>
      </c>
      <c r="D81" s="119" t="s">
        <v>734</v>
      </c>
      <c r="E81" s="122" t="s">
        <v>766</v>
      </c>
      <c r="F81" s="122" t="s">
        <v>87</v>
      </c>
      <c r="G81" s="123" t="s">
        <v>767</v>
      </c>
      <c r="H81" s="123" t="s">
        <v>84</v>
      </c>
      <c r="I81" s="119"/>
      <c r="J81" s="119">
        <v>140</v>
      </c>
      <c r="K81" s="129">
        <v>269</v>
      </c>
      <c r="L81" s="119">
        <v>15</v>
      </c>
      <c r="M81" s="119">
        <v>25</v>
      </c>
      <c r="N81" s="129" t="s">
        <v>598</v>
      </c>
      <c r="O81" s="119" t="str">
        <f>VLOOKUP(E81,[1]Sheet1!$A:$F,6,0)</f>
        <v>上柜</v>
      </c>
      <c r="P81" s="119"/>
      <c r="Q81" s="119"/>
      <c r="R81" s="119"/>
      <c r="S81" s="119"/>
      <c r="T81" s="133"/>
      <c r="U81" s="133"/>
      <c r="V81" s="130"/>
      <c r="W81" s="130">
        <v>9</v>
      </c>
      <c r="X81" s="130">
        <v>35</v>
      </c>
      <c r="Y81" s="130">
        <v>59</v>
      </c>
      <c r="Z81" s="130">
        <v>37</v>
      </c>
      <c r="AA81" s="130">
        <v>38</v>
      </c>
      <c r="AB81" s="130">
        <f t="shared" si="7"/>
        <v>178</v>
      </c>
      <c r="AC81" s="130">
        <v>11</v>
      </c>
      <c r="AD81" s="130">
        <v>33</v>
      </c>
      <c r="AE81" s="133">
        <v>32</v>
      </c>
      <c r="AF81" s="133">
        <v>21</v>
      </c>
      <c r="AG81" s="133">
        <v>35</v>
      </c>
      <c r="AH81" s="133">
        <v>4</v>
      </c>
      <c r="AI81" s="133">
        <v>1</v>
      </c>
      <c r="AJ81" s="133">
        <v>2</v>
      </c>
      <c r="AK81" s="133">
        <v>1</v>
      </c>
      <c r="AL81" s="133">
        <v>0</v>
      </c>
      <c r="AM81" s="133">
        <v>1</v>
      </c>
      <c r="AN81" s="133">
        <v>1</v>
      </c>
      <c r="AO81" s="133">
        <v>2</v>
      </c>
      <c r="AP81" s="133">
        <v>0</v>
      </c>
      <c r="AQ81" s="133">
        <v>0</v>
      </c>
      <c r="AR81" s="133">
        <v>2</v>
      </c>
      <c r="AS81" s="133">
        <v>0</v>
      </c>
      <c r="AT81" s="133">
        <v>1</v>
      </c>
      <c r="AU81" s="133">
        <v>0</v>
      </c>
      <c r="AV81" s="133">
        <v>0</v>
      </c>
      <c r="AW81" s="133">
        <v>0</v>
      </c>
      <c r="AX81" s="133">
        <v>0</v>
      </c>
      <c r="AY81" s="133">
        <v>7</v>
      </c>
      <c r="AZ81" s="133">
        <v>2</v>
      </c>
      <c r="BA81" s="133">
        <v>2</v>
      </c>
      <c r="BB81" s="133">
        <v>0</v>
      </c>
      <c r="BC81" s="133">
        <v>0</v>
      </c>
      <c r="BD81" s="133">
        <v>0</v>
      </c>
      <c r="BE81" s="133">
        <v>0</v>
      </c>
      <c r="BF81" s="133">
        <v>0</v>
      </c>
      <c r="BG81" s="133">
        <v>0</v>
      </c>
      <c r="BH81" s="133">
        <v>0</v>
      </c>
      <c r="BI81" s="133">
        <v>0</v>
      </c>
      <c r="BJ81" s="133">
        <v>0</v>
      </c>
      <c r="BK81" s="133">
        <v>1</v>
      </c>
      <c r="BL81" s="133">
        <v>26</v>
      </c>
      <c r="BM81" s="133">
        <v>1</v>
      </c>
      <c r="BN81" s="133">
        <v>2</v>
      </c>
      <c r="BO81" s="133">
        <v>0</v>
      </c>
      <c r="BP81" s="133">
        <v>1</v>
      </c>
      <c r="BQ81" s="133">
        <v>0</v>
      </c>
      <c r="BR81" s="133">
        <v>4</v>
      </c>
      <c r="BS81" s="133">
        <f t="shared" si="8"/>
        <v>30</v>
      </c>
      <c r="BT81" s="133">
        <v>26</v>
      </c>
      <c r="BU81" s="133">
        <v>0</v>
      </c>
      <c r="BV81" s="130">
        <f t="shared" si="9"/>
        <v>26</v>
      </c>
      <c r="BW81" s="130">
        <f t="shared" si="10"/>
        <v>30.3333333333333</v>
      </c>
      <c r="BX81" s="130">
        <v>266</v>
      </c>
      <c r="BY81" s="130">
        <v>138</v>
      </c>
      <c r="BZ81" s="140">
        <v>44387</v>
      </c>
      <c r="CA81" s="95">
        <v>219</v>
      </c>
      <c r="CB81" s="95">
        <v>20</v>
      </c>
      <c r="CC81" s="95">
        <v>20</v>
      </c>
      <c r="CD81" s="95">
        <f t="shared" si="11"/>
        <v>179</v>
      </c>
      <c r="CE81" s="95">
        <v>209</v>
      </c>
      <c r="CF81" s="95">
        <v>209</v>
      </c>
      <c r="CG81" s="95">
        <v>20</v>
      </c>
      <c r="CH81" s="95">
        <v>20</v>
      </c>
      <c r="CI81" s="95">
        <f t="shared" si="12"/>
        <v>169</v>
      </c>
    </row>
    <row r="82" spans="1:87">
      <c r="A82" s="119">
        <v>81</v>
      </c>
      <c r="B82" s="68" t="s">
        <v>58</v>
      </c>
      <c r="C82" s="121" t="s">
        <v>768</v>
      </c>
      <c r="D82" s="68" t="s">
        <v>768</v>
      </c>
      <c r="E82" s="122" t="s">
        <v>769</v>
      </c>
      <c r="F82" s="122" t="s">
        <v>76</v>
      </c>
      <c r="G82" s="123" t="s">
        <v>770</v>
      </c>
      <c r="H82" s="123" t="s">
        <v>77</v>
      </c>
      <c r="I82" s="119"/>
      <c r="J82" s="119">
        <v>145</v>
      </c>
      <c r="K82" s="129">
        <v>229</v>
      </c>
      <c r="L82" s="119">
        <v>14</v>
      </c>
      <c r="M82" s="119">
        <v>25</v>
      </c>
      <c r="N82" s="129" t="s">
        <v>598</v>
      </c>
      <c r="O82" s="119" t="str">
        <f>VLOOKUP(E82,[1]Sheet1!$A:$F,6,0)</f>
        <v>上柜</v>
      </c>
      <c r="P82" s="119"/>
      <c r="Q82" s="119"/>
      <c r="R82" s="119"/>
      <c r="S82" s="119"/>
      <c r="T82" s="133"/>
      <c r="U82" s="133"/>
      <c r="V82" s="130"/>
      <c r="W82" s="119"/>
      <c r="X82" s="119"/>
      <c r="Y82" s="119"/>
      <c r="Z82" s="119"/>
      <c r="AA82" s="130"/>
      <c r="AB82" s="130">
        <f t="shared" si="7"/>
        <v>0</v>
      </c>
      <c r="AC82" s="130">
        <v>0</v>
      </c>
      <c r="AD82" s="130">
        <v>0</v>
      </c>
      <c r="AE82" s="133">
        <v>4</v>
      </c>
      <c r="AF82" s="133">
        <v>10</v>
      </c>
      <c r="AG82" s="133">
        <v>9</v>
      </c>
      <c r="AH82" s="133">
        <v>0</v>
      </c>
      <c r="AI82" s="133">
        <v>0</v>
      </c>
      <c r="AJ82" s="133">
        <v>1</v>
      </c>
      <c r="AK82" s="133">
        <v>0</v>
      </c>
      <c r="AL82" s="133">
        <v>0</v>
      </c>
      <c r="AM82" s="133">
        <v>1</v>
      </c>
      <c r="AN82" s="133">
        <v>0</v>
      </c>
      <c r="AO82" s="133">
        <v>0</v>
      </c>
      <c r="AP82" s="133">
        <v>0</v>
      </c>
      <c r="AQ82" s="133">
        <v>0</v>
      </c>
      <c r="AR82" s="133">
        <v>0</v>
      </c>
      <c r="AS82" s="133">
        <v>0</v>
      </c>
      <c r="AT82" s="133">
        <v>0</v>
      </c>
      <c r="AU82" s="133">
        <v>0</v>
      </c>
      <c r="AV82" s="133">
        <v>0</v>
      </c>
      <c r="AW82" s="133">
        <v>1</v>
      </c>
      <c r="AX82" s="133">
        <v>0</v>
      </c>
      <c r="AY82" s="133">
        <v>2</v>
      </c>
      <c r="AZ82" s="133">
        <v>0</v>
      </c>
      <c r="BA82" s="133">
        <v>0</v>
      </c>
      <c r="BB82" s="133">
        <v>0</v>
      </c>
      <c r="BC82" s="133">
        <v>0</v>
      </c>
      <c r="BD82" s="133">
        <v>0</v>
      </c>
      <c r="BE82" s="133">
        <v>0</v>
      </c>
      <c r="BF82" s="133">
        <v>0</v>
      </c>
      <c r="BG82" s="133">
        <v>0</v>
      </c>
      <c r="BH82" s="133">
        <v>1</v>
      </c>
      <c r="BI82" s="133">
        <v>2</v>
      </c>
      <c r="BJ82" s="133">
        <v>0</v>
      </c>
      <c r="BK82" s="133">
        <v>0</v>
      </c>
      <c r="BL82" s="133">
        <v>7</v>
      </c>
      <c r="BM82" s="133">
        <v>0</v>
      </c>
      <c r="BN82" s="133">
        <v>0</v>
      </c>
      <c r="BO82" s="133">
        <v>0</v>
      </c>
      <c r="BP82" s="133">
        <v>0</v>
      </c>
      <c r="BQ82" s="133">
        <v>0</v>
      </c>
      <c r="BR82" s="133">
        <v>0</v>
      </c>
      <c r="BS82" s="133">
        <f t="shared" si="8"/>
        <v>7</v>
      </c>
      <c r="BT82" s="133">
        <v>20</v>
      </c>
      <c r="BU82" s="133">
        <v>0</v>
      </c>
      <c r="BV82" s="130">
        <f t="shared" si="9"/>
        <v>20</v>
      </c>
      <c r="BW82" s="130">
        <f t="shared" si="10"/>
        <v>100</v>
      </c>
      <c r="BX82" s="130">
        <v>44</v>
      </c>
      <c r="BY82" s="130">
        <v>100</v>
      </c>
      <c r="BZ82" s="140">
        <v>44407</v>
      </c>
      <c r="CA82" s="95">
        <v>199</v>
      </c>
      <c r="CB82" s="95">
        <v>20</v>
      </c>
      <c r="CC82" s="95">
        <v>20</v>
      </c>
      <c r="CD82" s="95">
        <f t="shared" si="11"/>
        <v>159</v>
      </c>
      <c r="CE82" s="95">
        <v>189</v>
      </c>
      <c r="CF82" s="95">
        <v>189</v>
      </c>
      <c r="CG82" s="95">
        <v>20</v>
      </c>
      <c r="CH82" s="95">
        <v>20</v>
      </c>
      <c r="CI82" s="95">
        <f t="shared" si="12"/>
        <v>149</v>
      </c>
    </row>
    <row r="83" spans="1:87">
      <c r="A83" s="119">
        <v>82</v>
      </c>
      <c r="B83" s="68" t="s">
        <v>58</v>
      </c>
      <c r="C83" s="121" t="s">
        <v>768</v>
      </c>
      <c r="D83" s="68" t="s">
        <v>768</v>
      </c>
      <c r="E83" s="122" t="s">
        <v>771</v>
      </c>
      <c r="F83" s="122" t="s">
        <v>82</v>
      </c>
      <c r="G83" s="123" t="s">
        <v>772</v>
      </c>
      <c r="H83" s="123" t="s">
        <v>77</v>
      </c>
      <c r="I83" s="119"/>
      <c r="J83" s="119">
        <v>165</v>
      </c>
      <c r="K83" s="129">
        <v>249</v>
      </c>
      <c r="L83" s="119">
        <v>14</v>
      </c>
      <c r="M83" s="119">
        <v>25</v>
      </c>
      <c r="N83" s="129" t="s">
        <v>598</v>
      </c>
      <c r="O83" s="119" t="str">
        <f>VLOOKUP(E83,[1]Sheet1!$A:$F,6,0)</f>
        <v>上柜</v>
      </c>
      <c r="P83" s="119"/>
      <c r="Q83" s="119"/>
      <c r="R83" s="119"/>
      <c r="S83" s="119"/>
      <c r="T83" s="133"/>
      <c r="U83" s="133"/>
      <c r="V83" s="130"/>
      <c r="W83" s="119"/>
      <c r="X83" s="119"/>
      <c r="Y83" s="119"/>
      <c r="Z83" s="119"/>
      <c r="AA83" s="130"/>
      <c r="AB83" s="130">
        <f t="shared" si="7"/>
        <v>0</v>
      </c>
      <c r="AC83" s="130">
        <v>0</v>
      </c>
      <c r="AD83" s="130">
        <v>0</v>
      </c>
      <c r="AE83" s="133">
        <v>18</v>
      </c>
      <c r="AF83" s="133">
        <v>32</v>
      </c>
      <c r="AG83" s="133">
        <v>24</v>
      </c>
      <c r="AH83" s="133">
        <v>2</v>
      </c>
      <c r="AI83" s="133">
        <v>0</v>
      </c>
      <c r="AJ83" s="133">
        <v>2</v>
      </c>
      <c r="AK83" s="133">
        <v>1</v>
      </c>
      <c r="AL83" s="133">
        <v>0</v>
      </c>
      <c r="AM83" s="133">
        <v>0</v>
      </c>
      <c r="AN83" s="133">
        <v>1</v>
      </c>
      <c r="AO83" s="133">
        <v>0</v>
      </c>
      <c r="AP83" s="133">
        <v>1</v>
      </c>
      <c r="AQ83" s="133">
        <v>0</v>
      </c>
      <c r="AR83" s="133">
        <v>0</v>
      </c>
      <c r="AS83" s="133">
        <v>1</v>
      </c>
      <c r="AT83" s="133">
        <v>0</v>
      </c>
      <c r="AU83" s="133">
        <v>1</v>
      </c>
      <c r="AV83" s="133">
        <v>1</v>
      </c>
      <c r="AW83" s="133">
        <v>1</v>
      </c>
      <c r="AX83" s="133">
        <v>0</v>
      </c>
      <c r="AY83" s="133">
        <v>2</v>
      </c>
      <c r="AZ83" s="133">
        <v>0</v>
      </c>
      <c r="BA83" s="133">
        <v>1</v>
      </c>
      <c r="BB83" s="133">
        <v>0</v>
      </c>
      <c r="BC83" s="133">
        <v>0</v>
      </c>
      <c r="BD83" s="133">
        <v>0</v>
      </c>
      <c r="BE83" s="133">
        <v>0</v>
      </c>
      <c r="BF83" s="133">
        <v>0</v>
      </c>
      <c r="BG83" s="133">
        <v>1</v>
      </c>
      <c r="BH83" s="133">
        <v>0</v>
      </c>
      <c r="BI83" s="133">
        <v>3</v>
      </c>
      <c r="BJ83" s="133">
        <v>1</v>
      </c>
      <c r="BK83" s="133">
        <v>1</v>
      </c>
      <c r="BL83" s="133">
        <v>20</v>
      </c>
      <c r="BM83" s="133">
        <v>0</v>
      </c>
      <c r="BN83" s="133">
        <v>0</v>
      </c>
      <c r="BO83" s="133">
        <v>1</v>
      </c>
      <c r="BP83" s="133">
        <v>2</v>
      </c>
      <c r="BQ83" s="133">
        <v>0</v>
      </c>
      <c r="BR83" s="133">
        <v>3</v>
      </c>
      <c r="BS83" s="133">
        <f t="shared" si="8"/>
        <v>23</v>
      </c>
      <c r="BT83" s="133">
        <v>10</v>
      </c>
      <c r="BU83" s="133">
        <v>4</v>
      </c>
      <c r="BV83" s="130">
        <f t="shared" si="9"/>
        <v>14</v>
      </c>
      <c r="BW83" s="130">
        <f t="shared" si="10"/>
        <v>21.304347826087</v>
      </c>
      <c r="BX83" s="130">
        <v>160</v>
      </c>
      <c r="BY83" s="130">
        <v>80</v>
      </c>
      <c r="BZ83" s="140">
        <v>44407</v>
      </c>
      <c r="CA83" s="95">
        <v>229</v>
      </c>
      <c r="CB83" s="95">
        <v>40</v>
      </c>
      <c r="CC83" s="95">
        <v>0</v>
      </c>
      <c r="CD83" s="95">
        <f t="shared" si="11"/>
        <v>189</v>
      </c>
      <c r="CE83" s="95">
        <v>219</v>
      </c>
      <c r="CF83" s="95">
        <v>219</v>
      </c>
      <c r="CG83" s="95">
        <v>40</v>
      </c>
      <c r="CH83" s="95">
        <v>0</v>
      </c>
      <c r="CI83" s="95">
        <f t="shared" si="12"/>
        <v>179</v>
      </c>
    </row>
    <row r="84" spans="1:87">
      <c r="A84" s="119">
        <v>83</v>
      </c>
      <c r="B84" s="68" t="s">
        <v>58</v>
      </c>
      <c r="C84" s="121" t="s">
        <v>768</v>
      </c>
      <c r="D84" s="68" t="s">
        <v>768</v>
      </c>
      <c r="E84" s="122" t="s">
        <v>773</v>
      </c>
      <c r="F84" s="122" t="s">
        <v>81</v>
      </c>
      <c r="G84" s="123" t="s">
        <v>774</v>
      </c>
      <c r="H84" s="123" t="s">
        <v>77</v>
      </c>
      <c r="I84" s="119"/>
      <c r="J84" s="119">
        <v>190</v>
      </c>
      <c r="K84" s="129">
        <v>309</v>
      </c>
      <c r="L84" s="119">
        <v>14</v>
      </c>
      <c r="M84" s="119">
        <v>25</v>
      </c>
      <c r="N84" s="129" t="s">
        <v>598</v>
      </c>
      <c r="O84" s="119" t="str">
        <f>VLOOKUP(E84,[1]Sheet1!$A:$F,6,0)</f>
        <v>上柜</v>
      </c>
      <c r="P84" s="119"/>
      <c r="Q84" s="119"/>
      <c r="R84" s="119"/>
      <c r="S84" s="119"/>
      <c r="T84" s="133"/>
      <c r="U84" s="133"/>
      <c r="V84" s="130"/>
      <c r="W84" s="119"/>
      <c r="X84" s="119"/>
      <c r="Y84" s="119"/>
      <c r="Z84" s="119"/>
      <c r="AA84" s="130"/>
      <c r="AB84" s="130">
        <f t="shared" si="7"/>
        <v>0</v>
      </c>
      <c r="AC84" s="130">
        <v>0</v>
      </c>
      <c r="AD84" s="130">
        <v>0</v>
      </c>
      <c r="AE84" s="133">
        <v>6</v>
      </c>
      <c r="AF84" s="133">
        <v>34</v>
      </c>
      <c r="AG84" s="133">
        <v>18</v>
      </c>
      <c r="AH84" s="133">
        <v>2</v>
      </c>
      <c r="AI84" s="133">
        <v>0</v>
      </c>
      <c r="AJ84" s="133">
        <v>0</v>
      </c>
      <c r="AK84" s="133">
        <v>0</v>
      </c>
      <c r="AL84" s="133">
        <v>0</v>
      </c>
      <c r="AM84" s="133">
        <v>0</v>
      </c>
      <c r="AN84" s="133">
        <v>1</v>
      </c>
      <c r="AO84" s="133">
        <v>2</v>
      </c>
      <c r="AP84" s="133">
        <v>0</v>
      </c>
      <c r="AQ84" s="133">
        <v>2</v>
      </c>
      <c r="AR84" s="133">
        <v>0</v>
      </c>
      <c r="AS84" s="133">
        <v>0</v>
      </c>
      <c r="AT84" s="133">
        <v>0</v>
      </c>
      <c r="AU84" s="133">
        <v>0</v>
      </c>
      <c r="AV84" s="133">
        <v>1</v>
      </c>
      <c r="AW84" s="133">
        <v>0</v>
      </c>
      <c r="AX84" s="133">
        <v>0</v>
      </c>
      <c r="AY84" s="133">
        <v>5</v>
      </c>
      <c r="AZ84" s="133">
        <v>0</v>
      </c>
      <c r="BA84" s="133">
        <v>1</v>
      </c>
      <c r="BB84" s="133">
        <v>0</v>
      </c>
      <c r="BC84" s="133">
        <v>0</v>
      </c>
      <c r="BD84" s="133">
        <v>0</v>
      </c>
      <c r="BE84" s="133">
        <v>1</v>
      </c>
      <c r="BF84" s="133">
        <v>0</v>
      </c>
      <c r="BG84" s="133">
        <v>1</v>
      </c>
      <c r="BH84" s="133">
        <v>1</v>
      </c>
      <c r="BI84" s="133">
        <v>0</v>
      </c>
      <c r="BJ84" s="133">
        <v>1</v>
      </c>
      <c r="BK84" s="133">
        <v>0</v>
      </c>
      <c r="BL84" s="133">
        <v>17</v>
      </c>
      <c r="BM84" s="133">
        <v>0</v>
      </c>
      <c r="BN84" s="133">
        <v>0</v>
      </c>
      <c r="BO84" s="133">
        <v>0</v>
      </c>
      <c r="BP84" s="133">
        <v>0</v>
      </c>
      <c r="BQ84" s="133">
        <v>0</v>
      </c>
      <c r="BR84" s="133">
        <v>0</v>
      </c>
      <c r="BS84" s="133">
        <f t="shared" si="8"/>
        <v>17</v>
      </c>
      <c r="BT84" s="133">
        <v>15</v>
      </c>
      <c r="BU84" s="133">
        <v>4</v>
      </c>
      <c r="BV84" s="130">
        <f t="shared" si="9"/>
        <v>19</v>
      </c>
      <c r="BW84" s="130">
        <f t="shared" si="10"/>
        <v>39.1176470588235</v>
      </c>
      <c r="BX84" s="130">
        <v>90</v>
      </c>
      <c r="BY84" s="130">
        <v>120</v>
      </c>
      <c r="BZ84" s="140">
        <v>44407</v>
      </c>
      <c r="CA84" s="95">
        <v>249</v>
      </c>
      <c r="CB84" s="95">
        <v>40</v>
      </c>
      <c r="CC84" s="95">
        <v>0</v>
      </c>
      <c r="CD84" s="95">
        <f t="shared" si="11"/>
        <v>209</v>
      </c>
      <c r="CE84" s="95">
        <v>239</v>
      </c>
      <c r="CF84" s="95">
        <v>239</v>
      </c>
      <c r="CG84" s="95">
        <v>40</v>
      </c>
      <c r="CH84" s="95">
        <v>0</v>
      </c>
      <c r="CI84" s="95">
        <f t="shared" si="12"/>
        <v>199</v>
      </c>
    </row>
    <row r="85" customHeight="1" spans="1:87">
      <c r="A85" s="119">
        <v>84</v>
      </c>
      <c r="B85" s="120" t="s">
        <v>58</v>
      </c>
      <c r="C85" s="121" t="s">
        <v>775</v>
      </c>
      <c r="D85" s="121" t="s">
        <v>776</v>
      </c>
      <c r="E85" s="122" t="s">
        <v>777</v>
      </c>
      <c r="F85" s="122" t="s">
        <v>59</v>
      </c>
      <c r="G85" s="123" t="s">
        <v>778</v>
      </c>
      <c r="H85" s="123" t="s">
        <v>60</v>
      </c>
      <c r="I85" s="119"/>
      <c r="J85" s="119">
        <v>330</v>
      </c>
      <c r="K85" s="129">
        <v>509</v>
      </c>
      <c r="L85" s="119">
        <v>13</v>
      </c>
      <c r="M85" s="119">
        <v>25</v>
      </c>
      <c r="N85" s="129" t="s">
        <v>598</v>
      </c>
      <c r="O85" s="119" t="str">
        <f>VLOOKUP(E85,[1]Sheet1!$A:$F,6,0)</f>
        <v>上柜</v>
      </c>
      <c r="P85" s="130">
        <v>63</v>
      </c>
      <c r="Q85" s="130">
        <v>27</v>
      </c>
      <c r="R85" s="130">
        <v>70</v>
      </c>
      <c r="S85" s="130">
        <v>59</v>
      </c>
      <c r="T85" s="133">
        <v>21</v>
      </c>
      <c r="U85" s="133">
        <v>17</v>
      </c>
      <c r="V85" s="130">
        <v>3</v>
      </c>
      <c r="W85" s="130">
        <v>1</v>
      </c>
      <c r="X85" s="130">
        <v>19</v>
      </c>
      <c r="Y85" s="130">
        <v>86</v>
      </c>
      <c r="Z85" s="130">
        <v>151</v>
      </c>
      <c r="AA85" s="130">
        <v>119</v>
      </c>
      <c r="AB85" s="130">
        <f t="shared" si="7"/>
        <v>636</v>
      </c>
      <c r="AC85" s="130">
        <v>115</v>
      </c>
      <c r="AD85" s="130">
        <v>60</v>
      </c>
      <c r="AE85" s="133">
        <v>82</v>
      </c>
      <c r="AF85" s="133">
        <v>87</v>
      </c>
      <c r="AG85" s="133">
        <v>29</v>
      </c>
      <c r="AH85" s="133">
        <v>4</v>
      </c>
      <c r="AI85" s="133">
        <v>0</v>
      </c>
      <c r="AJ85" s="133">
        <v>4</v>
      </c>
      <c r="AK85" s="133">
        <v>0</v>
      </c>
      <c r="AL85" s="133">
        <v>1</v>
      </c>
      <c r="AM85" s="133">
        <v>0</v>
      </c>
      <c r="AN85" s="133">
        <v>0</v>
      </c>
      <c r="AO85" s="133">
        <v>1</v>
      </c>
      <c r="AP85" s="133">
        <v>3</v>
      </c>
      <c r="AQ85" s="133">
        <v>2</v>
      </c>
      <c r="AR85" s="133">
        <v>0</v>
      </c>
      <c r="AS85" s="133">
        <v>0</v>
      </c>
      <c r="AT85" s="133">
        <v>0</v>
      </c>
      <c r="AU85" s="133">
        <v>0</v>
      </c>
      <c r="AV85" s="133">
        <v>0</v>
      </c>
      <c r="AW85" s="133">
        <v>1</v>
      </c>
      <c r="AX85" s="133">
        <v>2</v>
      </c>
      <c r="AY85" s="133">
        <v>1</v>
      </c>
      <c r="AZ85" s="133">
        <v>0</v>
      </c>
      <c r="BA85" s="133">
        <v>0</v>
      </c>
      <c r="BB85" s="133">
        <v>0</v>
      </c>
      <c r="BC85" s="133">
        <v>0</v>
      </c>
      <c r="BD85" s="133">
        <v>0</v>
      </c>
      <c r="BE85" s="133">
        <v>0</v>
      </c>
      <c r="BF85" s="133">
        <v>1</v>
      </c>
      <c r="BG85" s="133">
        <v>0</v>
      </c>
      <c r="BH85" s="133">
        <v>0</v>
      </c>
      <c r="BI85" s="133">
        <v>0</v>
      </c>
      <c r="BJ85" s="133">
        <v>1</v>
      </c>
      <c r="BK85" s="133">
        <v>0</v>
      </c>
      <c r="BL85" s="133">
        <v>20</v>
      </c>
      <c r="BM85" s="133">
        <v>0</v>
      </c>
      <c r="BN85" s="133">
        <v>0</v>
      </c>
      <c r="BO85" s="133">
        <v>0</v>
      </c>
      <c r="BP85" s="133">
        <v>0</v>
      </c>
      <c r="BQ85" s="133">
        <v>0</v>
      </c>
      <c r="BR85" s="133">
        <v>0</v>
      </c>
      <c r="BS85" s="133">
        <f t="shared" si="8"/>
        <v>20</v>
      </c>
      <c r="BT85" s="133">
        <v>3</v>
      </c>
      <c r="BU85" s="133">
        <v>0</v>
      </c>
      <c r="BV85" s="130">
        <f t="shared" si="9"/>
        <v>3</v>
      </c>
      <c r="BW85" s="130">
        <f t="shared" si="10"/>
        <v>5.25</v>
      </c>
      <c r="BX85" s="130">
        <v>3</v>
      </c>
      <c r="BY85" s="130">
        <v>200</v>
      </c>
      <c r="BZ85" s="140">
        <v>44407</v>
      </c>
      <c r="CA85" s="95">
        <v>459</v>
      </c>
      <c r="CB85" s="95">
        <v>40</v>
      </c>
      <c r="CC85" s="95">
        <v>60</v>
      </c>
      <c r="CD85" s="95">
        <f t="shared" si="11"/>
        <v>359</v>
      </c>
      <c r="CE85" s="95">
        <v>449</v>
      </c>
      <c r="CF85" s="95">
        <v>449</v>
      </c>
      <c r="CG85" s="95">
        <v>40</v>
      </c>
      <c r="CH85" s="95">
        <v>60</v>
      </c>
      <c r="CI85" s="95">
        <f t="shared" si="12"/>
        <v>349</v>
      </c>
    </row>
    <row r="86" spans="1:87">
      <c r="A86" s="119">
        <v>85</v>
      </c>
      <c r="B86" s="120" t="s">
        <v>380</v>
      </c>
      <c r="C86" s="121" t="s">
        <v>779</v>
      </c>
      <c r="D86" s="119" t="s">
        <v>779</v>
      </c>
      <c r="E86" s="122" t="s">
        <v>780</v>
      </c>
      <c r="F86" s="122" t="s">
        <v>414</v>
      </c>
      <c r="G86" s="123" t="s">
        <v>781</v>
      </c>
      <c r="H86" s="123" t="s">
        <v>415</v>
      </c>
      <c r="I86" s="119"/>
      <c r="J86" s="131">
        <v>110</v>
      </c>
      <c r="K86" s="129">
        <v>199</v>
      </c>
      <c r="L86" s="119">
        <v>20</v>
      </c>
      <c r="M86" s="119">
        <v>25</v>
      </c>
      <c r="N86" s="129" t="s">
        <v>598</v>
      </c>
      <c r="O86" s="119" t="str">
        <f>VLOOKUP(E86,[1]Sheet1!$A:$F,6,0)</f>
        <v>上柜</v>
      </c>
      <c r="P86" s="119"/>
      <c r="Q86" s="119"/>
      <c r="R86" s="119"/>
      <c r="S86" s="119"/>
      <c r="T86" s="133"/>
      <c r="U86" s="133"/>
      <c r="V86" s="130"/>
      <c r="W86" s="119"/>
      <c r="X86" s="119"/>
      <c r="Y86" s="119"/>
      <c r="Z86" s="119"/>
      <c r="AA86" s="130"/>
      <c r="AB86" s="130">
        <f t="shared" ref="AB86:AB103" si="13">SUM(P86:AA86)</f>
        <v>0</v>
      </c>
      <c r="AC86" s="130"/>
      <c r="AD86" s="130">
        <v>0</v>
      </c>
      <c r="AE86" s="133">
        <v>25</v>
      </c>
      <c r="AF86" s="133">
        <v>35</v>
      </c>
      <c r="AG86" s="133">
        <v>35</v>
      </c>
      <c r="AH86" s="133">
        <v>7</v>
      </c>
      <c r="AI86" s="133">
        <v>0</v>
      </c>
      <c r="AJ86" s="133">
        <v>1</v>
      </c>
      <c r="AK86" s="133">
        <v>1</v>
      </c>
      <c r="AL86" s="133">
        <v>1</v>
      </c>
      <c r="AM86" s="133">
        <v>1</v>
      </c>
      <c r="AN86" s="133">
        <v>1</v>
      </c>
      <c r="AO86" s="133">
        <v>2</v>
      </c>
      <c r="AP86" s="133">
        <v>0</v>
      </c>
      <c r="AQ86" s="133">
        <v>4</v>
      </c>
      <c r="AR86" s="133">
        <v>0</v>
      </c>
      <c r="AS86" s="133">
        <v>3</v>
      </c>
      <c r="AT86" s="133">
        <v>1</v>
      </c>
      <c r="AU86" s="133">
        <v>0</v>
      </c>
      <c r="AV86" s="133">
        <v>1</v>
      </c>
      <c r="AW86" s="133">
        <v>1</v>
      </c>
      <c r="AX86" s="133">
        <v>0</v>
      </c>
      <c r="AY86" s="133">
        <v>23</v>
      </c>
      <c r="AZ86" s="133">
        <v>2</v>
      </c>
      <c r="BA86" s="133">
        <v>1</v>
      </c>
      <c r="BB86" s="133">
        <v>0</v>
      </c>
      <c r="BC86" s="133">
        <v>0</v>
      </c>
      <c r="BD86" s="133">
        <v>1</v>
      </c>
      <c r="BE86" s="133">
        <v>0</v>
      </c>
      <c r="BF86" s="133">
        <v>0</v>
      </c>
      <c r="BG86" s="133">
        <v>1</v>
      </c>
      <c r="BH86" s="133">
        <v>1</v>
      </c>
      <c r="BI86" s="133">
        <v>2</v>
      </c>
      <c r="BJ86" s="133">
        <v>1</v>
      </c>
      <c r="BK86" s="133">
        <v>2</v>
      </c>
      <c r="BL86" s="133">
        <v>54</v>
      </c>
      <c r="BM86" s="133">
        <v>1</v>
      </c>
      <c r="BN86" s="133">
        <v>1</v>
      </c>
      <c r="BO86" s="133">
        <v>6</v>
      </c>
      <c r="BP86" s="133">
        <v>0</v>
      </c>
      <c r="BQ86" s="133">
        <v>2</v>
      </c>
      <c r="BR86" s="133">
        <v>10</v>
      </c>
      <c r="BS86" s="133">
        <f t="shared" si="8"/>
        <v>64</v>
      </c>
      <c r="BT86" s="133">
        <v>40</v>
      </c>
      <c r="BU86" s="133">
        <v>4</v>
      </c>
      <c r="BV86" s="130">
        <f t="shared" si="9"/>
        <v>44</v>
      </c>
      <c r="BW86" s="130">
        <f t="shared" si="10"/>
        <v>24.0625</v>
      </c>
      <c r="BX86" s="130">
        <v>1595</v>
      </c>
      <c r="BY86" s="130">
        <v>0</v>
      </c>
      <c r="BZ86" s="140">
        <v>0</v>
      </c>
      <c r="CA86" s="95">
        <v>179</v>
      </c>
      <c r="CB86" s="95">
        <v>20</v>
      </c>
      <c r="CC86" s="95">
        <v>20</v>
      </c>
      <c r="CD86" s="95">
        <f t="shared" ref="CD86:CD128" si="14">CA86-CB86-CC86</f>
        <v>139</v>
      </c>
      <c r="CE86" s="95">
        <v>169</v>
      </c>
      <c r="CF86" s="95">
        <v>169</v>
      </c>
      <c r="CG86" s="95">
        <v>20</v>
      </c>
      <c r="CH86" s="95">
        <v>20</v>
      </c>
      <c r="CI86" s="95">
        <f t="shared" ref="CI86:CI128" si="15">CE86-CG86-CH86</f>
        <v>129</v>
      </c>
    </row>
    <row r="87" customHeight="1" spans="1:87">
      <c r="A87" s="119">
        <v>86</v>
      </c>
      <c r="B87" s="119" t="s">
        <v>380</v>
      </c>
      <c r="C87" s="121" t="s">
        <v>779</v>
      </c>
      <c r="D87" s="119" t="s">
        <v>779</v>
      </c>
      <c r="E87" s="122" t="s">
        <v>782</v>
      </c>
      <c r="F87" s="122" t="s">
        <v>412</v>
      </c>
      <c r="G87" s="123" t="s">
        <v>783</v>
      </c>
      <c r="H87" s="123" t="s">
        <v>413</v>
      </c>
      <c r="I87" s="119"/>
      <c r="J87" s="119">
        <v>130</v>
      </c>
      <c r="K87" s="129">
        <v>229</v>
      </c>
      <c r="L87" s="119">
        <v>20</v>
      </c>
      <c r="M87" s="119">
        <v>25</v>
      </c>
      <c r="N87" s="129" t="s">
        <v>598</v>
      </c>
      <c r="O87" s="119" t="str">
        <f>VLOOKUP(E87,[1]Sheet1!$A:$F,6,0)</f>
        <v>上柜</v>
      </c>
      <c r="P87" s="119"/>
      <c r="Q87" s="119"/>
      <c r="R87" s="119"/>
      <c r="S87" s="119"/>
      <c r="T87" s="133"/>
      <c r="U87" s="133"/>
      <c r="V87" s="130"/>
      <c r="W87" s="130"/>
      <c r="X87" s="130"/>
      <c r="Y87" s="130"/>
      <c r="Z87" s="130"/>
      <c r="AA87" s="130">
        <v>0</v>
      </c>
      <c r="AB87" s="130">
        <f t="shared" si="13"/>
        <v>0</v>
      </c>
      <c r="AC87" s="130">
        <v>36</v>
      </c>
      <c r="AD87" s="130">
        <v>114</v>
      </c>
      <c r="AE87" s="133">
        <v>132</v>
      </c>
      <c r="AF87" s="133">
        <v>125</v>
      </c>
      <c r="AG87" s="133">
        <v>148</v>
      </c>
      <c r="AH87" s="133">
        <v>32</v>
      </c>
      <c r="AI87" s="133">
        <v>6</v>
      </c>
      <c r="AJ87" s="133">
        <v>3</v>
      </c>
      <c r="AK87" s="133"/>
      <c r="AL87" s="133">
        <v>7</v>
      </c>
      <c r="AM87" s="133">
        <v>8</v>
      </c>
      <c r="AN87" s="133">
        <v>9</v>
      </c>
      <c r="AO87" s="133">
        <v>7</v>
      </c>
      <c r="AP87" s="133">
        <v>3</v>
      </c>
      <c r="AQ87" s="133">
        <v>3</v>
      </c>
      <c r="AR87" s="133">
        <v>5</v>
      </c>
      <c r="AS87" s="133">
        <v>6</v>
      </c>
      <c r="AT87" s="133">
        <v>7</v>
      </c>
      <c r="AU87" s="133">
        <v>4</v>
      </c>
      <c r="AV87" s="133">
        <v>5</v>
      </c>
      <c r="AW87" s="133">
        <v>9</v>
      </c>
      <c r="AX87" s="133">
        <v>0</v>
      </c>
      <c r="AY87" s="133">
        <v>62</v>
      </c>
      <c r="AZ87" s="133">
        <v>13</v>
      </c>
      <c r="BA87" s="133">
        <v>5</v>
      </c>
      <c r="BB87" s="133">
        <v>5</v>
      </c>
      <c r="BC87" s="133">
        <v>1</v>
      </c>
      <c r="BD87" s="133">
        <v>4</v>
      </c>
      <c r="BE87" s="133">
        <v>3</v>
      </c>
      <c r="BF87" s="133">
        <v>2</v>
      </c>
      <c r="BG87" s="133">
        <v>1</v>
      </c>
      <c r="BH87" s="133">
        <v>3</v>
      </c>
      <c r="BI87" s="133">
        <v>10</v>
      </c>
      <c r="BJ87" s="133">
        <v>7</v>
      </c>
      <c r="BK87" s="133">
        <v>5</v>
      </c>
      <c r="BL87" s="133">
        <v>225</v>
      </c>
      <c r="BM87" s="133">
        <v>8</v>
      </c>
      <c r="BN87" s="133">
        <v>9</v>
      </c>
      <c r="BO87" s="133">
        <v>8</v>
      </c>
      <c r="BP87" s="133">
        <v>4</v>
      </c>
      <c r="BQ87" s="133">
        <v>6</v>
      </c>
      <c r="BR87" s="133">
        <v>32</v>
      </c>
      <c r="BS87" s="133">
        <f t="shared" si="8"/>
        <v>257</v>
      </c>
      <c r="BT87" s="133">
        <v>119</v>
      </c>
      <c r="BU87" s="133">
        <v>28</v>
      </c>
      <c r="BV87" s="130">
        <f t="shared" si="9"/>
        <v>147</v>
      </c>
      <c r="BW87" s="130">
        <f t="shared" si="10"/>
        <v>20.0194552529183</v>
      </c>
      <c r="BX87" s="130">
        <v>100</v>
      </c>
      <c r="BY87" s="130">
        <v>300</v>
      </c>
      <c r="BZ87" s="140">
        <v>44392</v>
      </c>
      <c r="CA87" s="95">
        <v>199</v>
      </c>
      <c r="CB87" s="95">
        <v>20</v>
      </c>
      <c r="CC87" s="95">
        <v>20</v>
      </c>
      <c r="CD87" s="95">
        <f t="shared" si="14"/>
        <v>159</v>
      </c>
      <c r="CE87" s="95">
        <v>189</v>
      </c>
      <c r="CF87" s="95">
        <v>189</v>
      </c>
      <c r="CG87" s="95">
        <v>20</v>
      </c>
      <c r="CH87" s="95">
        <v>20</v>
      </c>
      <c r="CI87" s="95">
        <f t="shared" si="15"/>
        <v>149</v>
      </c>
    </row>
    <row r="88" customHeight="1" spans="1:87">
      <c r="A88" s="119">
        <v>87</v>
      </c>
      <c r="B88" s="119" t="s">
        <v>380</v>
      </c>
      <c r="C88" s="121" t="s">
        <v>779</v>
      </c>
      <c r="D88" s="119" t="s">
        <v>779</v>
      </c>
      <c r="E88" s="122" t="s">
        <v>784</v>
      </c>
      <c r="F88" s="122" t="s">
        <v>422</v>
      </c>
      <c r="G88" s="123" t="s">
        <v>785</v>
      </c>
      <c r="H88" s="123" t="s">
        <v>423</v>
      </c>
      <c r="I88" s="119"/>
      <c r="J88" s="119">
        <v>70</v>
      </c>
      <c r="K88" s="129">
        <v>129</v>
      </c>
      <c r="L88" s="119">
        <v>20</v>
      </c>
      <c r="M88" s="119">
        <v>25</v>
      </c>
      <c r="N88" s="129" t="s">
        <v>598</v>
      </c>
      <c r="O88" s="119" t="str">
        <f>VLOOKUP(E88,[1]Sheet1!$A:$F,6,0)</f>
        <v>上柜</v>
      </c>
      <c r="P88" s="119"/>
      <c r="Q88" s="119"/>
      <c r="R88" s="119"/>
      <c r="S88" s="119"/>
      <c r="T88" s="133"/>
      <c r="U88" s="133"/>
      <c r="V88" s="130"/>
      <c r="W88" s="130">
        <v>14</v>
      </c>
      <c r="X88" s="130">
        <v>63</v>
      </c>
      <c r="Y88" s="130">
        <v>122</v>
      </c>
      <c r="Z88" s="130">
        <v>249</v>
      </c>
      <c r="AA88" s="130">
        <v>158</v>
      </c>
      <c r="AB88" s="130">
        <f t="shared" si="13"/>
        <v>606</v>
      </c>
      <c r="AC88" s="130">
        <v>113</v>
      </c>
      <c r="AD88" s="130">
        <v>129</v>
      </c>
      <c r="AE88" s="133">
        <v>93</v>
      </c>
      <c r="AF88" s="133">
        <v>44</v>
      </c>
      <c r="AG88" s="133">
        <v>44</v>
      </c>
      <c r="AH88" s="133">
        <v>2</v>
      </c>
      <c r="AI88" s="133">
        <v>1</v>
      </c>
      <c r="AJ88" s="133">
        <v>0</v>
      </c>
      <c r="AK88" s="133">
        <v>1</v>
      </c>
      <c r="AL88" s="133">
        <v>0</v>
      </c>
      <c r="AM88" s="133">
        <v>4</v>
      </c>
      <c r="AN88" s="133">
        <v>2</v>
      </c>
      <c r="AO88" s="133">
        <v>1</v>
      </c>
      <c r="AP88" s="133">
        <v>0</v>
      </c>
      <c r="AQ88" s="133">
        <v>0</v>
      </c>
      <c r="AR88" s="133">
        <v>1</v>
      </c>
      <c r="AS88" s="133">
        <v>0</v>
      </c>
      <c r="AT88" s="133">
        <v>0</v>
      </c>
      <c r="AU88" s="133">
        <v>0</v>
      </c>
      <c r="AV88" s="133">
        <v>0</v>
      </c>
      <c r="AW88" s="133">
        <v>1</v>
      </c>
      <c r="AX88" s="133">
        <v>0</v>
      </c>
      <c r="AY88" s="133">
        <v>3</v>
      </c>
      <c r="AZ88" s="133">
        <v>3</v>
      </c>
      <c r="BA88" s="133">
        <v>2</v>
      </c>
      <c r="BB88" s="133">
        <v>0</v>
      </c>
      <c r="BC88" s="133">
        <v>1</v>
      </c>
      <c r="BD88" s="133">
        <v>1</v>
      </c>
      <c r="BE88" s="133">
        <v>0</v>
      </c>
      <c r="BF88" s="133">
        <v>0</v>
      </c>
      <c r="BG88" s="133">
        <v>3</v>
      </c>
      <c r="BH88" s="133">
        <v>0</v>
      </c>
      <c r="BI88" s="133">
        <v>4</v>
      </c>
      <c r="BJ88" s="133">
        <v>1</v>
      </c>
      <c r="BK88" s="133">
        <v>2</v>
      </c>
      <c r="BL88" s="133">
        <v>33</v>
      </c>
      <c r="BM88" s="133">
        <v>0</v>
      </c>
      <c r="BN88" s="133">
        <v>5</v>
      </c>
      <c r="BO88" s="133">
        <v>4</v>
      </c>
      <c r="BP88" s="133">
        <v>3</v>
      </c>
      <c r="BQ88" s="133">
        <v>0</v>
      </c>
      <c r="BR88" s="133">
        <v>12</v>
      </c>
      <c r="BS88" s="133">
        <f t="shared" si="8"/>
        <v>45</v>
      </c>
      <c r="BT88" s="133">
        <v>37</v>
      </c>
      <c r="BU88" s="133">
        <v>0</v>
      </c>
      <c r="BV88" s="130">
        <f t="shared" si="9"/>
        <v>37</v>
      </c>
      <c r="BW88" s="130">
        <f t="shared" si="10"/>
        <v>28.7777777777778</v>
      </c>
      <c r="BX88" s="130">
        <v>228</v>
      </c>
      <c r="BY88" s="130">
        <v>300</v>
      </c>
      <c r="BZ88" s="140">
        <v>44402</v>
      </c>
      <c r="CA88" s="95">
        <v>109</v>
      </c>
      <c r="CB88" s="95">
        <v>20</v>
      </c>
      <c r="CC88" s="95">
        <v>0</v>
      </c>
      <c r="CD88" s="95">
        <f t="shared" si="14"/>
        <v>89</v>
      </c>
      <c r="CE88" s="95">
        <v>99</v>
      </c>
      <c r="CF88" s="95">
        <v>99</v>
      </c>
      <c r="CG88" s="95">
        <v>20</v>
      </c>
      <c r="CH88" s="95">
        <v>0</v>
      </c>
      <c r="CI88" s="95">
        <f t="shared" si="15"/>
        <v>79</v>
      </c>
    </row>
    <row r="89" customHeight="1" spans="1:87">
      <c r="A89" s="119">
        <v>88</v>
      </c>
      <c r="B89" s="120" t="s">
        <v>380</v>
      </c>
      <c r="C89" s="121" t="s">
        <v>779</v>
      </c>
      <c r="D89" s="119" t="s">
        <v>779</v>
      </c>
      <c r="E89" s="122" t="s">
        <v>786</v>
      </c>
      <c r="F89" s="122" t="s">
        <v>408</v>
      </c>
      <c r="G89" s="123" t="s">
        <v>787</v>
      </c>
      <c r="H89" s="123" t="s">
        <v>409</v>
      </c>
      <c r="I89" s="119"/>
      <c r="J89" s="119">
        <v>110</v>
      </c>
      <c r="K89" s="129">
        <v>189</v>
      </c>
      <c r="L89" s="119">
        <v>20</v>
      </c>
      <c r="M89" s="119"/>
      <c r="N89" s="129" t="s">
        <v>608</v>
      </c>
      <c r="O89" s="119" t="str">
        <f>VLOOKUP(E89,[1]Sheet1!$A:$F,6,0)</f>
        <v>上柜</v>
      </c>
      <c r="P89" s="130">
        <v>42</v>
      </c>
      <c r="Q89" s="130">
        <v>71</v>
      </c>
      <c r="R89" s="130">
        <v>104</v>
      </c>
      <c r="S89" s="130">
        <v>76</v>
      </c>
      <c r="T89" s="133">
        <v>68</v>
      </c>
      <c r="U89" s="133">
        <v>54</v>
      </c>
      <c r="V89" s="130">
        <v>44</v>
      </c>
      <c r="W89" s="130">
        <v>40</v>
      </c>
      <c r="X89" s="130">
        <v>45</v>
      </c>
      <c r="Y89" s="130">
        <v>34</v>
      </c>
      <c r="Z89" s="130">
        <v>23</v>
      </c>
      <c r="AA89" s="130">
        <v>9</v>
      </c>
      <c r="AB89" s="130">
        <f t="shared" si="13"/>
        <v>610</v>
      </c>
      <c r="AC89" s="130">
        <v>22</v>
      </c>
      <c r="AD89" s="130">
        <v>14</v>
      </c>
      <c r="AE89" s="133">
        <v>22</v>
      </c>
      <c r="AF89" s="133">
        <v>23</v>
      </c>
      <c r="AG89" s="133">
        <v>16</v>
      </c>
      <c r="AH89" s="133">
        <v>0</v>
      </c>
      <c r="AI89" s="133">
        <v>0</v>
      </c>
      <c r="AJ89" s="133">
        <v>0</v>
      </c>
      <c r="AK89" s="133">
        <v>1</v>
      </c>
      <c r="AL89" s="133">
        <v>0</v>
      </c>
      <c r="AM89" s="133">
        <v>0</v>
      </c>
      <c r="AN89" s="133">
        <v>1</v>
      </c>
      <c r="AO89" s="133">
        <v>0</v>
      </c>
      <c r="AP89" s="133">
        <v>0</v>
      </c>
      <c r="AQ89" s="133">
        <v>0</v>
      </c>
      <c r="AR89" s="133">
        <v>2</v>
      </c>
      <c r="AS89" s="133">
        <v>1</v>
      </c>
      <c r="AT89" s="133">
        <v>0</v>
      </c>
      <c r="AU89" s="133">
        <v>0</v>
      </c>
      <c r="AV89" s="133">
        <v>0</v>
      </c>
      <c r="AW89" s="133">
        <v>0</v>
      </c>
      <c r="AX89" s="133">
        <v>0</v>
      </c>
      <c r="AY89" s="133">
        <v>2</v>
      </c>
      <c r="AZ89" s="133">
        <v>0</v>
      </c>
      <c r="BA89" s="133">
        <v>1</v>
      </c>
      <c r="BB89" s="133">
        <v>3</v>
      </c>
      <c r="BC89" s="133">
        <v>0</v>
      </c>
      <c r="BD89" s="133">
        <v>1</v>
      </c>
      <c r="BE89" s="133">
        <v>1</v>
      </c>
      <c r="BF89" s="133">
        <v>0</v>
      </c>
      <c r="BG89" s="133">
        <v>0</v>
      </c>
      <c r="BH89" s="133">
        <v>0</v>
      </c>
      <c r="BI89" s="133">
        <v>0</v>
      </c>
      <c r="BJ89" s="133">
        <v>0</v>
      </c>
      <c r="BK89" s="133">
        <v>0</v>
      </c>
      <c r="BL89" s="133">
        <v>12</v>
      </c>
      <c r="BM89" s="133">
        <v>1</v>
      </c>
      <c r="BN89" s="133">
        <v>0</v>
      </c>
      <c r="BO89" s="133">
        <v>0</v>
      </c>
      <c r="BP89" s="133">
        <v>0</v>
      </c>
      <c r="BQ89" s="133">
        <v>0</v>
      </c>
      <c r="BR89" s="133">
        <v>1</v>
      </c>
      <c r="BS89" s="133">
        <f t="shared" si="8"/>
        <v>13</v>
      </c>
      <c r="BT89" s="133">
        <v>4</v>
      </c>
      <c r="BU89" s="133">
        <v>0</v>
      </c>
      <c r="BV89" s="130">
        <f t="shared" si="9"/>
        <v>4</v>
      </c>
      <c r="BW89" s="130">
        <f t="shared" si="10"/>
        <v>10.7692307692308</v>
      </c>
      <c r="BX89" s="130">
        <v>274</v>
      </c>
      <c r="BY89" s="130">
        <v>0</v>
      </c>
      <c r="BZ89" s="140">
        <v>0</v>
      </c>
      <c r="CA89" s="95">
        <v>119</v>
      </c>
      <c r="CB89" s="95">
        <v>20</v>
      </c>
      <c r="CC89" s="95">
        <v>0</v>
      </c>
      <c r="CD89" s="95">
        <f t="shared" si="14"/>
        <v>99</v>
      </c>
      <c r="CE89" s="95">
        <v>109</v>
      </c>
      <c r="CF89" s="95">
        <v>109</v>
      </c>
      <c r="CG89" s="95">
        <v>20</v>
      </c>
      <c r="CH89" s="95">
        <v>0</v>
      </c>
      <c r="CI89" s="95">
        <f t="shared" si="15"/>
        <v>89</v>
      </c>
    </row>
    <row r="90" customHeight="1" spans="1:87">
      <c r="A90" s="119">
        <v>89</v>
      </c>
      <c r="B90" s="120" t="s">
        <v>380</v>
      </c>
      <c r="C90" s="121" t="s">
        <v>779</v>
      </c>
      <c r="D90" s="119" t="s">
        <v>779</v>
      </c>
      <c r="E90" s="122" t="s">
        <v>788</v>
      </c>
      <c r="F90" s="122" t="s">
        <v>406</v>
      </c>
      <c r="G90" s="123" t="s">
        <v>789</v>
      </c>
      <c r="H90" s="123" t="s">
        <v>407</v>
      </c>
      <c r="I90" s="119"/>
      <c r="J90" s="119">
        <v>120</v>
      </c>
      <c r="K90" s="129">
        <v>199</v>
      </c>
      <c r="L90" s="119">
        <v>20</v>
      </c>
      <c r="M90" s="119"/>
      <c r="N90" s="129" t="s">
        <v>608</v>
      </c>
      <c r="O90" s="119" t="str">
        <f>VLOOKUP(E90,[1]Sheet1!$A:$F,6,0)</f>
        <v>上柜</v>
      </c>
      <c r="P90" s="130">
        <v>132</v>
      </c>
      <c r="Q90" s="130">
        <v>73</v>
      </c>
      <c r="R90" s="130">
        <v>189</v>
      </c>
      <c r="S90" s="130">
        <v>190</v>
      </c>
      <c r="T90" s="133">
        <v>249</v>
      </c>
      <c r="U90" s="133">
        <v>286</v>
      </c>
      <c r="V90" s="130">
        <v>162</v>
      </c>
      <c r="W90" s="130">
        <v>171</v>
      </c>
      <c r="X90" s="130">
        <v>145</v>
      </c>
      <c r="Y90" s="130">
        <v>69</v>
      </c>
      <c r="Z90" s="130">
        <v>80</v>
      </c>
      <c r="AA90" s="130">
        <v>34</v>
      </c>
      <c r="AB90" s="130">
        <f t="shared" si="13"/>
        <v>1780</v>
      </c>
      <c r="AC90" s="130">
        <v>31</v>
      </c>
      <c r="AD90" s="130">
        <v>24</v>
      </c>
      <c r="AE90" s="133">
        <v>52</v>
      </c>
      <c r="AF90" s="133">
        <v>39</v>
      </c>
      <c r="AG90" s="133">
        <v>22</v>
      </c>
      <c r="AH90" s="133">
        <v>0</v>
      </c>
      <c r="AI90" s="133">
        <v>0</v>
      </c>
      <c r="AJ90" s="133">
        <v>0</v>
      </c>
      <c r="AK90" s="133">
        <v>0</v>
      </c>
      <c r="AL90" s="133">
        <v>0</v>
      </c>
      <c r="AM90" s="133">
        <v>0</v>
      </c>
      <c r="AN90" s="133">
        <v>0</v>
      </c>
      <c r="AO90" s="133">
        <v>0</v>
      </c>
      <c r="AP90" s="133">
        <v>0</v>
      </c>
      <c r="AQ90" s="133">
        <v>0</v>
      </c>
      <c r="AR90" s="133">
        <v>0</v>
      </c>
      <c r="AS90" s="133">
        <v>0</v>
      </c>
      <c r="AT90" s="133">
        <v>0</v>
      </c>
      <c r="AU90" s="133">
        <v>0</v>
      </c>
      <c r="AV90" s="133">
        <v>0</v>
      </c>
      <c r="AW90" s="133">
        <v>0</v>
      </c>
      <c r="AX90" s="133">
        <v>0</v>
      </c>
      <c r="AY90" s="133">
        <v>0</v>
      </c>
      <c r="AZ90" s="133">
        <v>0</v>
      </c>
      <c r="BA90" s="133">
        <v>0</v>
      </c>
      <c r="BB90" s="133">
        <v>1</v>
      </c>
      <c r="BC90" s="133">
        <v>0</v>
      </c>
      <c r="BD90" s="133">
        <v>0</v>
      </c>
      <c r="BE90" s="133">
        <v>0</v>
      </c>
      <c r="BF90" s="133">
        <v>0</v>
      </c>
      <c r="BG90" s="133">
        <v>0</v>
      </c>
      <c r="BH90" s="133">
        <v>0</v>
      </c>
      <c r="BI90" s="133">
        <v>0</v>
      </c>
      <c r="BJ90" s="133">
        <v>1</v>
      </c>
      <c r="BK90" s="133">
        <v>0</v>
      </c>
      <c r="BL90" s="133">
        <v>2</v>
      </c>
      <c r="BM90" s="133">
        <v>0</v>
      </c>
      <c r="BN90" s="133">
        <v>0</v>
      </c>
      <c r="BO90" s="133">
        <v>0</v>
      </c>
      <c r="BP90" s="133">
        <v>1</v>
      </c>
      <c r="BQ90" s="133">
        <v>0</v>
      </c>
      <c r="BR90" s="133">
        <v>1</v>
      </c>
      <c r="BS90" s="133">
        <f t="shared" si="8"/>
        <v>3</v>
      </c>
      <c r="BT90" s="133">
        <v>6</v>
      </c>
      <c r="BU90" s="133">
        <v>0</v>
      </c>
      <c r="BV90" s="130">
        <f t="shared" si="9"/>
        <v>6</v>
      </c>
      <c r="BW90" s="130">
        <f t="shared" si="10"/>
        <v>70</v>
      </c>
      <c r="BX90" s="130">
        <v>223</v>
      </c>
      <c r="BY90" s="130">
        <v>0</v>
      </c>
      <c r="BZ90" s="140">
        <v>0</v>
      </c>
      <c r="CA90" s="95">
        <v>129</v>
      </c>
      <c r="CB90" s="95">
        <v>20</v>
      </c>
      <c r="CC90" s="95">
        <v>0</v>
      </c>
      <c r="CD90" s="95">
        <f t="shared" si="14"/>
        <v>109</v>
      </c>
      <c r="CE90" s="95">
        <v>119</v>
      </c>
      <c r="CF90" s="95">
        <v>119</v>
      </c>
      <c r="CG90" s="95">
        <v>20</v>
      </c>
      <c r="CH90" s="95">
        <v>0</v>
      </c>
      <c r="CI90" s="95">
        <f t="shared" si="15"/>
        <v>99</v>
      </c>
    </row>
    <row r="91" customHeight="1" spans="1:87">
      <c r="A91" s="119">
        <v>90</v>
      </c>
      <c r="B91" s="119" t="s">
        <v>380</v>
      </c>
      <c r="C91" s="121" t="s">
        <v>790</v>
      </c>
      <c r="D91" s="119" t="s">
        <v>790</v>
      </c>
      <c r="E91" s="122" t="s">
        <v>791</v>
      </c>
      <c r="F91" s="122" t="s">
        <v>398</v>
      </c>
      <c r="G91" s="123" t="s">
        <v>792</v>
      </c>
      <c r="H91" s="123" t="s">
        <v>399</v>
      </c>
      <c r="I91" s="119"/>
      <c r="J91" s="119">
        <v>42</v>
      </c>
      <c r="K91" s="129">
        <v>109</v>
      </c>
      <c r="L91" s="119">
        <v>22</v>
      </c>
      <c r="M91" s="119">
        <v>25</v>
      </c>
      <c r="N91" s="129" t="s">
        <v>598</v>
      </c>
      <c r="O91" s="119" t="str">
        <f>VLOOKUP(E91,[1]Sheet1!$A:$F,6,0)</f>
        <v>上柜</v>
      </c>
      <c r="P91" s="119"/>
      <c r="Q91" s="119"/>
      <c r="R91" s="119"/>
      <c r="S91" s="119"/>
      <c r="T91" s="133"/>
      <c r="U91" s="133"/>
      <c r="V91" s="130"/>
      <c r="W91" s="130">
        <v>0</v>
      </c>
      <c r="X91" s="130">
        <v>77</v>
      </c>
      <c r="Y91" s="130">
        <v>84</v>
      </c>
      <c r="Z91" s="130">
        <v>114</v>
      </c>
      <c r="AA91" s="130">
        <v>117</v>
      </c>
      <c r="AB91" s="130">
        <f t="shared" si="13"/>
        <v>392</v>
      </c>
      <c r="AC91" s="130">
        <v>157</v>
      </c>
      <c r="AD91" s="130">
        <v>107</v>
      </c>
      <c r="AE91" s="133">
        <v>123</v>
      </c>
      <c r="AF91" s="133">
        <v>82</v>
      </c>
      <c r="AG91" s="133">
        <v>64</v>
      </c>
      <c r="AH91" s="133">
        <v>7</v>
      </c>
      <c r="AI91" s="133">
        <v>4</v>
      </c>
      <c r="AJ91" s="133">
        <v>4</v>
      </c>
      <c r="AK91" s="133">
        <v>5</v>
      </c>
      <c r="AL91" s="133">
        <v>0</v>
      </c>
      <c r="AM91" s="133">
        <v>8</v>
      </c>
      <c r="AN91" s="133">
        <v>2</v>
      </c>
      <c r="AO91" s="133">
        <v>2</v>
      </c>
      <c r="AP91" s="133">
        <v>0</v>
      </c>
      <c r="AQ91" s="133">
        <v>11</v>
      </c>
      <c r="AR91" s="133">
        <v>3</v>
      </c>
      <c r="AS91" s="133">
        <v>2</v>
      </c>
      <c r="AT91" s="133">
        <v>1</v>
      </c>
      <c r="AU91" s="133">
        <v>1</v>
      </c>
      <c r="AV91" s="133">
        <v>0</v>
      </c>
      <c r="AW91" s="133">
        <v>2</v>
      </c>
      <c r="AX91" s="133">
        <v>1</v>
      </c>
      <c r="AY91" s="133">
        <v>15</v>
      </c>
      <c r="AZ91" s="133">
        <v>5</v>
      </c>
      <c r="BA91" s="133">
        <v>1</v>
      </c>
      <c r="BB91" s="133">
        <v>1</v>
      </c>
      <c r="BC91" s="133">
        <v>1</v>
      </c>
      <c r="BD91" s="133">
        <v>1</v>
      </c>
      <c r="BE91" s="133">
        <v>0</v>
      </c>
      <c r="BF91" s="133">
        <v>1</v>
      </c>
      <c r="BG91" s="133">
        <v>2</v>
      </c>
      <c r="BH91" s="133">
        <v>1</v>
      </c>
      <c r="BI91" s="133">
        <v>2</v>
      </c>
      <c r="BJ91" s="133">
        <v>1</v>
      </c>
      <c r="BK91" s="133">
        <v>3</v>
      </c>
      <c r="BL91" s="133">
        <v>83</v>
      </c>
      <c r="BM91" s="133">
        <v>2</v>
      </c>
      <c r="BN91" s="133">
        <v>2</v>
      </c>
      <c r="BO91" s="133">
        <v>9</v>
      </c>
      <c r="BP91" s="133">
        <v>3</v>
      </c>
      <c r="BQ91" s="133">
        <v>5</v>
      </c>
      <c r="BR91" s="133">
        <v>19</v>
      </c>
      <c r="BS91" s="133">
        <f t="shared" si="8"/>
        <v>102</v>
      </c>
      <c r="BT91" s="133">
        <v>50</v>
      </c>
      <c r="BU91" s="133">
        <v>0</v>
      </c>
      <c r="BV91" s="130">
        <f t="shared" si="9"/>
        <v>50</v>
      </c>
      <c r="BW91" s="130">
        <f t="shared" si="10"/>
        <v>17.156862745098</v>
      </c>
      <c r="BX91" s="130">
        <v>751</v>
      </c>
      <c r="BY91" s="130">
        <v>0</v>
      </c>
      <c r="BZ91" s="140">
        <v>0</v>
      </c>
      <c r="CA91" s="95">
        <v>99</v>
      </c>
      <c r="CB91" s="95">
        <v>0</v>
      </c>
      <c r="CC91" s="95">
        <v>20</v>
      </c>
      <c r="CD91" s="95">
        <f t="shared" si="14"/>
        <v>79</v>
      </c>
      <c r="CE91" s="95">
        <v>89</v>
      </c>
      <c r="CF91" s="95">
        <v>89</v>
      </c>
      <c r="CG91" s="95"/>
      <c r="CH91" s="95">
        <v>20</v>
      </c>
      <c r="CI91" s="95">
        <f t="shared" si="15"/>
        <v>69</v>
      </c>
    </row>
    <row r="92" customHeight="1" spans="1:87">
      <c r="A92" s="119">
        <v>91</v>
      </c>
      <c r="B92" s="120" t="s">
        <v>380</v>
      </c>
      <c r="C92" s="121" t="s">
        <v>790</v>
      </c>
      <c r="D92" s="119" t="s">
        <v>790</v>
      </c>
      <c r="E92" s="122" t="s">
        <v>793</v>
      </c>
      <c r="F92" s="122" t="s">
        <v>387</v>
      </c>
      <c r="G92" s="123" t="s">
        <v>794</v>
      </c>
      <c r="H92" s="123" t="s">
        <v>388</v>
      </c>
      <c r="I92" s="119"/>
      <c r="J92" s="119">
        <v>68</v>
      </c>
      <c r="K92" s="129">
        <v>129</v>
      </c>
      <c r="L92" s="119">
        <v>21</v>
      </c>
      <c r="M92" s="119">
        <v>25</v>
      </c>
      <c r="N92" s="129" t="s">
        <v>598</v>
      </c>
      <c r="O92" s="119" t="str">
        <f>VLOOKUP(E92,[1]Sheet1!$A:$F,6,0)</f>
        <v>上柜</v>
      </c>
      <c r="P92" s="130">
        <v>138</v>
      </c>
      <c r="Q92" s="130">
        <v>39</v>
      </c>
      <c r="R92" s="130">
        <v>140</v>
      </c>
      <c r="S92" s="130">
        <v>123</v>
      </c>
      <c r="T92" s="133">
        <v>148</v>
      </c>
      <c r="U92" s="133">
        <v>209</v>
      </c>
      <c r="V92" s="130">
        <v>130</v>
      </c>
      <c r="W92" s="130">
        <v>134</v>
      </c>
      <c r="X92" s="130">
        <v>158</v>
      </c>
      <c r="Y92" s="130">
        <v>114</v>
      </c>
      <c r="Z92" s="130">
        <v>142</v>
      </c>
      <c r="AA92" s="130">
        <v>117</v>
      </c>
      <c r="AB92" s="130">
        <f t="shared" si="13"/>
        <v>1592</v>
      </c>
      <c r="AC92" s="130">
        <v>113</v>
      </c>
      <c r="AD92" s="130">
        <v>101</v>
      </c>
      <c r="AE92" s="133">
        <v>122</v>
      </c>
      <c r="AF92" s="133">
        <v>125</v>
      </c>
      <c r="AG92" s="133">
        <v>124</v>
      </c>
      <c r="AH92" s="133">
        <v>9</v>
      </c>
      <c r="AI92" s="133">
        <v>2</v>
      </c>
      <c r="AJ92" s="133">
        <v>3</v>
      </c>
      <c r="AK92" s="133">
        <v>3</v>
      </c>
      <c r="AL92" s="133">
        <v>4</v>
      </c>
      <c r="AM92" s="133">
        <v>3</v>
      </c>
      <c r="AN92" s="133">
        <v>2</v>
      </c>
      <c r="AO92" s="133">
        <v>3</v>
      </c>
      <c r="AP92" s="133">
        <v>2</v>
      </c>
      <c r="AQ92" s="133">
        <v>1</v>
      </c>
      <c r="AR92" s="133">
        <v>3</v>
      </c>
      <c r="AS92" s="133">
        <v>4</v>
      </c>
      <c r="AT92" s="133">
        <v>1</v>
      </c>
      <c r="AU92" s="133">
        <v>4</v>
      </c>
      <c r="AV92" s="133">
        <v>2</v>
      </c>
      <c r="AW92" s="133">
        <v>8</v>
      </c>
      <c r="AX92" s="133">
        <v>2</v>
      </c>
      <c r="AY92" s="133">
        <v>15</v>
      </c>
      <c r="AZ92" s="133">
        <v>4</v>
      </c>
      <c r="BA92" s="133">
        <v>5</v>
      </c>
      <c r="BB92" s="133">
        <v>0</v>
      </c>
      <c r="BC92" s="133">
        <v>1</v>
      </c>
      <c r="BD92" s="133">
        <v>1</v>
      </c>
      <c r="BE92" s="133">
        <v>2</v>
      </c>
      <c r="BF92" s="133">
        <v>2</v>
      </c>
      <c r="BG92" s="133">
        <v>3</v>
      </c>
      <c r="BH92" s="133">
        <v>2</v>
      </c>
      <c r="BI92" s="133">
        <v>2</v>
      </c>
      <c r="BJ92" s="133">
        <v>0</v>
      </c>
      <c r="BK92" s="133">
        <v>1</v>
      </c>
      <c r="BL92" s="133">
        <v>91</v>
      </c>
      <c r="BM92" s="133">
        <v>4</v>
      </c>
      <c r="BN92" s="133">
        <v>4</v>
      </c>
      <c r="BO92" s="133">
        <v>5</v>
      </c>
      <c r="BP92" s="133">
        <v>6</v>
      </c>
      <c r="BQ92" s="133">
        <v>2</v>
      </c>
      <c r="BR92" s="133">
        <v>20</v>
      </c>
      <c r="BS92" s="133">
        <f t="shared" si="8"/>
        <v>111</v>
      </c>
      <c r="BT92" s="133">
        <v>102</v>
      </c>
      <c r="BU92" s="133">
        <v>2</v>
      </c>
      <c r="BV92" s="130">
        <f t="shared" si="9"/>
        <v>104</v>
      </c>
      <c r="BW92" s="130">
        <f t="shared" si="10"/>
        <v>32.7927927927928</v>
      </c>
      <c r="BX92" s="130">
        <v>369</v>
      </c>
      <c r="BY92" s="130">
        <v>0</v>
      </c>
      <c r="BZ92" s="140">
        <v>0</v>
      </c>
      <c r="CA92" s="95">
        <v>109</v>
      </c>
      <c r="CB92" s="95">
        <v>20</v>
      </c>
      <c r="CC92" s="95">
        <v>0</v>
      </c>
      <c r="CD92" s="95">
        <f t="shared" si="14"/>
        <v>89</v>
      </c>
      <c r="CE92" s="95">
        <v>99</v>
      </c>
      <c r="CF92" s="95">
        <v>99</v>
      </c>
      <c r="CG92" s="95">
        <v>20</v>
      </c>
      <c r="CH92" s="95">
        <v>0</v>
      </c>
      <c r="CI92" s="95">
        <f t="shared" si="15"/>
        <v>79</v>
      </c>
    </row>
    <row r="93" customHeight="1" spans="1:87">
      <c r="A93" s="119">
        <v>92</v>
      </c>
      <c r="B93" s="120" t="s">
        <v>380</v>
      </c>
      <c r="C93" s="121" t="s">
        <v>790</v>
      </c>
      <c r="D93" s="119" t="s">
        <v>790</v>
      </c>
      <c r="E93" s="122" t="s">
        <v>795</v>
      </c>
      <c r="F93" s="122" t="s">
        <v>389</v>
      </c>
      <c r="G93" s="123" t="s">
        <v>796</v>
      </c>
      <c r="H93" s="123" t="s">
        <v>390</v>
      </c>
      <c r="I93" s="119"/>
      <c r="J93" s="119">
        <v>78</v>
      </c>
      <c r="K93" s="129">
        <v>139</v>
      </c>
      <c r="L93" s="119">
        <v>21</v>
      </c>
      <c r="M93" s="119">
        <v>25</v>
      </c>
      <c r="N93" s="129" t="s">
        <v>598</v>
      </c>
      <c r="O93" s="119" t="str">
        <f>VLOOKUP(E93,[1]Sheet1!$A:$F,6,0)</f>
        <v>上柜</v>
      </c>
      <c r="P93" s="130">
        <v>405</v>
      </c>
      <c r="Q93" s="130">
        <v>228</v>
      </c>
      <c r="R93" s="130">
        <v>368</v>
      </c>
      <c r="S93" s="130">
        <v>439</v>
      </c>
      <c r="T93" s="133">
        <v>400</v>
      </c>
      <c r="U93" s="133">
        <v>415</v>
      </c>
      <c r="V93" s="130">
        <v>241</v>
      </c>
      <c r="W93" s="130">
        <v>309</v>
      </c>
      <c r="X93" s="130">
        <v>394</v>
      </c>
      <c r="Y93" s="130">
        <v>286</v>
      </c>
      <c r="Z93" s="130">
        <v>341</v>
      </c>
      <c r="AA93" s="130">
        <v>280</v>
      </c>
      <c r="AB93" s="130">
        <f t="shared" si="13"/>
        <v>4106</v>
      </c>
      <c r="AC93" s="130">
        <v>299</v>
      </c>
      <c r="AD93" s="130">
        <v>346</v>
      </c>
      <c r="AE93" s="133">
        <v>238</v>
      </c>
      <c r="AF93" s="133">
        <v>337</v>
      </c>
      <c r="AG93" s="133">
        <v>320</v>
      </c>
      <c r="AH93" s="133">
        <v>19</v>
      </c>
      <c r="AI93" s="133">
        <v>7</v>
      </c>
      <c r="AJ93" s="133">
        <v>12</v>
      </c>
      <c r="AK93" s="133">
        <v>0</v>
      </c>
      <c r="AL93" s="133">
        <v>9</v>
      </c>
      <c r="AM93" s="133">
        <v>15</v>
      </c>
      <c r="AN93" s="133">
        <v>17</v>
      </c>
      <c r="AO93" s="133">
        <v>9</v>
      </c>
      <c r="AP93" s="133">
        <v>5</v>
      </c>
      <c r="AQ93" s="133">
        <v>12</v>
      </c>
      <c r="AR93" s="133">
        <v>6</v>
      </c>
      <c r="AS93" s="133">
        <v>9</v>
      </c>
      <c r="AT93" s="133">
        <v>8</v>
      </c>
      <c r="AU93" s="133">
        <v>3</v>
      </c>
      <c r="AV93" s="133">
        <v>5</v>
      </c>
      <c r="AW93" s="133">
        <v>16</v>
      </c>
      <c r="AX93" s="133">
        <v>6</v>
      </c>
      <c r="AY93" s="133">
        <v>54</v>
      </c>
      <c r="AZ93" s="133">
        <v>9</v>
      </c>
      <c r="BA93" s="133">
        <v>5</v>
      </c>
      <c r="BB93" s="133">
        <v>5</v>
      </c>
      <c r="BC93" s="133">
        <v>6</v>
      </c>
      <c r="BD93" s="133">
        <v>2</v>
      </c>
      <c r="BE93" s="133">
        <v>1</v>
      </c>
      <c r="BF93" s="133">
        <v>9</v>
      </c>
      <c r="BG93" s="133">
        <v>9</v>
      </c>
      <c r="BH93" s="133">
        <v>4</v>
      </c>
      <c r="BI93" s="133">
        <v>8</v>
      </c>
      <c r="BJ93" s="133">
        <v>10</v>
      </c>
      <c r="BK93" s="133">
        <v>6</v>
      </c>
      <c r="BL93" s="133">
        <v>280</v>
      </c>
      <c r="BM93" s="133">
        <v>5</v>
      </c>
      <c r="BN93" s="133">
        <v>12</v>
      </c>
      <c r="BO93" s="133">
        <v>10</v>
      </c>
      <c r="BP93" s="133">
        <v>10</v>
      </c>
      <c r="BQ93" s="133">
        <v>2</v>
      </c>
      <c r="BR93" s="133">
        <v>39</v>
      </c>
      <c r="BS93" s="133">
        <f t="shared" si="8"/>
        <v>319</v>
      </c>
      <c r="BT93" s="133">
        <v>209</v>
      </c>
      <c r="BU93" s="133">
        <v>0</v>
      </c>
      <c r="BV93" s="130">
        <f t="shared" si="9"/>
        <v>209</v>
      </c>
      <c r="BW93" s="130">
        <f t="shared" si="10"/>
        <v>22.9310344827586</v>
      </c>
      <c r="BX93" s="130">
        <v>564</v>
      </c>
      <c r="BY93" s="130">
        <v>200</v>
      </c>
      <c r="BZ93" s="140">
        <v>44383</v>
      </c>
      <c r="CA93" s="95">
        <v>119</v>
      </c>
      <c r="CB93" s="95">
        <v>20</v>
      </c>
      <c r="CC93" s="95">
        <v>0</v>
      </c>
      <c r="CD93" s="95">
        <f t="shared" si="14"/>
        <v>99</v>
      </c>
      <c r="CE93" s="95">
        <v>109</v>
      </c>
      <c r="CF93" s="95">
        <v>109</v>
      </c>
      <c r="CG93" s="95">
        <v>20</v>
      </c>
      <c r="CH93" s="95">
        <v>0</v>
      </c>
      <c r="CI93" s="95">
        <f t="shared" si="15"/>
        <v>89</v>
      </c>
    </row>
    <row r="94" customHeight="1" spans="1:87">
      <c r="A94" s="119">
        <v>93</v>
      </c>
      <c r="B94" s="120" t="s">
        <v>380</v>
      </c>
      <c r="C94" s="121" t="s">
        <v>790</v>
      </c>
      <c r="D94" s="119" t="s">
        <v>790</v>
      </c>
      <c r="E94" s="122" t="s">
        <v>797</v>
      </c>
      <c r="F94" s="122" t="s">
        <v>394</v>
      </c>
      <c r="G94" s="123" t="s">
        <v>798</v>
      </c>
      <c r="H94" s="123" t="s">
        <v>395</v>
      </c>
      <c r="I94" s="119"/>
      <c r="J94" s="119">
        <v>88</v>
      </c>
      <c r="K94" s="129">
        <v>159</v>
      </c>
      <c r="L94" s="119">
        <v>21</v>
      </c>
      <c r="M94" s="119">
        <v>25</v>
      </c>
      <c r="N94" s="129" t="s">
        <v>598</v>
      </c>
      <c r="O94" s="119" t="str">
        <f>VLOOKUP(E94,[1]Sheet1!$A:$F,6,0)</f>
        <v>上柜</v>
      </c>
      <c r="P94" s="130">
        <v>139</v>
      </c>
      <c r="Q94" s="130">
        <v>84</v>
      </c>
      <c r="R94" s="130">
        <v>147</v>
      </c>
      <c r="S94" s="130">
        <v>144</v>
      </c>
      <c r="T94" s="133">
        <v>129</v>
      </c>
      <c r="U94" s="133">
        <v>167</v>
      </c>
      <c r="V94" s="130">
        <v>103</v>
      </c>
      <c r="W94" s="130">
        <v>118</v>
      </c>
      <c r="X94" s="130">
        <v>132</v>
      </c>
      <c r="Y94" s="130">
        <v>81</v>
      </c>
      <c r="Z94" s="130">
        <v>113</v>
      </c>
      <c r="AA94" s="130">
        <v>91</v>
      </c>
      <c r="AB94" s="130">
        <f t="shared" si="13"/>
        <v>1448</v>
      </c>
      <c r="AC94" s="130">
        <v>87</v>
      </c>
      <c r="AD94" s="130">
        <v>88</v>
      </c>
      <c r="AE94" s="133">
        <v>85</v>
      </c>
      <c r="AF94" s="133">
        <v>135</v>
      </c>
      <c r="AG94" s="133">
        <v>82</v>
      </c>
      <c r="AH94" s="133">
        <v>8</v>
      </c>
      <c r="AI94" s="133">
        <v>0</v>
      </c>
      <c r="AJ94" s="133">
        <v>2</v>
      </c>
      <c r="AK94" s="133">
        <v>3</v>
      </c>
      <c r="AL94" s="133">
        <v>5</v>
      </c>
      <c r="AM94" s="133">
        <v>4</v>
      </c>
      <c r="AN94" s="133">
        <v>5</v>
      </c>
      <c r="AO94" s="133">
        <v>0</v>
      </c>
      <c r="AP94" s="133">
        <v>0</v>
      </c>
      <c r="AQ94" s="133">
        <v>4</v>
      </c>
      <c r="AR94" s="133">
        <v>1</v>
      </c>
      <c r="AS94" s="133">
        <v>4</v>
      </c>
      <c r="AT94" s="133">
        <v>1</v>
      </c>
      <c r="AU94" s="133">
        <v>2</v>
      </c>
      <c r="AV94" s="133">
        <v>2</v>
      </c>
      <c r="AW94" s="133">
        <v>4</v>
      </c>
      <c r="AX94" s="133">
        <v>0</v>
      </c>
      <c r="AY94" s="133">
        <v>22</v>
      </c>
      <c r="AZ94" s="133">
        <v>3</v>
      </c>
      <c r="BA94" s="133">
        <v>0</v>
      </c>
      <c r="BB94" s="133">
        <v>2</v>
      </c>
      <c r="BC94" s="133">
        <v>1</v>
      </c>
      <c r="BD94" s="133">
        <v>3</v>
      </c>
      <c r="BE94" s="133">
        <v>1</v>
      </c>
      <c r="BF94" s="133">
        <v>0</v>
      </c>
      <c r="BG94" s="133">
        <v>3</v>
      </c>
      <c r="BH94" s="133">
        <v>3</v>
      </c>
      <c r="BI94" s="133">
        <v>2</v>
      </c>
      <c r="BJ94" s="133">
        <v>5</v>
      </c>
      <c r="BK94" s="133">
        <v>10</v>
      </c>
      <c r="BL94" s="133">
        <v>96</v>
      </c>
      <c r="BM94" s="133">
        <v>8</v>
      </c>
      <c r="BN94" s="133">
        <v>6</v>
      </c>
      <c r="BO94" s="133">
        <v>3</v>
      </c>
      <c r="BP94" s="133">
        <v>2</v>
      </c>
      <c r="BQ94" s="133">
        <v>1</v>
      </c>
      <c r="BR94" s="133">
        <v>18</v>
      </c>
      <c r="BS94" s="133">
        <f t="shared" si="8"/>
        <v>114</v>
      </c>
      <c r="BT94" s="133">
        <v>57</v>
      </c>
      <c r="BU94" s="133">
        <v>0</v>
      </c>
      <c r="BV94" s="130">
        <f t="shared" si="9"/>
        <v>57</v>
      </c>
      <c r="BW94" s="130">
        <f t="shared" si="10"/>
        <v>17.5</v>
      </c>
      <c r="BX94" s="130">
        <v>240</v>
      </c>
      <c r="BY94" s="130">
        <v>0</v>
      </c>
      <c r="BZ94" s="140">
        <v>0</v>
      </c>
      <c r="CA94" s="95">
        <v>129</v>
      </c>
      <c r="CB94" s="95">
        <v>20</v>
      </c>
      <c r="CC94" s="95">
        <v>0</v>
      </c>
      <c r="CD94" s="95">
        <f t="shared" si="14"/>
        <v>109</v>
      </c>
      <c r="CE94" s="95">
        <v>119</v>
      </c>
      <c r="CF94" s="95">
        <v>119</v>
      </c>
      <c r="CG94" s="95">
        <v>20</v>
      </c>
      <c r="CH94" s="95">
        <v>0</v>
      </c>
      <c r="CI94" s="95">
        <f t="shared" si="15"/>
        <v>99</v>
      </c>
    </row>
    <row r="95" customHeight="1" spans="1:87">
      <c r="A95" s="119">
        <v>94</v>
      </c>
      <c r="B95" s="120" t="s">
        <v>380</v>
      </c>
      <c r="C95" s="121" t="s">
        <v>790</v>
      </c>
      <c r="D95" s="119" t="s">
        <v>790</v>
      </c>
      <c r="E95" s="122" t="s">
        <v>799</v>
      </c>
      <c r="F95" s="122" t="s">
        <v>381</v>
      </c>
      <c r="G95" s="123" t="s">
        <v>800</v>
      </c>
      <c r="H95" s="123" t="s">
        <v>382</v>
      </c>
      <c r="I95" s="119"/>
      <c r="J95" s="119">
        <v>75</v>
      </c>
      <c r="K95" s="129">
        <v>129</v>
      </c>
      <c r="L95" s="119">
        <v>21</v>
      </c>
      <c r="M95" s="119">
        <v>25</v>
      </c>
      <c r="N95" s="129" t="s">
        <v>598</v>
      </c>
      <c r="O95" s="119" t="str">
        <f>VLOOKUP(E95,[1]Sheet1!$A:$F,6,0)</f>
        <v>上柜</v>
      </c>
      <c r="P95" s="130">
        <v>35</v>
      </c>
      <c r="Q95" s="130">
        <v>32</v>
      </c>
      <c r="R95" s="130">
        <v>76</v>
      </c>
      <c r="S95" s="130">
        <v>56</v>
      </c>
      <c r="T95" s="133">
        <v>75</v>
      </c>
      <c r="U95" s="133">
        <v>171</v>
      </c>
      <c r="V95" s="130">
        <v>120</v>
      </c>
      <c r="W95" s="130">
        <v>141</v>
      </c>
      <c r="X95" s="130">
        <v>214</v>
      </c>
      <c r="Y95" s="130">
        <v>157</v>
      </c>
      <c r="Z95" s="130">
        <v>132</v>
      </c>
      <c r="AA95" s="130">
        <v>72</v>
      </c>
      <c r="AB95" s="130">
        <f t="shared" si="13"/>
        <v>1281</v>
      </c>
      <c r="AC95" s="130">
        <v>76</v>
      </c>
      <c r="AD95" s="130">
        <v>77</v>
      </c>
      <c r="AE95" s="133">
        <v>78</v>
      </c>
      <c r="AF95" s="133">
        <v>44</v>
      </c>
      <c r="AG95" s="133">
        <v>71</v>
      </c>
      <c r="AH95" s="133">
        <v>8</v>
      </c>
      <c r="AI95" s="133">
        <v>3</v>
      </c>
      <c r="AJ95" s="133">
        <v>5</v>
      </c>
      <c r="AK95" s="133">
        <v>0</v>
      </c>
      <c r="AL95" s="133">
        <v>3</v>
      </c>
      <c r="AM95" s="133">
        <v>2</v>
      </c>
      <c r="AN95" s="133">
        <v>2</v>
      </c>
      <c r="AO95" s="133">
        <v>4</v>
      </c>
      <c r="AP95" s="133">
        <v>0</v>
      </c>
      <c r="AQ95" s="133">
        <v>3</v>
      </c>
      <c r="AR95" s="133">
        <v>6</v>
      </c>
      <c r="AS95" s="133">
        <v>4</v>
      </c>
      <c r="AT95" s="133">
        <v>0</v>
      </c>
      <c r="AU95" s="133">
        <v>2</v>
      </c>
      <c r="AV95" s="133">
        <v>0</v>
      </c>
      <c r="AW95" s="133">
        <v>6</v>
      </c>
      <c r="AX95" s="133">
        <v>1</v>
      </c>
      <c r="AY95" s="133">
        <v>15</v>
      </c>
      <c r="AZ95" s="133">
        <v>3</v>
      </c>
      <c r="BA95" s="133">
        <v>4</v>
      </c>
      <c r="BB95" s="133">
        <v>6</v>
      </c>
      <c r="BC95" s="133">
        <v>0</v>
      </c>
      <c r="BD95" s="133">
        <v>0</v>
      </c>
      <c r="BE95" s="133">
        <v>4</v>
      </c>
      <c r="BF95" s="133">
        <v>1</v>
      </c>
      <c r="BG95" s="133">
        <v>2</v>
      </c>
      <c r="BH95" s="133">
        <v>0</v>
      </c>
      <c r="BI95" s="133">
        <v>3</v>
      </c>
      <c r="BJ95" s="133">
        <v>0</v>
      </c>
      <c r="BK95" s="133">
        <v>0</v>
      </c>
      <c r="BL95" s="133">
        <v>86</v>
      </c>
      <c r="BM95" s="133">
        <v>2</v>
      </c>
      <c r="BN95" s="133">
        <v>1</v>
      </c>
      <c r="BO95" s="133">
        <v>0</v>
      </c>
      <c r="BP95" s="133">
        <v>0</v>
      </c>
      <c r="BQ95" s="133">
        <v>0</v>
      </c>
      <c r="BR95" s="133">
        <v>3</v>
      </c>
      <c r="BS95" s="133">
        <f t="shared" si="8"/>
        <v>89</v>
      </c>
      <c r="BT95" s="133">
        <v>83</v>
      </c>
      <c r="BU95" s="133"/>
      <c r="BV95" s="130">
        <f t="shared" si="9"/>
        <v>83</v>
      </c>
      <c r="BW95" s="130">
        <f t="shared" si="10"/>
        <v>32.6404494382022</v>
      </c>
      <c r="BX95" s="130">
        <v>53</v>
      </c>
      <c r="BY95" s="130">
        <v>0</v>
      </c>
      <c r="BZ95" s="140">
        <v>0</v>
      </c>
      <c r="CA95" s="95">
        <v>109</v>
      </c>
      <c r="CB95" s="95">
        <v>20</v>
      </c>
      <c r="CC95" s="95">
        <v>0</v>
      </c>
      <c r="CD95" s="95">
        <f t="shared" si="14"/>
        <v>89</v>
      </c>
      <c r="CE95" s="95">
        <v>99</v>
      </c>
      <c r="CF95" s="95">
        <v>99</v>
      </c>
      <c r="CG95" s="95">
        <v>20</v>
      </c>
      <c r="CH95" s="95">
        <v>0</v>
      </c>
      <c r="CI95" s="95">
        <f t="shared" si="15"/>
        <v>79</v>
      </c>
    </row>
    <row r="96" customHeight="1" spans="1:87">
      <c r="A96" s="119">
        <v>95</v>
      </c>
      <c r="B96" s="120" t="s">
        <v>380</v>
      </c>
      <c r="C96" s="121" t="s">
        <v>790</v>
      </c>
      <c r="D96" s="119" t="s">
        <v>790</v>
      </c>
      <c r="E96" s="122" t="s">
        <v>801</v>
      </c>
      <c r="F96" s="122" t="s">
        <v>400</v>
      </c>
      <c r="G96" s="123" t="s">
        <v>802</v>
      </c>
      <c r="H96" s="123" t="s">
        <v>401</v>
      </c>
      <c r="I96" s="119"/>
      <c r="J96" s="119">
        <v>75</v>
      </c>
      <c r="K96" s="129">
        <v>129</v>
      </c>
      <c r="L96" s="119">
        <v>21</v>
      </c>
      <c r="M96" s="119"/>
      <c r="N96" s="129" t="s">
        <v>608</v>
      </c>
      <c r="O96" s="119" t="str">
        <f>VLOOKUP(E96,[1]Sheet1!$A:$F,6,0)</f>
        <v>上柜</v>
      </c>
      <c r="P96" s="130">
        <v>68</v>
      </c>
      <c r="Q96" s="130">
        <v>20</v>
      </c>
      <c r="R96" s="130">
        <v>58</v>
      </c>
      <c r="S96" s="130">
        <v>107</v>
      </c>
      <c r="T96" s="133">
        <v>67</v>
      </c>
      <c r="U96" s="133">
        <v>65</v>
      </c>
      <c r="V96" s="130">
        <v>63</v>
      </c>
      <c r="W96" s="130">
        <v>66</v>
      </c>
      <c r="X96" s="130">
        <v>65</v>
      </c>
      <c r="Y96" s="130">
        <v>47</v>
      </c>
      <c r="Z96" s="130">
        <v>49</v>
      </c>
      <c r="AA96" s="130">
        <v>43</v>
      </c>
      <c r="AB96" s="130">
        <f t="shared" si="13"/>
        <v>718</v>
      </c>
      <c r="AC96" s="130">
        <v>46</v>
      </c>
      <c r="AD96" s="130">
        <v>31</v>
      </c>
      <c r="AE96" s="133">
        <v>54</v>
      </c>
      <c r="AF96" s="133">
        <v>53</v>
      </c>
      <c r="AG96" s="133">
        <v>26</v>
      </c>
      <c r="AH96" s="133">
        <v>2</v>
      </c>
      <c r="AI96" s="133">
        <v>1</v>
      </c>
      <c r="AJ96" s="133">
        <v>1</v>
      </c>
      <c r="AK96" s="133">
        <v>0</v>
      </c>
      <c r="AL96" s="133">
        <v>1</v>
      </c>
      <c r="AM96" s="133">
        <v>1</v>
      </c>
      <c r="AN96" s="133">
        <v>0</v>
      </c>
      <c r="AO96" s="133">
        <v>1</v>
      </c>
      <c r="AP96" s="133">
        <v>0</v>
      </c>
      <c r="AQ96" s="133">
        <v>0</v>
      </c>
      <c r="AR96" s="133">
        <v>0</v>
      </c>
      <c r="AS96" s="133">
        <v>0</v>
      </c>
      <c r="AT96" s="133">
        <v>0</v>
      </c>
      <c r="AU96" s="133">
        <v>2</v>
      </c>
      <c r="AV96" s="133">
        <v>0</v>
      </c>
      <c r="AW96" s="133">
        <v>0</v>
      </c>
      <c r="AX96" s="133">
        <v>0</v>
      </c>
      <c r="AY96" s="133">
        <v>0</v>
      </c>
      <c r="AZ96" s="133">
        <v>0</v>
      </c>
      <c r="BA96" s="133">
        <v>0</v>
      </c>
      <c r="BB96" s="133">
        <v>0</v>
      </c>
      <c r="BC96" s="133">
        <v>0</v>
      </c>
      <c r="BD96" s="133">
        <v>0</v>
      </c>
      <c r="BE96" s="133">
        <v>0</v>
      </c>
      <c r="BF96" s="133">
        <v>0</v>
      </c>
      <c r="BG96" s="133">
        <v>0</v>
      </c>
      <c r="BH96" s="133">
        <v>0</v>
      </c>
      <c r="BI96" s="133">
        <v>1</v>
      </c>
      <c r="BJ96" s="133">
        <v>0</v>
      </c>
      <c r="BK96" s="133">
        <v>0</v>
      </c>
      <c r="BL96" s="133">
        <v>10</v>
      </c>
      <c r="BM96" s="133">
        <v>1</v>
      </c>
      <c r="BN96" s="133">
        <v>0</v>
      </c>
      <c r="BO96" s="133">
        <v>2</v>
      </c>
      <c r="BP96" s="133">
        <v>0</v>
      </c>
      <c r="BQ96" s="133">
        <v>0</v>
      </c>
      <c r="BR96" s="133">
        <v>3</v>
      </c>
      <c r="BS96" s="133">
        <f t="shared" si="8"/>
        <v>13</v>
      </c>
      <c r="BT96" s="133">
        <v>8</v>
      </c>
      <c r="BU96" s="133">
        <v>0</v>
      </c>
      <c r="BV96" s="130">
        <f t="shared" si="9"/>
        <v>8</v>
      </c>
      <c r="BW96" s="130">
        <f t="shared" si="10"/>
        <v>21.5384615384615</v>
      </c>
      <c r="BX96" s="130">
        <v>33</v>
      </c>
      <c r="BY96" s="130">
        <v>200</v>
      </c>
      <c r="BZ96" s="140">
        <v>44392</v>
      </c>
      <c r="CA96" s="95">
        <v>109</v>
      </c>
      <c r="CB96" s="95">
        <v>20</v>
      </c>
      <c r="CC96" s="95">
        <v>0</v>
      </c>
      <c r="CD96" s="95">
        <f t="shared" si="14"/>
        <v>89</v>
      </c>
      <c r="CE96" s="95">
        <v>99</v>
      </c>
      <c r="CF96" s="95">
        <v>99</v>
      </c>
      <c r="CG96" s="95">
        <v>20</v>
      </c>
      <c r="CH96" s="95">
        <v>0</v>
      </c>
      <c r="CI96" s="95">
        <f t="shared" si="15"/>
        <v>79</v>
      </c>
    </row>
    <row r="97" customHeight="1" spans="1:87">
      <c r="A97" s="119">
        <v>96</v>
      </c>
      <c r="B97" s="120" t="s">
        <v>380</v>
      </c>
      <c r="C97" s="121" t="s">
        <v>790</v>
      </c>
      <c r="D97" s="119" t="s">
        <v>790</v>
      </c>
      <c r="E97" s="122" t="s">
        <v>803</v>
      </c>
      <c r="F97" s="122" t="s">
        <v>396</v>
      </c>
      <c r="G97" s="123" t="s">
        <v>804</v>
      </c>
      <c r="H97" s="123" t="s">
        <v>397</v>
      </c>
      <c r="I97" s="119"/>
      <c r="J97" s="119">
        <v>49</v>
      </c>
      <c r="K97" s="129">
        <v>79</v>
      </c>
      <c r="L97" s="119">
        <v>21</v>
      </c>
      <c r="M97" s="119">
        <v>25</v>
      </c>
      <c r="N97" s="129" t="s">
        <v>598</v>
      </c>
      <c r="O97" s="119" t="str">
        <f>VLOOKUP(E97,[1]Sheet1!$A:$F,6,0)</f>
        <v>上柜</v>
      </c>
      <c r="P97" s="130"/>
      <c r="Q97" s="130"/>
      <c r="R97" s="130"/>
      <c r="S97" s="130"/>
      <c r="T97" s="133"/>
      <c r="U97" s="133"/>
      <c r="V97" s="130"/>
      <c r="W97" s="130">
        <v>29</v>
      </c>
      <c r="X97" s="130">
        <v>88</v>
      </c>
      <c r="Y97" s="130">
        <v>92</v>
      </c>
      <c r="Z97" s="130">
        <v>252</v>
      </c>
      <c r="AA97" s="130">
        <v>282</v>
      </c>
      <c r="AB97" s="130">
        <f t="shared" si="13"/>
        <v>743</v>
      </c>
      <c r="AC97" s="130">
        <v>305</v>
      </c>
      <c r="AD97" s="130">
        <v>323</v>
      </c>
      <c r="AE97" s="133">
        <v>270</v>
      </c>
      <c r="AF97" s="133">
        <v>192</v>
      </c>
      <c r="AG97" s="133">
        <v>175</v>
      </c>
      <c r="AH97" s="133">
        <v>16</v>
      </c>
      <c r="AI97" s="133">
        <v>9</v>
      </c>
      <c r="AJ97" s="133">
        <v>5</v>
      </c>
      <c r="AK97" s="133">
        <v>3</v>
      </c>
      <c r="AL97" s="133">
        <v>4</v>
      </c>
      <c r="AM97" s="133">
        <v>14</v>
      </c>
      <c r="AN97" s="133">
        <v>0</v>
      </c>
      <c r="AO97" s="133">
        <v>4</v>
      </c>
      <c r="AP97" s="133">
        <v>3</v>
      </c>
      <c r="AQ97" s="133">
        <v>6</v>
      </c>
      <c r="AR97" s="133">
        <v>2</v>
      </c>
      <c r="AS97" s="133">
        <v>2</v>
      </c>
      <c r="AT97" s="133">
        <v>1</v>
      </c>
      <c r="AU97" s="133">
        <v>3</v>
      </c>
      <c r="AV97" s="133">
        <v>3</v>
      </c>
      <c r="AW97" s="133">
        <v>9</v>
      </c>
      <c r="AX97" s="133">
        <v>1</v>
      </c>
      <c r="AY97" s="133">
        <v>27</v>
      </c>
      <c r="AZ97" s="133">
        <v>3</v>
      </c>
      <c r="BA97" s="133">
        <v>8</v>
      </c>
      <c r="BB97" s="133">
        <v>2</v>
      </c>
      <c r="BC97" s="133">
        <v>6</v>
      </c>
      <c r="BD97" s="133">
        <v>2</v>
      </c>
      <c r="BE97" s="133">
        <v>0</v>
      </c>
      <c r="BF97" s="133">
        <v>3</v>
      </c>
      <c r="BG97" s="133">
        <v>0</v>
      </c>
      <c r="BH97" s="133">
        <v>3</v>
      </c>
      <c r="BI97" s="133">
        <v>5</v>
      </c>
      <c r="BJ97" s="133">
        <v>7</v>
      </c>
      <c r="BK97" s="133">
        <v>2</v>
      </c>
      <c r="BL97" s="133">
        <v>145</v>
      </c>
      <c r="BM97" s="133">
        <v>5</v>
      </c>
      <c r="BN97" s="133">
        <v>4</v>
      </c>
      <c r="BO97" s="133">
        <v>4</v>
      </c>
      <c r="BP97" s="133">
        <v>4</v>
      </c>
      <c r="BQ97" s="133">
        <v>1</v>
      </c>
      <c r="BR97" s="133">
        <v>17</v>
      </c>
      <c r="BS97" s="133">
        <f t="shared" si="8"/>
        <v>162</v>
      </c>
      <c r="BT97" s="133">
        <v>135</v>
      </c>
      <c r="BU97" s="133">
        <v>0</v>
      </c>
      <c r="BV97" s="130">
        <f t="shared" si="9"/>
        <v>135</v>
      </c>
      <c r="BW97" s="130">
        <f t="shared" si="10"/>
        <v>29.1666666666667</v>
      </c>
      <c r="BX97" s="130">
        <v>805</v>
      </c>
      <c r="BY97" s="130">
        <v>0</v>
      </c>
      <c r="BZ97" s="140">
        <v>0</v>
      </c>
      <c r="CA97" s="95">
        <v>79</v>
      </c>
      <c r="CB97" s="95">
        <v>0</v>
      </c>
      <c r="CC97" s="95">
        <v>20</v>
      </c>
      <c r="CD97" s="95">
        <f t="shared" si="14"/>
        <v>59</v>
      </c>
      <c r="CE97" s="95">
        <v>69</v>
      </c>
      <c r="CF97" s="95">
        <v>69</v>
      </c>
      <c r="CG97" s="95"/>
      <c r="CH97" s="95">
        <v>20</v>
      </c>
      <c r="CI97" s="95">
        <f t="shared" si="15"/>
        <v>49</v>
      </c>
    </row>
    <row r="98" customHeight="1" spans="1:87">
      <c r="A98" s="119">
        <v>97</v>
      </c>
      <c r="B98" s="120" t="s">
        <v>380</v>
      </c>
      <c r="C98" s="121" t="s">
        <v>790</v>
      </c>
      <c r="D98" s="119" t="s">
        <v>790</v>
      </c>
      <c r="E98" s="122" t="s">
        <v>805</v>
      </c>
      <c r="F98" s="146" t="s">
        <v>391</v>
      </c>
      <c r="G98" s="123" t="s">
        <v>804</v>
      </c>
      <c r="H98" s="123" t="s">
        <v>392</v>
      </c>
      <c r="I98" s="119">
        <v>5.8</v>
      </c>
      <c r="J98" s="119">
        <v>49</v>
      </c>
      <c r="K98" s="129">
        <v>79</v>
      </c>
      <c r="L98" s="119">
        <v>21</v>
      </c>
      <c r="M98" s="119">
        <v>25</v>
      </c>
      <c r="N98" s="129" t="s">
        <v>598</v>
      </c>
      <c r="O98" s="119" t="str">
        <f>VLOOKUP(E98,[1]Sheet1!$A:$F,6,0)</f>
        <v>上柜</v>
      </c>
      <c r="P98" s="130"/>
      <c r="Q98" s="130"/>
      <c r="R98" s="130"/>
      <c r="S98" s="130"/>
      <c r="T98" s="133"/>
      <c r="U98" s="133"/>
      <c r="V98" s="130"/>
      <c r="W98" s="130"/>
      <c r="X98" s="130"/>
      <c r="Y98" s="130"/>
      <c r="Z98" s="130"/>
      <c r="AA98" s="130"/>
      <c r="AB98" s="130">
        <f t="shared" si="13"/>
        <v>0</v>
      </c>
      <c r="AC98" s="130"/>
      <c r="AD98" s="130"/>
      <c r="AE98" s="133"/>
      <c r="AF98" s="133">
        <v>0</v>
      </c>
      <c r="AG98" s="133">
        <v>84</v>
      </c>
      <c r="AH98" s="133">
        <v>17</v>
      </c>
      <c r="AI98" s="133">
        <v>4</v>
      </c>
      <c r="AJ98" s="133">
        <v>6</v>
      </c>
      <c r="AK98" s="133">
        <v>2</v>
      </c>
      <c r="AL98" s="133">
        <v>4</v>
      </c>
      <c r="AM98" s="133">
        <v>6</v>
      </c>
      <c r="AN98" s="133">
        <v>3</v>
      </c>
      <c r="AO98" s="133">
        <v>7</v>
      </c>
      <c r="AP98" s="133">
        <v>3</v>
      </c>
      <c r="AQ98" s="133">
        <v>2</v>
      </c>
      <c r="AR98" s="133">
        <v>5</v>
      </c>
      <c r="AS98" s="133">
        <v>2</v>
      </c>
      <c r="AT98" s="133">
        <v>3</v>
      </c>
      <c r="AU98" s="133">
        <v>3</v>
      </c>
      <c r="AV98" s="133">
        <v>1</v>
      </c>
      <c r="AW98" s="133">
        <v>19</v>
      </c>
      <c r="AX98" s="133">
        <v>2</v>
      </c>
      <c r="AY98" s="133">
        <v>49</v>
      </c>
      <c r="AZ98" s="133">
        <v>7</v>
      </c>
      <c r="BA98" s="133">
        <v>8</v>
      </c>
      <c r="BB98" s="133">
        <v>3</v>
      </c>
      <c r="BC98" s="133">
        <v>4</v>
      </c>
      <c r="BD98" s="133">
        <v>3</v>
      </c>
      <c r="BE98" s="133">
        <v>5</v>
      </c>
      <c r="BF98" s="133">
        <v>7</v>
      </c>
      <c r="BG98" s="133">
        <v>2</v>
      </c>
      <c r="BH98" s="133">
        <v>2</v>
      </c>
      <c r="BI98" s="133">
        <v>8</v>
      </c>
      <c r="BJ98" s="133">
        <v>3</v>
      </c>
      <c r="BK98" s="133">
        <v>10</v>
      </c>
      <c r="BL98" s="133">
        <v>193</v>
      </c>
      <c r="BM98" s="133">
        <v>6</v>
      </c>
      <c r="BN98" s="133">
        <v>11</v>
      </c>
      <c r="BO98" s="133">
        <v>10</v>
      </c>
      <c r="BP98" s="133">
        <v>3</v>
      </c>
      <c r="BQ98" s="133">
        <v>7</v>
      </c>
      <c r="BR98" s="133">
        <v>36</v>
      </c>
      <c r="BS98" s="133">
        <f t="shared" si="8"/>
        <v>229</v>
      </c>
      <c r="BT98" s="133">
        <v>107</v>
      </c>
      <c r="BU98" s="133">
        <v>15</v>
      </c>
      <c r="BV98" s="130">
        <f t="shared" si="9"/>
        <v>122</v>
      </c>
      <c r="BW98" s="130">
        <f t="shared" si="10"/>
        <v>18.646288209607</v>
      </c>
      <c r="BX98" s="130">
        <v>332</v>
      </c>
      <c r="BY98" s="130">
        <v>500</v>
      </c>
      <c r="BZ98" s="140">
        <v>44402</v>
      </c>
      <c r="CA98" s="95">
        <v>79</v>
      </c>
      <c r="CB98" s="95">
        <v>0</v>
      </c>
      <c r="CC98" s="95">
        <v>20</v>
      </c>
      <c r="CD98" s="95">
        <f t="shared" si="14"/>
        <v>59</v>
      </c>
      <c r="CE98" s="95">
        <v>69</v>
      </c>
      <c r="CF98" s="95">
        <v>69</v>
      </c>
      <c r="CG98" s="95"/>
      <c r="CH98" s="95">
        <v>20</v>
      </c>
      <c r="CI98" s="95">
        <f t="shared" si="15"/>
        <v>49</v>
      </c>
    </row>
    <row r="99" customHeight="1" spans="1:87">
      <c r="A99" s="119">
        <v>98</v>
      </c>
      <c r="B99" s="120" t="s">
        <v>380</v>
      </c>
      <c r="C99" s="121" t="s">
        <v>790</v>
      </c>
      <c r="D99" s="119" t="s">
        <v>790</v>
      </c>
      <c r="E99" s="122" t="s">
        <v>806</v>
      </c>
      <c r="F99" s="122" t="s">
        <v>385</v>
      </c>
      <c r="G99" s="123" t="s">
        <v>807</v>
      </c>
      <c r="H99" s="123" t="s">
        <v>386</v>
      </c>
      <c r="I99" s="119"/>
      <c r="J99" s="119">
        <v>45</v>
      </c>
      <c r="K99" s="129">
        <v>79</v>
      </c>
      <c r="L99" s="119">
        <v>21</v>
      </c>
      <c r="M99" s="119">
        <v>25</v>
      </c>
      <c r="N99" s="129" t="s">
        <v>608</v>
      </c>
      <c r="O99" s="119" t="str">
        <f>VLOOKUP(E99,[1]Sheet1!$A:$F,6,0)</f>
        <v>上柜</v>
      </c>
      <c r="P99" s="130">
        <v>28</v>
      </c>
      <c r="Q99" s="130">
        <v>30</v>
      </c>
      <c r="R99" s="130">
        <v>100</v>
      </c>
      <c r="S99" s="130">
        <v>170</v>
      </c>
      <c r="T99" s="133">
        <v>335</v>
      </c>
      <c r="U99" s="133">
        <v>496</v>
      </c>
      <c r="V99" s="130">
        <v>332</v>
      </c>
      <c r="W99" s="130">
        <v>296</v>
      </c>
      <c r="X99" s="130">
        <v>330</v>
      </c>
      <c r="Y99" s="130">
        <v>306</v>
      </c>
      <c r="Z99" s="130">
        <v>85</v>
      </c>
      <c r="AA99" s="130">
        <v>69</v>
      </c>
      <c r="AB99" s="130">
        <f t="shared" si="13"/>
        <v>2577</v>
      </c>
      <c r="AC99" s="130">
        <v>77</v>
      </c>
      <c r="AD99" s="130">
        <v>76</v>
      </c>
      <c r="AE99" s="133">
        <v>68</v>
      </c>
      <c r="AF99" s="133">
        <v>95</v>
      </c>
      <c r="AG99" s="133">
        <v>56</v>
      </c>
      <c r="AH99" s="133">
        <v>11</v>
      </c>
      <c r="AI99" s="133">
        <v>11</v>
      </c>
      <c r="AJ99" s="133">
        <v>5</v>
      </c>
      <c r="AK99" s="133">
        <v>2</v>
      </c>
      <c r="AL99" s="133">
        <v>8</v>
      </c>
      <c r="AM99" s="133">
        <v>1</v>
      </c>
      <c r="AN99" s="133">
        <v>5</v>
      </c>
      <c r="AO99" s="133">
        <v>2</v>
      </c>
      <c r="AP99" s="133">
        <v>1</v>
      </c>
      <c r="AQ99" s="133">
        <v>4</v>
      </c>
      <c r="AR99" s="133">
        <v>2</v>
      </c>
      <c r="AS99" s="133">
        <v>5</v>
      </c>
      <c r="AT99" s="133">
        <v>0</v>
      </c>
      <c r="AU99" s="133">
        <v>3</v>
      </c>
      <c r="AV99" s="133">
        <v>2</v>
      </c>
      <c r="AW99" s="133">
        <v>10</v>
      </c>
      <c r="AX99" s="133">
        <v>0</v>
      </c>
      <c r="AY99" s="133">
        <v>17</v>
      </c>
      <c r="AZ99" s="133">
        <v>8</v>
      </c>
      <c r="BA99" s="133">
        <v>4</v>
      </c>
      <c r="BB99" s="133">
        <v>0</v>
      </c>
      <c r="BC99" s="133">
        <v>3</v>
      </c>
      <c r="BD99" s="133">
        <v>3</v>
      </c>
      <c r="BE99" s="133">
        <v>0</v>
      </c>
      <c r="BF99" s="133">
        <v>1</v>
      </c>
      <c r="BG99" s="133">
        <v>1</v>
      </c>
      <c r="BH99" s="133">
        <v>1</v>
      </c>
      <c r="BI99" s="133">
        <v>3</v>
      </c>
      <c r="BJ99" s="133">
        <v>0</v>
      </c>
      <c r="BK99" s="133">
        <v>2</v>
      </c>
      <c r="BL99" s="133">
        <v>111</v>
      </c>
      <c r="BM99" s="133">
        <v>2</v>
      </c>
      <c r="BN99" s="133">
        <v>1</v>
      </c>
      <c r="BO99" s="133">
        <v>2</v>
      </c>
      <c r="BP99" s="133">
        <v>4</v>
      </c>
      <c r="BQ99" s="133">
        <v>0</v>
      </c>
      <c r="BR99" s="133">
        <v>8</v>
      </c>
      <c r="BS99" s="133">
        <f t="shared" si="8"/>
        <v>119</v>
      </c>
      <c r="BT99" s="133">
        <v>164</v>
      </c>
      <c r="BU99" s="133">
        <v>0</v>
      </c>
      <c r="BV99" s="130">
        <f t="shared" si="9"/>
        <v>164</v>
      </c>
      <c r="BW99" s="130">
        <f t="shared" si="10"/>
        <v>48.2352941176471</v>
      </c>
      <c r="BX99" s="130">
        <v>136</v>
      </c>
      <c r="BY99" s="130">
        <v>0</v>
      </c>
      <c r="BZ99" s="140">
        <v>0</v>
      </c>
      <c r="CA99" s="95">
        <v>79</v>
      </c>
      <c r="CB99" s="95">
        <v>0</v>
      </c>
      <c r="CC99" s="95">
        <v>20</v>
      </c>
      <c r="CD99" s="95">
        <f t="shared" si="14"/>
        <v>59</v>
      </c>
      <c r="CE99" s="95">
        <v>49</v>
      </c>
      <c r="CF99" s="95">
        <v>49</v>
      </c>
      <c r="CG99" s="95"/>
      <c r="CH99" s="95">
        <v>10</v>
      </c>
      <c r="CI99" s="145">
        <f t="shared" si="15"/>
        <v>39</v>
      </c>
    </row>
    <row r="100" customHeight="1" spans="1:87">
      <c r="A100" s="119">
        <v>99</v>
      </c>
      <c r="B100" s="119" t="s">
        <v>380</v>
      </c>
      <c r="C100" s="121" t="s">
        <v>808</v>
      </c>
      <c r="D100" s="119" t="s">
        <v>790</v>
      </c>
      <c r="E100" s="122" t="s">
        <v>809</v>
      </c>
      <c r="F100" s="122" t="s">
        <v>418</v>
      </c>
      <c r="G100" s="123" t="s">
        <v>810</v>
      </c>
      <c r="H100" s="123" t="s">
        <v>419</v>
      </c>
      <c r="I100" s="119"/>
      <c r="J100" s="119">
        <v>32</v>
      </c>
      <c r="K100" s="129">
        <v>79</v>
      </c>
      <c r="L100" s="119">
        <v>22</v>
      </c>
      <c r="M100" s="119"/>
      <c r="N100" s="129" t="s">
        <v>608</v>
      </c>
      <c r="O100" s="119" t="str">
        <f>VLOOKUP(E100,[1]Sheet1!$A:$F,6,0)</f>
        <v>上柜</v>
      </c>
      <c r="P100" s="119"/>
      <c r="Q100" s="119"/>
      <c r="R100" s="119"/>
      <c r="S100" s="119"/>
      <c r="T100" s="133"/>
      <c r="U100" s="133"/>
      <c r="V100" s="130"/>
      <c r="W100" s="130">
        <v>26</v>
      </c>
      <c r="X100" s="130">
        <v>152</v>
      </c>
      <c r="Y100" s="130">
        <v>202</v>
      </c>
      <c r="Z100" s="130">
        <v>504</v>
      </c>
      <c r="AA100" s="130">
        <v>174</v>
      </c>
      <c r="AB100" s="130">
        <f t="shared" si="13"/>
        <v>1058</v>
      </c>
      <c r="AC100" s="130">
        <v>15</v>
      </c>
      <c r="AD100" s="130">
        <v>109</v>
      </c>
      <c r="AE100" s="133">
        <v>277</v>
      </c>
      <c r="AF100" s="133">
        <v>132</v>
      </c>
      <c r="AG100" s="133">
        <v>92</v>
      </c>
      <c r="AH100" s="133">
        <v>1</v>
      </c>
      <c r="AI100" s="133">
        <v>1</v>
      </c>
      <c r="AJ100" s="133">
        <v>0</v>
      </c>
      <c r="AK100" s="133">
        <v>0</v>
      </c>
      <c r="AL100" s="133">
        <v>0</v>
      </c>
      <c r="AM100" s="133">
        <v>0</v>
      </c>
      <c r="AN100" s="133">
        <v>1</v>
      </c>
      <c r="AO100" s="133">
        <v>2</v>
      </c>
      <c r="AP100" s="133">
        <v>0</v>
      </c>
      <c r="AQ100" s="133">
        <v>0</v>
      </c>
      <c r="AR100" s="133">
        <v>4</v>
      </c>
      <c r="AS100" s="133">
        <v>2</v>
      </c>
      <c r="AT100" s="133">
        <v>0</v>
      </c>
      <c r="AU100" s="133">
        <v>0</v>
      </c>
      <c r="AV100" s="133">
        <v>0</v>
      </c>
      <c r="AW100" s="133">
        <v>1</v>
      </c>
      <c r="AX100" s="133">
        <v>0</v>
      </c>
      <c r="AY100" s="133">
        <v>1</v>
      </c>
      <c r="AZ100" s="133">
        <v>0</v>
      </c>
      <c r="BA100" s="133">
        <v>2</v>
      </c>
      <c r="BB100" s="133">
        <v>0</v>
      </c>
      <c r="BC100" s="133">
        <v>0</v>
      </c>
      <c r="BD100" s="133">
        <v>0</v>
      </c>
      <c r="BE100" s="133">
        <v>0</v>
      </c>
      <c r="BF100" s="133">
        <v>0</v>
      </c>
      <c r="BG100" s="133">
        <v>0</v>
      </c>
      <c r="BH100" s="133">
        <v>0</v>
      </c>
      <c r="BI100" s="133">
        <v>2</v>
      </c>
      <c r="BJ100" s="133">
        <v>3</v>
      </c>
      <c r="BK100" s="133">
        <v>0</v>
      </c>
      <c r="BL100" s="133">
        <v>19</v>
      </c>
      <c r="BM100" s="133">
        <v>0</v>
      </c>
      <c r="BN100" s="133">
        <v>2</v>
      </c>
      <c r="BO100" s="133">
        <v>4</v>
      </c>
      <c r="BP100" s="133">
        <v>1</v>
      </c>
      <c r="BQ100" s="133">
        <v>1</v>
      </c>
      <c r="BR100" s="133">
        <v>8</v>
      </c>
      <c r="BS100" s="133">
        <f t="shared" si="8"/>
        <v>27</v>
      </c>
      <c r="BT100" s="133">
        <v>20</v>
      </c>
      <c r="BU100" s="133">
        <v>0</v>
      </c>
      <c r="BV100" s="130">
        <f t="shared" si="9"/>
        <v>20</v>
      </c>
      <c r="BW100" s="130">
        <f t="shared" si="10"/>
        <v>25.9259259259259</v>
      </c>
      <c r="BX100" s="130">
        <v>37</v>
      </c>
      <c r="BY100" s="130">
        <v>0</v>
      </c>
      <c r="BZ100" s="140">
        <v>0</v>
      </c>
      <c r="CA100" s="95">
        <v>79</v>
      </c>
      <c r="CB100" s="95">
        <v>0</v>
      </c>
      <c r="CC100" s="95">
        <v>20</v>
      </c>
      <c r="CD100" s="95">
        <f t="shared" si="14"/>
        <v>59</v>
      </c>
      <c r="CE100" s="95">
        <v>69</v>
      </c>
      <c r="CF100" s="95">
        <v>69</v>
      </c>
      <c r="CG100" s="95"/>
      <c r="CH100" s="95">
        <v>20</v>
      </c>
      <c r="CI100" s="95">
        <f t="shared" si="15"/>
        <v>49</v>
      </c>
    </row>
    <row r="101" spans="1:87">
      <c r="A101" s="119">
        <v>100</v>
      </c>
      <c r="B101" s="120" t="s">
        <v>380</v>
      </c>
      <c r="C101" s="121" t="s">
        <v>808</v>
      </c>
      <c r="D101" s="119" t="s">
        <v>790</v>
      </c>
      <c r="E101" s="147" t="s">
        <v>811</v>
      </c>
      <c r="F101" s="122" t="s">
        <v>402</v>
      </c>
      <c r="G101" s="123" t="s">
        <v>812</v>
      </c>
      <c r="H101" s="123" t="s">
        <v>403</v>
      </c>
      <c r="I101" s="119">
        <v>5.7</v>
      </c>
      <c r="J101" s="119">
        <v>58</v>
      </c>
      <c r="K101" s="129">
        <v>109</v>
      </c>
      <c r="L101" s="119">
        <v>21</v>
      </c>
      <c r="M101" s="119">
        <v>25</v>
      </c>
      <c r="N101" s="129" t="s">
        <v>598</v>
      </c>
      <c r="O101" s="119" t="str">
        <f>VLOOKUP(E101,[1]Sheet1!$A:$F,6,0)</f>
        <v>上柜</v>
      </c>
      <c r="P101" s="119"/>
      <c r="Q101" s="119"/>
      <c r="R101" s="119"/>
      <c r="S101" s="119"/>
      <c r="T101" s="133"/>
      <c r="U101" s="133"/>
      <c r="V101" s="130"/>
      <c r="W101" s="119"/>
      <c r="X101" s="119"/>
      <c r="Y101" s="119"/>
      <c r="Z101" s="119"/>
      <c r="AA101" s="130"/>
      <c r="AB101" s="130">
        <f t="shared" si="13"/>
        <v>0</v>
      </c>
      <c r="AC101" s="130"/>
      <c r="AD101" s="130"/>
      <c r="AE101" s="133"/>
      <c r="AF101" s="133">
        <v>0</v>
      </c>
      <c r="AG101" s="133">
        <v>48</v>
      </c>
      <c r="AH101" s="133">
        <v>13</v>
      </c>
      <c r="AI101" s="133">
        <v>5</v>
      </c>
      <c r="AJ101" s="133">
        <v>3</v>
      </c>
      <c r="AK101" s="133">
        <v>3</v>
      </c>
      <c r="AL101" s="133">
        <v>2</v>
      </c>
      <c r="AM101" s="133">
        <v>16</v>
      </c>
      <c r="AN101" s="133">
        <v>2</v>
      </c>
      <c r="AO101" s="133">
        <v>1</v>
      </c>
      <c r="AP101" s="133">
        <v>3</v>
      </c>
      <c r="AQ101" s="133">
        <v>2</v>
      </c>
      <c r="AR101" s="133">
        <v>7</v>
      </c>
      <c r="AS101" s="133">
        <v>2</v>
      </c>
      <c r="AT101" s="133">
        <v>0</v>
      </c>
      <c r="AU101" s="133">
        <v>0</v>
      </c>
      <c r="AV101" s="133">
        <v>0</v>
      </c>
      <c r="AW101" s="133">
        <v>14</v>
      </c>
      <c r="AX101" s="133">
        <v>0</v>
      </c>
      <c r="AY101" s="133">
        <v>20</v>
      </c>
      <c r="AZ101" s="133">
        <v>2</v>
      </c>
      <c r="BA101" s="133">
        <v>2</v>
      </c>
      <c r="BB101" s="133">
        <v>4</v>
      </c>
      <c r="BC101" s="133">
        <v>0</v>
      </c>
      <c r="BD101" s="133">
        <v>2</v>
      </c>
      <c r="BE101" s="133">
        <v>1</v>
      </c>
      <c r="BF101" s="133">
        <v>3</v>
      </c>
      <c r="BG101" s="133">
        <v>1</v>
      </c>
      <c r="BH101" s="133">
        <v>2</v>
      </c>
      <c r="BI101" s="133">
        <v>6</v>
      </c>
      <c r="BJ101" s="133">
        <v>2</v>
      </c>
      <c r="BK101" s="133">
        <v>6</v>
      </c>
      <c r="BL101" s="133">
        <v>118</v>
      </c>
      <c r="BM101" s="133">
        <v>1</v>
      </c>
      <c r="BN101" s="133">
        <v>5</v>
      </c>
      <c r="BO101" s="133">
        <v>3</v>
      </c>
      <c r="BP101" s="133">
        <v>4</v>
      </c>
      <c r="BQ101" s="133">
        <v>6</v>
      </c>
      <c r="BR101" s="133">
        <v>18</v>
      </c>
      <c r="BS101" s="133">
        <f t="shared" si="8"/>
        <v>136</v>
      </c>
      <c r="BT101" s="133">
        <v>92</v>
      </c>
      <c r="BU101" s="133">
        <v>0</v>
      </c>
      <c r="BV101" s="130">
        <f t="shared" si="9"/>
        <v>92</v>
      </c>
      <c r="BW101" s="130">
        <f t="shared" si="10"/>
        <v>23.6764705882353</v>
      </c>
      <c r="BX101" s="130">
        <v>727</v>
      </c>
      <c r="BY101" s="130">
        <v>250</v>
      </c>
      <c r="BZ101" s="140">
        <v>44383</v>
      </c>
      <c r="CA101" s="95">
        <v>99</v>
      </c>
      <c r="CB101" s="95">
        <v>0</v>
      </c>
      <c r="CC101" s="95">
        <v>20</v>
      </c>
      <c r="CD101" s="95">
        <f t="shared" si="14"/>
        <v>79</v>
      </c>
      <c r="CE101" s="95">
        <v>89</v>
      </c>
      <c r="CF101" s="95">
        <v>89</v>
      </c>
      <c r="CG101" s="95"/>
      <c r="CH101" s="95">
        <v>20</v>
      </c>
      <c r="CI101" s="95">
        <f t="shared" si="15"/>
        <v>69</v>
      </c>
    </row>
    <row r="102" spans="1:87">
      <c r="A102" s="119">
        <v>101</v>
      </c>
      <c r="B102" s="120" t="s">
        <v>380</v>
      </c>
      <c r="C102" s="121" t="s">
        <v>808</v>
      </c>
      <c r="D102" s="119" t="s">
        <v>790</v>
      </c>
      <c r="E102" s="147" t="s">
        <v>813</v>
      </c>
      <c r="F102" s="122" t="s">
        <v>404</v>
      </c>
      <c r="G102" s="123" t="s">
        <v>814</v>
      </c>
      <c r="H102" s="123" t="s">
        <v>405</v>
      </c>
      <c r="I102" s="119">
        <v>5.7</v>
      </c>
      <c r="J102" s="119">
        <v>68</v>
      </c>
      <c r="K102" s="129">
        <v>119</v>
      </c>
      <c r="L102" s="119">
        <v>21</v>
      </c>
      <c r="M102" s="119">
        <v>25</v>
      </c>
      <c r="N102" s="129" t="s">
        <v>598</v>
      </c>
      <c r="O102" s="119" t="str">
        <f>VLOOKUP(E102,[1]Sheet1!$A:$F,6,0)</f>
        <v>上柜</v>
      </c>
      <c r="P102" s="119"/>
      <c r="Q102" s="119"/>
      <c r="R102" s="119"/>
      <c r="S102" s="119"/>
      <c r="T102" s="133"/>
      <c r="U102" s="133"/>
      <c r="V102" s="130"/>
      <c r="W102" s="119"/>
      <c r="X102" s="119"/>
      <c r="Y102" s="119"/>
      <c r="Z102" s="119"/>
      <c r="AA102" s="130"/>
      <c r="AB102" s="130">
        <f t="shared" si="13"/>
        <v>0</v>
      </c>
      <c r="AC102" s="130"/>
      <c r="AD102" s="130"/>
      <c r="AE102" s="133"/>
      <c r="AF102" s="133">
        <v>0</v>
      </c>
      <c r="AG102" s="133">
        <v>27</v>
      </c>
      <c r="AH102" s="133">
        <v>7</v>
      </c>
      <c r="AI102" s="133">
        <v>1</v>
      </c>
      <c r="AJ102" s="133">
        <v>0</v>
      </c>
      <c r="AK102" s="133">
        <v>2</v>
      </c>
      <c r="AL102" s="133">
        <v>0</v>
      </c>
      <c r="AM102" s="133">
        <v>4</v>
      </c>
      <c r="AN102" s="133">
        <v>0</v>
      </c>
      <c r="AO102" s="133">
        <v>2</v>
      </c>
      <c r="AP102" s="133">
        <v>2</v>
      </c>
      <c r="AQ102" s="133">
        <v>2</v>
      </c>
      <c r="AR102" s="133">
        <v>1</v>
      </c>
      <c r="AS102" s="133">
        <v>1</v>
      </c>
      <c r="AT102" s="133">
        <v>0</v>
      </c>
      <c r="AU102" s="133">
        <v>1</v>
      </c>
      <c r="AV102" s="133">
        <v>0</v>
      </c>
      <c r="AW102" s="133">
        <v>3</v>
      </c>
      <c r="AX102" s="133">
        <v>1</v>
      </c>
      <c r="AY102" s="133">
        <v>10</v>
      </c>
      <c r="AZ102" s="133">
        <v>1</v>
      </c>
      <c r="BA102" s="133">
        <v>1</v>
      </c>
      <c r="BB102" s="133">
        <v>1</v>
      </c>
      <c r="BC102" s="133">
        <v>3</v>
      </c>
      <c r="BD102" s="133">
        <v>1</v>
      </c>
      <c r="BE102" s="133">
        <v>0</v>
      </c>
      <c r="BF102" s="133">
        <v>3</v>
      </c>
      <c r="BG102" s="133">
        <v>0</v>
      </c>
      <c r="BH102" s="133">
        <v>0</v>
      </c>
      <c r="BI102" s="133">
        <v>3</v>
      </c>
      <c r="BJ102" s="133">
        <v>0</v>
      </c>
      <c r="BK102" s="133">
        <v>2</v>
      </c>
      <c r="BL102" s="133">
        <v>49</v>
      </c>
      <c r="BM102" s="133">
        <v>2</v>
      </c>
      <c r="BN102" s="133">
        <v>4</v>
      </c>
      <c r="BO102" s="133">
        <v>0</v>
      </c>
      <c r="BP102" s="133">
        <v>2</v>
      </c>
      <c r="BQ102" s="133">
        <v>4</v>
      </c>
      <c r="BR102" s="133">
        <v>12</v>
      </c>
      <c r="BS102" s="133">
        <f t="shared" si="8"/>
        <v>61</v>
      </c>
      <c r="BT102" s="133">
        <v>34</v>
      </c>
      <c r="BU102" s="133">
        <v>0</v>
      </c>
      <c r="BV102" s="130">
        <f t="shared" si="9"/>
        <v>34</v>
      </c>
      <c r="BW102" s="130">
        <f t="shared" si="10"/>
        <v>19.5081967213115</v>
      </c>
      <c r="BX102" s="130">
        <v>207</v>
      </c>
      <c r="BY102" s="130">
        <v>500</v>
      </c>
      <c r="BZ102" s="140">
        <v>44387</v>
      </c>
      <c r="CA102" s="95">
        <v>109</v>
      </c>
      <c r="CB102" s="95">
        <v>0</v>
      </c>
      <c r="CC102" s="95">
        <v>20</v>
      </c>
      <c r="CD102" s="95">
        <f t="shared" si="14"/>
        <v>89</v>
      </c>
      <c r="CE102" s="95">
        <v>99</v>
      </c>
      <c r="CF102" s="95">
        <v>99</v>
      </c>
      <c r="CG102" s="95"/>
      <c r="CH102" s="95">
        <v>20</v>
      </c>
      <c r="CI102" s="95">
        <f t="shared" si="15"/>
        <v>79</v>
      </c>
    </row>
    <row r="103" spans="1:87">
      <c r="A103" s="119">
        <v>102</v>
      </c>
      <c r="B103" s="120" t="s">
        <v>380</v>
      </c>
      <c r="C103" s="121" t="s">
        <v>815</v>
      </c>
      <c r="D103" s="119" t="s">
        <v>790</v>
      </c>
      <c r="E103" s="147" t="s">
        <v>816</v>
      </c>
      <c r="F103" s="122" t="s">
        <v>424</v>
      </c>
      <c r="G103" s="123" t="s">
        <v>817</v>
      </c>
      <c r="H103" s="123" t="s">
        <v>425</v>
      </c>
      <c r="I103" s="119">
        <v>6.1</v>
      </c>
      <c r="J103" s="119">
        <v>60</v>
      </c>
      <c r="K103" s="129">
        <v>129</v>
      </c>
      <c r="L103" s="119">
        <v>22</v>
      </c>
      <c r="M103" s="119">
        <v>25</v>
      </c>
      <c r="N103" s="129" t="s">
        <v>598</v>
      </c>
      <c r="O103" s="119" t="str">
        <f>VLOOKUP(E103,[1]Sheet1!$A:$F,6,0)</f>
        <v>上柜</v>
      </c>
      <c r="P103" s="119"/>
      <c r="Q103" s="119"/>
      <c r="R103" s="119"/>
      <c r="S103" s="119"/>
      <c r="T103" s="133"/>
      <c r="U103" s="133"/>
      <c r="V103" s="130"/>
      <c r="W103" s="119"/>
      <c r="X103" s="119"/>
      <c r="Y103" s="119"/>
      <c r="Z103" s="119"/>
      <c r="AA103" s="130"/>
      <c r="AB103" s="130">
        <f t="shared" si="13"/>
        <v>0</v>
      </c>
      <c r="AC103" s="130"/>
      <c r="AD103" s="130"/>
      <c r="AE103" s="133"/>
      <c r="AF103" s="133">
        <v>0</v>
      </c>
      <c r="AG103" s="133">
        <v>0</v>
      </c>
      <c r="AH103" s="133">
        <v>1</v>
      </c>
      <c r="AI103" s="133">
        <v>1</v>
      </c>
      <c r="AJ103" s="133">
        <v>2</v>
      </c>
      <c r="AK103" s="133">
        <v>0</v>
      </c>
      <c r="AL103" s="133">
        <v>0</v>
      </c>
      <c r="AM103" s="133">
        <v>7</v>
      </c>
      <c r="AN103" s="133">
        <v>4</v>
      </c>
      <c r="AO103" s="133">
        <v>2</v>
      </c>
      <c r="AP103" s="133">
        <v>0</v>
      </c>
      <c r="AQ103" s="133">
        <v>2</v>
      </c>
      <c r="AR103" s="133">
        <v>1</v>
      </c>
      <c r="AS103" s="133">
        <v>3</v>
      </c>
      <c r="AT103" s="133">
        <v>3</v>
      </c>
      <c r="AU103" s="133">
        <v>4</v>
      </c>
      <c r="AV103" s="133">
        <v>3</v>
      </c>
      <c r="AW103" s="133">
        <v>5</v>
      </c>
      <c r="AX103" s="133">
        <v>1</v>
      </c>
      <c r="AY103" s="133">
        <v>32</v>
      </c>
      <c r="AZ103" s="133">
        <v>5</v>
      </c>
      <c r="BA103" s="133">
        <v>2</v>
      </c>
      <c r="BB103" s="133">
        <v>3</v>
      </c>
      <c r="BC103" s="133">
        <v>0</v>
      </c>
      <c r="BD103" s="133">
        <v>1</v>
      </c>
      <c r="BE103" s="133">
        <v>2</v>
      </c>
      <c r="BF103" s="133">
        <v>2</v>
      </c>
      <c r="BG103" s="133">
        <v>7</v>
      </c>
      <c r="BH103" s="133">
        <v>4</v>
      </c>
      <c r="BI103" s="133">
        <v>11</v>
      </c>
      <c r="BJ103" s="133">
        <v>4</v>
      </c>
      <c r="BK103" s="133">
        <v>4</v>
      </c>
      <c r="BL103" s="133">
        <v>111</v>
      </c>
      <c r="BM103" s="133">
        <v>4</v>
      </c>
      <c r="BN103" s="133">
        <v>4</v>
      </c>
      <c r="BO103" s="133">
        <v>4</v>
      </c>
      <c r="BP103" s="133">
        <v>6</v>
      </c>
      <c r="BQ103" s="133">
        <v>7</v>
      </c>
      <c r="BR103" s="133">
        <v>24</v>
      </c>
      <c r="BS103" s="133">
        <f t="shared" si="8"/>
        <v>135</v>
      </c>
      <c r="BT103" s="133">
        <v>70</v>
      </c>
      <c r="BU103" s="133">
        <v>6</v>
      </c>
      <c r="BV103" s="130">
        <f t="shared" si="9"/>
        <v>76</v>
      </c>
      <c r="BW103" s="130">
        <f t="shared" si="10"/>
        <v>19.7037037037037</v>
      </c>
      <c r="BX103" s="130">
        <v>470</v>
      </c>
      <c r="BY103" s="130">
        <v>0</v>
      </c>
      <c r="BZ103" s="140">
        <v>0</v>
      </c>
      <c r="CA103" s="95">
        <v>99</v>
      </c>
      <c r="CB103" s="95">
        <v>0</v>
      </c>
      <c r="CC103" s="95">
        <v>20</v>
      </c>
      <c r="CD103" s="95">
        <f t="shared" si="14"/>
        <v>79</v>
      </c>
      <c r="CE103" s="95">
        <v>89</v>
      </c>
      <c r="CF103" s="95">
        <v>89</v>
      </c>
      <c r="CG103" s="95"/>
      <c r="CH103" s="95">
        <v>20</v>
      </c>
      <c r="CI103" s="95">
        <f t="shared" si="15"/>
        <v>69</v>
      </c>
    </row>
    <row r="104" spans="1:87">
      <c r="A104" s="119">
        <v>103</v>
      </c>
      <c r="B104" s="120" t="s">
        <v>380</v>
      </c>
      <c r="C104" s="121" t="s">
        <v>815</v>
      </c>
      <c r="D104" s="119" t="s">
        <v>790</v>
      </c>
      <c r="E104" s="147" t="s">
        <v>818</v>
      </c>
      <c r="F104" s="122" t="s">
        <v>416</v>
      </c>
      <c r="G104" s="123" t="s">
        <v>819</v>
      </c>
      <c r="H104" s="123" t="s">
        <v>417</v>
      </c>
      <c r="I104" s="119">
        <v>5.7</v>
      </c>
      <c r="J104" s="119">
        <v>34</v>
      </c>
      <c r="K104" s="129">
        <v>69</v>
      </c>
      <c r="L104" s="119">
        <v>22</v>
      </c>
      <c r="M104" s="119">
        <v>25</v>
      </c>
      <c r="N104" s="129" t="s">
        <v>598</v>
      </c>
      <c r="O104" s="119" t="str">
        <f>VLOOKUP(E104,[1]Sheet1!$A:$F,6,0)</f>
        <v>上柜</v>
      </c>
      <c r="P104" s="119"/>
      <c r="Q104" s="119"/>
      <c r="R104" s="119"/>
      <c r="S104" s="119"/>
      <c r="T104" s="133"/>
      <c r="U104" s="133"/>
      <c r="V104" s="130"/>
      <c r="W104" s="119"/>
      <c r="X104" s="119"/>
      <c r="Y104" s="119"/>
      <c r="Z104" s="119"/>
      <c r="AA104" s="130"/>
      <c r="AB104" s="130">
        <f t="shared" ref="AB104:AB135" si="16">SUM(P104:AA104)</f>
        <v>0</v>
      </c>
      <c r="AC104" s="130"/>
      <c r="AD104" s="130"/>
      <c r="AE104" s="133"/>
      <c r="AF104" s="133">
        <v>0</v>
      </c>
      <c r="AG104" s="133">
        <v>74</v>
      </c>
      <c r="AH104" s="133">
        <v>10</v>
      </c>
      <c r="AI104" s="133">
        <v>4</v>
      </c>
      <c r="AJ104" s="133">
        <v>3</v>
      </c>
      <c r="AK104" s="133">
        <v>1</v>
      </c>
      <c r="AL104" s="133">
        <v>0</v>
      </c>
      <c r="AM104" s="133">
        <v>3</v>
      </c>
      <c r="AN104" s="133">
        <v>3</v>
      </c>
      <c r="AO104" s="133">
        <v>3</v>
      </c>
      <c r="AP104" s="133">
        <v>2</v>
      </c>
      <c r="AQ104" s="133">
        <v>4</v>
      </c>
      <c r="AR104" s="133">
        <v>2</v>
      </c>
      <c r="AS104" s="133">
        <v>2</v>
      </c>
      <c r="AT104" s="133">
        <v>2</v>
      </c>
      <c r="AU104" s="133">
        <v>3</v>
      </c>
      <c r="AV104" s="133">
        <v>0</v>
      </c>
      <c r="AW104" s="133">
        <v>6</v>
      </c>
      <c r="AX104" s="133">
        <v>0</v>
      </c>
      <c r="AY104" s="133">
        <v>15</v>
      </c>
      <c r="AZ104" s="133">
        <v>0</v>
      </c>
      <c r="BA104" s="133">
        <v>2</v>
      </c>
      <c r="BB104" s="133">
        <v>1</v>
      </c>
      <c r="BC104" s="133">
        <v>0</v>
      </c>
      <c r="BD104" s="133">
        <v>2</v>
      </c>
      <c r="BE104" s="133">
        <v>3</v>
      </c>
      <c r="BF104" s="133">
        <v>2</v>
      </c>
      <c r="BG104" s="133">
        <v>1</v>
      </c>
      <c r="BH104" s="133">
        <v>1</v>
      </c>
      <c r="BI104" s="133">
        <v>6</v>
      </c>
      <c r="BJ104" s="133">
        <v>3</v>
      </c>
      <c r="BK104" s="133">
        <v>8</v>
      </c>
      <c r="BL104" s="133">
        <v>89</v>
      </c>
      <c r="BM104" s="133">
        <v>3</v>
      </c>
      <c r="BN104" s="133">
        <v>2</v>
      </c>
      <c r="BO104" s="133">
        <v>7</v>
      </c>
      <c r="BP104" s="133">
        <v>9</v>
      </c>
      <c r="BQ104" s="133">
        <v>4</v>
      </c>
      <c r="BR104" s="133">
        <v>25</v>
      </c>
      <c r="BS104" s="133">
        <f t="shared" si="8"/>
        <v>114</v>
      </c>
      <c r="BT104" s="133">
        <v>82</v>
      </c>
      <c r="BU104" s="133">
        <v>0</v>
      </c>
      <c r="BV104" s="130">
        <f t="shared" si="9"/>
        <v>82</v>
      </c>
      <c r="BW104" s="130">
        <f t="shared" si="10"/>
        <v>25.1754385964912</v>
      </c>
      <c r="BX104" s="130">
        <v>385</v>
      </c>
      <c r="BY104" s="130">
        <v>0</v>
      </c>
      <c r="BZ104" s="140">
        <v>0</v>
      </c>
      <c r="CA104" s="95">
        <v>69</v>
      </c>
      <c r="CB104" s="95">
        <v>0</v>
      </c>
      <c r="CC104" s="95">
        <v>20</v>
      </c>
      <c r="CD104" s="95">
        <f t="shared" si="14"/>
        <v>49</v>
      </c>
      <c r="CE104" s="95">
        <v>49</v>
      </c>
      <c r="CF104" s="95">
        <v>49</v>
      </c>
      <c r="CG104" s="95"/>
      <c r="CH104" s="95">
        <v>10</v>
      </c>
      <c r="CI104" s="95">
        <f t="shared" si="15"/>
        <v>39</v>
      </c>
    </row>
    <row r="105" spans="1:87">
      <c r="A105" s="119">
        <v>104</v>
      </c>
      <c r="B105" s="120" t="s">
        <v>380</v>
      </c>
      <c r="C105" s="121" t="s">
        <v>815</v>
      </c>
      <c r="D105" s="119" t="s">
        <v>790</v>
      </c>
      <c r="E105" s="147" t="s">
        <v>820</v>
      </c>
      <c r="F105" s="122" t="s">
        <v>420</v>
      </c>
      <c r="G105" s="123" t="s">
        <v>821</v>
      </c>
      <c r="H105" s="123" t="s">
        <v>421</v>
      </c>
      <c r="I105" s="119">
        <v>5.7</v>
      </c>
      <c r="J105" s="119">
        <v>43</v>
      </c>
      <c r="K105" s="129">
        <v>79</v>
      </c>
      <c r="L105" s="119">
        <v>22</v>
      </c>
      <c r="M105" s="119">
        <v>25</v>
      </c>
      <c r="N105" s="129" t="s">
        <v>598</v>
      </c>
      <c r="O105" s="119" t="str">
        <f>VLOOKUP(E105,[1]Sheet1!$A:$F,6,0)</f>
        <v>上柜</v>
      </c>
      <c r="P105" s="119"/>
      <c r="Q105" s="119"/>
      <c r="R105" s="119"/>
      <c r="S105" s="119"/>
      <c r="T105" s="133"/>
      <c r="U105" s="133"/>
      <c r="V105" s="130"/>
      <c r="W105" s="119"/>
      <c r="X105" s="119"/>
      <c r="Y105" s="119"/>
      <c r="Z105" s="119"/>
      <c r="AA105" s="130"/>
      <c r="AB105" s="130">
        <f t="shared" si="16"/>
        <v>0</v>
      </c>
      <c r="AC105" s="130"/>
      <c r="AD105" s="130"/>
      <c r="AE105" s="133"/>
      <c r="AF105" s="133">
        <v>0</v>
      </c>
      <c r="AG105" s="133">
        <v>55</v>
      </c>
      <c r="AH105" s="133">
        <v>6</v>
      </c>
      <c r="AI105" s="133">
        <v>1</v>
      </c>
      <c r="AJ105" s="133">
        <v>0</v>
      </c>
      <c r="AK105" s="133">
        <v>3</v>
      </c>
      <c r="AL105" s="133">
        <v>1</v>
      </c>
      <c r="AM105" s="133">
        <v>1</v>
      </c>
      <c r="AN105" s="133">
        <v>2</v>
      </c>
      <c r="AO105" s="133">
        <v>0</v>
      </c>
      <c r="AP105" s="133">
        <v>0</v>
      </c>
      <c r="AQ105" s="133">
        <v>3</v>
      </c>
      <c r="AR105" s="133">
        <v>0</v>
      </c>
      <c r="AS105" s="133">
        <v>3</v>
      </c>
      <c r="AT105" s="133">
        <v>0</v>
      </c>
      <c r="AU105" s="133">
        <v>1</v>
      </c>
      <c r="AV105" s="133">
        <v>2</v>
      </c>
      <c r="AW105" s="133">
        <v>4</v>
      </c>
      <c r="AX105" s="133">
        <v>0</v>
      </c>
      <c r="AY105" s="133">
        <v>6</v>
      </c>
      <c r="AZ105" s="133">
        <v>1</v>
      </c>
      <c r="BA105" s="133">
        <v>0</v>
      </c>
      <c r="BB105" s="133">
        <v>2</v>
      </c>
      <c r="BC105" s="133">
        <v>1</v>
      </c>
      <c r="BD105" s="133">
        <v>0</v>
      </c>
      <c r="BE105" s="133">
        <v>1</v>
      </c>
      <c r="BF105" s="133">
        <v>1</v>
      </c>
      <c r="BG105" s="133">
        <v>0</v>
      </c>
      <c r="BH105" s="133">
        <v>0</v>
      </c>
      <c r="BI105" s="133">
        <v>4</v>
      </c>
      <c r="BJ105" s="133">
        <v>0</v>
      </c>
      <c r="BK105" s="133">
        <v>2</v>
      </c>
      <c r="BL105" s="133">
        <v>44</v>
      </c>
      <c r="BM105" s="133">
        <v>2</v>
      </c>
      <c r="BN105" s="133">
        <v>3</v>
      </c>
      <c r="BO105" s="133">
        <v>0</v>
      </c>
      <c r="BP105" s="133">
        <v>1</v>
      </c>
      <c r="BQ105" s="133">
        <v>1</v>
      </c>
      <c r="BR105" s="133">
        <v>7</v>
      </c>
      <c r="BS105" s="133">
        <f t="shared" si="8"/>
        <v>51</v>
      </c>
      <c r="BT105" s="133">
        <v>82</v>
      </c>
      <c r="BU105" s="133">
        <v>4</v>
      </c>
      <c r="BV105" s="130">
        <f t="shared" si="9"/>
        <v>86</v>
      </c>
      <c r="BW105" s="130">
        <f t="shared" si="10"/>
        <v>59.0196078431373</v>
      </c>
      <c r="BX105" s="130">
        <v>475</v>
      </c>
      <c r="BY105" s="130">
        <v>0</v>
      </c>
      <c r="BZ105" s="140">
        <v>0</v>
      </c>
      <c r="CA105" s="95">
        <v>79</v>
      </c>
      <c r="CB105" s="95">
        <v>0</v>
      </c>
      <c r="CC105" s="95">
        <v>20</v>
      </c>
      <c r="CD105" s="95">
        <f t="shared" si="14"/>
        <v>59</v>
      </c>
      <c r="CE105" s="95">
        <v>59</v>
      </c>
      <c r="CF105" s="95">
        <v>59</v>
      </c>
      <c r="CG105" s="95"/>
      <c r="CH105" s="95">
        <v>10</v>
      </c>
      <c r="CI105" s="95">
        <f t="shared" si="15"/>
        <v>49</v>
      </c>
    </row>
    <row r="106" customHeight="1" spans="1:87">
      <c r="A106" s="119">
        <v>105</v>
      </c>
      <c r="B106" s="120" t="s">
        <v>380</v>
      </c>
      <c r="C106" s="121" t="s">
        <v>815</v>
      </c>
      <c r="D106" s="119" t="s">
        <v>790</v>
      </c>
      <c r="E106" s="122" t="s">
        <v>822</v>
      </c>
      <c r="F106" s="122" t="s">
        <v>410</v>
      </c>
      <c r="G106" s="123" t="s">
        <v>823</v>
      </c>
      <c r="H106" s="148" t="s">
        <v>411</v>
      </c>
      <c r="I106" s="119"/>
      <c r="J106" s="119">
        <v>75</v>
      </c>
      <c r="K106" s="129">
        <v>129</v>
      </c>
      <c r="L106" s="119">
        <v>22</v>
      </c>
      <c r="M106" s="119">
        <v>25</v>
      </c>
      <c r="N106" s="129" t="s">
        <v>598</v>
      </c>
      <c r="O106" s="119" t="str">
        <f>VLOOKUP(E106,[1]Sheet1!$A:$F,6,0)</f>
        <v>上柜</v>
      </c>
      <c r="P106" s="130">
        <v>0</v>
      </c>
      <c r="Q106" s="130">
        <v>0</v>
      </c>
      <c r="R106" s="130">
        <v>4</v>
      </c>
      <c r="S106" s="130">
        <v>28</v>
      </c>
      <c r="T106" s="133">
        <v>24</v>
      </c>
      <c r="U106" s="133">
        <v>23</v>
      </c>
      <c r="V106" s="130">
        <v>18</v>
      </c>
      <c r="W106" s="130">
        <v>27</v>
      </c>
      <c r="X106" s="130">
        <v>32</v>
      </c>
      <c r="Y106" s="130">
        <v>38</v>
      </c>
      <c r="Z106" s="130">
        <v>63</v>
      </c>
      <c r="AA106" s="130">
        <v>78</v>
      </c>
      <c r="AB106" s="130">
        <f t="shared" si="16"/>
        <v>335</v>
      </c>
      <c r="AC106" s="130">
        <v>97</v>
      </c>
      <c r="AD106" s="130">
        <v>83</v>
      </c>
      <c r="AE106" s="133">
        <v>55</v>
      </c>
      <c r="AF106" s="133">
        <v>57</v>
      </c>
      <c r="AG106" s="133">
        <v>53</v>
      </c>
      <c r="AH106" s="133">
        <v>2</v>
      </c>
      <c r="AI106" s="133">
        <v>2</v>
      </c>
      <c r="AJ106" s="133">
        <v>0</v>
      </c>
      <c r="AK106" s="133">
        <v>2</v>
      </c>
      <c r="AL106" s="133">
        <v>0</v>
      </c>
      <c r="AM106" s="133">
        <v>2</v>
      </c>
      <c r="AN106" s="133">
        <v>0</v>
      </c>
      <c r="AO106" s="133">
        <v>1</v>
      </c>
      <c r="AP106" s="133">
        <v>0</v>
      </c>
      <c r="AQ106" s="133">
        <v>0</v>
      </c>
      <c r="AR106" s="133">
        <v>0</v>
      </c>
      <c r="AS106" s="133">
        <v>3</v>
      </c>
      <c r="AT106" s="133">
        <v>0</v>
      </c>
      <c r="AU106" s="133">
        <v>0</v>
      </c>
      <c r="AV106" s="133">
        <v>0</v>
      </c>
      <c r="AW106" s="133">
        <v>1</v>
      </c>
      <c r="AX106" s="133">
        <v>0</v>
      </c>
      <c r="AY106" s="133">
        <v>7</v>
      </c>
      <c r="AZ106" s="133">
        <v>0</v>
      </c>
      <c r="BA106" s="133">
        <v>2</v>
      </c>
      <c r="BB106" s="133">
        <v>1</v>
      </c>
      <c r="BC106" s="133">
        <v>5</v>
      </c>
      <c r="BD106" s="133">
        <v>0</v>
      </c>
      <c r="BE106" s="133">
        <v>0</v>
      </c>
      <c r="BF106" s="133">
        <v>0</v>
      </c>
      <c r="BG106" s="133">
        <v>0</v>
      </c>
      <c r="BH106" s="133">
        <v>1</v>
      </c>
      <c r="BI106" s="133">
        <v>0</v>
      </c>
      <c r="BJ106" s="133">
        <v>1</v>
      </c>
      <c r="BK106" s="133">
        <v>2</v>
      </c>
      <c r="BL106" s="133">
        <v>30</v>
      </c>
      <c r="BM106" s="133">
        <v>1</v>
      </c>
      <c r="BN106" s="133">
        <v>2</v>
      </c>
      <c r="BO106" s="133">
        <v>0</v>
      </c>
      <c r="BP106" s="133">
        <v>2</v>
      </c>
      <c r="BQ106" s="133">
        <v>8</v>
      </c>
      <c r="BR106" s="133">
        <v>13</v>
      </c>
      <c r="BS106" s="133">
        <f t="shared" si="8"/>
        <v>43</v>
      </c>
      <c r="BT106" s="133">
        <v>59</v>
      </c>
      <c r="BU106" s="133">
        <v>0</v>
      </c>
      <c r="BV106" s="130">
        <f t="shared" si="9"/>
        <v>59</v>
      </c>
      <c r="BW106" s="130">
        <f t="shared" si="10"/>
        <v>48.0232558139535</v>
      </c>
      <c r="BX106" s="130">
        <v>622</v>
      </c>
      <c r="BY106" s="130">
        <v>500</v>
      </c>
      <c r="BZ106" s="140">
        <v>44392</v>
      </c>
      <c r="CA106" s="95">
        <v>109</v>
      </c>
      <c r="CB106" s="95">
        <v>0</v>
      </c>
      <c r="CC106" s="95">
        <v>20</v>
      </c>
      <c r="CD106" s="95">
        <f t="shared" si="14"/>
        <v>89</v>
      </c>
      <c r="CE106" s="95">
        <v>99</v>
      </c>
      <c r="CF106" s="95">
        <v>99</v>
      </c>
      <c r="CG106" s="95"/>
      <c r="CH106" s="95">
        <v>20</v>
      </c>
      <c r="CI106" s="95">
        <f t="shared" si="15"/>
        <v>79</v>
      </c>
    </row>
    <row r="107" customHeight="1" spans="1:87">
      <c r="A107" s="119">
        <v>106</v>
      </c>
      <c r="B107" s="120" t="s">
        <v>380</v>
      </c>
      <c r="C107" s="121" t="s">
        <v>815</v>
      </c>
      <c r="D107" s="119" t="s">
        <v>790</v>
      </c>
      <c r="E107" s="122" t="s">
        <v>824</v>
      </c>
      <c r="F107" s="122" t="s">
        <v>383</v>
      </c>
      <c r="G107" s="123" t="s">
        <v>825</v>
      </c>
      <c r="H107" s="123" t="s">
        <v>384</v>
      </c>
      <c r="I107" s="119"/>
      <c r="J107" s="119">
        <v>60</v>
      </c>
      <c r="K107" s="129">
        <v>99</v>
      </c>
      <c r="L107" s="119">
        <v>22</v>
      </c>
      <c r="M107" s="119">
        <v>25</v>
      </c>
      <c r="N107" s="129" t="s">
        <v>598</v>
      </c>
      <c r="O107" s="119" t="str">
        <f>VLOOKUP(E107,[1]Sheet1!$A:$F,6,0)</f>
        <v>上柜</v>
      </c>
      <c r="P107" s="130">
        <v>169</v>
      </c>
      <c r="Q107" s="130">
        <v>62</v>
      </c>
      <c r="R107" s="130">
        <v>131</v>
      </c>
      <c r="S107" s="130">
        <v>109</v>
      </c>
      <c r="T107" s="133">
        <v>116</v>
      </c>
      <c r="U107" s="133">
        <v>138</v>
      </c>
      <c r="V107" s="130">
        <v>94</v>
      </c>
      <c r="W107" s="130">
        <v>78</v>
      </c>
      <c r="X107" s="130">
        <v>110</v>
      </c>
      <c r="Y107" s="130">
        <v>118</v>
      </c>
      <c r="Z107" s="130">
        <v>206</v>
      </c>
      <c r="AA107" s="130">
        <v>102</v>
      </c>
      <c r="AB107" s="130">
        <f t="shared" si="16"/>
        <v>1433</v>
      </c>
      <c r="AC107" s="130">
        <v>114</v>
      </c>
      <c r="AD107" s="130">
        <v>145</v>
      </c>
      <c r="AE107" s="133">
        <v>123</v>
      </c>
      <c r="AF107" s="133">
        <v>129</v>
      </c>
      <c r="AG107" s="133">
        <v>119</v>
      </c>
      <c r="AH107" s="133">
        <v>5</v>
      </c>
      <c r="AI107" s="133">
        <v>2</v>
      </c>
      <c r="AJ107" s="133">
        <v>5</v>
      </c>
      <c r="AK107" s="133">
        <v>5</v>
      </c>
      <c r="AL107" s="133">
        <v>0</v>
      </c>
      <c r="AM107" s="133">
        <v>2</v>
      </c>
      <c r="AN107" s="133">
        <v>4</v>
      </c>
      <c r="AO107" s="133">
        <v>7</v>
      </c>
      <c r="AP107" s="133">
        <v>2</v>
      </c>
      <c r="AQ107" s="133">
        <v>1</v>
      </c>
      <c r="AR107" s="133">
        <v>4</v>
      </c>
      <c r="AS107" s="133">
        <v>4</v>
      </c>
      <c r="AT107" s="133">
        <v>1</v>
      </c>
      <c r="AU107" s="133">
        <v>1</v>
      </c>
      <c r="AV107" s="133">
        <v>0</v>
      </c>
      <c r="AW107" s="133">
        <v>5</v>
      </c>
      <c r="AX107" s="133">
        <v>0</v>
      </c>
      <c r="AY107" s="133">
        <v>14</v>
      </c>
      <c r="AZ107" s="133">
        <v>1</v>
      </c>
      <c r="BA107" s="133">
        <v>1</v>
      </c>
      <c r="BB107" s="133">
        <v>0</v>
      </c>
      <c r="BC107" s="133">
        <v>2</v>
      </c>
      <c r="BD107" s="133">
        <v>3</v>
      </c>
      <c r="BE107" s="133">
        <v>1</v>
      </c>
      <c r="BF107" s="133">
        <v>4</v>
      </c>
      <c r="BG107" s="133">
        <v>0</v>
      </c>
      <c r="BH107" s="133">
        <v>0</v>
      </c>
      <c r="BI107" s="133">
        <v>2</v>
      </c>
      <c r="BJ107" s="133">
        <v>4</v>
      </c>
      <c r="BK107" s="133">
        <v>1</v>
      </c>
      <c r="BL107" s="133">
        <v>77</v>
      </c>
      <c r="BM107" s="133">
        <v>3</v>
      </c>
      <c r="BN107" s="133">
        <v>4</v>
      </c>
      <c r="BO107" s="133">
        <v>0</v>
      </c>
      <c r="BP107" s="133">
        <v>1</v>
      </c>
      <c r="BQ107" s="133">
        <v>3</v>
      </c>
      <c r="BR107" s="133">
        <v>11</v>
      </c>
      <c r="BS107" s="133">
        <f t="shared" si="8"/>
        <v>88</v>
      </c>
      <c r="BT107" s="133">
        <v>90</v>
      </c>
      <c r="BU107" s="133">
        <v>5</v>
      </c>
      <c r="BV107" s="130">
        <f t="shared" si="9"/>
        <v>95</v>
      </c>
      <c r="BW107" s="130">
        <f t="shared" si="10"/>
        <v>37.7840909090909</v>
      </c>
      <c r="BX107" s="130">
        <v>160</v>
      </c>
      <c r="BY107" s="130">
        <v>0</v>
      </c>
      <c r="BZ107" s="140">
        <v>0</v>
      </c>
      <c r="CA107" s="95">
        <v>89</v>
      </c>
      <c r="CB107" s="95">
        <v>0</v>
      </c>
      <c r="CC107" s="95">
        <v>20</v>
      </c>
      <c r="CD107" s="95">
        <f t="shared" si="14"/>
        <v>69</v>
      </c>
      <c r="CE107" s="95">
        <v>79</v>
      </c>
      <c r="CF107" s="95">
        <v>79</v>
      </c>
      <c r="CG107" s="95"/>
      <c r="CH107" s="95">
        <v>20</v>
      </c>
      <c r="CI107" s="95">
        <f t="shared" si="15"/>
        <v>59</v>
      </c>
    </row>
    <row r="108" customHeight="1" spans="1:87">
      <c r="A108" s="119">
        <v>107</v>
      </c>
      <c r="B108" s="120" t="s">
        <v>380</v>
      </c>
      <c r="C108" s="121" t="s">
        <v>815</v>
      </c>
      <c r="D108" s="119" t="s">
        <v>790</v>
      </c>
      <c r="E108" s="122" t="s">
        <v>826</v>
      </c>
      <c r="F108" s="122" t="s">
        <v>426</v>
      </c>
      <c r="G108" s="123" t="s">
        <v>827</v>
      </c>
      <c r="H108" s="123" t="s">
        <v>427</v>
      </c>
      <c r="I108" s="119"/>
      <c r="J108" s="119">
        <v>65</v>
      </c>
      <c r="K108" s="129">
        <v>109</v>
      </c>
      <c r="L108" s="119">
        <v>22</v>
      </c>
      <c r="M108" s="119"/>
      <c r="N108" s="129" t="s">
        <v>608</v>
      </c>
      <c r="O108" s="119" t="str">
        <f>VLOOKUP(E108,[1]Sheet1!$A:$F,6,0)</f>
        <v>上柜</v>
      </c>
      <c r="P108" s="130">
        <v>19</v>
      </c>
      <c r="Q108" s="130">
        <v>81</v>
      </c>
      <c r="R108" s="130">
        <v>89</v>
      </c>
      <c r="S108" s="130">
        <v>52</v>
      </c>
      <c r="T108" s="133">
        <v>57</v>
      </c>
      <c r="U108" s="133">
        <v>39</v>
      </c>
      <c r="V108" s="130">
        <v>27</v>
      </c>
      <c r="W108" s="130">
        <v>21</v>
      </c>
      <c r="X108" s="130">
        <v>34</v>
      </c>
      <c r="Y108" s="130">
        <v>45</v>
      </c>
      <c r="Z108" s="130">
        <v>70</v>
      </c>
      <c r="AA108" s="130">
        <v>36</v>
      </c>
      <c r="AB108" s="130">
        <f t="shared" si="16"/>
        <v>570</v>
      </c>
      <c r="AC108" s="130">
        <v>46</v>
      </c>
      <c r="AD108" s="130">
        <v>36</v>
      </c>
      <c r="AE108" s="133">
        <v>47</v>
      </c>
      <c r="AF108" s="133">
        <v>50</v>
      </c>
      <c r="AG108" s="133">
        <v>11</v>
      </c>
      <c r="AH108" s="133">
        <v>1</v>
      </c>
      <c r="AI108" s="133">
        <v>0</v>
      </c>
      <c r="AJ108" s="133">
        <v>2</v>
      </c>
      <c r="AK108" s="133">
        <v>0</v>
      </c>
      <c r="AL108" s="133">
        <v>1</v>
      </c>
      <c r="AM108" s="133">
        <v>0</v>
      </c>
      <c r="AN108" s="133">
        <v>1</v>
      </c>
      <c r="AO108" s="133">
        <v>0</v>
      </c>
      <c r="AP108" s="133">
        <v>0</v>
      </c>
      <c r="AQ108" s="133">
        <v>0</v>
      </c>
      <c r="AR108" s="133">
        <v>0</v>
      </c>
      <c r="AS108" s="133">
        <v>0</v>
      </c>
      <c r="AT108" s="133">
        <v>0</v>
      </c>
      <c r="AU108" s="133">
        <v>0</v>
      </c>
      <c r="AV108" s="133">
        <v>1</v>
      </c>
      <c r="AW108" s="133">
        <v>0</v>
      </c>
      <c r="AX108" s="133">
        <v>0</v>
      </c>
      <c r="AY108" s="133">
        <v>0</v>
      </c>
      <c r="AZ108" s="133">
        <v>0</v>
      </c>
      <c r="BA108" s="133">
        <v>0</v>
      </c>
      <c r="BB108" s="133">
        <v>0</v>
      </c>
      <c r="BC108" s="133">
        <v>0</v>
      </c>
      <c r="BD108" s="133">
        <v>0</v>
      </c>
      <c r="BE108" s="133">
        <v>0</v>
      </c>
      <c r="BF108" s="133">
        <v>0</v>
      </c>
      <c r="BG108" s="133">
        <v>0</v>
      </c>
      <c r="BH108" s="133">
        <v>0</v>
      </c>
      <c r="BI108" s="133">
        <v>0</v>
      </c>
      <c r="BJ108" s="133">
        <v>1</v>
      </c>
      <c r="BK108" s="133">
        <v>1</v>
      </c>
      <c r="BL108" s="133">
        <v>8</v>
      </c>
      <c r="BM108" s="133">
        <v>0</v>
      </c>
      <c r="BN108" s="133">
        <v>0</v>
      </c>
      <c r="BO108" s="133">
        <v>1</v>
      </c>
      <c r="BP108" s="133">
        <v>0</v>
      </c>
      <c r="BQ108" s="133">
        <v>0</v>
      </c>
      <c r="BR108" s="133">
        <v>1</v>
      </c>
      <c r="BS108" s="133">
        <f t="shared" si="8"/>
        <v>9</v>
      </c>
      <c r="BT108" s="133">
        <v>3</v>
      </c>
      <c r="BU108" s="133">
        <v>0</v>
      </c>
      <c r="BV108" s="130">
        <f t="shared" si="9"/>
        <v>3</v>
      </c>
      <c r="BW108" s="130">
        <f t="shared" si="10"/>
        <v>11.6666666666667</v>
      </c>
      <c r="BX108" s="130">
        <v>48</v>
      </c>
      <c r="BY108" s="130">
        <v>0</v>
      </c>
      <c r="BZ108" s="140">
        <v>0</v>
      </c>
      <c r="CA108" s="95">
        <v>99</v>
      </c>
      <c r="CB108" s="95">
        <v>0</v>
      </c>
      <c r="CC108" s="95">
        <v>20</v>
      </c>
      <c r="CD108" s="95">
        <f t="shared" si="14"/>
        <v>79</v>
      </c>
      <c r="CE108" s="95">
        <v>89</v>
      </c>
      <c r="CF108" s="95">
        <v>89</v>
      </c>
      <c r="CG108" s="95"/>
      <c r="CH108" s="95">
        <v>20</v>
      </c>
      <c r="CI108" s="95">
        <f t="shared" si="15"/>
        <v>69</v>
      </c>
    </row>
    <row r="109" customHeight="1" spans="1:87">
      <c r="A109" s="119">
        <v>108</v>
      </c>
      <c r="B109" s="120" t="s">
        <v>95</v>
      </c>
      <c r="C109" s="121" t="s">
        <v>828</v>
      </c>
      <c r="D109" s="119" t="s">
        <v>829</v>
      </c>
      <c r="E109" s="122" t="s">
        <v>830</v>
      </c>
      <c r="F109" s="122" t="s">
        <v>107</v>
      </c>
      <c r="G109" s="123" t="s">
        <v>831</v>
      </c>
      <c r="H109" s="123" t="s">
        <v>108</v>
      </c>
      <c r="I109" s="119"/>
      <c r="J109" s="119">
        <v>50</v>
      </c>
      <c r="K109" s="129">
        <v>99</v>
      </c>
      <c r="L109" s="119">
        <v>19</v>
      </c>
      <c r="M109" s="119">
        <v>25</v>
      </c>
      <c r="N109" s="129" t="s">
        <v>598</v>
      </c>
      <c r="O109" s="119" t="str">
        <f>VLOOKUP(E109,[1]Sheet1!$A:$F,6,0)</f>
        <v>上柜</v>
      </c>
      <c r="P109" s="130">
        <v>0</v>
      </c>
      <c r="Q109" s="130">
        <v>0</v>
      </c>
      <c r="R109" s="130">
        <v>1</v>
      </c>
      <c r="S109" s="130">
        <v>29</v>
      </c>
      <c r="T109" s="133">
        <v>53</v>
      </c>
      <c r="U109" s="133">
        <v>89</v>
      </c>
      <c r="V109" s="130">
        <v>112</v>
      </c>
      <c r="W109" s="130">
        <v>72</v>
      </c>
      <c r="X109" s="130">
        <v>51</v>
      </c>
      <c r="Y109" s="130">
        <v>24</v>
      </c>
      <c r="Z109" s="130">
        <v>59</v>
      </c>
      <c r="AA109" s="130">
        <v>28</v>
      </c>
      <c r="AB109" s="130">
        <f t="shared" si="16"/>
        <v>518</v>
      </c>
      <c r="AC109" s="130">
        <v>31</v>
      </c>
      <c r="AD109" s="130">
        <v>45</v>
      </c>
      <c r="AE109" s="133">
        <v>45</v>
      </c>
      <c r="AF109" s="133">
        <v>40</v>
      </c>
      <c r="AG109" s="133">
        <v>65</v>
      </c>
      <c r="AH109" s="133">
        <v>8</v>
      </c>
      <c r="AI109" s="133">
        <v>4</v>
      </c>
      <c r="AJ109" s="133">
        <v>4</v>
      </c>
      <c r="AK109" s="133">
        <v>1</v>
      </c>
      <c r="AL109" s="133">
        <v>1</v>
      </c>
      <c r="AM109" s="133">
        <v>4</v>
      </c>
      <c r="AN109" s="133">
        <v>3</v>
      </c>
      <c r="AO109" s="133">
        <v>2</v>
      </c>
      <c r="AP109" s="133">
        <v>1</v>
      </c>
      <c r="AQ109" s="133">
        <v>3</v>
      </c>
      <c r="AR109" s="133">
        <v>4</v>
      </c>
      <c r="AS109" s="133">
        <v>6</v>
      </c>
      <c r="AT109" s="133">
        <v>1</v>
      </c>
      <c r="AU109" s="133">
        <v>2</v>
      </c>
      <c r="AV109" s="133">
        <v>2</v>
      </c>
      <c r="AW109" s="133">
        <v>3</v>
      </c>
      <c r="AX109" s="133">
        <v>0</v>
      </c>
      <c r="AY109" s="133">
        <v>7</v>
      </c>
      <c r="AZ109" s="133">
        <v>1</v>
      </c>
      <c r="BA109" s="133">
        <v>0</v>
      </c>
      <c r="BB109" s="133">
        <v>0</v>
      </c>
      <c r="BC109" s="133">
        <v>1</v>
      </c>
      <c r="BD109" s="133">
        <v>1</v>
      </c>
      <c r="BE109" s="133">
        <v>1</v>
      </c>
      <c r="BF109" s="133">
        <v>0</v>
      </c>
      <c r="BG109" s="133">
        <v>0</v>
      </c>
      <c r="BH109" s="133">
        <v>0</v>
      </c>
      <c r="BI109" s="133">
        <v>4</v>
      </c>
      <c r="BJ109" s="133">
        <v>2</v>
      </c>
      <c r="BK109" s="133">
        <v>5</v>
      </c>
      <c r="BL109" s="133">
        <v>68</v>
      </c>
      <c r="BM109" s="133">
        <v>5</v>
      </c>
      <c r="BN109" s="133">
        <v>2</v>
      </c>
      <c r="BO109" s="133">
        <v>8</v>
      </c>
      <c r="BP109" s="133">
        <v>1</v>
      </c>
      <c r="BQ109" s="133">
        <v>2</v>
      </c>
      <c r="BR109" s="133">
        <v>17</v>
      </c>
      <c r="BS109" s="133">
        <f t="shared" si="8"/>
        <v>85</v>
      </c>
      <c r="BT109" s="133">
        <v>41</v>
      </c>
      <c r="BU109" s="133">
        <v>0</v>
      </c>
      <c r="BV109" s="130">
        <f t="shared" si="9"/>
        <v>41</v>
      </c>
      <c r="BW109" s="130">
        <f t="shared" si="10"/>
        <v>16.8823529411765</v>
      </c>
      <c r="BX109" s="130">
        <v>120</v>
      </c>
      <c r="BY109" s="130">
        <v>0</v>
      </c>
      <c r="BZ109" s="140">
        <v>0</v>
      </c>
      <c r="CA109" s="95">
        <v>89</v>
      </c>
      <c r="CB109" s="95">
        <v>0</v>
      </c>
      <c r="CC109" s="95">
        <v>20</v>
      </c>
      <c r="CD109" s="95">
        <f t="shared" si="14"/>
        <v>69</v>
      </c>
      <c r="CE109" s="95">
        <v>79</v>
      </c>
      <c r="CF109" s="95">
        <v>79</v>
      </c>
      <c r="CG109" s="95"/>
      <c r="CH109" s="95">
        <v>20</v>
      </c>
      <c r="CI109" s="95">
        <f t="shared" si="15"/>
        <v>59</v>
      </c>
    </row>
    <row r="110" customHeight="1" spans="1:87">
      <c r="A110" s="119">
        <v>109</v>
      </c>
      <c r="B110" s="120" t="s">
        <v>95</v>
      </c>
      <c r="C110" s="121" t="s">
        <v>828</v>
      </c>
      <c r="D110" s="119" t="s">
        <v>829</v>
      </c>
      <c r="E110" s="122" t="s">
        <v>832</v>
      </c>
      <c r="F110" s="122" t="s">
        <v>115</v>
      </c>
      <c r="G110" s="123" t="s">
        <v>833</v>
      </c>
      <c r="H110" s="123" t="s">
        <v>108</v>
      </c>
      <c r="I110" s="119"/>
      <c r="J110" s="119">
        <v>60</v>
      </c>
      <c r="K110" s="129">
        <v>109</v>
      </c>
      <c r="L110" s="119">
        <v>19</v>
      </c>
      <c r="M110" s="119">
        <v>25</v>
      </c>
      <c r="N110" s="129" t="s">
        <v>598</v>
      </c>
      <c r="O110" s="119" t="str">
        <f>VLOOKUP(E110,[1]Sheet1!$A:$F,6,0)</f>
        <v>上柜</v>
      </c>
      <c r="P110" s="130">
        <v>0</v>
      </c>
      <c r="Q110" s="130">
        <v>0</v>
      </c>
      <c r="R110" s="130">
        <v>0</v>
      </c>
      <c r="S110" s="130">
        <v>79</v>
      </c>
      <c r="T110" s="133">
        <v>77</v>
      </c>
      <c r="U110" s="133">
        <v>186</v>
      </c>
      <c r="V110" s="130">
        <v>182</v>
      </c>
      <c r="W110" s="130">
        <v>95</v>
      </c>
      <c r="X110" s="130">
        <v>59</v>
      </c>
      <c r="Y110" s="130">
        <v>32</v>
      </c>
      <c r="Z110" s="130">
        <v>72</v>
      </c>
      <c r="AA110" s="130">
        <v>55</v>
      </c>
      <c r="AB110" s="130">
        <f t="shared" si="16"/>
        <v>837</v>
      </c>
      <c r="AC110" s="130">
        <v>53</v>
      </c>
      <c r="AD110" s="130">
        <v>72</v>
      </c>
      <c r="AE110" s="133">
        <v>93</v>
      </c>
      <c r="AF110" s="133">
        <v>116</v>
      </c>
      <c r="AG110" s="133">
        <v>138</v>
      </c>
      <c r="AH110" s="133">
        <v>19</v>
      </c>
      <c r="AI110" s="133">
        <v>7</v>
      </c>
      <c r="AJ110" s="133">
        <v>9</v>
      </c>
      <c r="AK110" s="133">
        <v>3</v>
      </c>
      <c r="AL110" s="133">
        <v>6</v>
      </c>
      <c r="AM110" s="133">
        <v>4</v>
      </c>
      <c r="AN110" s="133">
        <v>9</v>
      </c>
      <c r="AO110" s="133">
        <v>6</v>
      </c>
      <c r="AP110" s="133">
        <v>3</v>
      </c>
      <c r="AQ110" s="133">
        <v>7</v>
      </c>
      <c r="AR110" s="133">
        <v>4</v>
      </c>
      <c r="AS110" s="133">
        <v>7</v>
      </c>
      <c r="AT110" s="133">
        <v>5</v>
      </c>
      <c r="AU110" s="133">
        <v>0</v>
      </c>
      <c r="AV110" s="133">
        <v>2</v>
      </c>
      <c r="AW110" s="133">
        <v>13</v>
      </c>
      <c r="AX110" s="133">
        <v>1</v>
      </c>
      <c r="AY110" s="133">
        <v>20</v>
      </c>
      <c r="AZ110" s="133">
        <v>4</v>
      </c>
      <c r="BA110" s="133">
        <v>4</v>
      </c>
      <c r="BB110" s="133">
        <v>1</v>
      </c>
      <c r="BC110" s="133">
        <v>6</v>
      </c>
      <c r="BD110" s="133">
        <v>3</v>
      </c>
      <c r="BE110" s="133">
        <v>4</v>
      </c>
      <c r="BF110" s="133">
        <v>0</v>
      </c>
      <c r="BG110" s="133">
        <v>6</v>
      </c>
      <c r="BH110" s="133">
        <v>2</v>
      </c>
      <c r="BI110" s="133">
        <v>11</v>
      </c>
      <c r="BJ110" s="133">
        <v>4</v>
      </c>
      <c r="BK110" s="133">
        <v>4</v>
      </c>
      <c r="BL110" s="133">
        <v>162</v>
      </c>
      <c r="BM110" s="133">
        <v>8</v>
      </c>
      <c r="BN110" s="133">
        <v>6</v>
      </c>
      <c r="BO110" s="133">
        <v>4</v>
      </c>
      <c r="BP110" s="133">
        <v>3</v>
      </c>
      <c r="BQ110" s="133">
        <v>2</v>
      </c>
      <c r="BR110" s="133">
        <v>22</v>
      </c>
      <c r="BS110" s="133">
        <f t="shared" si="8"/>
        <v>184</v>
      </c>
      <c r="BT110" s="133">
        <v>107</v>
      </c>
      <c r="BU110" s="133">
        <v>0</v>
      </c>
      <c r="BV110" s="130">
        <f t="shared" si="9"/>
        <v>107</v>
      </c>
      <c r="BW110" s="130">
        <f t="shared" si="10"/>
        <v>20.3532608695652</v>
      </c>
      <c r="BX110" s="130">
        <v>178</v>
      </c>
      <c r="BY110" s="130">
        <v>0</v>
      </c>
      <c r="BZ110" s="140">
        <v>0</v>
      </c>
      <c r="CA110" s="95">
        <v>99</v>
      </c>
      <c r="CB110" s="95">
        <v>0</v>
      </c>
      <c r="CC110" s="95">
        <v>20</v>
      </c>
      <c r="CD110" s="95">
        <f t="shared" si="14"/>
        <v>79</v>
      </c>
      <c r="CE110" s="95">
        <v>89</v>
      </c>
      <c r="CF110" s="95">
        <v>89</v>
      </c>
      <c r="CG110" s="95"/>
      <c r="CH110" s="95">
        <v>20</v>
      </c>
      <c r="CI110" s="95">
        <f t="shared" si="15"/>
        <v>69</v>
      </c>
    </row>
    <row r="111" customHeight="1" spans="1:87">
      <c r="A111" s="119">
        <v>110</v>
      </c>
      <c r="B111" s="120" t="s">
        <v>95</v>
      </c>
      <c r="C111" s="121" t="s">
        <v>828</v>
      </c>
      <c r="D111" s="119" t="s">
        <v>829</v>
      </c>
      <c r="E111" s="122" t="s">
        <v>834</v>
      </c>
      <c r="F111" s="122" t="s">
        <v>114</v>
      </c>
      <c r="G111" s="123" t="s">
        <v>835</v>
      </c>
      <c r="H111" s="123" t="s">
        <v>108</v>
      </c>
      <c r="I111" s="119"/>
      <c r="J111" s="119">
        <v>70</v>
      </c>
      <c r="K111" s="129">
        <v>129</v>
      </c>
      <c r="L111" s="119">
        <v>19</v>
      </c>
      <c r="M111" s="119">
        <v>25</v>
      </c>
      <c r="N111" s="129" t="s">
        <v>598</v>
      </c>
      <c r="O111" s="119" t="str">
        <f>VLOOKUP(E111,[1]Sheet1!$A:$F,6,0)</f>
        <v>上柜</v>
      </c>
      <c r="P111" s="130">
        <v>0</v>
      </c>
      <c r="Q111" s="130">
        <v>0</v>
      </c>
      <c r="R111" s="130">
        <v>0</v>
      </c>
      <c r="S111" s="130">
        <v>50</v>
      </c>
      <c r="T111" s="133">
        <v>85</v>
      </c>
      <c r="U111" s="133">
        <v>179</v>
      </c>
      <c r="V111" s="130">
        <v>166</v>
      </c>
      <c r="W111" s="130">
        <v>98</v>
      </c>
      <c r="X111" s="130">
        <v>63</v>
      </c>
      <c r="Y111" s="130">
        <v>45</v>
      </c>
      <c r="Z111" s="130">
        <v>107</v>
      </c>
      <c r="AA111" s="130">
        <v>50</v>
      </c>
      <c r="AB111" s="130">
        <f t="shared" si="16"/>
        <v>843</v>
      </c>
      <c r="AC111" s="130">
        <v>97</v>
      </c>
      <c r="AD111" s="130">
        <v>109</v>
      </c>
      <c r="AE111" s="133">
        <v>114</v>
      </c>
      <c r="AF111" s="133">
        <v>129</v>
      </c>
      <c r="AG111" s="133">
        <v>161</v>
      </c>
      <c r="AH111" s="133">
        <v>24</v>
      </c>
      <c r="AI111" s="133">
        <v>6</v>
      </c>
      <c r="AJ111" s="133">
        <v>6</v>
      </c>
      <c r="AK111" s="133">
        <v>8</v>
      </c>
      <c r="AL111" s="133">
        <v>2</v>
      </c>
      <c r="AM111" s="133">
        <v>8</v>
      </c>
      <c r="AN111" s="133">
        <v>3</v>
      </c>
      <c r="AO111" s="133">
        <v>13</v>
      </c>
      <c r="AP111" s="133">
        <v>8</v>
      </c>
      <c r="AQ111" s="133">
        <v>8</v>
      </c>
      <c r="AR111" s="133">
        <v>6</v>
      </c>
      <c r="AS111" s="133">
        <v>12</v>
      </c>
      <c r="AT111" s="133">
        <v>6</v>
      </c>
      <c r="AU111" s="133">
        <v>6</v>
      </c>
      <c r="AV111" s="133">
        <v>3</v>
      </c>
      <c r="AW111" s="133">
        <v>10</v>
      </c>
      <c r="AX111" s="133">
        <v>1</v>
      </c>
      <c r="AY111" s="133">
        <v>17</v>
      </c>
      <c r="AZ111" s="133">
        <v>5</v>
      </c>
      <c r="BA111" s="133">
        <v>2</v>
      </c>
      <c r="BB111" s="133">
        <v>3</v>
      </c>
      <c r="BC111" s="133">
        <v>1</v>
      </c>
      <c r="BD111" s="133">
        <v>1</v>
      </c>
      <c r="BE111" s="133">
        <v>1</v>
      </c>
      <c r="BF111" s="133">
        <v>3</v>
      </c>
      <c r="BG111" s="133">
        <v>6</v>
      </c>
      <c r="BH111" s="133">
        <v>6</v>
      </c>
      <c r="BI111" s="133">
        <v>10</v>
      </c>
      <c r="BJ111" s="133">
        <v>8</v>
      </c>
      <c r="BK111" s="133">
        <v>8</v>
      </c>
      <c r="BL111" s="133">
        <v>191</v>
      </c>
      <c r="BM111" s="133">
        <v>5</v>
      </c>
      <c r="BN111" s="133">
        <v>9</v>
      </c>
      <c r="BO111" s="133">
        <v>5</v>
      </c>
      <c r="BP111" s="133">
        <v>7</v>
      </c>
      <c r="BQ111" s="133">
        <v>7</v>
      </c>
      <c r="BR111" s="133">
        <v>30</v>
      </c>
      <c r="BS111" s="133">
        <f t="shared" si="8"/>
        <v>221</v>
      </c>
      <c r="BT111" s="133">
        <v>112</v>
      </c>
      <c r="BU111" s="133">
        <v>11</v>
      </c>
      <c r="BV111" s="130">
        <f t="shared" si="9"/>
        <v>123</v>
      </c>
      <c r="BW111" s="130">
        <f t="shared" si="10"/>
        <v>19.4796380090498</v>
      </c>
      <c r="BX111" s="130">
        <v>221</v>
      </c>
      <c r="BY111" s="130">
        <v>0</v>
      </c>
      <c r="BZ111" s="140">
        <v>0</v>
      </c>
      <c r="CA111" s="95">
        <v>109</v>
      </c>
      <c r="CB111" s="95">
        <v>0</v>
      </c>
      <c r="CC111" s="95">
        <v>20</v>
      </c>
      <c r="CD111" s="95">
        <f t="shared" si="14"/>
        <v>89</v>
      </c>
      <c r="CE111" s="95">
        <v>99</v>
      </c>
      <c r="CF111" s="95">
        <v>99</v>
      </c>
      <c r="CG111" s="95"/>
      <c r="CH111" s="95">
        <v>20</v>
      </c>
      <c r="CI111" s="95">
        <f t="shared" si="15"/>
        <v>79</v>
      </c>
    </row>
    <row r="112" customHeight="1" spans="1:87">
      <c r="A112" s="119">
        <v>111</v>
      </c>
      <c r="B112" s="120" t="s">
        <v>95</v>
      </c>
      <c r="C112" s="121" t="s">
        <v>836</v>
      </c>
      <c r="D112" s="119" t="s">
        <v>837</v>
      </c>
      <c r="E112" s="122" t="s">
        <v>838</v>
      </c>
      <c r="F112" s="122" t="s">
        <v>109</v>
      </c>
      <c r="G112" s="123" t="s">
        <v>839</v>
      </c>
      <c r="H112" s="123" t="s">
        <v>110</v>
      </c>
      <c r="I112" s="119"/>
      <c r="J112" s="119">
        <v>26</v>
      </c>
      <c r="K112" s="129">
        <v>58</v>
      </c>
      <c r="L112" s="119">
        <v>38</v>
      </c>
      <c r="M112" s="119">
        <v>25</v>
      </c>
      <c r="N112" s="129" t="s">
        <v>598</v>
      </c>
      <c r="O112" s="119" t="str">
        <f>VLOOKUP(E112,[1]Sheet1!$A:$F,6,0)</f>
        <v>上柜</v>
      </c>
      <c r="P112" s="130">
        <v>0</v>
      </c>
      <c r="Q112" s="130">
        <v>0</v>
      </c>
      <c r="R112" s="130">
        <v>0</v>
      </c>
      <c r="S112" s="130">
        <v>178</v>
      </c>
      <c r="T112" s="133">
        <v>438</v>
      </c>
      <c r="U112" s="133">
        <v>658</v>
      </c>
      <c r="V112" s="130">
        <v>456</v>
      </c>
      <c r="W112" s="130">
        <v>462</v>
      </c>
      <c r="X112" s="130">
        <v>441</v>
      </c>
      <c r="Y112" s="130">
        <v>257</v>
      </c>
      <c r="Z112" s="130">
        <v>318</v>
      </c>
      <c r="AA112" s="130">
        <v>183</v>
      </c>
      <c r="AB112" s="130">
        <f t="shared" si="16"/>
        <v>3391</v>
      </c>
      <c r="AC112" s="130">
        <v>180</v>
      </c>
      <c r="AD112" s="130">
        <v>193</v>
      </c>
      <c r="AE112" s="133">
        <v>310</v>
      </c>
      <c r="AF112" s="133">
        <v>265</v>
      </c>
      <c r="AG112" s="133">
        <v>333</v>
      </c>
      <c r="AH112" s="133">
        <v>23</v>
      </c>
      <c r="AI112" s="133">
        <v>5</v>
      </c>
      <c r="AJ112" s="133">
        <v>11</v>
      </c>
      <c r="AK112" s="133">
        <v>8</v>
      </c>
      <c r="AL112" s="133">
        <v>4</v>
      </c>
      <c r="AM112" s="133">
        <v>15</v>
      </c>
      <c r="AN112" s="133">
        <v>8</v>
      </c>
      <c r="AO112" s="133">
        <v>8</v>
      </c>
      <c r="AP112" s="133">
        <v>0</v>
      </c>
      <c r="AQ112" s="133">
        <v>8</v>
      </c>
      <c r="AR112" s="133">
        <v>6</v>
      </c>
      <c r="AS112" s="133">
        <v>4</v>
      </c>
      <c r="AT112" s="133">
        <v>9</v>
      </c>
      <c r="AU112" s="133">
        <v>1</v>
      </c>
      <c r="AV112" s="133">
        <v>2</v>
      </c>
      <c r="AW112" s="133">
        <v>16</v>
      </c>
      <c r="AX112" s="133">
        <v>4</v>
      </c>
      <c r="AY112" s="133">
        <v>24</v>
      </c>
      <c r="AZ112" s="133">
        <v>10</v>
      </c>
      <c r="BA112" s="133">
        <v>8</v>
      </c>
      <c r="BB112" s="133">
        <v>1</v>
      </c>
      <c r="BC112" s="133">
        <v>7</v>
      </c>
      <c r="BD112" s="133">
        <v>5</v>
      </c>
      <c r="BE112" s="133">
        <v>6</v>
      </c>
      <c r="BF112" s="133">
        <v>5</v>
      </c>
      <c r="BG112" s="133">
        <v>6</v>
      </c>
      <c r="BH112" s="133">
        <v>7</v>
      </c>
      <c r="BI112" s="133">
        <v>16</v>
      </c>
      <c r="BJ112" s="133">
        <v>11</v>
      </c>
      <c r="BK112" s="133">
        <v>7</v>
      </c>
      <c r="BL112" s="133">
        <v>236</v>
      </c>
      <c r="BM112" s="133">
        <v>10</v>
      </c>
      <c r="BN112" s="133">
        <v>12</v>
      </c>
      <c r="BO112" s="133">
        <v>15</v>
      </c>
      <c r="BP112" s="133">
        <v>11</v>
      </c>
      <c r="BQ112" s="133">
        <v>9</v>
      </c>
      <c r="BR112" s="133">
        <v>54</v>
      </c>
      <c r="BS112" s="133">
        <f t="shared" si="8"/>
        <v>290</v>
      </c>
      <c r="BT112" s="133">
        <v>119</v>
      </c>
      <c r="BU112" s="133">
        <v>17</v>
      </c>
      <c r="BV112" s="130">
        <f t="shared" si="9"/>
        <v>136</v>
      </c>
      <c r="BW112" s="130">
        <f t="shared" si="10"/>
        <v>16.4137931034483</v>
      </c>
      <c r="BX112" s="130">
        <v>381</v>
      </c>
      <c r="BY112" s="130">
        <v>0</v>
      </c>
      <c r="BZ112" s="140">
        <v>0</v>
      </c>
      <c r="CA112" s="95">
        <v>49</v>
      </c>
      <c r="CB112" s="95">
        <v>0</v>
      </c>
      <c r="CC112" s="95">
        <v>10</v>
      </c>
      <c r="CD112" s="95">
        <f t="shared" si="14"/>
        <v>39</v>
      </c>
      <c r="CE112" s="95">
        <v>49</v>
      </c>
      <c r="CF112" s="95"/>
      <c r="CG112" s="95"/>
      <c r="CH112" s="95">
        <v>10</v>
      </c>
      <c r="CI112" s="95">
        <f t="shared" si="15"/>
        <v>39</v>
      </c>
    </row>
    <row r="113" customHeight="1" spans="1:87">
      <c r="A113" s="119">
        <v>112</v>
      </c>
      <c r="B113" s="120" t="s">
        <v>95</v>
      </c>
      <c r="C113" s="121" t="s">
        <v>840</v>
      </c>
      <c r="D113" s="119" t="s">
        <v>841</v>
      </c>
      <c r="E113" s="122" t="s">
        <v>842</v>
      </c>
      <c r="F113" s="122" t="s">
        <v>111</v>
      </c>
      <c r="G113" s="123" t="s">
        <v>843</v>
      </c>
      <c r="H113" s="123" t="s">
        <v>112</v>
      </c>
      <c r="I113" s="119"/>
      <c r="J113" s="119">
        <v>90</v>
      </c>
      <c r="K113" s="129">
        <v>159</v>
      </c>
      <c r="L113" s="119">
        <v>19</v>
      </c>
      <c r="M113" s="119">
        <v>25</v>
      </c>
      <c r="N113" s="129" t="s">
        <v>598</v>
      </c>
      <c r="O113" s="119" t="str">
        <f>VLOOKUP(E113,[1]Sheet1!$A:$F,6,0)</f>
        <v>上柜</v>
      </c>
      <c r="P113" s="130">
        <v>0</v>
      </c>
      <c r="Q113" s="130">
        <v>0</v>
      </c>
      <c r="R113" s="130">
        <v>0</v>
      </c>
      <c r="S113" s="130">
        <v>62</v>
      </c>
      <c r="T113" s="133">
        <v>71</v>
      </c>
      <c r="U113" s="133">
        <v>100</v>
      </c>
      <c r="V113" s="130">
        <v>77</v>
      </c>
      <c r="W113" s="130">
        <v>49</v>
      </c>
      <c r="X113" s="130">
        <v>79</v>
      </c>
      <c r="Y113" s="130">
        <v>157</v>
      </c>
      <c r="Z113" s="130">
        <v>245</v>
      </c>
      <c r="AA113" s="130">
        <v>69</v>
      </c>
      <c r="AB113" s="130">
        <f t="shared" si="16"/>
        <v>909</v>
      </c>
      <c r="AC113" s="130">
        <v>55</v>
      </c>
      <c r="AD113" s="130">
        <v>53</v>
      </c>
      <c r="AE113" s="133">
        <v>138</v>
      </c>
      <c r="AF113" s="133">
        <v>144</v>
      </c>
      <c r="AG113" s="133">
        <v>13</v>
      </c>
      <c r="AH113" s="133">
        <v>6</v>
      </c>
      <c r="AI113" s="133">
        <v>2</v>
      </c>
      <c r="AJ113" s="133">
        <v>1</v>
      </c>
      <c r="AK113" s="133">
        <v>1</v>
      </c>
      <c r="AL113" s="133">
        <v>1</v>
      </c>
      <c r="AM113" s="133">
        <v>8</v>
      </c>
      <c r="AN113" s="133">
        <v>4</v>
      </c>
      <c r="AO113" s="133">
        <v>2</v>
      </c>
      <c r="AP113" s="133">
        <v>0</v>
      </c>
      <c r="AQ113" s="133">
        <v>2</v>
      </c>
      <c r="AR113" s="133">
        <v>2</v>
      </c>
      <c r="AS113" s="133">
        <v>3</v>
      </c>
      <c r="AT113" s="133">
        <v>0</v>
      </c>
      <c r="AU113" s="133">
        <v>0</v>
      </c>
      <c r="AV113" s="133">
        <v>0</v>
      </c>
      <c r="AW113" s="133">
        <v>4</v>
      </c>
      <c r="AX113" s="133">
        <v>0</v>
      </c>
      <c r="AY113" s="133">
        <v>14</v>
      </c>
      <c r="AZ113" s="133">
        <v>5</v>
      </c>
      <c r="BA113" s="133">
        <v>3</v>
      </c>
      <c r="BB113" s="133">
        <v>0</v>
      </c>
      <c r="BC113" s="133">
        <v>0</v>
      </c>
      <c r="BD113" s="133">
        <v>2</v>
      </c>
      <c r="BE113" s="133">
        <v>1</v>
      </c>
      <c r="BF113" s="133">
        <v>1</v>
      </c>
      <c r="BG113" s="133">
        <v>0</v>
      </c>
      <c r="BH113" s="133">
        <v>1</v>
      </c>
      <c r="BI113" s="133">
        <v>3</v>
      </c>
      <c r="BJ113" s="133">
        <v>4</v>
      </c>
      <c r="BK113" s="133">
        <v>3</v>
      </c>
      <c r="BL113" s="133">
        <v>69</v>
      </c>
      <c r="BM113" s="133">
        <v>5</v>
      </c>
      <c r="BN113" s="133">
        <v>2</v>
      </c>
      <c r="BO113" s="133">
        <v>3</v>
      </c>
      <c r="BP113" s="133">
        <v>3</v>
      </c>
      <c r="BQ113" s="133">
        <v>2</v>
      </c>
      <c r="BR113" s="133">
        <v>15</v>
      </c>
      <c r="BS113" s="133">
        <f t="shared" si="8"/>
        <v>84</v>
      </c>
      <c r="BT113" s="133">
        <v>45</v>
      </c>
      <c r="BU113" s="133">
        <v>0</v>
      </c>
      <c r="BV113" s="130">
        <f t="shared" si="9"/>
        <v>45</v>
      </c>
      <c r="BW113" s="130">
        <f t="shared" si="10"/>
        <v>18.75</v>
      </c>
      <c r="BX113" s="130">
        <v>205</v>
      </c>
      <c r="BY113" s="130">
        <v>0</v>
      </c>
      <c r="BZ113" s="140">
        <v>0</v>
      </c>
      <c r="CA113" s="95">
        <v>139</v>
      </c>
      <c r="CB113" s="95">
        <v>20</v>
      </c>
      <c r="CC113" s="95">
        <v>10</v>
      </c>
      <c r="CD113" s="95">
        <f t="shared" si="14"/>
        <v>109</v>
      </c>
      <c r="CE113" s="95">
        <v>129</v>
      </c>
      <c r="CF113" s="95">
        <v>129</v>
      </c>
      <c r="CG113" s="95">
        <v>20</v>
      </c>
      <c r="CH113" s="95">
        <v>10</v>
      </c>
      <c r="CI113" s="95">
        <f t="shared" si="15"/>
        <v>99</v>
      </c>
    </row>
    <row r="114" customHeight="1" spans="1:87">
      <c r="A114" s="119">
        <v>113</v>
      </c>
      <c r="B114" s="120" t="s">
        <v>95</v>
      </c>
      <c r="C114" s="121" t="s">
        <v>840</v>
      </c>
      <c r="D114" s="119" t="s">
        <v>841</v>
      </c>
      <c r="E114" s="122" t="s">
        <v>844</v>
      </c>
      <c r="F114" s="122" t="s">
        <v>116</v>
      </c>
      <c r="G114" s="123" t="s">
        <v>845</v>
      </c>
      <c r="H114" s="123" t="s">
        <v>112</v>
      </c>
      <c r="I114" s="119"/>
      <c r="J114" s="119">
        <v>100</v>
      </c>
      <c r="K114" s="129">
        <v>189</v>
      </c>
      <c r="L114" s="119">
        <v>19</v>
      </c>
      <c r="M114" s="119">
        <v>25</v>
      </c>
      <c r="N114" s="129" t="s">
        <v>598</v>
      </c>
      <c r="O114" s="119" t="str">
        <f>VLOOKUP(E114,[1]Sheet1!$A:$F,6,0)</f>
        <v>上柜</v>
      </c>
      <c r="P114" s="130">
        <v>0</v>
      </c>
      <c r="Q114" s="130">
        <v>0</v>
      </c>
      <c r="R114" s="130">
        <v>1</v>
      </c>
      <c r="S114" s="130">
        <v>63</v>
      </c>
      <c r="T114" s="133">
        <v>87</v>
      </c>
      <c r="U114" s="133">
        <v>143</v>
      </c>
      <c r="V114" s="130">
        <v>69</v>
      </c>
      <c r="W114" s="130">
        <v>56</v>
      </c>
      <c r="X114" s="130">
        <v>72</v>
      </c>
      <c r="Y114" s="130">
        <v>99</v>
      </c>
      <c r="Z114" s="130">
        <v>204</v>
      </c>
      <c r="AA114" s="130">
        <v>99</v>
      </c>
      <c r="AB114" s="130">
        <f t="shared" si="16"/>
        <v>893</v>
      </c>
      <c r="AC114" s="130">
        <v>92</v>
      </c>
      <c r="AD114" s="130">
        <v>82</v>
      </c>
      <c r="AE114" s="133">
        <v>123</v>
      </c>
      <c r="AF114" s="133">
        <v>145</v>
      </c>
      <c r="AG114" s="133">
        <v>147</v>
      </c>
      <c r="AH114" s="133">
        <v>11</v>
      </c>
      <c r="AI114" s="133">
        <v>4</v>
      </c>
      <c r="AJ114" s="133">
        <v>2</v>
      </c>
      <c r="AK114" s="133"/>
      <c r="AL114" s="133">
        <v>2</v>
      </c>
      <c r="AM114" s="133">
        <v>4</v>
      </c>
      <c r="AN114" s="133">
        <v>1</v>
      </c>
      <c r="AO114" s="133">
        <v>3</v>
      </c>
      <c r="AP114" s="133">
        <v>0</v>
      </c>
      <c r="AQ114" s="133">
        <v>0</v>
      </c>
      <c r="AR114" s="133">
        <v>1</v>
      </c>
      <c r="AS114" s="133">
        <v>3</v>
      </c>
      <c r="AT114" s="133">
        <v>3</v>
      </c>
      <c r="AU114" s="133">
        <v>0</v>
      </c>
      <c r="AV114" s="133">
        <v>0</v>
      </c>
      <c r="AW114" s="133">
        <v>4</v>
      </c>
      <c r="AX114" s="133">
        <v>2</v>
      </c>
      <c r="AY114" s="133">
        <v>22</v>
      </c>
      <c r="AZ114" s="133">
        <v>4</v>
      </c>
      <c r="BA114" s="133">
        <v>4</v>
      </c>
      <c r="BB114" s="133">
        <v>2</v>
      </c>
      <c r="BC114" s="133">
        <v>4</v>
      </c>
      <c r="BD114" s="133">
        <v>4</v>
      </c>
      <c r="BE114" s="133">
        <v>3</v>
      </c>
      <c r="BF114" s="133">
        <v>1</v>
      </c>
      <c r="BG114" s="133">
        <v>1</v>
      </c>
      <c r="BH114" s="133">
        <v>0</v>
      </c>
      <c r="BI114" s="133">
        <v>4</v>
      </c>
      <c r="BJ114" s="133">
        <v>1</v>
      </c>
      <c r="BK114" s="133">
        <v>2</v>
      </c>
      <c r="BL114" s="133">
        <v>85</v>
      </c>
      <c r="BM114" s="133">
        <v>0</v>
      </c>
      <c r="BN114" s="133">
        <v>4</v>
      </c>
      <c r="BO114" s="133">
        <v>3</v>
      </c>
      <c r="BP114" s="133">
        <v>3</v>
      </c>
      <c r="BQ114" s="133">
        <v>1</v>
      </c>
      <c r="BR114" s="133">
        <v>11</v>
      </c>
      <c r="BS114" s="133">
        <f t="shared" si="8"/>
        <v>96</v>
      </c>
      <c r="BT114" s="133">
        <v>91</v>
      </c>
      <c r="BU114" s="133">
        <v>0</v>
      </c>
      <c r="BV114" s="130">
        <f t="shared" si="9"/>
        <v>91</v>
      </c>
      <c r="BW114" s="130">
        <f t="shared" si="10"/>
        <v>33.1770833333333</v>
      </c>
      <c r="BX114" s="130">
        <v>346</v>
      </c>
      <c r="BY114" s="130">
        <v>0</v>
      </c>
      <c r="BZ114" s="140">
        <v>0</v>
      </c>
      <c r="CA114" s="95">
        <v>159</v>
      </c>
      <c r="CB114" s="95">
        <v>20</v>
      </c>
      <c r="CC114" s="95">
        <v>10</v>
      </c>
      <c r="CD114" s="95">
        <f t="shared" si="14"/>
        <v>129</v>
      </c>
      <c r="CE114" s="95">
        <v>149</v>
      </c>
      <c r="CF114" s="95">
        <v>149</v>
      </c>
      <c r="CG114" s="95">
        <v>20</v>
      </c>
      <c r="CH114" s="95">
        <v>10</v>
      </c>
      <c r="CI114" s="95">
        <f t="shared" si="15"/>
        <v>119</v>
      </c>
    </row>
    <row r="115" customHeight="1" spans="1:87">
      <c r="A115" s="119">
        <v>114</v>
      </c>
      <c r="B115" s="120" t="s">
        <v>95</v>
      </c>
      <c r="C115" s="121" t="s">
        <v>840</v>
      </c>
      <c r="D115" s="119" t="s">
        <v>841</v>
      </c>
      <c r="E115" s="122" t="s">
        <v>846</v>
      </c>
      <c r="F115" s="122" t="s">
        <v>113</v>
      </c>
      <c r="G115" s="123" t="s">
        <v>847</v>
      </c>
      <c r="H115" s="123" t="s">
        <v>112</v>
      </c>
      <c r="I115" s="119"/>
      <c r="J115" s="119">
        <v>110</v>
      </c>
      <c r="K115" s="129">
        <v>199</v>
      </c>
      <c r="L115" s="119">
        <v>19</v>
      </c>
      <c r="M115" s="119">
        <v>25</v>
      </c>
      <c r="N115" s="129" t="s">
        <v>598</v>
      </c>
      <c r="O115" s="119" t="str">
        <f>VLOOKUP(E115,[1]Sheet1!$A:$F,6,0)</f>
        <v>上柜</v>
      </c>
      <c r="P115" s="130">
        <v>0</v>
      </c>
      <c r="Q115" s="130">
        <v>0</v>
      </c>
      <c r="R115" s="130">
        <v>1</v>
      </c>
      <c r="S115" s="130">
        <v>83</v>
      </c>
      <c r="T115" s="133">
        <v>100</v>
      </c>
      <c r="U115" s="133">
        <v>149</v>
      </c>
      <c r="V115" s="130">
        <v>41</v>
      </c>
      <c r="W115" s="130">
        <v>36</v>
      </c>
      <c r="X115" s="130">
        <v>83</v>
      </c>
      <c r="Y115" s="130">
        <v>104</v>
      </c>
      <c r="Z115" s="130">
        <v>211</v>
      </c>
      <c r="AA115" s="130">
        <v>200</v>
      </c>
      <c r="AB115" s="130">
        <f t="shared" si="16"/>
        <v>1008</v>
      </c>
      <c r="AC115" s="130">
        <v>73</v>
      </c>
      <c r="AD115" s="130">
        <v>40</v>
      </c>
      <c r="AE115" s="133">
        <v>86</v>
      </c>
      <c r="AF115" s="133">
        <v>167</v>
      </c>
      <c r="AG115" s="133">
        <v>131</v>
      </c>
      <c r="AH115" s="133">
        <v>12</v>
      </c>
      <c r="AI115" s="133">
        <v>1</v>
      </c>
      <c r="AJ115" s="133">
        <v>1</v>
      </c>
      <c r="AK115" s="133"/>
      <c r="AL115" s="133">
        <v>3</v>
      </c>
      <c r="AM115" s="133">
        <v>2</v>
      </c>
      <c r="AN115" s="133">
        <v>1</v>
      </c>
      <c r="AO115" s="133">
        <v>0</v>
      </c>
      <c r="AP115" s="133">
        <v>2</v>
      </c>
      <c r="AQ115" s="133">
        <v>2</v>
      </c>
      <c r="AR115" s="133">
        <v>1</v>
      </c>
      <c r="AS115" s="133">
        <v>1</v>
      </c>
      <c r="AT115" s="133">
        <v>6</v>
      </c>
      <c r="AU115" s="133">
        <v>0</v>
      </c>
      <c r="AV115" s="133">
        <v>0</v>
      </c>
      <c r="AW115" s="133">
        <v>4</v>
      </c>
      <c r="AX115" s="133">
        <v>0</v>
      </c>
      <c r="AY115" s="133">
        <v>8</v>
      </c>
      <c r="AZ115" s="133">
        <v>2</v>
      </c>
      <c r="BA115" s="133">
        <v>7</v>
      </c>
      <c r="BB115" s="133">
        <v>5</v>
      </c>
      <c r="BC115" s="133">
        <v>4</v>
      </c>
      <c r="BD115" s="133">
        <v>0</v>
      </c>
      <c r="BE115" s="133">
        <v>0</v>
      </c>
      <c r="BF115" s="133">
        <v>2</v>
      </c>
      <c r="BG115" s="133">
        <v>0</v>
      </c>
      <c r="BH115" s="133">
        <v>0</v>
      </c>
      <c r="BI115" s="133">
        <v>1</v>
      </c>
      <c r="BJ115" s="133">
        <v>3</v>
      </c>
      <c r="BK115" s="133">
        <v>2</v>
      </c>
      <c r="BL115" s="133">
        <v>65</v>
      </c>
      <c r="BM115" s="133">
        <v>1</v>
      </c>
      <c r="BN115" s="133">
        <v>3</v>
      </c>
      <c r="BO115" s="133">
        <v>3</v>
      </c>
      <c r="BP115" s="133">
        <v>2</v>
      </c>
      <c r="BQ115" s="133">
        <v>2</v>
      </c>
      <c r="BR115" s="133">
        <v>10</v>
      </c>
      <c r="BS115" s="133">
        <f t="shared" si="8"/>
        <v>75</v>
      </c>
      <c r="BT115" s="133">
        <v>77</v>
      </c>
      <c r="BU115" s="133">
        <v>0</v>
      </c>
      <c r="BV115" s="130">
        <f t="shared" si="9"/>
        <v>77</v>
      </c>
      <c r="BW115" s="130">
        <f t="shared" si="10"/>
        <v>35.9333333333333</v>
      </c>
      <c r="BX115" s="130">
        <v>397</v>
      </c>
      <c r="BY115" s="130">
        <v>0</v>
      </c>
      <c r="BZ115" s="140">
        <v>0</v>
      </c>
      <c r="CA115" s="95">
        <v>169</v>
      </c>
      <c r="CB115" s="95">
        <v>20</v>
      </c>
      <c r="CC115" s="95">
        <v>10</v>
      </c>
      <c r="CD115" s="95">
        <f t="shared" si="14"/>
        <v>139</v>
      </c>
      <c r="CE115" s="95">
        <v>159</v>
      </c>
      <c r="CF115" s="95">
        <v>159</v>
      </c>
      <c r="CG115" s="95">
        <v>20</v>
      </c>
      <c r="CH115" s="95">
        <v>10</v>
      </c>
      <c r="CI115" s="95">
        <f t="shared" si="15"/>
        <v>129</v>
      </c>
    </row>
    <row r="116" customHeight="1" spans="1:87">
      <c r="A116" s="119">
        <v>115</v>
      </c>
      <c r="B116" s="119" t="s">
        <v>95</v>
      </c>
      <c r="C116" s="121" t="s">
        <v>848</v>
      </c>
      <c r="D116" s="149" t="s">
        <v>849</v>
      </c>
      <c r="E116" s="122" t="s">
        <v>850</v>
      </c>
      <c r="F116" s="122" t="s">
        <v>103</v>
      </c>
      <c r="G116" s="123" t="s">
        <v>851</v>
      </c>
      <c r="H116" s="146" t="s">
        <v>102</v>
      </c>
      <c r="I116" s="119"/>
      <c r="J116" s="119">
        <v>109</v>
      </c>
      <c r="K116" s="129">
        <v>159</v>
      </c>
      <c r="L116" s="119">
        <v>17</v>
      </c>
      <c r="M116" s="119">
        <v>25</v>
      </c>
      <c r="N116" s="129" t="s">
        <v>598</v>
      </c>
      <c r="O116" s="119" t="str">
        <f>VLOOKUP(E116,[1]Sheet1!$A:$F,6,0)</f>
        <v>上柜</v>
      </c>
      <c r="P116" s="119"/>
      <c r="Q116" s="119"/>
      <c r="R116" s="119"/>
      <c r="S116" s="119"/>
      <c r="T116" s="133"/>
      <c r="U116" s="133"/>
      <c r="V116" s="130"/>
      <c r="W116" s="130"/>
      <c r="X116" s="130"/>
      <c r="Y116" s="130">
        <v>5</v>
      </c>
      <c r="Z116" s="130">
        <v>38</v>
      </c>
      <c r="AA116" s="130">
        <v>42</v>
      </c>
      <c r="AB116" s="130">
        <f t="shared" si="16"/>
        <v>85</v>
      </c>
      <c r="AC116" s="130">
        <v>31</v>
      </c>
      <c r="AD116" s="130">
        <v>47</v>
      </c>
      <c r="AE116" s="133">
        <v>56</v>
      </c>
      <c r="AF116" s="133">
        <v>103</v>
      </c>
      <c r="AG116" s="133">
        <v>86</v>
      </c>
      <c r="AH116" s="133">
        <v>11</v>
      </c>
      <c r="AI116" s="133">
        <v>5</v>
      </c>
      <c r="AJ116" s="133">
        <v>4</v>
      </c>
      <c r="AK116" s="133"/>
      <c r="AL116" s="133">
        <v>1</v>
      </c>
      <c r="AM116" s="133">
        <v>6</v>
      </c>
      <c r="AN116" s="133">
        <v>4</v>
      </c>
      <c r="AO116" s="133">
        <v>1</v>
      </c>
      <c r="AP116" s="133">
        <v>0</v>
      </c>
      <c r="AQ116" s="133">
        <v>3</v>
      </c>
      <c r="AR116" s="133">
        <v>3</v>
      </c>
      <c r="AS116" s="133">
        <v>2</v>
      </c>
      <c r="AT116" s="133">
        <v>3</v>
      </c>
      <c r="AU116" s="133">
        <v>5</v>
      </c>
      <c r="AV116" s="133">
        <v>2</v>
      </c>
      <c r="AW116" s="133">
        <v>0</v>
      </c>
      <c r="AX116" s="133">
        <v>0</v>
      </c>
      <c r="AY116" s="133">
        <v>27</v>
      </c>
      <c r="AZ116" s="133">
        <v>5</v>
      </c>
      <c r="BA116" s="133">
        <v>3</v>
      </c>
      <c r="BB116" s="133">
        <v>1</v>
      </c>
      <c r="BC116" s="133">
        <v>1</v>
      </c>
      <c r="BD116" s="133">
        <v>1</v>
      </c>
      <c r="BE116" s="133">
        <v>1</v>
      </c>
      <c r="BF116" s="133">
        <v>2</v>
      </c>
      <c r="BG116" s="133">
        <v>2</v>
      </c>
      <c r="BH116" s="133">
        <v>0</v>
      </c>
      <c r="BI116" s="133">
        <v>4</v>
      </c>
      <c r="BJ116" s="133">
        <v>2</v>
      </c>
      <c r="BK116" s="133">
        <v>3</v>
      </c>
      <c r="BL116" s="133">
        <v>95</v>
      </c>
      <c r="BM116" s="133">
        <v>3</v>
      </c>
      <c r="BN116" s="133">
        <v>5</v>
      </c>
      <c r="BO116" s="133">
        <v>7</v>
      </c>
      <c r="BP116" s="133">
        <v>4</v>
      </c>
      <c r="BQ116" s="133">
        <v>3</v>
      </c>
      <c r="BR116" s="133">
        <v>21</v>
      </c>
      <c r="BS116" s="133">
        <f t="shared" si="8"/>
        <v>116</v>
      </c>
      <c r="BT116" s="133">
        <v>71</v>
      </c>
      <c r="BU116" s="133">
        <v>0</v>
      </c>
      <c r="BV116" s="130">
        <f t="shared" si="9"/>
        <v>71</v>
      </c>
      <c r="BW116" s="130">
        <f t="shared" si="10"/>
        <v>21.4224137931034</v>
      </c>
      <c r="BX116" s="130">
        <v>248</v>
      </c>
      <c r="BY116" s="130">
        <v>302</v>
      </c>
      <c r="BZ116" s="140">
        <v>44383</v>
      </c>
      <c r="CA116" s="95">
        <v>139</v>
      </c>
      <c r="CB116" s="95">
        <v>20</v>
      </c>
      <c r="CC116" s="95">
        <v>10</v>
      </c>
      <c r="CD116" s="95">
        <f t="shared" si="14"/>
        <v>109</v>
      </c>
      <c r="CE116" s="95">
        <v>129</v>
      </c>
      <c r="CF116" s="95">
        <v>129</v>
      </c>
      <c r="CG116" s="95">
        <v>20</v>
      </c>
      <c r="CH116" s="95">
        <v>10</v>
      </c>
      <c r="CI116" s="95">
        <f t="shared" si="15"/>
        <v>99</v>
      </c>
    </row>
    <row r="117" customHeight="1" spans="1:87">
      <c r="A117" s="119">
        <v>116</v>
      </c>
      <c r="B117" s="119" t="s">
        <v>95</v>
      </c>
      <c r="C117" s="121" t="s">
        <v>848</v>
      </c>
      <c r="D117" s="149" t="s">
        <v>849</v>
      </c>
      <c r="E117" s="122" t="s">
        <v>852</v>
      </c>
      <c r="F117" s="122" t="s">
        <v>101</v>
      </c>
      <c r="G117" s="123" t="s">
        <v>853</v>
      </c>
      <c r="H117" s="146" t="s">
        <v>102</v>
      </c>
      <c r="I117" s="119"/>
      <c r="J117" s="119">
        <v>119</v>
      </c>
      <c r="K117" s="129">
        <v>169</v>
      </c>
      <c r="L117" s="119">
        <v>17</v>
      </c>
      <c r="M117" s="119">
        <v>25</v>
      </c>
      <c r="N117" s="129" t="s">
        <v>598</v>
      </c>
      <c r="O117" s="119" t="str">
        <f>VLOOKUP(E117,[1]Sheet1!$A:$F,6,0)</f>
        <v>上柜</v>
      </c>
      <c r="P117" s="119"/>
      <c r="Q117" s="119"/>
      <c r="R117" s="119"/>
      <c r="S117" s="119"/>
      <c r="T117" s="133"/>
      <c r="U117" s="133"/>
      <c r="V117" s="130"/>
      <c r="W117" s="130"/>
      <c r="X117" s="130"/>
      <c r="Y117" s="130">
        <v>3</v>
      </c>
      <c r="Z117" s="130">
        <v>70</v>
      </c>
      <c r="AA117" s="130">
        <v>62</v>
      </c>
      <c r="AB117" s="130">
        <f t="shared" si="16"/>
        <v>135</v>
      </c>
      <c r="AC117" s="130">
        <v>45</v>
      </c>
      <c r="AD117" s="130">
        <v>49</v>
      </c>
      <c r="AE117" s="133">
        <v>96</v>
      </c>
      <c r="AF117" s="133">
        <v>120</v>
      </c>
      <c r="AG117" s="133">
        <v>138</v>
      </c>
      <c r="AH117" s="133">
        <v>16</v>
      </c>
      <c r="AI117" s="133">
        <v>10</v>
      </c>
      <c r="AJ117" s="133">
        <v>3</v>
      </c>
      <c r="AK117" s="133">
        <v>1</v>
      </c>
      <c r="AL117" s="133">
        <v>1</v>
      </c>
      <c r="AM117" s="133">
        <v>7</v>
      </c>
      <c r="AN117" s="133">
        <v>3</v>
      </c>
      <c r="AO117" s="133">
        <v>4</v>
      </c>
      <c r="AP117" s="133">
        <v>3</v>
      </c>
      <c r="AQ117" s="133">
        <v>7</v>
      </c>
      <c r="AR117" s="133">
        <v>3</v>
      </c>
      <c r="AS117" s="133">
        <v>5</v>
      </c>
      <c r="AT117" s="133">
        <v>5</v>
      </c>
      <c r="AU117" s="133">
        <v>2</v>
      </c>
      <c r="AV117" s="133">
        <v>2</v>
      </c>
      <c r="AW117" s="133">
        <v>1</v>
      </c>
      <c r="AX117" s="133">
        <v>0</v>
      </c>
      <c r="AY117" s="133">
        <v>34</v>
      </c>
      <c r="AZ117" s="133">
        <v>3</v>
      </c>
      <c r="BA117" s="133">
        <v>2</v>
      </c>
      <c r="BB117" s="133">
        <v>0</v>
      </c>
      <c r="BC117" s="133">
        <v>1</v>
      </c>
      <c r="BD117" s="133">
        <v>4</v>
      </c>
      <c r="BE117" s="133">
        <v>1</v>
      </c>
      <c r="BF117" s="133">
        <v>0</v>
      </c>
      <c r="BG117" s="133">
        <v>4</v>
      </c>
      <c r="BH117" s="133">
        <v>0</v>
      </c>
      <c r="BI117" s="133">
        <v>2</v>
      </c>
      <c r="BJ117" s="133">
        <v>2</v>
      </c>
      <c r="BK117" s="133">
        <v>4</v>
      </c>
      <c r="BL117" s="133">
        <v>128</v>
      </c>
      <c r="BM117" s="133">
        <v>4</v>
      </c>
      <c r="BN117" s="133">
        <v>3</v>
      </c>
      <c r="BO117" s="133">
        <v>2</v>
      </c>
      <c r="BP117" s="133">
        <v>2</v>
      </c>
      <c r="BQ117" s="133">
        <v>2</v>
      </c>
      <c r="BR117" s="133">
        <v>12</v>
      </c>
      <c r="BS117" s="133">
        <f t="shared" si="8"/>
        <v>140</v>
      </c>
      <c r="BT117" s="133">
        <v>124</v>
      </c>
      <c r="BU117" s="133">
        <v>0</v>
      </c>
      <c r="BV117" s="130">
        <f t="shared" si="9"/>
        <v>124</v>
      </c>
      <c r="BW117" s="130">
        <f t="shared" si="10"/>
        <v>31</v>
      </c>
      <c r="BX117" s="130">
        <v>317</v>
      </c>
      <c r="BY117" s="130">
        <v>358</v>
      </c>
      <c r="BZ117" s="140">
        <v>44383</v>
      </c>
      <c r="CA117" s="95">
        <v>149</v>
      </c>
      <c r="CB117" s="95">
        <v>20</v>
      </c>
      <c r="CC117" s="95">
        <v>10</v>
      </c>
      <c r="CD117" s="95">
        <f t="shared" si="14"/>
        <v>119</v>
      </c>
      <c r="CE117" s="95">
        <v>139</v>
      </c>
      <c r="CF117" s="95">
        <v>139</v>
      </c>
      <c r="CG117" s="95">
        <v>20</v>
      </c>
      <c r="CH117" s="95">
        <v>10</v>
      </c>
      <c r="CI117" s="95">
        <f t="shared" si="15"/>
        <v>109</v>
      </c>
    </row>
    <row r="118" customHeight="1" spans="1:87">
      <c r="A118" s="119">
        <v>117</v>
      </c>
      <c r="B118" s="119" t="s">
        <v>95</v>
      </c>
      <c r="C118" s="121" t="s">
        <v>848</v>
      </c>
      <c r="D118" s="149" t="s">
        <v>849</v>
      </c>
      <c r="E118" s="122" t="s">
        <v>854</v>
      </c>
      <c r="F118" s="122" t="s">
        <v>106</v>
      </c>
      <c r="G118" s="123" t="s">
        <v>855</v>
      </c>
      <c r="H118" s="146" t="s">
        <v>105</v>
      </c>
      <c r="I118" s="119"/>
      <c r="J118" s="119">
        <v>90</v>
      </c>
      <c r="K118" s="129">
        <v>169</v>
      </c>
      <c r="L118" s="119">
        <v>17</v>
      </c>
      <c r="M118" s="119">
        <v>25</v>
      </c>
      <c r="N118" s="129" t="s">
        <v>598</v>
      </c>
      <c r="O118" s="119" t="str">
        <f>VLOOKUP(E118,[1]Sheet1!$A:$F,6,0)</f>
        <v>上柜</v>
      </c>
      <c r="P118" s="119"/>
      <c r="Q118" s="119"/>
      <c r="R118" s="119"/>
      <c r="S118" s="119"/>
      <c r="T118" s="133"/>
      <c r="U118" s="133"/>
      <c r="V118" s="130"/>
      <c r="W118" s="130"/>
      <c r="X118" s="130"/>
      <c r="Y118" s="130"/>
      <c r="Z118" s="130"/>
      <c r="AA118" s="130">
        <v>0</v>
      </c>
      <c r="AB118" s="130">
        <f t="shared" si="16"/>
        <v>0</v>
      </c>
      <c r="AC118" s="130">
        <v>6</v>
      </c>
      <c r="AD118" s="130">
        <v>6</v>
      </c>
      <c r="AE118" s="133">
        <v>12</v>
      </c>
      <c r="AF118" s="133">
        <v>28</v>
      </c>
      <c r="AG118" s="133">
        <v>23</v>
      </c>
      <c r="AH118" s="133">
        <v>6</v>
      </c>
      <c r="AI118" s="133">
        <v>0</v>
      </c>
      <c r="AJ118" s="133">
        <v>1</v>
      </c>
      <c r="AK118" s="133">
        <v>1</v>
      </c>
      <c r="AL118" s="133">
        <v>1</v>
      </c>
      <c r="AM118" s="133">
        <v>2</v>
      </c>
      <c r="AN118" s="133">
        <v>1</v>
      </c>
      <c r="AO118" s="133">
        <v>0</v>
      </c>
      <c r="AP118" s="133">
        <v>0</v>
      </c>
      <c r="AQ118" s="133">
        <v>0</v>
      </c>
      <c r="AR118" s="133">
        <v>0</v>
      </c>
      <c r="AS118" s="133">
        <v>1</v>
      </c>
      <c r="AT118" s="133">
        <v>0</v>
      </c>
      <c r="AU118" s="133">
        <v>1</v>
      </c>
      <c r="AV118" s="133">
        <v>1</v>
      </c>
      <c r="AW118" s="133">
        <v>2</v>
      </c>
      <c r="AX118" s="133">
        <v>0</v>
      </c>
      <c r="AY118" s="133">
        <v>5</v>
      </c>
      <c r="AZ118" s="133">
        <v>2</v>
      </c>
      <c r="BA118" s="133">
        <v>2</v>
      </c>
      <c r="BB118" s="133">
        <v>0</v>
      </c>
      <c r="BC118" s="133">
        <v>0</v>
      </c>
      <c r="BD118" s="133">
        <v>0</v>
      </c>
      <c r="BE118" s="133">
        <v>2</v>
      </c>
      <c r="BF118" s="133">
        <v>0</v>
      </c>
      <c r="BG118" s="133">
        <v>4</v>
      </c>
      <c r="BH118" s="133">
        <v>0</v>
      </c>
      <c r="BI118" s="133">
        <v>0</v>
      </c>
      <c r="BJ118" s="133">
        <v>0</v>
      </c>
      <c r="BK118" s="133">
        <v>0</v>
      </c>
      <c r="BL118" s="133">
        <v>31</v>
      </c>
      <c r="BM118" s="133">
        <v>1</v>
      </c>
      <c r="BN118" s="133">
        <v>0</v>
      </c>
      <c r="BO118" s="133">
        <v>0</v>
      </c>
      <c r="BP118" s="133">
        <v>3</v>
      </c>
      <c r="BQ118" s="133">
        <v>2</v>
      </c>
      <c r="BR118" s="133">
        <v>6</v>
      </c>
      <c r="BS118" s="133">
        <f t="shared" si="8"/>
        <v>37</v>
      </c>
      <c r="BT118" s="133">
        <v>34</v>
      </c>
      <c r="BU118" s="133">
        <v>0</v>
      </c>
      <c r="BV118" s="130">
        <f t="shared" si="9"/>
        <v>34</v>
      </c>
      <c r="BW118" s="130">
        <f t="shared" si="10"/>
        <v>32.1621621621622</v>
      </c>
      <c r="BX118" s="130">
        <v>152</v>
      </c>
      <c r="BY118" s="130">
        <v>0</v>
      </c>
      <c r="BZ118" s="140">
        <v>0</v>
      </c>
      <c r="CA118" s="95">
        <v>149</v>
      </c>
      <c r="CB118" s="95">
        <v>20</v>
      </c>
      <c r="CC118" s="95">
        <v>10</v>
      </c>
      <c r="CD118" s="95">
        <f t="shared" si="14"/>
        <v>119</v>
      </c>
      <c r="CE118" s="95">
        <v>139</v>
      </c>
      <c r="CF118" s="95">
        <v>139</v>
      </c>
      <c r="CG118" s="95">
        <v>20</v>
      </c>
      <c r="CH118" s="95">
        <v>10</v>
      </c>
      <c r="CI118" s="95">
        <f t="shared" si="15"/>
        <v>109</v>
      </c>
    </row>
    <row r="119" customHeight="1" spans="1:87">
      <c r="A119" s="119">
        <v>118</v>
      </c>
      <c r="B119" s="119" t="s">
        <v>95</v>
      </c>
      <c r="C119" s="121" t="s">
        <v>848</v>
      </c>
      <c r="D119" s="149" t="s">
        <v>849</v>
      </c>
      <c r="E119" s="122" t="s">
        <v>856</v>
      </c>
      <c r="F119" s="122" t="s">
        <v>104</v>
      </c>
      <c r="G119" s="123" t="s">
        <v>857</v>
      </c>
      <c r="H119" s="146" t="s">
        <v>105</v>
      </c>
      <c r="I119" s="119"/>
      <c r="J119" s="119">
        <v>110</v>
      </c>
      <c r="K119" s="129">
        <v>189</v>
      </c>
      <c r="L119" s="119">
        <v>17</v>
      </c>
      <c r="M119" s="119">
        <v>25</v>
      </c>
      <c r="N119" s="129" t="s">
        <v>598</v>
      </c>
      <c r="O119" s="119" t="str">
        <f>VLOOKUP(E119,[1]Sheet1!$A:$F,6,0)</f>
        <v>上柜</v>
      </c>
      <c r="P119" s="119"/>
      <c r="Q119" s="119"/>
      <c r="R119" s="119"/>
      <c r="S119" s="119"/>
      <c r="T119" s="133"/>
      <c r="U119" s="133"/>
      <c r="V119" s="130"/>
      <c r="W119" s="130"/>
      <c r="X119" s="130"/>
      <c r="Y119" s="130"/>
      <c r="Z119" s="130"/>
      <c r="AA119" s="130">
        <v>0</v>
      </c>
      <c r="AB119" s="130">
        <f t="shared" si="16"/>
        <v>0</v>
      </c>
      <c r="AC119" s="130">
        <v>12</v>
      </c>
      <c r="AD119" s="130">
        <v>18</v>
      </c>
      <c r="AE119" s="133">
        <v>25</v>
      </c>
      <c r="AF119" s="133">
        <v>44</v>
      </c>
      <c r="AG119" s="133">
        <v>57</v>
      </c>
      <c r="AH119" s="133">
        <v>6</v>
      </c>
      <c r="AI119" s="133">
        <v>2</v>
      </c>
      <c r="AJ119" s="133">
        <v>2</v>
      </c>
      <c r="AK119" s="133">
        <v>3</v>
      </c>
      <c r="AL119" s="133">
        <v>1</v>
      </c>
      <c r="AM119" s="133">
        <v>2</v>
      </c>
      <c r="AN119" s="133">
        <v>3</v>
      </c>
      <c r="AO119" s="133">
        <v>0</v>
      </c>
      <c r="AP119" s="133">
        <v>1</v>
      </c>
      <c r="AQ119" s="133">
        <v>1</v>
      </c>
      <c r="AR119" s="133">
        <v>2</v>
      </c>
      <c r="AS119" s="133">
        <v>1</v>
      </c>
      <c r="AT119" s="133">
        <v>2</v>
      </c>
      <c r="AU119" s="133">
        <v>2</v>
      </c>
      <c r="AV119" s="133">
        <v>1</v>
      </c>
      <c r="AW119" s="133">
        <v>4</v>
      </c>
      <c r="AX119" s="133">
        <v>0</v>
      </c>
      <c r="AY119" s="133">
        <v>9</v>
      </c>
      <c r="AZ119" s="133">
        <v>3</v>
      </c>
      <c r="BA119" s="133">
        <v>4</v>
      </c>
      <c r="BB119" s="133">
        <v>0</v>
      </c>
      <c r="BC119" s="133">
        <v>2</v>
      </c>
      <c r="BD119" s="133">
        <v>0</v>
      </c>
      <c r="BE119" s="133">
        <v>2</v>
      </c>
      <c r="BF119" s="133">
        <v>2</v>
      </c>
      <c r="BG119" s="133">
        <v>2</v>
      </c>
      <c r="BH119" s="133">
        <v>1</v>
      </c>
      <c r="BI119" s="133">
        <v>2</v>
      </c>
      <c r="BJ119" s="133">
        <v>2</v>
      </c>
      <c r="BK119" s="133">
        <v>0</v>
      </c>
      <c r="BL119" s="133">
        <v>60</v>
      </c>
      <c r="BM119" s="133">
        <v>2</v>
      </c>
      <c r="BN119" s="133">
        <v>0</v>
      </c>
      <c r="BO119" s="133">
        <v>1</v>
      </c>
      <c r="BP119" s="133">
        <v>2</v>
      </c>
      <c r="BQ119" s="133">
        <v>3</v>
      </c>
      <c r="BR119" s="133">
        <v>8</v>
      </c>
      <c r="BS119" s="133">
        <f t="shared" si="8"/>
        <v>68</v>
      </c>
      <c r="BT119" s="133">
        <v>52</v>
      </c>
      <c r="BU119" s="133">
        <v>0</v>
      </c>
      <c r="BV119" s="130">
        <f t="shared" si="9"/>
        <v>52</v>
      </c>
      <c r="BW119" s="130">
        <f t="shared" si="10"/>
        <v>26.7647058823529</v>
      </c>
      <c r="BX119" s="130">
        <v>222</v>
      </c>
      <c r="BY119" s="130">
        <v>0</v>
      </c>
      <c r="BZ119" s="140">
        <v>0</v>
      </c>
      <c r="CA119" s="95">
        <v>159</v>
      </c>
      <c r="CB119" s="95">
        <v>20</v>
      </c>
      <c r="CC119" s="95">
        <v>10</v>
      </c>
      <c r="CD119" s="95">
        <f t="shared" si="14"/>
        <v>129</v>
      </c>
      <c r="CE119" s="95">
        <v>149</v>
      </c>
      <c r="CF119" s="95">
        <v>149</v>
      </c>
      <c r="CG119" s="95">
        <v>20</v>
      </c>
      <c r="CH119" s="95">
        <v>10</v>
      </c>
      <c r="CI119" s="95">
        <f t="shared" si="15"/>
        <v>119</v>
      </c>
    </row>
    <row r="120" customHeight="1" spans="1:87">
      <c r="A120" s="119">
        <v>119</v>
      </c>
      <c r="B120" s="119" t="s">
        <v>95</v>
      </c>
      <c r="C120" s="121" t="s">
        <v>858</v>
      </c>
      <c r="D120" s="119" t="s">
        <v>849</v>
      </c>
      <c r="E120" s="122" t="s">
        <v>859</v>
      </c>
      <c r="F120" s="122" t="s">
        <v>100</v>
      </c>
      <c r="G120" s="123" t="s">
        <v>860</v>
      </c>
      <c r="H120" s="123" t="s">
        <v>99</v>
      </c>
      <c r="I120" s="119"/>
      <c r="J120" s="119">
        <v>119</v>
      </c>
      <c r="K120" s="129">
        <v>229</v>
      </c>
      <c r="L120" s="119">
        <v>17</v>
      </c>
      <c r="M120" s="119">
        <v>25</v>
      </c>
      <c r="N120" s="129" t="s">
        <v>598</v>
      </c>
      <c r="O120" s="119" t="str">
        <f>VLOOKUP(E120,[1]Sheet1!$A:$F,6,0)</f>
        <v>上柜</v>
      </c>
      <c r="P120" s="119"/>
      <c r="Q120" s="119"/>
      <c r="R120" s="119"/>
      <c r="S120" s="119"/>
      <c r="T120" s="133"/>
      <c r="U120" s="133"/>
      <c r="V120" s="130"/>
      <c r="W120" s="130"/>
      <c r="X120" s="130"/>
      <c r="Y120" s="130"/>
      <c r="Z120" s="130"/>
      <c r="AA120" s="130"/>
      <c r="AB120" s="130">
        <f t="shared" si="16"/>
        <v>0</v>
      </c>
      <c r="AC120" s="130">
        <v>2</v>
      </c>
      <c r="AD120" s="130">
        <v>13</v>
      </c>
      <c r="AE120" s="133">
        <v>10</v>
      </c>
      <c r="AF120" s="133">
        <v>31</v>
      </c>
      <c r="AG120" s="133">
        <v>42</v>
      </c>
      <c r="AH120" s="133">
        <v>2</v>
      </c>
      <c r="AI120" s="133">
        <v>0</v>
      </c>
      <c r="AJ120" s="133">
        <v>0</v>
      </c>
      <c r="AK120" s="133">
        <v>2</v>
      </c>
      <c r="AL120" s="133">
        <v>2</v>
      </c>
      <c r="AM120" s="133">
        <v>3</v>
      </c>
      <c r="AN120" s="133">
        <v>1</v>
      </c>
      <c r="AO120" s="133">
        <v>1</v>
      </c>
      <c r="AP120" s="133">
        <v>2</v>
      </c>
      <c r="AQ120" s="133">
        <v>1</v>
      </c>
      <c r="AR120" s="133">
        <v>3</v>
      </c>
      <c r="AS120" s="133">
        <v>2</v>
      </c>
      <c r="AT120" s="133">
        <v>0</v>
      </c>
      <c r="AU120" s="133">
        <v>0</v>
      </c>
      <c r="AV120" s="133">
        <v>0</v>
      </c>
      <c r="AW120" s="133">
        <v>2</v>
      </c>
      <c r="AX120" s="133">
        <v>0</v>
      </c>
      <c r="AY120" s="133">
        <v>6</v>
      </c>
      <c r="AZ120" s="133">
        <v>2</v>
      </c>
      <c r="BA120" s="133">
        <v>2</v>
      </c>
      <c r="BB120" s="133">
        <v>1</v>
      </c>
      <c r="BC120" s="133">
        <v>1</v>
      </c>
      <c r="BD120" s="133">
        <v>1</v>
      </c>
      <c r="BE120" s="133">
        <v>1</v>
      </c>
      <c r="BF120" s="133">
        <v>1</v>
      </c>
      <c r="BG120" s="133">
        <v>0</v>
      </c>
      <c r="BH120" s="133">
        <v>0</v>
      </c>
      <c r="BI120" s="133">
        <v>4</v>
      </c>
      <c r="BJ120" s="133">
        <v>1</v>
      </c>
      <c r="BK120" s="133">
        <v>1</v>
      </c>
      <c r="BL120" s="133">
        <v>40</v>
      </c>
      <c r="BM120" s="133">
        <v>2</v>
      </c>
      <c r="BN120" s="133">
        <v>0</v>
      </c>
      <c r="BO120" s="133">
        <v>3</v>
      </c>
      <c r="BP120" s="133">
        <v>1</v>
      </c>
      <c r="BQ120" s="133">
        <v>2</v>
      </c>
      <c r="BR120" s="133">
        <v>8</v>
      </c>
      <c r="BS120" s="133">
        <f t="shared" si="8"/>
        <v>48</v>
      </c>
      <c r="BT120" s="133">
        <v>39</v>
      </c>
      <c r="BU120" s="133">
        <v>0</v>
      </c>
      <c r="BV120" s="130">
        <f t="shared" si="9"/>
        <v>39</v>
      </c>
      <c r="BW120" s="130">
        <f t="shared" si="10"/>
        <v>28.4375</v>
      </c>
      <c r="BX120" s="130">
        <v>75</v>
      </c>
      <c r="BY120" s="130">
        <v>0</v>
      </c>
      <c r="BZ120" s="140">
        <v>0</v>
      </c>
      <c r="CA120" s="95">
        <v>169</v>
      </c>
      <c r="CB120" s="95">
        <v>20</v>
      </c>
      <c r="CC120" s="95">
        <v>20</v>
      </c>
      <c r="CD120" s="95">
        <f t="shared" si="14"/>
        <v>129</v>
      </c>
      <c r="CE120" s="95">
        <v>159</v>
      </c>
      <c r="CF120" s="95">
        <v>159</v>
      </c>
      <c r="CG120" s="95">
        <v>20</v>
      </c>
      <c r="CH120" s="95">
        <v>20</v>
      </c>
      <c r="CI120" s="95">
        <f t="shared" si="15"/>
        <v>119</v>
      </c>
    </row>
    <row r="121" ht="15" customHeight="1" spans="1:87">
      <c r="A121" s="119">
        <v>120</v>
      </c>
      <c r="B121" s="68" t="s">
        <v>95</v>
      </c>
      <c r="C121" s="121" t="s">
        <v>858</v>
      </c>
      <c r="D121" s="149" t="s">
        <v>849</v>
      </c>
      <c r="E121" s="122" t="s">
        <v>861</v>
      </c>
      <c r="F121" s="122" t="s">
        <v>98</v>
      </c>
      <c r="G121" s="123" t="s">
        <v>862</v>
      </c>
      <c r="H121" s="123" t="s">
        <v>99</v>
      </c>
      <c r="I121" s="119"/>
      <c r="J121" s="119">
        <v>139</v>
      </c>
      <c r="K121" s="129">
        <v>259</v>
      </c>
      <c r="L121" s="119">
        <v>17</v>
      </c>
      <c r="M121" s="119">
        <v>25</v>
      </c>
      <c r="N121" s="129" t="s">
        <v>598</v>
      </c>
      <c r="O121" s="119" t="str">
        <f>VLOOKUP(E121,[1]Sheet1!$A:$F,6,0)</f>
        <v>上柜</v>
      </c>
      <c r="P121" s="119"/>
      <c r="Q121" s="119"/>
      <c r="R121" s="119"/>
      <c r="S121" s="119"/>
      <c r="T121" s="133"/>
      <c r="U121" s="133"/>
      <c r="V121" s="130"/>
      <c r="W121" s="119"/>
      <c r="X121" s="119"/>
      <c r="Y121" s="119"/>
      <c r="Z121" s="119"/>
      <c r="AA121" s="130"/>
      <c r="AB121" s="130">
        <f t="shared" si="16"/>
        <v>0</v>
      </c>
      <c r="AC121" s="130">
        <v>1</v>
      </c>
      <c r="AD121" s="130">
        <v>23</v>
      </c>
      <c r="AE121" s="133">
        <v>32</v>
      </c>
      <c r="AF121" s="133">
        <v>44</v>
      </c>
      <c r="AG121" s="133">
        <v>68</v>
      </c>
      <c r="AH121" s="133">
        <v>12</v>
      </c>
      <c r="AI121" s="133">
        <v>5</v>
      </c>
      <c r="AJ121" s="133">
        <v>3</v>
      </c>
      <c r="AK121" s="133">
        <v>4</v>
      </c>
      <c r="AL121" s="133">
        <v>1</v>
      </c>
      <c r="AM121" s="133">
        <v>3</v>
      </c>
      <c r="AN121" s="133">
        <v>3</v>
      </c>
      <c r="AO121" s="133">
        <v>2</v>
      </c>
      <c r="AP121" s="133">
        <v>2</v>
      </c>
      <c r="AQ121" s="133">
        <v>8</v>
      </c>
      <c r="AR121" s="133">
        <v>2</v>
      </c>
      <c r="AS121" s="133">
        <v>2</v>
      </c>
      <c r="AT121" s="133">
        <v>1</v>
      </c>
      <c r="AU121" s="133">
        <v>0</v>
      </c>
      <c r="AV121" s="133">
        <v>2</v>
      </c>
      <c r="AW121" s="133">
        <v>6</v>
      </c>
      <c r="AX121" s="133">
        <v>1</v>
      </c>
      <c r="AY121" s="133">
        <v>16</v>
      </c>
      <c r="AZ121" s="133">
        <v>3</v>
      </c>
      <c r="BA121" s="133">
        <v>4</v>
      </c>
      <c r="BB121" s="133">
        <v>2</v>
      </c>
      <c r="BC121" s="133">
        <v>1</v>
      </c>
      <c r="BD121" s="133">
        <v>2</v>
      </c>
      <c r="BE121" s="133">
        <v>6</v>
      </c>
      <c r="BF121" s="133">
        <v>4</v>
      </c>
      <c r="BG121" s="133">
        <v>3</v>
      </c>
      <c r="BH121" s="133">
        <v>1</v>
      </c>
      <c r="BI121" s="133">
        <v>6</v>
      </c>
      <c r="BJ121" s="133">
        <v>7</v>
      </c>
      <c r="BK121" s="133">
        <v>2</v>
      </c>
      <c r="BL121" s="133">
        <v>109</v>
      </c>
      <c r="BM121" s="133">
        <v>1</v>
      </c>
      <c r="BN121" s="133">
        <v>4</v>
      </c>
      <c r="BO121" s="133">
        <v>1</v>
      </c>
      <c r="BP121" s="133">
        <v>3</v>
      </c>
      <c r="BQ121" s="133">
        <v>5</v>
      </c>
      <c r="BR121" s="133">
        <v>13</v>
      </c>
      <c r="BS121" s="133">
        <f t="shared" si="8"/>
        <v>122</v>
      </c>
      <c r="BT121" s="133">
        <v>63</v>
      </c>
      <c r="BU121" s="133">
        <v>15</v>
      </c>
      <c r="BV121" s="130">
        <f t="shared" si="9"/>
        <v>78</v>
      </c>
      <c r="BW121" s="130">
        <f t="shared" si="10"/>
        <v>22.3770491803279</v>
      </c>
      <c r="BX121" s="130">
        <v>174</v>
      </c>
      <c r="BY121" s="130">
        <v>0</v>
      </c>
      <c r="BZ121" s="140">
        <v>0</v>
      </c>
      <c r="CA121" s="95">
        <v>179</v>
      </c>
      <c r="CB121" s="95">
        <v>20</v>
      </c>
      <c r="CC121" s="95">
        <v>20</v>
      </c>
      <c r="CD121" s="95">
        <f t="shared" si="14"/>
        <v>139</v>
      </c>
      <c r="CE121" s="95">
        <v>169</v>
      </c>
      <c r="CF121" s="95">
        <v>169</v>
      </c>
      <c r="CG121" s="95">
        <v>20</v>
      </c>
      <c r="CH121" s="95">
        <v>20</v>
      </c>
      <c r="CI121" s="95">
        <f t="shared" si="15"/>
        <v>129</v>
      </c>
    </row>
    <row r="122" customHeight="1" spans="1:87">
      <c r="A122" s="119">
        <v>121</v>
      </c>
      <c r="B122" s="119" t="s">
        <v>95</v>
      </c>
      <c r="C122" s="121" t="s">
        <v>858</v>
      </c>
      <c r="D122" s="119" t="s">
        <v>849</v>
      </c>
      <c r="E122" s="122" t="s">
        <v>863</v>
      </c>
      <c r="F122" s="122" t="s">
        <v>96</v>
      </c>
      <c r="G122" s="123" t="s">
        <v>864</v>
      </c>
      <c r="H122" s="123" t="s">
        <v>97</v>
      </c>
      <c r="I122" s="119"/>
      <c r="J122" s="119">
        <v>150</v>
      </c>
      <c r="K122" s="129">
        <v>319</v>
      </c>
      <c r="L122" s="119">
        <v>17</v>
      </c>
      <c r="M122" s="119"/>
      <c r="N122" s="129" t="s">
        <v>608</v>
      </c>
      <c r="O122" s="119" t="str">
        <f>VLOOKUP(E122,[1]Sheet1!$A:$F,6,0)</f>
        <v>上柜</v>
      </c>
      <c r="P122" s="119"/>
      <c r="Q122" s="119"/>
      <c r="R122" s="119"/>
      <c r="S122" s="119"/>
      <c r="T122" s="133"/>
      <c r="U122" s="133"/>
      <c r="V122" s="130"/>
      <c r="W122" s="130"/>
      <c r="X122" s="130">
        <v>15</v>
      </c>
      <c r="Y122" s="130">
        <v>16</v>
      </c>
      <c r="Z122" s="130">
        <v>31</v>
      </c>
      <c r="AA122" s="130">
        <v>8</v>
      </c>
      <c r="AB122" s="130">
        <f t="shared" si="16"/>
        <v>70</v>
      </c>
      <c r="AC122" s="130">
        <v>10</v>
      </c>
      <c r="AD122" s="130">
        <v>22</v>
      </c>
      <c r="AE122" s="133">
        <v>38</v>
      </c>
      <c r="AF122" s="133">
        <v>44</v>
      </c>
      <c r="AG122" s="133">
        <v>29</v>
      </c>
      <c r="AH122" s="133">
        <v>0</v>
      </c>
      <c r="AI122" s="133">
        <v>0</v>
      </c>
      <c r="AJ122" s="133">
        <v>0</v>
      </c>
      <c r="AK122" s="133">
        <v>0</v>
      </c>
      <c r="AL122" s="133">
        <v>0</v>
      </c>
      <c r="AM122" s="133">
        <v>0</v>
      </c>
      <c r="AN122" s="133">
        <v>0</v>
      </c>
      <c r="AO122" s="133">
        <v>0</v>
      </c>
      <c r="AP122" s="133">
        <v>0</v>
      </c>
      <c r="AQ122" s="133">
        <v>0</v>
      </c>
      <c r="AR122" s="133">
        <v>0</v>
      </c>
      <c r="AS122" s="133">
        <v>0</v>
      </c>
      <c r="AT122" s="133">
        <v>0</v>
      </c>
      <c r="AU122" s="133">
        <v>0</v>
      </c>
      <c r="AV122" s="133">
        <v>0</v>
      </c>
      <c r="AW122" s="133">
        <v>0</v>
      </c>
      <c r="AX122" s="133">
        <v>0</v>
      </c>
      <c r="AY122" s="133">
        <v>0</v>
      </c>
      <c r="AZ122" s="133">
        <v>0</v>
      </c>
      <c r="BA122" s="133">
        <v>0</v>
      </c>
      <c r="BB122" s="133">
        <v>1</v>
      </c>
      <c r="BC122" s="133">
        <v>0</v>
      </c>
      <c r="BD122" s="133">
        <v>0</v>
      </c>
      <c r="BE122" s="133">
        <v>0</v>
      </c>
      <c r="BF122" s="133">
        <v>0</v>
      </c>
      <c r="BG122" s="133">
        <v>0</v>
      </c>
      <c r="BH122" s="133">
        <v>0</v>
      </c>
      <c r="BI122" s="133">
        <v>0</v>
      </c>
      <c r="BJ122" s="133">
        <v>0</v>
      </c>
      <c r="BK122" s="133">
        <v>0</v>
      </c>
      <c r="BL122" s="133">
        <v>1</v>
      </c>
      <c r="BM122" s="133">
        <v>0</v>
      </c>
      <c r="BN122" s="133">
        <v>0</v>
      </c>
      <c r="BO122" s="133">
        <v>0</v>
      </c>
      <c r="BP122" s="133">
        <v>0</v>
      </c>
      <c r="BQ122" s="133">
        <v>0</v>
      </c>
      <c r="BR122" s="133">
        <v>0</v>
      </c>
      <c r="BS122" s="133">
        <f t="shared" si="8"/>
        <v>1</v>
      </c>
      <c r="BT122" s="133">
        <v>1</v>
      </c>
      <c r="BU122" s="133">
        <v>0</v>
      </c>
      <c r="BV122" s="130">
        <f t="shared" si="9"/>
        <v>1</v>
      </c>
      <c r="BW122" s="130">
        <f t="shared" si="10"/>
        <v>35</v>
      </c>
      <c r="BX122" s="130">
        <v>207</v>
      </c>
      <c r="BY122" s="130">
        <v>150</v>
      </c>
      <c r="BZ122" s="140">
        <v>44383</v>
      </c>
      <c r="CA122" s="95">
        <v>239</v>
      </c>
      <c r="CB122" s="95">
        <v>20</v>
      </c>
      <c r="CC122" s="95">
        <v>30</v>
      </c>
      <c r="CD122" s="95">
        <f t="shared" si="14"/>
        <v>189</v>
      </c>
      <c r="CE122" s="95">
        <v>229</v>
      </c>
      <c r="CF122" s="95">
        <v>229</v>
      </c>
      <c r="CG122" s="95">
        <v>20</v>
      </c>
      <c r="CH122" s="95">
        <v>30</v>
      </c>
      <c r="CI122" s="95">
        <f t="shared" si="15"/>
        <v>179</v>
      </c>
    </row>
    <row r="123" spans="1:87">
      <c r="A123" s="119">
        <v>122</v>
      </c>
      <c r="B123" s="120" t="s">
        <v>298</v>
      </c>
      <c r="C123" s="121" t="s">
        <v>865</v>
      </c>
      <c r="D123" s="68" t="s">
        <v>734</v>
      </c>
      <c r="E123" s="122" t="s">
        <v>866</v>
      </c>
      <c r="F123" s="122" t="s">
        <v>364</v>
      </c>
      <c r="G123" s="123" t="s">
        <v>867</v>
      </c>
      <c r="H123" s="123" t="s">
        <v>335</v>
      </c>
      <c r="I123" s="119"/>
      <c r="J123" s="119">
        <v>100</v>
      </c>
      <c r="K123" s="129">
        <v>209</v>
      </c>
      <c r="L123" s="119">
        <v>34</v>
      </c>
      <c r="M123" s="119">
        <v>30</v>
      </c>
      <c r="N123" s="129" t="s">
        <v>598</v>
      </c>
      <c r="O123" s="119" t="str">
        <f>VLOOKUP(E123,[1]Sheet1!$A:$F,6,0)</f>
        <v>上柜</v>
      </c>
      <c r="P123" s="119"/>
      <c r="Q123" s="119"/>
      <c r="R123" s="119"/>
      <c r="S123" s="119"/>
      <c r="T123" s="133"/>
      <c r="U123" s="133"/>
      <c r="V123" s="130"/>
      <c r="W123" s="119"/>
      <c r="X123" s="119"/>
      <c r="Y123" s="119"/>
      <c r="Z123" s="119"/>
      <c r="AA123" s="130"/>
      <c r="AB123" s="130">
        <f t="shared" si="16"/>
        <v>0</v>
      </c>
      <c r="AC123" s="130">
        <v>0</v>
      </c>
      <c r="AD123" s="130">
        <v>21</v>
      </c>
      <c r="AE123" s="133">
        <v>94</v>
      </c>
      <c r="AF123" s="133">
        <v>236</v>
      </c>
      <c r="AG123" s="133">
        <v>455</v>
      </c>
      <c r="AH123" s="133">
        <v>81</v>
      </c>
      <c r="AI123" s="133">
        <v>25</v>
      </c>
      <c r="AJ123" s="133">
        <v>17</v>
      </c>
      <c r="AK123" s="133">
        <v>2</v>
      </c>
      <c r="AL123" s="133">
        <v>8</v>
      </c>
      <c r="AM123" s="133">
        <v>12</v>
      </c>
      <c r="AN123" s="133">
        <v>16</v>
      </c>
      <c r="AO123" s="133">
        <v>8</v>
      </c>
      <c r="AP123" s="133">
        <v>14</v>
      </c>
      <c r="AQ123" s="133">
        <v>20</v>
      </c>
      <c r="AR123" s="133">
        <v>12</v>
      </c>
      <c r="AS123" s="133">
        <v>17</v>
      </c>
      <c r="AT123" s="133">
        <v>19</v>
      </c>
      <c r="AU123" s="133">
        <v>8</v>
      </c>
      <c r="AV123" s="133">
        <v>3</v>
      </c>
      <c r="AW123" s="133">
        <v>7</v>
      </c>
      <c r="AX123" s="133">
        <v>0</v>
      </c>
      <c r="AY123" s="133">
        <v>107</v>
      </c>
      <c r="AZ123" s="133">
        <v>13</v>
      </c>
      <c r="BA123" s="133">
        <v>9</v>
      </c>
      <c r="BB123" s="133">
        <v>6</v>
      </c>
      <c r="BC123" s="133">
        <v>5</v>
      </c>
      <c r="BD123" s="133">
        <v>3</v>
      </c>
      <c r="BE123" s="133">
        <v>6</v>
      </c>
      <c r="BF123" s="133">
        <v>0</v>
      </c>
      <c r="BG123" s="133">
        <v>4</v>
      </c>
      <c r="BH123" s="133">
        <v>1</v>
      </c>
      <c r="BI123" s="133">
        <v>9</v>
      </c>
      <c r="BJ123" s="133">
        <v>7</v>
      </c>
      <c r="BK123" s="133">
        <v>7</v>
      </c>
      <c r="BL123" s="133">
        <v>434</v>
      </c>
      <c r="BM123" s="133">
        <v>8</v>
      </c>
      <c r="BN123" s="133">
        <v>8</v>
      </c>
      <c r="BO123" s="133">
        <v>5</v>
      </c>
      <c r="BP123" s="133">
        <v>5</v>
      </c>
      <c r="BQ123" s="133">
        <v>6</v>
      </c>
      <c r="BR123" s="133">
        <v>30</v>
      </c>
      <c r="BS123" s="133">
        <f t="shared" si="8"/>
        <v>464</v>
      </c>
      <c r="BT123" s="133">
        <v>335</v>
      </c>
      <c r="BU123" s="133">
        <v>10</v>
      </c>
      <c r="BV123" s="130">
        <f t="shared" si="9"/>
        <v>345</v>
      </c>
      <c r="BW123" s="130">
        <f t="shared" si="10"/>
        <v>26.0237068965517</v>
      </c>
      <c r="BX123" s="130">
        <v>1023</v>
      </c>
      <c r="BY123" s="130">
        <v>328</v>
      </c>
      <c r="BZ123" s="140" t="s">
        <v>868</v>
      </c>
      <c r="CA123" s="95">
        <v>179</v>
      </c>
      <c r="CB123" s="95">
        <v>20</v>
      </c>
      <c r="CC123" s="95">
        <v>30</v>
      </c>
      <c r="CD123" s="95">
        <f t="shared" si="14"/>
        <v>129</v>
      </c>
      <c r="CE123" s="95">
        <v>159</v>
      </c>
      <c r="CF123" s="95">
        <v>159</v>
      </c>
      <c r="CG123" s="95">
        <v>20</v>
      </c>
      <c r="CH123" s="95">
        <v>30</v>
      </c>
      <c r="CI123" s="145">
        <f t="shared" si="15"/>
        <v>109</v>
      </c>
    </row>
    <row r="124" spans="1:87">
      <c r="A124" s="119">
        <v>123</v>
      </c>
      <c r="B124" s="120" t="s">
        <v>298</v>
      </c>
      <c r="C124" s="121" t="s">
        <v>865</v>
      </c>
      <c r="D124" s="68" t="s">
        <v>734</v>
      </c>
      <c r="E124" s="122" t="s">
        <v>869</v>
      </c>
      <c r="F124" s="122" t="s">
        <v>368</v>
      </c>
      <c r="G124" s="123" t="s">
        <v>870</v>
      </c>
      <c r="H124" s="123" t="s">
        <v>335</v>
      </c>
      <c r="I124" s="119"/>
      <c r="J124" s="119">
        <v>115</v>
      </c>
      <c r="K124" s="129">
        <v>239</v>
      </c>
      <c r="L124" s="119">
        <v>34</v>
      </c>
      <c r="M124" s="119">
        <v>30</v>
      </c>
      <c r="N124" s="129" t="s">
        <v>598</v>
      </c>
      <c r="O124" s="119" t="str">
        <f>VLOOKUP(E124,[1]Sheet1!$A:$F,6,0)</f>
        <v>上柜</v>
      </c>
      <c r="P124" s="119"/>
      <c r="Q124" s="119"/>
      <c r="R124" s="119"/>
      <c r="S124" s="119"/>
      <c r="T124" s="133"/>
      <c r="U124" s="133"/>
      <c r="V124" s="130"/>
      <c r="W124" s="119"/>
      <c r="X124" s="119"/>
      <c r="Y124" s="119"/>
      <c r="Z124" s="119"/>
      <c r="AA124" s="130"/>
      <c r="AB124" s="130">
        <f t="shared" si="16"/>
        <v>0</v>
      </c>
      <c r="AC124" s="130">
        <v>0</v>
      </c>
      <c r="AD124" s="130">
        <v>27</v>
      </c>
      <c r="AE124" s="133">
        <v>138</v>
      </c>
      <c r="AF124" s="133">
        <v>179</v>
      </c>
      <c r="AG124" s="133">
        <v>348</v>
      </c>
      <c r="AH124" s="133">
        <v>63</v>
      </c>
      <c r="AI124" s="133">
        <v>15</v>
      </c>
      <c r="AJ124" s="133">
        <v>11</v>
      </c>
      <c r="AK124" s="133">
        <v>5</v>
      </c>
      <c r="AL124" s="133">
        <v>8</v>
      </c>
      <c r="AM124" s="133">
        <v>7</v>
      </c>
      <c r="AN124" s="133">
        <v>4</v>
      </c>
      <c r="AO124" s="133">
        <v>15</v>
      </c>
      <c r="AP124" s="133">
        <v>4</v>
      </c>
      <c r="AQ124" s="133">
        <v>18</v>
      </c>
      <c r="AR124" s="133">
        <v>6</v>
      </c>
      <c r="AS124" s="133">
        <v>7</v>
      </c>
      <c r="AT124" s="133">
        <v>9</v>
      </c>
      <c r="AU124" s="133">
        <v>8</v>
      </c>
      <c r="AV124" s="133">
        <v>3</v>
      </c>
      <c r="AW124" s="133">
        <v>19</v>
      </c>
      <c r="AX124" s="133">
        <v>0</v>
      </c>
      <c r="AY124" s="133">
        <v>119</v>
      </c>
      <c r="AZ124" s="133">
        <v>9</v>
      </c>
      <c r="BA124" s="133">
        <v>7</v>
      </c>
      <c r="BB124" s="133">
        <v>9</v>
      </c>
      <c r="BC124" s="133">
        <v>6</v>
      </c>
      <c r="BD124" s="133">
        <v>7</v>
      </c>
      <c r="BE124" s="133">
        <v>4</v>
      </c>
      <c r="BF124" s="133">
        <v>1</v>
      </c>
      <c r="BG124" s="133">
        <v>6</v>
      </c>
      <c r="BH124" s="133">
        <v>2</v>
      </c>
      <c r="BI124" s="133">
        <v>12</v>
      </c>
      <c r="BJ124" s="133">
        <v>12</v>
      </c>
      <c r="BK124" s="133">
        <v>7</v>
      </c>
      <c r="BL124" s="133">
        <v>393</v>
      </c>
      <c r="BM124" s="133">
        <v>14</v>
      </c>
      <c r="BN124" s="133">
        <v>10</v>
      </c>
      <c r="BO124" s="133">
        <v>2</v>
      </c>
      <c r="BP124" s="133">
        <v>3</v>
      </c>
      <c r="BQ124" s="133">
        <v>6</v>
      </c>
      <c r="BR124" s="133">
        <v>35</v>
      </c>
      <c r="BS124" s="133">
        <f t="shared" si="8"/>
        <v>428</v>
      </c>
      <c r="BT124" s="133">
        <v>268</v>
      </c>
      <c r="BU124" s="133">
        <v>45</v>
      </c>
      <c r="BV124" s="130">
        <f t="shared" si="9"/>
        <v>313</v>
      </c>
      <c r="BW124" s="130">
        <f t="shared" si="10"/>
        <v>25.5957943925234</v>
      </c>
      <c r="BX124" s="130">
        <v>1143</v>
      </c>
      <c r="BY124" s="130">
        <v>391</v>
      </c>
      <c r="BZ124" s="140" t="s">
        <v>868</v>
      </c>
      <c r="CA124" s="95">
        <v>199</v>
      </c>
      <c r="CB124" s="95">
        <v>20</v>
      </c>
      <c r="CC124" s="95">
        <v>30</v>
      </c>
      <c r="CD124" s="95">
        <f t="shared" si="14"/>
        <v>149</v>
      </c>
      <c r="CE124" s="95">
        <v>189</v>
      </c>
      <c r="CF124" s="95">
        <v>189</v>
      </c>
      <c r="CG124" s="95">
        <v>20</v>
      </c>
      <c r="CH124" s="95">
        <v>30</v>
      </c>
      <c r="CI124" s="145">
        <f t="shared" si="15"/>
        <v>139</v>
      </c>
    </row>
    <row r="125" spans="1:87">
      <c r="A125" s="119">
        <v>124</v>
      </c>
      <c r="B125" s="120" t="s">
        <v>298</v>
      </c>
      <c r="C125" s="121" t="s">
        <v>865</v>
      </c>
      <c r="D125" s="119" t="s">
        <v>734</v>
      </c>
      <c r="E125" s="122" t="s">
        <v>871</v>
      </c>
      <c r="F125" s="122" t="s">
        <v>334</v>
      </c>
      <c r="G125" s="123" t="s">
        <v>872</v>
      </c>
      <c r="H125" s="123" t="s">
        <v>335</v>
      </c>
      <c r="I125" s="119">
        <v>5.19</v>
      </c>
      <c r="J125" s="119">
        <v>135</v>
      </c>
      <c r="K125" s="129">
        <v>259</v>
      </c>
      <c r="L125" s="119">
        <v>34</v>
      </c>
      <c r="M125" s="119">
        <v>30</v>
      </c>
      <c r="N125" s="129" t="s">
        <v>598</v>
      </c>
      <c r="O125" s="119" t="str">
        <f>VLOOKUP(E125,[1]Sheet1!$A:$F,6,0)</f>
        <v>上柜</v>
      </c>
      <c r="P125" s="119"/>
      <c r="Q125" s="119"/>
      <c r="R125" s="119"/>
      <c r="S125" s="119"/>
      <c r="T125" s="133"/>
      <c r="U125" s="133"/>
      <c r="V125" s="130"/>
      <c r="W125" s="119"/>
      <c r="X125" s="119"/>
      <c r="Y125" s="119"/>
      <c r="Z125" s="119"/>
      <c r="AA125" s="130"/>
      <c r="AB125" s="130">
        <f t="shared" si="16"/>
        <v>0</v>
      </c>
      <c r="AC125" s="130"/>
      <c r="AD125" s="130"/>
      <c r="AE125" s="133"/>
      <c r="AF125" s="133"/>
      <c r="AG125" s="133">
        <v>23</v>
      </c>
      <c r="AH125" s="133">
        <v>23</v>
      </c>
      <c r="AI125" s="133">
        <v>2</v>
      </c>
      <c r="AJ125" s="133">
        <v>7</v>
      </c>
      <c r="AK125" s="133">
        <v>4</v>
      </c>
      <c r="AL125" s="133">
        <v>3</v>
      </c>
      <c r="AM125" s="133">
        <v>0</v>
      </c>
      <c r="AN125" s="133">
        <v>2</v>
      </c>
      <c r="AO125" s="133">
        <v>3</v>
      </c>
      <c r="AP125" s="133">
        <v>2</v>
      </c>
      <c r="AQ125" s="133">
        <v>5</v>
      </c>
      <c r="AR125" s="133">
        <v>3</v>
      </c>
      <c r="AS125" s="133">
        <v>5</v>
      </c>
      <c r="AT125" s="133">
        <v>7</v>
      </c>
      <c r="AU125" s="133">
        <v>2</v>
      </c>
      <c r="AV125" s="133">
        <v>1</v>
      </c>
      <c r="AW125" s="133">
        <v>5</v>
      </c>
      <c r="AX125" s="133">
        <v>0</v>
      </c>
      <c r="AY125" s="133">
        <v>28</v>
      </c>
      <c r="AZ125" s="133">
        <v>8</v>
      </c>
      <c r="BA125" s="133">
        <v>3</v>
      </c>
      <c r="BB125" s="133">
        <v>5</v>
      </c>
      <c r="BC125" s="133">
        <v>4</v>
      </c>
      <c r="BD125" s="133">
        <v>1</v>
      </c>
      <c r="BE125" s="133">
        <v>2</v>
      </c>
      <c r="BF125" s="133">
        <v>0</v>
      </c>
      <c r="BG125" s="133">
        <v>2</v>
      </c>
      <c r="BH125" s="133">
        <v>1</v>
      </c>
      <c r="BI125" s="133">
        <v>4</v>
      </c>
      <c r="BJ125" s="133">
        <v>1</v>
      </c>
      <c r="BK125" s="133">
        <v>6</v>
      </c>
      <c r="BL125" s="133">
        <v>133</v>
      </c>
      <c r="BM125" s="133">
        <v>5</v>
      </c>
      <c r="BN125" s="133">
        <v>3</v>
      </c>
      <c r="BO125" s="133">
        <v>3</v>
      </c>
      <c r="BP125" s="133">
        <v>3</v>
      </c>
      <c r="BQ125" s="133">
        <v>4</v>
      </c>
      <c r="BR125" s="133">
        <v>18</v>
      </c>
      <c r="BS125" s="133">
        <f t="shared" si="8"/>
        <v>151</v>
      </c>
      <c r="BT125" s="133">
        <v>84</v>
      </c>
      <c r="BU125" s="133">
        <v>6</v>
      </c>
      <c r="BV125" s="130">
        <f t="shared" si="9"/>
        <v>90</v>
      </c>
      <c r="BW125" s="130">
        <f t="shared" si="10"/>
        <v>20.8609271523179</v>
      </c>
      <c r="BX125" s="130">
        <v>264</v>
      </c>
      <c r="BY125" s="130">
        <v>200</v>
      </c>
      <c r="BZ125" s="140" t="s">
        <v>868</v>
      </c>
      <c r="CA125" s="95">
        <v>219</v>
      </c>
      <c r="CB125" s="95">
        <v>20</v>
      </c>
      <c r="CC125" s="95">
        <v>30</v>
      </c>
      <c r="CD125" s="95">
        <f t="shared" si="14"/>
        <v>169</v>
      </c>
      <c r="CE125" s="95">
        <v>209</v>
      </c>
      <c r="CF125" s="95">
        <v>209</v>
      </c>
      <c r="CG125" s="95">
        <v>20</v>
      </c>
      <c r="CH125" s="95">
        <v>30</v>
      </c>
      <c r="CI125" s="145">
        <f t="shared" si="15"/>
        <v>159</v>
      </c>
    </row>
    <row r="126" spans="1:87">
      <c r="A126" s="119">
        <v>125</v>
      </c>
      <c r="B126" s="120" t="s">
        <v>298</v>
      </c>
      <c r="C126" s="121" t="s">
        <v>865</v>
      </c>
      <c r="D126" s="68" t="s">
        <v>734</v>
      </c>
      <c r="E126" s="122" t="s">
        <v>873</v>
      </c>
      <c r="F126" s="122" t="s">
        <v>378</v>
      </c>
      <c r="G126" s="123" t="s">
        <v>874</v>
      </c>
      <c r="H126" s="123" t="s">
        <v>359</v>
      </c>
      <c r="I126" s="119"/>
      <c r="J126" s="119">
        <v>115</v>
      </c>
      <c r="K126" s="129">
        <v>229</v>
      </c>
      <c r="L126" s="119">
        <v>34</v>
      </c>
      <c r="M126" s="119">
        <v>25</v>
      </c>
      <c r="N126" s="129" t="s">
        <v>598</v>
      </c>
      <c r="O126" s="119" t="str">
        <f>VLOOKUP(E126,[1]Sheet1!$A:$F,6,0)</f>
        <v>上柜</v>
      </c>
      <c r="P126" s="119"/>
      <c r="Q126" s="119"/>
      <c r="R126" s="119"/>
      <c r="S126" s="119"/>
      <c r="T126" s="133"/>
      <c r="U126" s="133"/>
      <c r="V126" s="130"/>
      <c r="W126" s="119"/>
      <c r="X126" s="119"/>
      <c r="Y126" s="119"/>
      <c r="Z126" s="119"/>
      <c r="AA126" s="130"/>
      <c r="AB126" s="130">
        <f t="shared" si="16"/>
        <v>0</v>
      </c>
      <c r="AC126" s="130">
        <v>0</v>
      </c>
      <c r="AD126" s="130">
        <v>16</v>
      </c>
      <c r="AE126" s="133">
        <v>36</v>
      </c>
      <c r="AF126" s="133">
        <v>94</v>
      </c>
      <c r="AG126" s="133">
        <v>148</v>
      </c>
      <c r="AH126" s="133">
        <v>3</v>
      </c>
      <c r="AI126" s="133">
        <v>2</v>
      </c>
      <c r="AJ126" s="133">
        <v>4</v>
      </c>
      <c r="AK126" s="133">
        <v>2</v>
      </c>
      <c r="AL126" s="133">
        <v>0</v>
      </c>
      <c r="AM126" s="133">
        <v>3</v>
      </c>
      <c r="AN126" s="133">
        <v>1</v>
      </c>
      <c r="AO126" s="133">
        <v>1</v>
      </c>
      <c r="AP126" s="133">
        <v>1</v>
      </c>
      <c r="AQ126" s="133">
        <v>4</v>
      </c>
      <c r="AR126" s="133">
        <v>2</v>
      </c>
      <c r="AS126" s="133">
        <v>3</v>
      </c>
      <c r="AT126" s="133">
        <v>1</v>
      </c>
      <c r="AU126" s="133">
        <v>1</v>
      </c>
      <c r="AV126" s="133">
        <v>0</v>
      </c>
      <c r="AW126" s="133">
        <v>3</v>
      </c>
      <c r="AX126" s="133">
        <v>0</v>
      </c>
      <c r="AY126" s="133">
        <v>32</v>
      </c>
      <c r="AZ126" s="133">
        <v>3</v>
      </c>
      <c r="BA126" s="133">
        <v>2</v>
      </c>
      <c r="BB126" s="133">
        <v>3</v>
      </c>
      <c r="BC126" s="133">
        <v>0</v>
      </c>
      <c r="BD126" s="133">
        <v>2</v>
      </c>
      <c r="BE126" s="133">
        <v>4</v>
      </c>
      <c r="BF126" s="133">
        <v>3</v>
      </c>
      <c r="BG126" s="133">
        <v>2</v>
      </c>
      <c r="BH126" s="133">
        <v>1</v>
      </c>
      <c r="BI126" s="133">
        <v>4</v>
      </c>
      <c r="BJ126" s="133">
        <v>4</v>
      </c>
      <c r="BK126" s="133">
        <v>1</v>
      </c>
      <c r="BL126" s="133">
        <v>86</v>
      </c>
      <c r="BM126" s="133">
        <v>5</v>
      </c>
      <c r="BN126" s="133">
        <v>0</v>
      </c>
      <c r="BO126" s="133">
        <v>4</v>
      </c>
      <c r="BP126" s="133">
        <v>4</v>
      </c>
      <c r="BQ126" s="133">
        <v>2</v>
      </c>
      <c r="BR126" s="133">
        <v>15</v>
      </c>
      <c r="BS126" s="133">
        <f t="shared" si="8"/>
        <v>101</v>
      </c>
      <c r="BT126" s="133">
        <v>76</v>
      </c>
      <c r="BU126" s="133">
        <v>0</v>
      </c>
      <c r="BV126" s="130">
        <f t="shared" si="9"/>
        <v>76</v>
      </c>
      <c r="BW126" s="130">
        <f t="shared" si="10"/>
        <v>26.3366336633663</v>
      </c>
      <c r="BX126" s="130">
        <v>331</v>
      </c>
      <c r="BY126" s="130">
        <v>214</v>
      </c>
      <c r="BZ126" s="140" t="s">
        <v>868</v>
      </c>
      <c r="CA126" s="95">
        <v>179</v>
      </c>
      <c r="CB126" s="95">
        <v>20</v>
      </c>
      <c r="CC126" s="95">
        <v>30</v>
      </c>
      <c r="CD126" s="95">
        <f t="shared" si="14"/>
        <v>129</v>
      </c>
      <c r="CE126" s="95">
        <v>169</v>
      </c>
      <c r="CF126" s="95">
        <v>169</v>
      </c>
      <c r="CG126" s="95">
        <v>20</v>
      </c>
      <c r="CH126" s="95">
        <v>20</v>
      </c>
      <c r="CI126" s="95">
        <f t="shared" si="15"/>
        <v>129</v>
      </c>
    </row>
    <row r="127" spans="1:87">
      <c r="A127" s="119">
        <v>126</v>
      </c>
      <c r="B127" s="120" t="s">
        <v>298</v>
      </c>
      <c r="C127" s="121" t="s">
        <v>865</v>
      </c>
      <c r="D127" s="68" t="s">
        <v>734</v>
      </c>
      <c r="E127" s="122" t="s">
        <v>875</v>
      </c>
      <c r="F127" s="122" t="s">
        <v>358</v>
      </c>
      <c r="G127" s="123" t="s">
        <v>876</v>
      </c>
      <c r="H127" s="123" t="s">
        <v>359</v>
      </c>
      <c r="I127" s="119"/>
      <c r="J127" s="119">
        <v>135</v>
      </c>
      <c r="K127" s="129">
        <v>259</v>
      </c>
      <c r="L127" s="119">
        <v>34</v>
      </c>
      <c r="M127" s="119">
        <v>25</v>
      </c>
      <c r="N127" s="129" t="s">
        <v>598</v>
      </c>
      <c r="O127" s="119" t="str">
        <f>VLOOKUP(E127,[1]Sheet1!$A:$F,6,0)</f>
        <v>上柜</v>
      </c>
      <c r="P127" s="119"/>
      <c r="Q127" s="119"/>
      <c r="R127" s="119"/>
      <c r="S127" s="119"/>
      <c r="T127" s="133"/>
      <c r="U127" s="133"/>
      <c r="V127" s="130"/>
      <c r="W127" s="119"/>
      <c r="X127" s="119"/>
      <c r="Y127" s="119"/>
      <c r="Z127" s="119"/>
      <c r="AA127" s="130"/>
      <c r="AB127" s="130">
        <f t="shared" si="16"/>
        <v>0</v>
      </c>
      <c r="AC127" s="130">
        <v>0</v>
      </c>
      <c r="AD127" s="130">
        <v>16</v>
      </c>
      <c r="AE127" s="133">
        <v>71</v>
      </c>
      <c r="AF127" s="133">
        <v>165</v>
      </c>
      <c r="AG127" s="133">
        <v>256</v>
      </c>
      <c r="AH127" s="133">
        <v>7</v>
      </c>
      <c r="AI127" s="133">
        <v>1</v>
      </c>
      <c r="AJ127" s="133">
        <v>1</v>
      </c>
      <c r="AK127" s="133">
        <v>0</v>
      </c>
      <c r="AL127" s="133">
        <v>1</v>
      </c>
      <c r="AM127" s="133">
        <v>2</v>
      </c>
      <c r="AN127" s="133">
        <v>2</v>
      </c>
      <c r="AO127" s="133">
        <v>3</v>
      </c>
      <c r="AP127" s="133">
        <v>0</v>
      </c>
      <c r="AQ127" s="133">
        <v>9</v>
      </c>
      <c r="AR127" s="133">
        <v>5</v>
      </c>
      <c r="AS127" s="133">
        <v>5</v>
      </c>
      <c r="AT127" s="133">
        <v>5</v>
      </c>
      <c r="AU127" s="133">
        <v>2</v>
      </c>
      <c r="AV127" s="133">
        <v>2</v>
      </c>
      <c r="AW127" s="133">
        <v>1</v>
      </c>
      <c r="AX127" s="133">
        <v>0</v>
      </c>
      <c r="AY127" s="133">
        <v>38</v>
      </c>
      <c r="AZ127" s="133">
        <v>3</v>
      </c>
      <c r="BA127" s="133">
        <v>8</v>
      </c>
      <c r="BB127" s="133">
        <v>2</v>
      </c>
      <c r="BC127" s="133">
        <v>4</v>
      </c>
      <c r="BD127" s="133">
        <v>4</v>
      </c>
      <c r="BE127" s="133">
        <v>10</v>
      </c>
      <c r="BF127" s="133">
        <v>1</v>
      </c>
      <c r="BG127" s="133">
        <v>6</v>
      </c>
      <c r="BH127" s="133">
        <v>2</v>
      </c>
      <c r="BI127" s="133">
        <v>6</v>
      </c>
      <c r="BJ127" s="133">
        <v>2</v>
      </c>
      <c r="BK127" s="133">
        <v>3</v>
      </c>
      <c r="BL127" s="133">
        <v>128</v>
      </c>
      <c r="BM127" s="133">
        <v>6</v>
      </c>
      <c r="BN127" s="133">
        <v>2</v>
      </c>
      <c r="BO127" s="133">
        <v>2</v>
      </c>
      <c r="BP127" s="133">
        <v>0</v>
      </c>
      <c r="BQ127" s="133">
        <v>5</v>
      </c>
      <c r="BR127" s="133">
        <v>15</v>
      </c>
      <c r="BS127" s="133">
        <f t="shared" si="8"/>
        <v>143</v>
      </c>
      <c r="BT127" s="133">
        <v>183</v>
      </c>
      <c r="BU127" s="133">
        <v>4</v>
      </c>
      <c r="BV127" s="130">
        <f t="shared" si="9"/>
        <v>187</v>
      </c>
      <c r="BW127" s="130">
        <f t="shared" si="10"/>
        <v>45.7692307692308</v>
      </c>
      <c r="BX127" s="130">
        <v>204</v>
      </c>
      <c r="BY127" s="130">
        <v>732</v>
      </c>
      <c r="BZ127" s="140" t="s">
        <v>868</v>
      </c>
      <c r="CA127" s="95">
        <v>199</v>
      </c>
      <c r="CB127" s="95">
        <v>20</v>
      </c>
      <c r="CC127" s="95">
        <v>30</v>
      </c>
      <c r="CD127" s="95">
        <f t="shared" si="14"/>
        <v>149</v>
      </c>
      <c r="CE127" s="95">
        <v>189</v>
      </c>
      <c r="CF127" s="95">
        <v>189</v>
      </c>
      <c r="CG127" s="95">
        <v>20</v>
      </c>
      <c r="CH127" s="95">
        <v>20</v>
      </c>
      <c r="CI127" s="95">
        <f t="shared" si="15"/>
        <v>149</v>
      </c>
    </row>
    <row r="128" spans="1:87">
      <c r="A128" s="119">
        <v>127</v>
      </c>
      <c r="B128" s="120" t="s">
        <v>298</v>
      </c>
      <c r="C128" s="121" t="s">
        <v>865</v>
      </c>
      <c r="D128" s="68" t="s">
        <v>734</v>
      </c>
      <c r="E128" s="122" t="s">
        <v>877</v>
      </c>
      <c r="F128" s="122" t="s">
        <v>371</v>
      </c>
      <c r="G128" s="123" t="s">
        <v>878</v>
      </c>
      <c r="H128" s="123" t="s">
        <v>344</v>
      </c>
      <c r="I128" s="119"/>
      <c r="J128" s="119">
        <v>110</v>
      </c>
      <c r="K128" s="129">
        <v>229</v>
      </c>
      <c r="L128" s="68">
        <v>27</v>
      </c>
      <c r="M128" s="119"/>
      <c r="N128" s="129" t="s">
        <v>608</v>
      </c>
      <c r="O128" s="119" t="str">
        <f>VLOOKUP(E128,[1]Sheet1!$A:$F,6,0)</f>
        <v>上柜</v>
      </c>
      <c r="P128" s="119"/>
      <c r="Q128" s="119"/>
      <c r="R128" s="119"/>
      <c r="S128" s="119"/>
      <c r="T128" s="133"/>
      <c r="U128" s="133"/>
      <c r="V128" s="130"/>
      <c r="W128" s="119"/>
      <c r="X128" s="119"/>
      <c r="Y128" s="119"/>
      <c r="Z128" s="119"/>
      <c r="AA128" s="130"/>
      <c r="AB128" s="130">
        <f t="shared" si="16"/>
        <v>0</v>
      </c>
      <c r="AC128" s="130">
        <v>0</v>
      </c>
      <c r="AD128" s="130">
        <v>9</v>
      </c>
      <c r="AE128" s="133">
        <v>15</v>
      </c>
      <c r="AF128" s="133">
        <v>27</v>
      </c>
      <c r="AG128" s="133">
        <v>40</v>
      </c>
      <c r="AH128" s="133">
        <v>0</v>
      </c>
      <c r="AI128" s="133">
        <v>0</v>
      </c>
      <c r="AJ128" s="133">
        <v>0</v>
      </c>
      <c r="AK128" s="133">
        <v>1</v>
      </c>
      <c r="AL128" s="133">
        <v>0</v>
      </c>
      <c r="AM128" s="133">
        <v>0</v>
      </c>
      <c r="AN128" s="133">
        <v>0</v>
      </c>
      <c r="AO128" s="133">
        <v>0</v>
      </c>
      <c r="AP128" s="133">
        <v>0</v>
      </c>
      <c r="AQ128" s="133">
        <v>0</v>
      </c>
      <c r="AR128" s="133">
        <v>0</v>
      </c>
      <c r="AS128" s="133">
        <v>0</v>
      </c>
      <c r="AT128" s="133">
        <v>0</v>
      </c>
      <c r="AU128" s="133">
        <v>0</v>
      </c>
      <c r="AV128" s="133">
        <v>0</v>
      </c>
      <c r="AW128" s="133">
        <v>0</v>
      </c>
      <c r="AX128" s="133">
        <v>0</v>
      </c>
      <c r="AY128" s="133">
        <v>2</v>
      </c>
      <c r="AZ128" s="133">
        <v>0</v>
      </c>
      <c r="BA128" s="133">
        <v>1</v>
      </c>
      <c r="BB128" s="133">
        <v>1</v>
      </c>
      <c r="BC128" s="133">
        <v>1</v>
      </c>
      <c r="BD128" s="133">
        <v>1</v>
      </c>
      <c r="BE128" s="133">
        <v>1</v>
      </c>
      <c r="BF128" s="133">
        <v>0</v>
      </c>
      <c r="BG128" s="133">
        <v>0</v>
      </c>
      <c r="BH128" s="133">
        <v>0</v>
      </c>
      <c r="BI128" s="133">
        <v>1</v>
      </c>
      <c r="BJ128" s="133">
        <v>0</v>
      </c>
      <c r="BK128" s="133">
        <v>1</v>
      </c>
      <c r="BL128" s="133">
        <v>10</v>
      </c>
      <c r="BM128" s="133">
        <v>0</v>
      </c>
      <c r="BN128" s="133">
        <v>1</v>
      </c>
      <c r="BO128" s="133">
        <v>1</v>
      </c>
      <c r="BP128" s="133">
        <v>1</v>
      </c>
      <c r="BQ128" s="133">
        <v>2</v>
      </c>
      <c r="BR128" s="133">
        <v>5</v>
      </c>
      <c r="BS128" s="133">
        <f t="shared" si="8"/>
        <v>15</v>
      </c>
      <c r="BT128" s="133">
        <v>12</v>
      </c>
      <c r="BU128" s="133">
        <v>0</v>
      </c>
      <c r="BV128" s="130">
        <f t="shared" si="9"/>
        <v>12</v>
      </c>
      <c r="BW128" s="130">
        <f t="shared" si="10"/>
        <v>28</v>
      </c>
      <c r="BX128" s="130">
        <v>2</v>
      </c>
      <c r="BY128" s="130">
        <v>0</v>
      </c>
      <c r="BZ128" s="140">
        <v>0</v>
      </c>
      <c r="CA128" s="95">
        <v>189</v>
      </c>
      <c r="CB128" s="95">
        <v>20</v>
      </c>
      <c r="CC128" s="95">
        <v>30</v>
      </c>
      <c r="CD128" s="95">
        <f t="shared" si="14"/>
        <v>139</v>
      </c>
      <c r="CE128" s="95">
        <v>179</v>
      </c>
      <c r="CF128" s="95">
        <v>179</v>
      </c>
      <c r="CG128" s="95">
        <v>20</v>
      </c>
      <c r="CH128" s="95">
        <v>30</v>
      </c>
      <c r="CI128" s="95">
        <f t="shared" si="15"/>
        <v>129</v>
      </c>
    </row>
    <row r="129" spans="1:87">
      <c r="A129" s="119">
        <v>128</v>
      </c>
      <c r="B129" s="120" t="s">
        <v>298</v>
      </c>
      <c r="C129" s="121" t="s">
        <v>865</v>
      </c>
      <c r="D129" s="68" t="s">
        <v>734</v>
      </c>
      <c r="E129" s="122" t="s">
        <v>879</v>
      </c>
      <c r="F129" s="122" t="s">
        <v>343</v>
      </c>
      <c r="G129" s="123" t="s">
        <v>880</v>
      </c>
      <c r="H129" s="123" t="s">
        <v>344</v>
      </c>
      <c r="I129" s="119"/>
      <c r="J129" s="119">
        <v>130</v>
      </c>
      <c r="K129" s="129">
        <v>259</v>
      </c>
      <c r="L129" s="68">
        <v>27</v>
      </c>
      <c r="M129" s="119"/>
      <c r="N129" s="129" t="s">
        <v>608</v>
      </c>
      <c r="O129" s="119" t="str">
        <f>VLOOKUP(E129,[1]Sheet1!$A:$F,6,0)</f>
        <v>上柜</v>
      </c>
      <c r="P129" s="119"/>
      <c r="Q129" s="119"/>
      <c r="R129" s="119"/>
      <c r="S129" s="119"/>
      <c r="T129" s="133"/>
      <c r="U129" s="133"/>
      <c r="V129" s="130"/>
      <c r="W129" s="119"/>
      <c r="X129" s="119"/>
      <c r="Y129" s="119"/>
      <c r="Z129" s="119"/>
      <c r="AA129" s="130"/>
      <c r="AB129" s="130">
        <f t="shared" si="16"/>
        <v>0</v>
      </c>
      <c r="AC129" s="130">
        <v>0</v>
      </c>
      <c r="AD129" s="130">
        <v>9</v>
      </c>
      <c r="AE129" s="133">
        <v>21</v>
      </c>
      <c r="AF129" s="133">
        <v>31</v>
      </c>
      <c r="AG129" s="133">
        <v>43</v>
      </c>
      <c r="AH129" s="133">
        <v>6</v>
      </c>
      <c r="AI129" s="133">
        <v>0</v>
      </c>
      <c r="AJ129" s="133">
        <v>0</v>
      </c>
      <c r="AK129" s="133">
        <v>2</v>
      </c>
      <c r="AL129" s="133">
        <v>1</v>
      </c>
      <c r="AM129" s="133">
        <v>0</v>
      </c>
      <c r="AN129" s="133">
        <v>3</v>
      </c>
      <c r="AO129" s="133">
        <v>0</v>
      </c>
      <c r="AP129" s="133">
        <v>0</v>
      </c>
      <c r="AQ129" s="133">
        <v>4</v>
      </c>
      <c r="AR129" s="133">
        <v>1</v>
      </c>
      <c r="AS129" s="133">
        <v>0</v>
      </c>
      <c r="AT129" s="133">
        <v>1</v>
      </c>
      <c r="AU129" s="133">
        <v>1</v>
      </c>
      <c r="AV129" s="133">
        <v>0</v>
      </c>
      <c r="AW129" s="133">
        <v>2</v>
      </c>
      <c r="AX129" s="133">
        <v>1</v>
      </c>
      <c r="AY129" s="133">
        <v>4</v>
      </c>
      <c r="AZ129" s="133">
        <v>0</v>
      </c>
      <c r="BA129" s="133">
        <v>0</v>
      </c>
      <c r="BB129" s="133">
        <v>0</v>
      </c>
      <c r="BC129" s="133">
        <v>0</v>
      </c>
      <c r="BD129" s="133">
        <v>0</v>
      </c>
      <c r="BE129" s="133">
        <v>0</v>
      </c>
      <c r="BF129" s="133">
        <v>0</v>
      </c>
      <c r="BG129" s="133">
        <v>0</v>
      </c>
      <c r="BH129" s="133">
        <v>0</v>
      </c>
      <c r="BI129" s="133">
        <v>0</v>
      </c>
      <c r="BJ129" s="133">
        <v>1</v>
      </c>
      <c r="BK129" s="133">
        <v>1</v>
      </c>
      <c r="BL129" s="133">
        <v>26</v>
      </c>
      <c r="BM129" s="133">
        <v>0</v>
      </c>
      <c r="BN129" s="133">
        <v>0</v>
      </c>
      <c r="BO129" s="133">
        <v>0</v>
      </c>
      <c r="BP129" s="133">
        <v>0</v>
      </c>
      <c r="BQ129" s="133">
        <v>1</v>
      </c>
      <c r="BR129" s="133">
        <v>1</v>
      </c>
      <c r="BS129" s="133">
        <f t="shared" si="8"/>
        <v>27</v>
      </c>
      <c r="BT129" s="133">
        <v>6</v>
      </c>
      <c r="BU129" s="133">
        <v>0</v>
      </c>
      <c r="BV129" s="130">
        <f t="shared" si="9"/>
        <v>6</v>
      </c>
      <c r="BW129" s="130">
        <f t="shared" si="10"/>
        <v>7.77777777777778</v>
      </c>
      <c r="BX129" s="130">
        <v>0</v>
      </c>
      <c r="BY129" s="130">
        <v>0</v>
      </c>
      <c r="BZ129" s="140">
        <v>0</v>
      </c>
      <c r="CA129" s="95">
        <v>209</v>
      </c>
      <c r="CB129" s="95">
        <v>20</v>
      </c>
      <c r="CC129" s="95">
        <v>30</v>
      </c>
      <c r="CD129" s="95">
        <f t="shared" ref="CD129:CD192" si="17">CA129-CB129-CC129</f>
        <v>159</v>
      </c>
      <c r="CE129" s="95">
        <v>199</v>
      </c>
      <c r="CF129" s="95">
        <v>199</v>
      </c>
      <c r="CG129" s="95">
        <v>20</v>
      </c>
      <c r="CH129" s="95">
        <v>30</v>
      </c>
      <c r="CI129" s="95">
        <f t="shared" ref="CI129:CI192" si="18">CE129-CG129-CH129</f>
        <v>149</v>
      </c>
    </row>
    <row r="130" spans="1:87">
      <c r="A130" s="119">
        <v>129</v>
      </c>
      <c r="B130" s="120" t="s">
        <v>298</v>
      </c>
      <c r="C130" s="121" t="s">
        <v>865</v>
      </c>
      <c r="D130" s="68" t="s">
        <v>734</v>
      </c>
      <c r="E130" s="122" t="s">
        <v>881</v>
      </c>
      <c r="F130" s="122" t="s">
        <v>370</v>
      </c>
      <c r="G130" s="123" t="s">
        <v>882</v>
      </c>
      <c r="H130" s="123" t="s">
        <v>341</v>
      </c>
      <c r="I130" s="119"/>
      <c r="J130" s="119">
        <v>110</v>
      </c>
      <c r="K130" s="129">
        <v>229</v>
      </c>
      <c r="L130" s="69">
        <v>27</v>
      </c>
      <c r="M130" s="119">
        <v>25</v>
      </c>
      <c r="N130" s="129" t="s">
        <v>598</v>
      </c>
      <c r="O130" s="119" t="str">
        <f>VLOOKUP(E130,[1]Sheet1!$A:$F,6,0)</f>
        <v>上柜</v>
      </c>
      <c r="P130" s="119"/>
      <c r="Q130" s="119"/>
      <c r="R130" s="119"/>
      <c r="S130" s="119"/>
      <c r="T130" s="133"/>
      <c r="U130" s="133"/>
      <c r="V130" s="130"/>
      <c r="W130" s="119"/>
      <c r="X130" s="119"/>
      <c r="Y130" s="119"/>
      <c r="Z130" s="119"/>
      <c r="AA130" s="130"/>
      <c r="AB130" s="130">
        <f t="shared" si="16"/>
        <v>0</v>
      </c>
      <c r="AC130" s="130">
        <v>0</v>
      </c>
      <c r="AD130" s="130">
        <v>14</v>
      </c>
      <c r="AE130" s="133">
        <v>43</v>
      </c>
      <c r="AF130" s="133">
        <v>90</v>
      </c>
      <c r="AG130" s="133">
        <v>94</v>
      </c>
      <c r="AH130" s="133">
        <v>5</v>
      </c>
      <c r="AI130" s="133">
        <v>4</v>
      </c>
      <c r="AJ130" s="133">
        <v>1</v>
      </c>
      <c r="AK130" s="133">
        <v>0</v>
      </c>
      <c r="AL130" s="133">
        <v>0</v>
      </c>
      <c r="AM130" s="133">
        <v>2</v>
      </c>
      <c r="AN130" s="133">
        <v>1</v>
      </c>
      <c r="AO130" s="133">
        <v>2</v>
      </c>
      <c r="AP130" s="133">
        <v>2</v>
      </c>
      <c r="AQ130" s="133">
        <v>2</v>
      </c>
      <c r="AR130" s="133">
        <v>0</v>
      </c>
      <c r="AS130" s="133">
        <v>1</v>
      </c>
      <c r="AT130" s="133">
        <v>10</v>
      </c>
      <c r="AU130" s="133">
        <v>2</v>
      </c>
      <c r="AV130" s="133">
        <v>1</v>
      </c>
      <c r="AW130" s="133">
        <v>0</v>
      </c>
      <c r="AX130" s="133">
        <v>0</v>
      </c>
      <c r="AY130" s="133">
        <v>10</v>
      </c>
      <c r="AZ130" s="133">
        <v>4</v>
      </c>
      <c r="BA130" s="133">
        <v>3</v>
      </c>
      <c r="BB130" s="133">
        <v>0</v>
      </c>
      <c r="BC130" s="133">
        <v>0</v>
      </c>
      <c r="BD130" s="133">
        <v>0</v>
      </c>
      <c r="BE130" s="133">
        <v>0</v>
      </c>
      <c r="BF130" s="133">
        <v>0</v>
      </c>
      <c r="BG130" s="133">
        <v>1</v>
      </c>
      <c r="BH130" s="133">
        <v>0</v>
      </c>
      <c r="BI130" s="133">
        <v>3</v>
      </c>
      <c r="BJ130" s="133">
        <v>3</v>
      </c>
      <c r="BK130" s="133">
        <v>3</v>
      </c>
      <c r="BL130" s="133">
        <v>58</v>
      </c>
      <c r="BM130" s="133">
        <v>3</v>
      </c>
      <c r="BN130" s="133">
        <v>2</v>
      </c>
      <c r="BO130" s="133">
        <v>5</v>
      </c>
      <c r="BP130" s="133">
        <v>2</v>
      </c>
      <c r="BQ130" s="133">
        <v>3</v>
      </c>
      <c r="BR130" s="133">
        <v>15</v>
      </c>
      <c r="BS130" s="133">
        <f t="shared" si="8"/>
        <v>73</v>
      </c>
      <c r="BT130" s="133">
        <v>111</v>
      </c>
      <c r="BU130" s="133">
        <v>0</v>
      </c>
      <c r="BV130" s="130">
        <f t="shared" si="9"/>
        <v>111</v>
      </c>
      <c r="BW130" s="130">
        <f t="shared" si="10"/>
        <v>53.2191780821918</v>
      </c>
      <c r="BX130" s="130">
        <v>448</v>
      </c>
      <c r="BY130" s="130">
        <v>0</v>
      </c>
      <c r="BZ130" s="140">
        <v>0</v>
      </c>
      <c r="CA130" s="95">
        <v>179</v>
      </c>
      <c r="CB130" s="95">
        <v>20</v>
      </c>
      <c r="CC130" s="95">
        <v>30</v>
      </c>
      <c r="CD130" s="95">
        <f t="shared" si="17"/>
        <v>129</v>
      </c>
      <c r="CE130" s="144">
        <v>169</v>
      </c>
      <c r="CF130" s="95">
        <v>169</v>
      </c>
      <c r="CG130" s="95">
        <v>20</v>
      </c>
      <c r="CH130" s="95">
        <v>20</v>
      </c>
      <c r="CI130" s="95">
        <f t="shared" si="18"/>
        <v>129</v>
      </c>
    </row>
    <row r="131" spans="1:87">
      <c r="A131" s="119">
        <v>130</v>
      </c>
      <c r="B131" s="120" t="s">
        <v>298</v>
      </c>
      <c r="C131" s="121" t="s">
        <v>865</v>
      </c>
      <c r="D131" s="68" t="s">
        <v>734</v>
      </c>
      <c r="E131" s="122" t="s">
        <v>883</v>
      </c>
      <c r="F131" s="122" t="s">
        <v>340</v>
      </c>
      <c r="G131" s="123" t="s">
        <v>884</v>
      </c>
      <c r="H131" s="123" t="s">
        <v>341</v>
      </c>
      <c r="I131" s="119"/>
      <c r="J131" s="119">
        <v>130</v>
      </c>
      <c r="K131" s="129">
        <v>259</v>
      </c>
      <c r="L131" s="69">
        <v>27</v>
      </c>
      <c r="M131" s="119">
        <v>25</v>
      </c>
      <c r="N131" s="129" t="s">
        <v>598</v>
      </c>
      <c r="O131" s="119" t="str">
        <f>VLOOKUP(E131,[1]Sheet1!$A:$F,6,0)</f>
        <v>上柜</v>
      </c>
      <c r="P131" s="119"/>
      <c r="Q131" s="119"/>
      <c r="R131" s="119"/>
      <c r="S131" s="119"/>
      <c r="T131" s="133"/>
      <c r="U131" s="133"/>
      <c r="V131" s="130"/>
      <c r="W131" s="119"/>
      <c r="X131" s="119"/>
      <c r="Y131" s="119"/>
      <c r="Z131" s="119"/>
      <c r="AA131" s="130"/>
      <c r="AB131" s="130">
        <f t="shared" si="16"/>
        <v>0</v>
      </c>
      <c r="AC131" s="130">
        <v>0</v>
      </c>
      <c r="AD131" s="130">
        <v>13</v>
      </c>
      <c r="AE131" s="133">
        <v>40</v>
      </c>
      <c r="AF131" s="133">
        <v>88</v>
      </c>
      <c r="AG131" s="133">
        <v>53</v>
      </c>
      <c r="AH131" s="133">
        <v>4</v>
      </c>
      <c r="AI131" s="133">
        <v>0</v>
      </c>
      <c r="AJ131" s="133">
        <v>2</v>
      </c>
      <c r="AK131" s="133"/>
      <c r="AL131" s="133">
        <v>1</v>
      </c>
      <c r="AM131" s="133">
        <v>1</v>
      </c>
      <c r="AN131" s="133">
        <v>2</v>
      </c>
      <c r="AO131" s="133">
        <v>1</v>
      </c>
      <c r="AP131" s="133">
        <v>2</v>
      </c>
      <c r="AQ131" s="133">
        <v>3</v>
      </c>
      <c r="AR131" s="133">
        <v>1</v>
      </c>
      <c r="AS131" s="133">
        <v>5</v>
      </c>
      <c r="AT131" s="133">
        <v>4</v>
      </c>
      <c r="AU131" s="133">
        <v>2</v>
      </c>
      <c r="AV131" s="133">
        <v>2</v>
      </c>
      <c r="AW131" s="133">
        <v>1</v>
      </c>
      <c r="AX131" s="133">
        <v>0</v>
      </c>
      <c r="AY131" s="133">
        <v>21</v>
      </c>
      <c r="AZ131" s="133">
        <v>2</v>
      </c>
      <c r="BA131" s="133">
        <v>2</v>
      </c>
      <c r="BB131" s="133">
        <v>1</v>
      </c>
      <c r="BC131" s="133">
        <v>0</v>
      </c>
      <c r="BD131" s="133">
        <v>3</v>
      </c>
      <c r="BE131" s="133">
        <v>1</v>
      </c>
      <c r="BF131" s="133">
        <v>3</v>
      </c>
      <c r="BG131" s="133">
        <v>2</v>
      </c>
      <c r="BH131" s="133">
        <v>3</v>
      </c>
      <c r="BI131" s="133">
        <v>0</v>
      </c>
      <c r="BJ131" s="133">
        <v>1</v>
      </c>
      <c r="BK131" s="133">
        <v>2</v>
      </c>
      <c r="BL131" s="133">
        <v>69</v>
      </c>
      <c r="BM131" s="133">
        <v>4</v>
      </c>
      <c r="BN131" s="133">
        <v>1</v>
      </c>
      <c r="BO131" s="133">
        <v>5</v>
      </c>
      <c r="BP131" s="133">
        <v>4</v>
      </c>
      <c r="BQ131" s="133">
        <v>2</v>
      </c>
      <c r="BR131" s="133">
        <v>15</v>
      </c>
      <c r="BS131" s="133">
        <f t="shared" ref="BS131:BS194" si="19">BR131+BL131</f>
        <v>84</v>
      </c>
      <c r="BT131" s="133">
        <v>69</v>
      </c>
      <c r="BU131" s="133">
        <v>0</v>
      </c>
      <c r="BV131" s="130">
        <f t="shared" ref="BV131:BV194" si="20">BT131+BU131</f>
        <v>69</v>
      </c>
      <c r="BW131" s="130">
        <f t="shared" ref="BW131:BW194" si="21">BV131/(BS131/35)</f>
        <v>28.75</v>
      </c>
      <c r="BX131" s="130">
        <v>393</v>
      </c>
      <c r="BY131" s="130">
        <v>0</v>
      </c>
      <c r="BZ131" s="140">
        <v>0</v>
      </c>
      <c r="CA131" s="95">
        <v>199</v>
      </c>
      <c r="CB131" s="95">
        <v>20</v>
      </c>
      <c r="CC131" s="95">
        <v>30</v>
      </c>
      <c r="CD131" s="95">
        <f t="shared" si="17"/>
        <v>149</v>
      </c>
      <c r="CE131" s="144">
        <v>189</v>
      </c>
      <c r="CF131" s="95">
        <v>189</v>
      </c>
      <c r="CG131" s="95">
        <v>20</v>
      </c>
      <c r="CH131" s="95">
        <v>20</v>
      </c>
      <c r="CI131" s="95">
        <f t="shared" si="18"/>
        <v>149</v>
      </c>
    </row>
    <row r="132" spans="1:87">
      <c r="A132" s="119">
        <v>131</v>
      </c>
      <c r="B132" s="120" t="s">
        <v>298</v>
      </c>
      <c r="C132" s="121" t="s">
        <v>865</v>
      </c>
      <c r="D132" s="119" t="s">
        <v>734</v>
      </c>
      <c r="E132" s="122" t="s">
        <v>885</v>
      </c>
      <c r="F132" s="122" t="s">
        <v>366</v>
      </c>
      <c r="G132" s="123" t="s">
        <v>886</v>
      </c>
      <c r="H132" s="123" t="s">
        <v>331</v>
      </c>
      <c r="I132" s="119"/>
      <c r="J132" s="119">
        <v>115</v>
      </c>
      <c r="K132" s="129">
        <v>229</v>
      </c>
      <c r="L132" s="68">
        <v>27</v>
      </c>
      <c r="M132" s="119"/>
      <c r="N132" s="129" t="s">
        <v>608</v>
      </c>
      <c r="O132" s="119" t="str">
        <f>VLOOKUP(E132,[1]Sheet1!$A:$F,6,0)</f>
        <v>上柜</v>
      </c>
      <c r="P132" s="119"/>
      <c r="Q132" s="119"/>
      <c r="R132" s="119"/>
      <c r="S132" s="119"/>
      <c r="T132" s="133"/>
      <c r="U132" s="133"/>
      <c r="V132" s="130"/>
      <c r="W132" s="119"/>
      <c r="X132" s="119"/>
      <c r="Y132" s="119"/>
      <c r="Z132" s="119"/>
      <c r="AA132" s="130"/>
      <c r="AB132" s="130">
        <f t="shared" si="16"/>
        <v>0</v>
      </c>
      <c r="AC132" s="130"/>
      <c r="AD132" s="130">
        <v>0</v>
      </c>
      <c r="AE132" s="133">
        <v>13</v>
      </c>
      <c r="AF132" s="133">
        <v>28</v>
      </c>
      <c r="AG132" s="133">
        <v>54</v>
      </c>
      <c r="AH132" s="133">
        <v>3</v>
      </c>
      <c r="AI132" s="133">
        <v>0</v>
      </c>
      <c r="AJ132" s="133">
        <v>0</v>
      </c>
      <c r="AK132" s="133">
        <v>0</v>
      </c>
      <c r="AL132" s="133">
        <v>0</v>
      </c>
      <c r="AM132" s="133">
        <v>0</v>
      </c>
      <c r="AN132" s="133">
        <v>2</v>
      </c>
      <c r="AO132" s="133">
        <v>1</v>
      </c>
      <c r="AP132" s="133">
        <v>0</v>
      </c>
      <c r="AQ132" s="133">
        <v>0</v>
      </c>
      <c r="AR132" s="133">
        <v>1</v>
      </c>
      <c r="AS132" s="133">
        <v>1</v>
      </c>
      <c r="AT132" s="133">
        <v>1</v>
      </c>
      <c r="AU132" s="133">
        <v>0</v>
      </c>
      <c r="AV132" s="133">
        <v>0</v>
      </c>
      <c r="AW132" s="133">
        <v>0</v>
      </c>
      <c r="AX132" s="133">
        <v>0</v>
      </c>
      <c r="AY132" s="133">
        <v>1</v>
      </c>
      <c r="AZ132" s="133">
        <v>0</v>
      </c>
      <c r="BA132" s="133">
        <v>0</v>
      </c>
      <c r="BB132" s="133">
        <v>0</v>
      </c>
      <c r="BC132" s="133">
        <v>0</v>
      </c>
      <c r="BD132" s="133">
        <v>0</v>
      </c>
      <c r="BE132" s="133">
        <v>0</v>
      </c>
      <c r="BF132" s="133">
        <v>0</v>
      </c>
      <c r="BG132" s="133">
        <v>0</v>
      </c>
      <c r="BH132" s="133">
        <v>0</v>
      </c>
      <c r="BI132" s="133">
        <v>0</v>
      </c>
      <c r="BJ132" s="133">
        <v>0</v>
      </c>
      <c r="BK132" s="133">
        <v>0</v>
      </c>
      <c r="BL132" s="133">
        <v>10</v>
      </c>
      <c r="BM132" s="133">
        <v>1</v>
      </c>
      <c r="BN132" s="133">
        <v>0</v>
      </c>
      <c r="BO132" s="133">
        <v>0</v>
      </c>
      <c r="BP132" s="133">
        <v>1</v>
      </c>
      <c r="BQ132" s="133">
        <v>0</v>
      </c>
      <c r="BR132" s="133">
        <v>2</v>
      </c>
      <c r="BS132" s="133">
        <f t="shared" si="19"/>
        <v>12</v>
      </c>
      <c r="BT132" s="133">
        <v>10</v>
      </c>
      <c r="BU132" s="133">
        <v>0</v>
      </c>
      <c r="BV132" s="130">
        <f t="shared" si="20"/>
        <v>10</v>
      </c>
      <c r="BW132" s="130">
        <f t="shared" si="21"/>
        <v>29.1666666666667</v>
      </c>
      <c r="BX132" s="130">
        <v>4</v>
      </c>
      <c r="BY132" s="130">
        <v>0</v>
      </c>
      <c r="BZ132" s="140">
        <v>0</v>
      </c>
      <c r="CA132" s="95">
        <v>179</v>
      </c>
      <c r="CB132" s="95">
        <v>20</v>
      </c>
      <c r="CC132" s="95">
        <v>20</v>
      </c>
      <c r="CD132" s="95">
        <f t="shared" si="17"/>
        <v>139</v>
      </c>
      <c r="CE132" s="95">
        <v>169</v>
      </c>
      <c r="CF132" s="95">
        <v>169</v>
      </c>
      <c r="CG132" s="95">
        <v>20</v>
      </c>
      <c r="CH132" s="95">
        <v>20</v>
      </c>
      <c r="CI132" s="95">
        <f t="shared" si="18"/>
        <v>129</v>
      </c>
    </row>
    <row r="133" spans="1:87">
      <c r="A133" s="119">
        <v>132</v>
      </c>
      <c r="B133" s="120" t="s">
        <v>298</v>
      </c>
      <c r="C133" s="121" t="s">
        <v>865</v>
      </c>
      <c r="D133" s="119" t="s">
        <v>734</v>
      </c>
      <c r="E133" s="122" t="s">
        <v>887</v>
      </c>
      <c r="F133" s="122" t="s">
        <v>330</v>
      </c>
      <c r="G133" s="123" t="s">
        <v>888</v>
      </c>
      <c r="H133" s="123" t="s">
        <v>331</v>
      </c>
      <c r="I133" s="119"/>
      <c r="J133" s="119">
        <v>135</v>
      </c>
      <c r="K133" s="129">
        <v>259</v>
      </c>
      <c r="L133" s="68">
        <v>27</v>
      </c>
      <c r="M133" s="119"/>
      <c r="N133" s="129" t="s">
        <v>608</v>
      </c>
      <c r="O133" s="119" t="str">
        <f>VLOOKUP(E133,[1]Sheet1!$A:$F,6,0)</f>
        <v>上柜</v>
      </c>
      <c r="P133" s="119"/>
      <c r="Q133" s="119"/>
      <c r="R133" s="119"/>
      <c r="S133" s="119"/>
      <c r="T133" s="133"/>
      <c r="U133" s="133"/>
      <c r="V133" s="130"/>
      <c r="W133" s="119"/>
      <c r="X133" s="119"/>
      <c r="Y133" s="119"/>
      <c r="Z133" s="119"/>
      <c r="AA133" s="130"/>
      <c r="AB133" s="130">
        <f t="shared" si="16"/>
        <v>0</v>
      </c>
      <c r="AC133" s="130"/>
      <c r="AD133" s="130">
        <v>0</v>
      </c>
      <c r="AE133" s="133">
        <v>9</v>
      </c>
      <c r="AF133" s="133">
        <v>23</v>
      </c>
      <c r="AG133" s="133">
        <v>57</v>
      </c>
      <c r="AH133" s="133">
        <v>0</v>
      </c>
      <c r="AI133" s="133">
        <v>1</v>
      </c>
      <c r="AJ133" s="133">
        <v>0</v>
      </c>
      <c r="AK133" s="133">
        <v>2</v>
      </c>
      <c r="AL133" s="133">
        <v>0</v>
      </c>
      <c r="AM133" s="133">
        <v>0</v>
      </c>
      <c r="AN133" s="133">
        <v>1</v>
      </c>
      <c r="AO133" s="133">
        <v>0</v>
      </c>
      <c r="AP133" s="133">
        <v>0</v>
      </c>
      <c r="AQ133" s="133">
        <v>0</v>
      </c>
      <c r="AR133" s="133">
        <v>0</v>
      </c>
      <c r="AS133" s="133">
        <v>0</v>
      </c>
      <c r="AT133" s="133">
        <v>0</v>
      </c>
      <c r="AU133" s="133">
        <v>0</v>
      </c>
      <c r="AV133" s="133">
        <v>0</v>
      </c>
      <c r="AW133" s="133">
        <v>0</v>
      </c>
      <c r="AX133" s="133">
        <v>0</v>
      </c>
      <c r="AY133" s="133">
        <v>2</v>
      </c>
      <c r="AZ133" s="133">
        <v>0</v>
      </c>
      <c r="BA133" s="133">
        <v>1</v>
      </c>
      <c r="BB133" s="133">
        <v>0</v>
      </c>
      <c r="BC133" s="133">
        <v>0</v>
      </c>
      <c r="BD133" s="133">
        <v>0</v>
      </c>
      <c r="BE133" s="133">
        <v>0</v>
      </c>
      <c r="BF133" s="133">
        <v>0</v>
      </c>
      <c r="BG133" s="133">
        <v>1</v>
      </c>
      <c r="BH133" s="133">
        <v>0</v>
      </c>
      <c r="BI133" s="133">
        <v>0</v>
      </c>
      <c r="BJ133" s="133">
        <v>1</v>
      </c>
      <c r="BK133" s="133">
        <v>0</v>
      </c>
      <c r="BL133" s="133">
        <v>9</v>
      </c>
      <c r="BM133" s="133">
        <v>1</v>
      </c>
      <c r="BN133" s="133">
        <v>0</v>
      </c>
      <c r="BO133" s="133">
        <v>0</v>
      </c>
      <c r="BP133" s="133">
        <v>0</v>
      </c>
      <c r="BQ133" s="133">
        <v>0</v>
      </c>
      <c r="BR133" s="133">
        <v>0</v>
      </c>
      <c r="BS133" s="133">
        <f t="shared" si="19"/>
        <v>9</v>
      </c>
      <c r="BT133" s="133">
        <v>5</v>
      </c>
      <c r="BU133" s="133">
        <v>0</v>
      </c>
      <c r="BV133" s="130">
        <f t="shared" si="20"/>
        <v>5</v>
      </c>
      <c r="BW133" s="130">
        <f t="shared" si="21"/>
        <v>19.4444444444444</v>
      </c>
      <c r="BX133" s="130">
        <v>5</v>
      </c>
      <c r="BY133" s="130">
        <v>0</v>
      </c>
      <c r="BZ133" s="140">
        <v>0</v>
      </c>
      <c r="CA133" s="95">
        <v>199</v>
      </c>
      <c r="CB133" s="95">
        <v>20</v>
      </c>
      <c r="CC133" s="95">
        <v>20</v>
      </c>
      <c r="CD133" s="95">
        <f t="shared" si="17"/>
        <v>159</v>
      </c>
      <c r="CE133" s="95">
        <v>189</v>
      </c>
      <c r="CF133" s="95">
        <v>189</v>
      </c>
      <c r="CG133" s="95">
        <v>20</v>
      </c>
      <c r="CH133" s="95">
        <v>20</v>
      </c>
      <c r="CI133" s="95">
        <f t="shared" si="18"/>
        <v>149</v>
      </c>
    </row>
    <row r="134" spans="1:87">
      <c r="A134" s="119">
        <v>133</v>
      </c>
      <c r="B134" s="120" t="s">
        <v>298</v>
      </c>
      <c r="C134" s="121" t="s">
        <v>865</v>
      </c>
      <c r="D134" s="119" t="s">
        <v>734</v>
      </c>
      <c r="E134" s="150" t="s">
        <v>889</v>
      </c>
      <c r="F134" s="122" t="s">
        <v>379</v>
      </c>
      <c r="G134" s="123" t="s">
        <v>890</v>
      </c>
      <c r="H134" s="123" t="s">
        <v>363</v>
      </c>
      <c r="I134" s="119">
        <v>5.8</v>
      </c>
      <c r="J134" s="119">
        <v>115</v>
      </c>
      <c r="K134" s="129">
        <v>229</v>
      </c>
      <c r="L134" s="119">
        <v>34</v>
      </c>
      <c r="M134" s="119">
        <v>25</v>
      </c>
      <c r="N134" s="129" t="s">
        <v>598</v>
      </c>
      <c r="O134" s="119" t="str">
        <f>VLOOKUP(E134,[1]Sheet1!$A:$F,6,0)</f>
        <v>上柜</v>
      </c>
      <c r="P134" s="119"/>
      <c r="Q134" s="119"/>
      <c r="R134" s="119"/>
      <c r="S134" s="119"/>
      <c r="T134" s="133"/>
      <c r="U134" s="133"/>
      <c r="V134" s="130"/>
      <c r="W134" s="119"/>
      <c r="X134" s="119"/>
      <c r="Y134" s="119"/>
      <c r="Z134" s="119"/>
      <c r="AA134" s="130"/>
      <c r="AB134" s="130">
        <f t="shared" si="16"/>
        <v>0</v>
      </c>
      <c r="AC134" s="130"/>
      <c r="AD134" s="130"/>
      <c r="AE134" s="133"/>
      <c r="AF134" s="133">
        <v>0</v>
      </c>
      <c r="AG134" s="133">
        <v>85</v>
      </c>
      <c r="AH134" s="133">
        <v>8</v>
      </c>
      <c r="AI134" s="133">
        <v>5</v>
      </c>
      <c r="AJ134" s="133">
        <v>2</v>
      </c>
      <c r="AK134" s="133">
        <v>8</v>
      </c>
      <c r="AL134" s="133">
        <v>0</v>
      </c>
      <c r="AM134" s="133">
        <v>2</v>
      </c>
      <c r="AN134" s="133">
        <v>2</v>
      </c>
      <c r="AO134" s="133">
        <v>2</v>
      </c>
      <c r="AP134" s="133">
        <v>2</v>
      </c>
      <c r="AQ134" s="133">
        <v>5</v>
      </c>
      <c r="AR134" s="133">
        <v>1</v>
      </c>
      <c r="AS134" s="133">
        <v>11</v>
      </c>
      <c r="AT134" s="133">
        <v>6</v>
      </c>
      <c r="AU134" s="133">
        <v>0</v>
      </c>
      <c r="AV134" s="133">
        <v>1</v>
      </c>
      <c r="AW134" s="133">
        <v>1</v>
      </c>
      <c r="AX134" s="133">
        <v>0</v>
      </c>
      <c r="AY134" s="133">
        <v>22</v>
      </c>
      <c r="AZ134" s="133">
        <v>2</v>
      </c>
      <c r="BA134" s="133">
        <v>1</v>
      </c>
      <c r="BB134" s="133">
        <v>2</v>
      </c>
      <c r="BC134" s="133">
        <v>0</v>
      </c>
      <c r="BD134" s="133">
        <v>3</v>
      </c>
      <c r="BE134" s="133">
        <v>4</v>
      </c>
      <c r="BF134" s="133">
        <v>4</v>
      </c>
      <c r="BG134" s="133">
        <v>2</v>
      </c>
      <c r="BH134" s="133">
        <v>0</v>
      </c>
      <c r="BI134" s="133">
        <v>3</v>
      </c>
      <c r="BJ134" s="133">
        <v>1</v>
      </c>
      <c r="BK134" s="133">
        <v>2</v>
      </c>
      <c r="BL134" s="133">
        <v>99</v>
      </c>
      <c r="BM134" s="133">
        <v>4</v>
      </c>
      <c r="BN134" s="133">
        <v>16</v>
      </c>
      <c r="BO134" s="133">
        <v>4</v>
      </c>
      <c r="BP134" s="133">
        <v>1</v>
      </c>
      <c r="BQ134" s="133">
        <v>3</v>
      </c>
      <c r="BR134" s="133">
        <v>27</v>
      </c>
      <c r="BS134" s="133">
        <f t="shared" si="19"/>
        <v>126</v>
      </c>
      <c r="BT134" s="133">
        <v>139</v>
      </c>
      <c r="BU134" s="133">
        <v>0</v>
      </c>
      <c r="BV134" s="130">
        <f t="shared" si="20"/>
        <v>139</v>
      </c>
      <c r="BW134" s="130">
        <f t="shared" si="21"/>
        <v>38.6111111111111</v>
      </c>
      <c r="BX134" s="130">
        <v>198</v>
      </c>
      <c r="BY134" s="130">
        <v>0</v>
      </c>
      <c r="BZ134" s="140">
        <v>0</v>
      </c>
      <c r="CA134" s="95">
        <v>179</v>
      </c>
      <c r="CB134" s="95">
        <v>20</v>
      </c>
      <c r="CC134" s="95">
        <v>30</v>
      </c>
      <c r="CD134" s="95">
        <f t="shared" si="17"/>
        <v>129</v>
      </c>
      <c r="CE134" s="95">
        <v>169</v>
      </c>
      <c r="CF134" s="95">
        <v>169</v>
      </c>
      <c r="CG134" s="95">
        <v>20</v>
      </c>
      <c r="CH134" s="95">
        <v>20</v>
      </c>
      <c r="CI134" s="95">
        <f t="shared" si="18"/>
        <v>129</v>
      </c>
    </row>
    <row r="135" spans="1:87">
      <c r="A135" s="119">
        <v>134</v>
      </c>
      <c r="B135" s="120" t="s">
        <v>298</v>
      </c>
      <c r="C135" s="121" t="s">
        <v>865</v>
      </c>
      <c r="D135" s="119" t="s">
        <v>734</v>
      </c>
      <c r="E135" s="122" t="s">
        <v>891</v>
      </c>
      <c r="F135" s="122" t="s">
        <v>362</v>
      </c>
      <c r="G135" s="123" t="s">
        <v>892</v>
      </c>
      <c r="H135" s="123" t="s">
        <v>363</v>
      </c>
      <c r="I135" s="119">
        <v>5.8</v>
      </c>
      <c r="J135" s="119">
        <v>135</v>
      </c>
      <c r="K135" s="129">
        <v>259</v>
      </c>
      <c r="L135" s="119">
        <v>34</v>
      </c>
      <c r="M135" s="119">
        <v>25</v>
      </c>
      <c r="N135" s="129" t="s">
        <v>598</v>
      </c>
      <c r="O135" s="119" t="str">
        <f>VLOOKUP(E135,[1]Sheet1!$A:$F,6,0)</f>
        <v>上柜</v>
      </c>
      <c r="P135" s="119"/>
      <c r="Q135" s="119"/>
      <c r="R135" s="119"/>
      <c r="S135" s="119"/>
      <c r="T135" s="133"/>
      <c r="U135" s="133"/>
      <c r="V135" s="130"/>
      <c r="W135" s="119"/>
      <c r="X135" s="119"/>
      <c r="Y135" s="119"/>
      <c r="Z135" s="119"/>
      <c r="AA135" s="130"/>
      <c r="AB135" s="130">
        <f t="shared" si="16"/>
        <v>0</v>
      </c>
      <c r="AC135" s="130"/>
      <c r="AD135" s="130"/>
      <c r="AE135" s="133"/>
      <c r="AF135" s="133">
        <v>0</v>
      </c>
      <c r="AG135" s="133">
        <v>94</v>
      </c>
      <c r="AH135" s="133">
        <v>11</v>
      </c>
      <c r="AI135" s="133">
        <v>3</v>
      </c>
      <c r="AJ135" s="133">
        <v>6</v>
      </c>
      <c r="AK135" s="133">
        <v>1</v>
      </c>
      <c r="AL135" s="133">
        <v>2</v>
      </c>
      <c r="AM135" s="133">
        <v>4</v>
      </c>
      <c r="AN135" s="133">
        <v>3</v>
      </c>
      <c r="AO135" s="133">
        <v>6</v>
      </c>
      <c r="AP135" s="133">
        <v>4</v>
      </c>
      <c r="AQ135" s="133">
        <v>4</v>
      </c>
      <c r="AR135" s="133">
        <v>1</v>
      </c>
      <c r="AS135" s="133">
        <v>8</v>
      </c>
      <c r="AT135" s="133">
        <v>5</v>
      </c>
      <c r="AU135" s="133">
        <v>1</v>
      </c>
      <c r="AV135" s="133">
        <v>3</v>
      </c>
      <c r="AW135" s="133">
        <v>1</v>
      </c>
      <c r="AX135" s="133">
        <v>0</v>
      </c>
      <c r="AY135" s="133">
        <v>16</v>
      </c>
      <c r="AZ135" s="133">
        <v>0</v>
      </c>
      <c r="BA135" s="133">
        <v>0</v>
      </c>
      <c r="BB135" s="133">
        <v>1</v>
      </c>
      <c r="BC135" s="133">
        <v>2</v>
      </c>
      <c r="BD135" s="133">
        <v>0</v>
      </c>
      <c r="BE135" s="133">
        <v>0</v>
      </c>
      <c r="BF135" s="133">
        <v>2</v>
      </c>
      <c r="BG135" s="133">
        <v>4</v>
      </c>
      <c r="BH135" s="133">
        <v>3</v>
      </c>
      <c r="BI135" s="133">
        <v>3</v>
      </c>
      <c r="BJ135" s="133">
        <v>2</v>
      </c>
      <c r="BK135" s="133">
        <v>1</v>
      </c>
      <c r="BL135" s="133">
        <v>94</v>
      </c>
      <c r="BM135" s="133">
        <v>2</v>
      </c>
      <c r="BN135" s="133">
        <v>6</v>
      </c>
      <c r="BO135" s="133">
        <v>1</v>
      </c>
      <c r="BP135" s="133">
        <v>1</v>
      </c>
      <c r="BQ135" s="133">
        <v>3</v>
      </c>
      <c r="BR135" s="133">
        <v>13</v>
      </c>
      <c r="BS135" s="133">
        <f t="shared" si="19"/>
        <v>107</v>
      </c>
      <c r="BT135" s="133">
        <v>169</v>
      </c>
      <c r="BU135" s="133">
        <v>0</v>
      </c>
      <c r="BV135" s="130">
        <f t="shared" si="20"/>
        <v>169</v>
      </c>
      <c r="BW135" s="130">
        <f t="shared" si="21"/>
        <v>55.2803738317757</v>
      </c>
      <c r="BX135" s="130">
        <v>94</v>
      </c>
      <c r="BY135" s="130">
        <v>0</v>
      </c>
      <c r="BZ135" s="140">
        <v>0</v>
      </c>
      <c r="CA135" s="95">
        <v>199</v>
      </c>
      <c r="CB135" s="95">
        <v>20</v>
      </c>
      <c r="CC135" s="95">
        <v>30</v>
      </c>
      <c r="CD135" s="95">
        <f t="shared" si="17"/>
        <v>149</v>
      </c>
      <c r="CE135" s="95">
        <v>189</v>
      </c>
      <c r="CF135" s="95">
        <v>189</v>
      </c>
      <c r="CG135" s="95">
        <v>20</v>
      </c>
      <c r="CH135" s="95">
        <v>20</v>
      </c>
      <c r="CI135" s="95">
        <f t="shared" si="18"/>
        <v>149</v>
      </c>
    </row>
    <row r="136" spans="1:87">
      <c r="A136" s="119">
        <v>135</v>
      </c>
      <c r="B136" s="120" t="s">
        <v>298</v>
      </c>
      <c r="C136" s="121" t="s">
        <v>865</v>
      </c>
      <c r="D136" s="119" t="s">
        <v>734</v>
      </c>
      <c r="E136" s="122" t="s">
        <v>893</v>
      </c>
      <c r="F136" s="122" t="s">
        <v>303</v>
      </c>
      <c r="G136" s="123" t="s">
        <v>894</v>
      </c>
      <c r="H136" s="123" t="s">
        <v>304</v>
      </c>
      <c r="I136" s="119">
        <v>5.8</v>
      </c>
      <c r="J136" s="119">
        <v>120</v>
      </c>
      <c r="K136" s="129">
        <v>229</v>
      </c>
      <c r="L136" s="119">
        <v>34</v>
      </c>
      <c r="M136" s="119">
        <v>25</v>
      </c>
      <c r="N136" s="129" t="s">
        <v>598</v>
      </c>
      <c r="O136" s="119" t="str">
        <f>VLOOKUP(E136,[1]Sheet1!$A:$F,6,0)</f>
        <v>上柜</v>
      </c>
      <c r="P136" s="119"/>
      <c r="Q136" s="119"/>
      <c r="R136" s="119"/>
      <c r="S136" s="119"/>
      <c r="T136" s="133"/>
      <c r="U136" s="133"/>
      <c r="V136" s="130"/>
      <c r="W136" s="119"/>
      <c r="X136" s="119"/>
      <c r="Y136" s="119"/>
      <c r="Z136" s="119"/>
      <c r="AA136" s="130"/>
      <c r="AB136" s="130">
        <f t="shared" ref="AB136:AB167" si="22">SUM(P136:AA136)</f>
        <v>0</v>
      </c>
      <c r="AC136" s="130"/>
      <c r="AD136" s="130"/>
      <c r="AE136" s="133"/>
      <c r="AF136" s="133">
        <v>0</v>
      </c>
      <c r="AG136" s="133">
        <v>53</v>
      </c>
      <c r="AH136" s="133">
        <v>17</v>
      </c>
      <c r="AI136" s="133">
        <v>3</v>
      </c>
      <c r="AJ136" s="133">
        <v>4</v>
      </c>
      <c r="AK136" s="133">
        <v>1</v>
      </c>
      <c r="AL136" s="133">
        <v>1</v>
      </c>
      <c r="AM136" s="133">
        <v>4</v>
      </c>
      <c r="AN136" s="133">
        <v>5</v>
      </c>
      <c r="AO136" s="133">
        <v>2</v>
      </c>
      <c r="AP136" s="133">
        <v>2</v>
      </c>
      <c r="AQ136" s="133">
        <v>4</v>
      </c>
      <c r="AR136" s="133">
        <v>3</v>
      </c>
      <c r="AS136" s="133">
        <v>2</v>
      </c>
      <c r="AT136" s="133">
        <v>0</v>
      </c>
      <c r="AU136" s="133">
        <v>1</v>
      </c>
      <c r="AV136" s="133">
        <v>0</v>
      </c>
      <c r="AW136" s="133">
        <v>5</v>
      </c>
      <c r="AX136" s="133">
        <v>0</v>
      </c>
      <c r="AY136" s="133">
        <v>32</v>
      </c>
      <c r="AZ136" s="133">
        <v>2</v>
      </c>
      <c r="BA136" s="133">
        <v>4</v>
      </c>
      <c r="BB136" s="133">
        <v>2</v>
      </c>
      <c r="BC136" s="133">
        <v>0</v>
      </c>
      <c r="BD136" s="133">
        <v>2</v>
      </c>
      <c r="BE136" s="133">
        <v>1</v>
      </c>
      <c r="BF136" s="133">
        <v>2</v>
      </c>
      <c r="BG136" s="133">
        <v>0</v>
      </c>
      <c r="BH136" s="133">
        <v>2</v>
      </c>
      <c r="BI136" s="133">
        <v>1</v>
      </c>
      <c r="BJ136" s="133">
        <v>3</v>
      </c>
      <c r="BK136" s="133">
        <v>3</v>
      </c>
      <c r="BL136" s="133">
        <v>103</v>
      </c>
      <c r="BM136" s="133">
        <v>5</v>
      </c>
      <c r="BN136" s="133">
        <v>2</v>
      </c>
      <c r="BO136" s="133">
        <v>2</v>
      </c>
      <c r="BP136" s="133">
        <v>3</v>
      </c>
      <c r="BQ136" s="133">
        <v>0</v>
      </c>
      <c r="BR136" s="133">
        <v>12</v>
      </c>
      <c r="BS136" s="133">
        <f t="shared" si="19"/>
        <v>115</v>
      </c>
      <c r="BT136" s="133">
        <v>78</v>
      </c>
      <c r="BU136" s="133">
        <v>8</v>
      </c>
      <c r="BV136" s="130">
        <f t="shared" si="20"/>
        <v>86</v>
      </c>
      <c r="BW136" s="130">
        <f t="shared" si="21"/>
        <v>26.1739130434783</v>
      </c>
      <c r="BX136" s="130">
        <v>178</v>
      </c>
      <c r="BY136" s="130">
        <v>0</v>
      </c>
      <c r="BZ136" s="140">
        <v>0</v>
      </c>
      <c r="CA136" s="95">
        <v>199</v>
      </c>
      <c r="CB136" s="95">
        <v>20</v>
      </c>
      <c r="CC136" s="95">
        <v>20</v>
      </c>
      <c r="CD136" s="95">
        <f t="shared" si="17"/>
        <v>159</v>
      </c>
      <c r="CE136" s="95">
        <v>189</v>
      </c>
      <c r="CF136" s="95">
        <v>189</v>
      </c>
      <c r="CG136" s="95">
        <v>20</v>
      </c>
      <c r="CH136" s="95">
        <v>20</v>
      </c>
      <c r="CI136" s="95">
        <f t="shared" si="18"/>
        <v>149</v>
      </c>
    </row>
    <row r="137" spans="1:87">
      <c r="A137" s="119">
        <v>136</v>
      </c>
      <c r="B137" s="120" t="s">
        <v>298</v>
      </c>
      <c r="C137" s="121" t="s">
        <v>865</v>
      </c>
      <c r="D137" s="119" t="s">
        <v>734</v>
      </c>
      <c r="E137" s="122" t="s">
        <v>895</v>
      </c>
      <c r="F137" s="122" t="s">
        <v>305</v>
      </c>
      <c r="G137" s="123" t="s">
        <v>896</v>
      </c>
      <c r="H137" s="123" t="s">
        <v>304</v>
      </c>
      <c r="I137" s="119">
        <v>5.8</v>
      </c>
      <c r="J137" s="119">
        <v>125</v>
      </c>
      <c r="K137" s="129">
        <v>259</v>
      </c>
      <c r="L137" s="119">
        <v>34</v>
      </c>
      <c r="M137" s="119">
        <v>25</v>
      </c>
      <c r="N137" s="129" t="s">
        <v>598</v>
      </c>
      <c r="O137" s="119" t="str">
        <f>VLOOKUP(E137,[1]Sheet1!$A:$F,6,0)</f>
        <v>上柜</v>
      </c>
      <c r="P137" s="119"/>
      <c r="Q137" s="119"/>
      <c r="R137" s="119"/>
      <c r="S137" s="119"/>
      <c r="T137" s="133"/>
      <c r="U137" s="133"/>
      <c r="V137" s="130"/>
      <c r="W137" s="119"/>
      <c r="X137" s="119"/>
      <c r="Y137" s="119"/>
      <c r="Z137" s="119"/>
      <c r="AA137" s="130"/>
      <c r="AB137" s="130">
        <f t="shared" si="22"/>
        <v>0</v>
      </c>
      <c r="AC137" s="130"/>
      <c r="AD137" s="130"/>
      <c r="AE137" s="133"/>
      <c r="AF137" s="133">
        <v>0</v>
      </c>
      <c r="AG137" s="133">
        <v>60</v>
      </c>
      <c r="AH137" s="133">
        <v>12</v>
      </c>
      <c r="AI137" s="133">
        <v>3</v>
      </c>
      <c r="AJ137" s="133">
        <v>3</v>
      </c>
      <c r="AK137" s="133">
        <v>14</v>
      </c>
      <c r="AL137" s="133">
        <v>0</v>
      </c>
      <c r="AM137" s="133">
        <v>2</v>
      </c>
      <c r="AN137" s="133">
        <v>4</v>
      </c>
      <c r="AO137" s="133">
        <v>0</v>
      </c>
      <c r="AP137" s="133">
        <v>0</v>
      </c>
      <c r="AQ137" s="133">
        <v>3</v>
      </c>
      <c r="AR137" s="133">
        <v>3</v>
      </c>
      <c r="AS137" s="133">
        <v>1</v>
      </c>
      <c r="AT137" s="133">
        <v>0</v>
      </c>
      <c r="AU137" s="133">
        <v>0</v>
      </c>
      <c r="AV137" s="133">
        <v>1</v>
      </c>
      <c r="AW137" s="133">
        <v>1</v>
      </c>
      <c r="AX137" s="133">
        <v>0</v>
      </c>
      <c r="AY137" s="133">
        <v>41</v>
      </c>
      <c r="AZ137" s="133">
        <v>4</v>
      </c>
      <c r="BA137" s="133">
        <v>5</v>
      </c>
      <c r="BB137" s="133">
        <v>0</v>
      </c>
      <c r="BC137" s="133">
        <v>2</v>
      </c>
      <c r="BD137" s="133">
        <v>4</v>
      </c>
      <c r="BE137" s="133">
        <v>2</v>
      </c>
      <c r="BF137" s="133">
        <v>1</v>
      </c>
      <c r="BG137" s="133">
        <v>1</v>
      </c>
      <c r="BH137" s="133">
        <v>4</v>
      </c>
      <c r="BI137" s="133">
        <v>1</v>
      </c>
      <c r="BJ137" s="133">
        <v>3</v>
      </c>
      <c r="BK137" s="133">
        <v>2</v>
      </c>
      <c r="BL137" s="133">
        <v>113</v>
      </c>
      <c r="BM137" s="133">
        <v>4</v>
      </c>
      <c r="BN137" s="133">
        <v>3</v>
      </c>
      <c r="BO137" s="133">
        <v>2</v>
      </c>
      <c r="BP137" s="133">
        <v>2</v>
      </c>
      <c r="BQ137" s="133">
        <v>0</v>
      </c>
      <c r="BR137" s="133">
        <v>9</v>
      </c>
      <c r="BS137" s="133">
        <f t="shared" si="19"/>
        <v>122</v>
      </c>
      <c r="BT137" s="133">
        <v>87</v>
      </c>
      <c r="BU137" s="133">
        <v>15</v>
      </c>
      <c r="BV137" s="130">
        <f t="shared" si="20"/>
        <v>102</v>
      </c>
      <c r="BW137" s="130">
        <f t="shared" si="21"/>
        <v>29.2622950819672</v>
      </c>
      <c r="BX137" s="130">
        <v>123</v>
      </c>
      <c r="BY137" s="130">
        <v>0</v>
      </c>
      <c r="BZ137" s="140">
        <v>0</v>
      </c>
      <c r="CA137" s="95">
        <v>219</v>
      </c>
      <c r="CB137" s="95">
        <v>20</v>
      </c>
      <c r="CC137" s="95">
        <v>20</v>
      </c>
      <c r="CD137" s="95">
        <f t="shared" si="17"/>
        <v>179</v>
      </c>
      <c r="CE137" s="95">
        <v>209</v>
      </c>
      <c r="CF137" s="95">
        <v>209</v>
      </c>
      <c r="CG137" s="95">
        <v>20</v>
      </c>
      <c r="CH137" s="95">
        <v>20</v>
      </c>
      <c r="CI137" s="95">
        <f t="shared" si="18"/>
        <v>169</v>
      </c>
    </row>
    <row r="138" spans="1:87">
      <c r="A138" s="119">
        <v>137</v>
      </c>
      <c r="B138" s="120" t="s">
        <v>298</v>
      </c>
      <c r="C138" s="121" t="s">
        <v>865</v>
      </c>
      <c r="D138" s="68" t="s">
        <v>734</v>
      </c>
      <c r="E138" s="122" t="s">
        <v>897</v>
      </c>
      <c r="F138" s="122" t="s">
        <v>299</v>
      </c>
      <c r="G138" s="124" t="s">
        <v>898</v>
      </c>
      <c r="H138" s="123" t="s">
        <v>300</v>
      </c>
      <c r="I138" s="119"/>
      <c r="J138" s="119">
        <v>120</v>
      </c>
      <c r="K138" s="129">
        <v>199</v>
      </c>
      <c r="L138" s="68">
        <v>34</v>
      </c>
      <c r="M138" s="119">
        <v>25</v>
      </c>
      <c r="N138" s="129" t="s">
        <v>598</v>
      </c>
      <c r="O138" s="119" t="str">
        <f>VLOOKUP(E138,[1]Sheet1!$A:$F,6,0)</f>
        <v>上柜</v>
      </c>
      <c r="P138" s="119"/>
      <c r="Q138" s="119"/>
      <c r="R138" s="119"/>
      <c r="S138" s="119"/>
      <c r="T138" s="133">
        <v>97</v>
      </c>
      <c r="U138" s="133">
        <v>273</v>
      </c>
      <c r="V138" s="130">
        <v>79</v>
      </c>
      <c r="W138" s="119"/>
      <c r="X138" s="119"/>
      <c r="Y138" s="119"/>
      <c r="Z138" s="119"/>
      <c r="AA138" s="130">
        <v>0</v>
      </c>
      <c r="AB138" s="130">
        <f t="shared" si="22"/>
        <v>449</v>
      </c>
      <c r="AC138" s="130">
        <v>0</v>
      </c>
      <c r="AD138" s="130">
        <v>7</v>
      </c>
      <c r="AE138" s="133">
        <v>28</v>
      </c>
      <c r="AF138" s="133">
        <v>33</v>
      </c>
      <c r="AG138" s="133">
        <v>127</v>
      </c>
      <c r="AH138" s="133">
        <v>11</v>
      </c>
      <c r="AI138" s="133">
        <v>4</v>
      </c>
      <c r="AJ138" s="133">
        <v>4</v>
      </c>
      <c r="AK138" s="133">
        <v>3</v>
      </c>
      <c r="AL138" s="133">
        <v>6</v>
      </c>
      <c r="AM138" s="133">
        <v>8</v>
      </c>
      <c r="AN138" s="133">
        <v>10</v>
      </c>
      <c r="AO138" s="133">
        <v>4</v>
      </c>
      <c r="AP138" s="133">
        <v>7</v>
      </c>
      <c r="AQ138" s="133">
        <v>3</v>
      </c>
      <c r="AR138" s="133">
        <v>6</v>
      </c>
      <c r="AS138" s="133">
        <v>7</v>
      </c>
      <c r="AT138" s="133">
        <v>9</v>
      </c>
      <c r="AU138" s="133">
        <v>3</v>
      </c>
      <c r="AV138" s="133">
        <v>3</v>
      </c>
      <c r="AW138" s="133">
        <v>5</v>
      </c>
      <c r="AX138" s="133">
        <v>2</v>
      </c>
      <c r="AY138" s="133">
        <v>18</v>
      </c>
      <c r="AZ138" s="133">
        <v>3</v>
      </c>
      <c r="BA138" s="133">
        <v>0</v>
      </c>
      <c r="BB138" s="133">
        <v>2</v>
      </c>
      <c r="BC138" s="133">
        <v>3</v>
      </c>
      <c r="BD138" s="133">
        <v>1</v>
      </c>
      <c r="BE138" s="133">
        <v>0</v>
      </c>
      <c r="BF138" s="133">
        <v>0</v>
      </c>
      <c r="BG138" s="133">
        <v>0</v>
      </c>
      <c r="BH138" s="133">
        <v>1</v>
      </c>
      <c r="BI138" s="133">
        <v>5</v>
      </c>
      <c r="BJ138" s="133">
        <v>3</v>
      </c>
      <c r="BK138" s="133">
        <v>5</v>
      </c>
      <c r="BL138" s="133">
        <v>122</v>
      </c>
      <c r="BM138" s="133">
        <v>6</v>
      </c>
      <c r="BN138" s="133">
        <v>0</v>
      </c>
      <c r="BO138" s="133">
        <v>1</v>
      </c>
      <c r="BP138" s="133">
        <v>4</v>
      </c>
      <c r="BQ138" s="133">
        <v>2</v>
      </c>
      <c r="BR138" s="133">
        <v>13</v>
      </c>
      <c r="BS138" s="133">
        <f t="shared" si="19"/>
        <v>135</v>
      </c>
      <c r="BT138" s="133">
        <v>101</v>
      </c>
      <c r="BU138" s="133">
        <v>0</v>
      </c>
      <c r="BV138" s="130">
        <f t="shared" si="20"/>
        <v>101</v>
      </c>
      <c r="BW138" s="130">
        <f t="shared" si="21"/>
        <v>26.1851851851852</v>
      </c>
      <c r="BX138" s="130">
        <v>91</v>
      </c>
      <c r="BY138" s="130">
        <v>0</v>
      </c>
      <c r="BZ138" s="140">
        <v>0</v>
      </c>
      <c r="CA138" s="95">
        <v>159</v>
      </c>
      <c r="CB138" s="95">
        <v>20</v>
      </c>
      <c r="CC138" s="95">
        <v>30</v>
      </c>
      <c r="CD138" s="95">
        <f t="shared" si="17"/>
        <v>109</v>
      </c>
      <c r="CE138" s="95">
        <v>149</v>
      </c>
      <c r="CF138" s="95">
        <v>149</v>
      </c>
      <c r="CG138" s="95">
        <v>20</v>
      </c>
      <c r="CH138" s="95">
        <v>20</v>
      </c>
      <c r="CI138" s="95">
        <f t="shared" si="18"/>
        <v>109</v>
      </c>
    </row>
    <row r="139" spans="1:87">
      <c r="A139" s="119">
        <v>138</v>
      </c>
      <c r="B139" s="120" t="s">
        <v>298</v>
      </c>
      <c r="C139" s="121" t="s">
        <v>865</v>
      </c>
      <c r="D139" s="68" t="s">
        <v>734</v>
      </c>
      <c r="E139" s="122" t="s">
        <v>899</v>
      </c>
      <c r="F139" s="122" t="s">
        <v>302</v>
      </c>
      <c r="G139" s="124" t="s">
        <v>900</v>
      </c>
      <c r="H139" s="123" t="s">
        <v>300</v>
      </c>
      <c r="I139" s="119"/>
      <c r="J139" s="119">
        <v>130</v>
      </c>
      <c r="K139" s="129">
        <v>229</v>
      </c>
      <c r="L139" s="68">
        <v>34</v>
      </c>
      <c r="M139" s="119">
        <v>25</v>
      </c>
      <c r="N139" s="129" t="s">
        <v>598</v>
      </c>
      <c r="O139" s="119" t="str">
        <f>VLOOKUP(E139,[1]Sheet1!$A:$F,6,0)</f>
        <v>上柜</v>
      </c>
      <c r="P139" s="119"/>
      <c r="Q139" s="119"/>
      <c r="R139" s="119"/>
      <c r="S139" s="119"/>
      <c r="T139" s="133">
        <v>164</v>
      </c>
      <c r="U139" s="133">
        <v>382</v>
      </c>
      <c r="V139" s="130">
        <v>89</v>
      </c>
      <c r="W139" s="119"/>
      <c r="X139" s="119"/>
      <c r="Y139" s="119"/>
      <c r="Z139" s="119"/>
      <c r="AA139" s="130">
        <v>0</v>
      </c>
      <c r="AB139" s="130">
        <f t="shared" si="22"/>
        <v>635</v>
      </c>
      <c r="AC139" s="130">
        <v>0</v>
      </c>
      <c r="AD139" s="130">
        <v>15</v>
      </c>
      <c r="AE139" s="133">
        <v>72</v>
      </c>
      <c r="AF139" s="133">
        <v>65</v>
      </c>
      <c r="AG139" s="133">
        <v>138</v>
      </c>
      <c r="AH139" s="133">
        <v>15</v>
      </c>
      <c r="AI139" s="133">
        <v>5</v>
      </c>
      <c r="AJ139" s="133">
        <v>6</v>
      </c>
      <c r="AK139" s="133">
        <v>35</v>
      </c>
      <c r="AL139" s="133">
        <v>2</v>
      </c>
      <c r="AM139" s="133">
        <v>5</v>
      </c>
      <c r="AN139" s="133">
        <v>2</v>
      </c>
      <c r="AO139" s="133">
        <v>1</v>
      </c>
      <c r="AP139" s="133">
        <v>2</v>
      </c>
      <c r="AQ139" s="133">
        <v>9</v>
      </c>
      <c r="AR139" s="133">
        <v>0</v>
      </c>
      <c r="AS139" s="133">
        <v>6</v>
      </c>
      <c r="AT139" s="133">
        <v>3</v>
      </c>
      <c r="AU139" s="133">
        <v>3</v>
      </c>
      <c r="AV139" s="133">
        <v>0</v>
      </c>
      <c r="AW139" s="133">
        <v>9</v>
      </c>
      <c r="AX139" s="133">
        <v>2</v>
      </c>
      <c r="AY139" s="133">
        <v>15</v>
      </c>
      <c r="AZ139" s="133">
        <v>2</v>
      </c>
      <c r="BA139" s="133">
        <v>5</v>
      </c>
      <c r="BB139" s="133">
        <v>3</v>
      </c>
      <c r="BC139" s="133">
        <v>1</v>
      </c>
      <c r="BD139" s="133">
        <v>1</v>
      </c>
      <c r="BE139" s="133">
        <v>0</v>
      </c>
      <c r="BF139" s="133">
        <v>2</v>
      </c>
      <c r="BG139" s="133">
        <v>1</v>
      </c>
      <c r="BH139" s="133">
        <v>1</v>
      </c>
      <c r="BI139" s="133">
        <v>5</v>
      </c>
      <c r="BJ139" s="133">
        <v>4</v>
      </c>
      <c r="BK139" s="133">
        <v>1</v>
      </c>
      <c r="BL139" s="133">
        <v>141</v>
      </c>
      <c r="BM139" s="133">
        <v>2</v>
      </c>
      <c r="BN139" s="133">
        <v>2</v>
      </c>
      <c r="BO139" s="133">
        <v>2</v>
      </c>
      <c r="BP139" s="133">
        <v>1</v>
      </c>
      <c r="BQ139" s="133">
        <v>4</v>
      </c>
      <c r="BR139" s="133">
        <v>11</v>
      </c>
      <c r="BS139" s="133">
        <f t="shared" si="19"/>
        <v>152</v>
      </c>
      <c r="BT139" s="133">
        <v>232</v>
      </c>
      <c r="BU139" s="133">
        <v>0</v>
      </c>
      <c r="BV139" s="130">
        <f t="shared" si="20"/>
        <v>232</v>
      </c>
      <c r="BW139" s="130">
        <f t="shared" si="21"/>
        <v>53.421052631579</v>
      </c>
      <c r="BX139" s="130">
        <v>202</v>
      </c>
      <c r="BY139" s="130">
        <v>0</v>
      </c>
      <c r="BZ139" s="140">
        <v>0</v>
      </c>
      <c r="CA139" s="95">
        <v>179</v>
      </c>
      <c r="CB139" s="95">
        <v>20</v>
      </c>
      <c r="CC139" s="95">
        <v>30</v>
      </c>
      <c r="CD139" s="95">
        <f t="shared" si="17"/>
        <v>129</v>
      </c>
      <c r="CE139" s="95">
        <v>169</v>
      </c>
      <c r="CF139" s="95">
        <v>169</v>
      </c>
      <c r="CG139" s="95">
        <v>20</v>
      </c>
      <c r="CH139" s="95">
        <v>20</v>
      </c>
      <c r="CI139" s="95">
        <f t="shared" si="18"/>
        <v>129</v>
      </c>
    </row>
    <row r="140" spans="1:87">
      <c r="A140" s="119">
        <v>139</v>
      </c>
      <c r="B140" s="120" t="s">
        <v>298</v>
      </c>
      <c r="C140" s="121" t="s">
        <v>865</v>
      </c>
      <c r="D140" s="68" t="s">
        <v>734</v>
      </c>
      <c r="E140" s="122" t="s">
        <v>901</v>
      </c>
      <c r="F140" s="122" t="s">
        <v>301</v>
      </c>
      <c r="G140" s="124" t="s">
        <v>902</v>
      </c>
      <c r="H140" s="123" t="s">
        <v>300</v>
      </c>
      <c r="I140" s="119"/>
      <c r="J140" s="119">
        <v>140</v>
      </c>
      <c r="K140" s="129">
        <v>259</v>
      </c>
      <c r="L140" s="68">
        <v>34</v>
      </c>
      <c r="M140" s="119">
        <v>25</v>
      </c>
      <c r="N140" s="129" t="s">
        <v>598</v>
      </c>
      <c r="O140" s="119" t="str">
        <f>VLOOKUP(E140,[1]Sheet1!$A:$F,6,0)</f>
        <v>上柜</v>
      </c>
      <c r="P140" s="119"/>
      <c r="Q140" s="119"/>
      <c r="R140" s="119"/>
      <c r="S140" s="119"/>
      <c r="T140" s="133">
        <v>138</v>
      </c>
      <c r="U140" s="133">
        <v>248</v>
      </c>
      <c r="V140" s="130">
        <v>80</v>
      </c>
      <c r="W140" s="119"/>
      <c r="X140" s="119"/>
      <c r="Y140" s="119"/>
      <c r="Z140" s="119"/>
      <c r="AA140" s="130">
        <v>0</v>
      </c>
      <c r="AB140" s="130">
        <f t="shared" si="22"/>
        <v>466</v>
      </c>
      <c r="AC140" s="130">
        <v>0</v>
      </c>
      <c r="AD140" s="130">
        <v>11</v>
      </c>
      <c r="AE140" s="133">
        <v>29</v>
      </c>
      <c r="AF140" s="133">
        <v>40</v>
      </c>
      <c r="AG140" s="133">
        <v>62</v>
      </c>
      <c r="AH140" s="133">
        <v>6</v>
      </c>
      <c r="AI140" s="133">
        <v>3</v>
      </c>
      <c r="AJ140" s="133">
        <v>3</v>
      </c>
      <c r="AK140" s="133">
        <v>0</v>
      </c>
      <c r="AL140" s="133">
        <v>1</v>
      </c>
      <c r="AM140" s="133">
        <v>3</v>
      </c>
      <c r="AN140" s="133">
        <v>4</v>
      </c>
      <c r="AO140" s="133">
        <v>4</v>
      </c>
      <c r="AP140" s="133">
        <v>1</v>
      </c>
      <c r="AQ140" s="133">
        <v>4</v>
      </c>
      <c r="AR140" s="133">
        <v>2</v>
      </c>
      <c r="AS140" s="133">
        <v>2</v>
      </c>
      <c r="AT140" s="133">
        <v>2</v>
      </c>
      <c r="AU140" s="133">
        <v>1</v>
      </c>
      <c r="AV140" s="133">
        <v>1</v>
      </c>
      <c r="AW140" s="133">
        <v>2</v>
      </c>
      <c r="AX140" s="133">
        <v>3</v>
      </c>
      <c r="AY140" s="133">
        <v>12</v>
      </c>
      <c r="AZ140" s="133">
        <v>1</v>
      </c>
      <c r="BA140" s="133">
        <v>2</v>
      </c>
      <c r="BB140" s="133">
        <v>0</v>
      </c>
      <c r="BC140" s="133">
        <v>1</v>
      </c>
      <c r="BD140" s="133">
        <v>0</v>
      </c>
      <c r="BE140" s="133">
        <v>3</v>
      </c>
      <c r="BF140" s="133">
        <v>0</v>
      </c>
      <c r="BG140" s="133">
        <v>1</v>
      </c>
      <c r="BH140" s="133">
        <v>0</v>
      </c>
      <c r="BI140" s="133">
        <v>5</v>
      </c>
      <c r="BJ140" s="133">
        <v>0</v>
      </c>
      <c r="BK140" s="133">
        <v>3</v>
      </c>
      <c r="BL140" s="133">
        <v>63</v>
      </c>
      <c r="BM140" s="133">
        <v>0</v>
      </c>
      <c r="BN140" s="133">
        <v>2</v>
      </c>
      <c r="BO140" s="133">
        <v>3</v>
      </c>
      <c r="BP140" s="133">
        <v>1</v>
      </c>
      <c r="BQ140" s="133">
        <v>2</v>
      </c>
      <c r="BR140" s="133">
        <v>8</v>
      </c>
      <c r="BS140" s="133">
        <f t="shared" si="19"/>
        <v>71</v>
      </c>
      <c r="BT140" s="133">
        <v>99</v>
      </c>
      <c r="BU140" s="133">
        <v>0</v>
      </c>
      <c r="BV140" s="130">
        <f t="shared" si="20"/>
        <v>99</v>
      </c>
      <c r="BW140" s="130">
        <f t="shared" si="21"/>
        <v>48.8028169014085</v>
      </c>
      <c r="BX140" s="130">
        <v>213</v>
      </c>
      <c r="BY140" s="130">
        <v>0</v>
      </c>
      <c r="BZ140" s="140">
        <v>0</v>
      </c>
      <c r="CA140" s="95">
        <v>199</v>
      </c>
      <c r="CB140" s="95">
        <v>20</v>
      </c>
      <c r="CC140" s="95">
        <v>30</v>
      </c>
      <c r="CD140" s="95">
        <f t="shared" si="17"/>
        <v>149</v>
      </c>
      <c r="CE140" s="95">
        <v>189</v>
      </c>
      <c r="CF140" s="95">
        <v>189</v>
      </c>
      <c r="CG140" s="95">
        <v>20</v>
      </c>
      <c r="CH140" s="95">
        <v>20</v>
      </c>
      <c r="CI140" s="95">
        <f t="shared" si="18"/>
        <v>149</v>
      </c>
    </row>
    <row r="141" spans="1:87">
      <c r="A141" s="119">
        <v>140</v>
      </c>
      <c r="B141" s="120" t="s">
        <v>298</v>
      </c>
      <c r="C141" s="121" t="s">
        <v>865</v>
      </c>
      <c r="D141" s="68" t="s">
        <v>734</v>
      </c>
      <c r="E141" s="122" t="s">
        <v>903</v>
      </c>
      <c r="F141" s="122" t="s">
        <v>308</v>
      </c>
      <c r="G141" s="124" t="s">
        <v>904</v>
      </c>
      <c r="H141" s="123" t="s">
        <v>307</v>
      </c>
      <c r="I141" s="119"/>
      <c r="J141" s="119">
        <v>120</v>
      </c>
      <c r="K141" s="129">
        <v>199</v>
      </c>
      <c r="L141" s="69">
        <v>27</v>
      </c>
      <c r="M141" s="119">
        <v>25</v>
      </c>
      <c r="N141" s="129" t="s">
        <v>598</v>
      </c>
      <c r="O141" s="119" t="str">
        <f>VLOOKUP(E141,[1]Sheet1!$A:$F,6,0)</f>
        <v>上柜</v>
      </c>
      <c r="P141" s="119"/>
      <c r="Q141" s="119"/>
      <c r="R141" s="119"/>
      <c r="S141" s="119"/>
      <c r="T141" s="133">
        <v>41</v>
      </c>
      <c r="U141" s="133">
        <v>57</v>
      </c>
      <c r="V141" s="130">
        <v>35</v>
      </c>
      <c r="W141" s="119"/>
      <c r="X141" s="119"/>
      <c r="Y141" s="119"/>
      <c r="Z141" s="119"/>
      <c r="AA141" s="130">
        <v>0</v>
      </c>
      <c r="AB141" s="130">
        <f t="shared" si="22"/>
        <v>133</v>
      </c>
      <c r="AC141" s="130">
        <v>0</v>
      </c>
      <c r="AD141" s="130">
        <v>5</v>
      </c>
      <c r="AE141" s="133">
        <v>24</v>
      </c>
      <c r="AF141" s="133">
        <v>47</v>
      </c>
      <c r="AG141" s="133">
        <v>34</v>
      </c>
      <c r="AH141" s="133">
        <v>5</v>
      </c>
      <c r="AI141" s="133">
        <v>4</v>
      </c>
      <c r="AJ141" s="133">
        <v>3</v>
      </c>
      <c r="AK141" s="133"/>
      <c r="AL141" s="133">
        <v>2</v>
      </c>
      <c r="AM141" s="133">
        <v>1</v>
      </c>
      <c r="AN141" s="133">
        <v>4</v>
      </c>
      <c r="AO141" s="133">
        <v>3</v>
      </c>
      <c r="AP141" s="133">
        <v>4</v>
      </c>
      <c r="AQ141" s="133">
        <v>4</v>
      </c>
      <c r="AR141" s="133">
        <v>2</v>
      </c>
      <c r="AS141" s="133">
        <v>2</v>
      </c>
      <c r="AT141" s="133">
        <v>5</v>
      </c>
      <c r="AU141" s="133">
        <v>1</v>
      </c>
      <c r="AV141" s="133">
        <v>4</v>
      </c>
      <c r="AW141" s="133">
        <v>0</v>
      </c>
      <c r="AX141" s="133">
        <v>1</v>
      </c>
      <c r="AY141" s="133">
        <v>11</v>
      </c>
      <c r="AZ141" s="133">
        <v>15</v>
      </c>
      <c r="BA141" s="133">
        <v>0</v>
      </c>
      <c r="BB141" s="133">
        <v>1</v>
      </c>
      <c r="BC141" s="133">
        <v>2</v>
      </c>
      <c r="BD141" s="133">
        <v>2</v>
      </c>
      <c r="BE141" s="133">
        <v>0</v>
      </c>
      <c r="BF141" s="133">
        <v>2</v>
      </c>
      <c r="BG141" s="133">
        <v>1</v>
      </c>
      <c r="BH141" s="133">
        <v>1</v>
      </c>
      <c r="BI141" s="133">
        <v>0</v>
      </c>
      <c r="BJ141" s="133">
        <v>0</v>
      </c>
      <c r="BK141" s="133">
        <v>0</v>
      </c>
      <c r="BL141" s="133">
        <v>76</v>
      </c>
      <c r="BM141" s="133">
        <v>0</v>
      </c>
      <c r="BN141" s="133">
        <v>1</v>
      </c>
      <c r="BO141" s="133">
        <v>0</v>
      </c>
      <c r="BP141" s="133">
        <v>1</v>
      </c>
      <c r="BQ141" s="133">
        <v>0</v>
      </c>
      <c r="BR141" s="133">
        <v>2</v>
      </c>
      <c r="BS141" s="133">
        <f t="shared" si="19"/>
        <v>78</v>
      </c>
      <c r="BT141" s="133">
        <v>23</v>
      </c>
      <c r="BU141" s="133">
        <v>14</v>
      </c>
      <c r="BV141" s="130">
        <f t="shared" si="20"/>
        <v>37</v>
      </c>
      <c r="BW141" s="130">
        <f t="shared" si="21"/>
        <v>16.6025641025641</v>
      </c>
      <c r="BX141" s="130">
        <v>12</v>
      </c>
      <c r="BY141" s="130">
        <v>0</v>
      </c>
      <c r="BZ141" s="140">
        <v>0</v>
      </c>
      <c r="CA141" s="95">
        <v>159</v>
      </c>
      <c r="CB141" s="95">
        <v>20</v>
      </c>
      <c r="CC141" s="95">
        <v>20</v>
      </c>
      <c r="CD141" s="95">
        <f t="shared" si="17"/>
        <v>119</v>
      </c>
      <c r="CE141" s="95">
        <v>149</v>
      </c>
      <c r="CF141" s="95">
        <v>149</v>
      </c>
      <c r="CG141" s="95">
        <v>20</v>
      </c>
      <c r="CH141" s="95">
        <v>20</v>
      </c>
      <c r="CI141" s="95">
        <f t="shared" si="18"/>
        <v>109</v>
      </c>
    </row>
    <row r="142" spans="1:87">
      <c r="A142" s="119">
        <v>141</v>
      </c>
      <c r="B142" s="120" t="s">
        <v>298</v>
      </c>
      <c r="C142" s="121" t="s">
        <v>865</v>
      </c>
      <c r="D142" s="68" t="s">
        <v>734</v>
      </c>
      <c r="E142" s="122" t="s">
        <v>905</v>
      </c>
      <c r="F142" s="122" t="s">
        <v>312</v>
      </c>
      <c r="G142" s="124" t="s">
        <v>906</v>
      </c>
      <c r="H142" s="123" t="s">
        <v>307</v>
      </c>
      <c r="I142" s="119"/>
      <c r="J142" s="119">
        <v>130</v>
      </c>
      <c r="K142" s="129">
        <v>229</v>
      </c>
      <c r="L142" s="69">
        <v>27</v>
      </c>
      <c r="M142" s="119">
        <v>25</v>
      </c>
      <c r="N142" s="129" t="s">
        <v>598</v>
      </c>
      <c r="O142" s="119" t="str">
        <f>VLOOKUP(E142,[1]Sheet1!$A:$F,6,0)</f>
        <v>上柜</v>
      </c>
      <c r="P142" s="119"/>
      <c r="Q142" s="119"/>
      <c r="R142" s="119"/>
      <c r="S142" s="119"/>
      <c r="T142" s="133">
        <v>49</v>
      </c>
      <c r="U142" s="133">
        <v>206</v>
      </c>
      <c r="V142" s="130">
        <v>52</v>
      </c>
      <c r="W142" s="119"/>
      <c r="X142" s="119"/>
      <c r="Y142" s="119"/>
      <c r="Z142" s="119"/>
      <c r="AA142" s="130">
        <v>0</v>
      </c>
      <c r="AB142" s="130">
        <f t="shared" si="22"/>
        <v>307</v>
      </c>
      <c r="AC142" s="130">
        <v>0</v>
      </c>
      <c r="AD142" s="130">
        <v>6</v>
      </c>
      <c r="AE142" s="133">
        <v>28</v>
      </c>
      <c r="AF142" s="133">
        <v>73</v>
      </c>
      <c r="AG142" s="133">
        <v>127</v>
      </c>
      <c r="AH142" s="133">
        <v>9</v>
      </c>
      <c r="AI142" s="133">
        <v>1</v>
      </c>
      <c r="AJ142" s="133">
        <v>3</v>
      </c>
      <c r="AK142" s="133">
        <v>30</v>
      </c>
      <c r="AL142" s="133">
        <v>1</v>
      </c>
      <c r="AM142" s="133">
        <v>2</v>
      </c>
      <c r="AN142" s="133">
        <v>6</v>
      </c>
      <c r="AO142" s="133">
        <v>1</v>
      </c>
      <c r="AP142" s="133">
        <v>3</v>
      </c>
      <c r="AQ142" s="133">
        <v>2</v>
      </c>
      <c r="AR142" s="133">
        <v>1</v>
      </c>
      <c r="AS142" s="133">
        <v>9</v>
      </c>
      <c r="AT142" s="133">
        <v>4</v>
      </c>
      <c r="AU142" s="133">
        <v>0</v>
      </c>
      <c r="AV142" s="133">
        <v>0</v>
      </c>
      <c r="AW142" s="133">
        <v>2</v>
      </c>
      <c r="AX142" s="133">
        <v>0</v>
      </c>
      <c r="AY142" s="133">
        <v>25</v>
      </c>
      <c r="AZ142" s="133">
        <v>2</v>
      </c>
      <c r="BA142" s="133">
        <v>2</v>
      </c>
      <c r="BB142" s="133">
        <v>0</v>
      </c>
      <c r="BC142" s="133">
        <v>0</v>
      </c>
      <c r="BD142" s="133">
        <v>1</v>
      </c>
      <c r="BE142" s="133">
        <v>3</v>
      </c>
      <c r="BF142" s="133">
        <v>0</v>
      </c>
      <c r="BG142" s="133">
        <v>2</v>
      </c>
      <c r="BH142" s="133">
        <v>0</v>
      </c>
      <c r="BI142" s="133">
        <v>2</v>
      </c>
      <c r="BJ142" s="133">
        <v>4</v>
      </c>
      <c r="BK142" s="133">
        <v>1</v>
      </c>
      <c r="BL142" s="133">
        <v>115</v>
      </c>
      <c r="BM142" s="133">
        <v>0</v>
      </c>
      <c r="BN142" s="133">
        <v>2</v>
      </c>
      <c r="BO142" s="133">
        <v>0</v>
      </c>
      <c r="BP142" s="133">
        <v>3</v>
      </c>
      <c r="BQ142" s="133">
        <v>0</v>
      </c>
      <c r="BR142" s="133">
        <v>4</v>
      </c>
      <c r="BS142" s="133">
        <f t="shared" si="19"/>
        <v>119</v>
      </c>
      <c r="BT142" s="133">
        <v>133</v>
      </c>
      <c r="BU142" s="133">
        <v>0</v>
      </c>
      <c r="BV142" s="130">
        <f t="shared" si="20"/>
        <v>133</v>
      </c>
      <c r="BW142" s="130">
        <f t="shared" si="21"/>
        <v>39.1176470588235</v>
      </c>
      <c r="BX142" s="130">
        <v>8</v>
      </c>
      <c r="BY142" s="130">
        <v>0</v>
      </c>
      <c r="BZ142" s="140">
        <v>0</v>
      </c>
      <c r="CA142" s="95">
        <v>179</v>
      </c>
      <c r="CB142" s="95">
        <v>20</v>
      </c>
      <c r="CC142" s="95">
        <v>20</v>
      </c>
      <c r="CD142" s="95">
        <f t="shared" si="17"/>
        <v>139</v>
      </c>
      <c r="CE142" s="95">
        <v>169</v>
      </c>
      <c r="CF142" s="95">
        <v>169</v>
      </c>
      <c r="CG142" s="95">
        <v>20</v>
      </c>
      <c r="CH142" s="95">
        <v>20</v>
      </c>
      <c r="CI142" s="95">
        <f t="shared" si="18"/>
        <v>129</v>
      </c>
    </row>
    <row r="143" spans="1:87">
      <c r="A143" s="119">
        <v>142</v>
      </c>
      <c r="B143" s="120" t="s">
        <v>298</v>
      </c>
      <c r="C143" s="121" t="s">
        <v>865</v>
      </c>
      <c r="D143" s="68" t="s">
        <v>734</v>
      </c>
      <c r="E143" s="122" t="s">
        <v>907</v>
      </c>
      <c r="F143" s="122" t="s">
        <v>306</v>
      </c>
      <c r="G143" s="124" t="s">
        <v>908</v>
      </c>
      <c r="H143" s="123" t="s">
        <v>307</v>
      </c>
      <c r="I143" s="119"/>
      <c r="J143" s="119">
        <v>140</v>
      </c>
      <c r="K143" s="129">
        <v>259</v>
      </c>
      <c r="L143" s="69">
        <v>27</v>
      </c>
      <c r="M143" s="119">
        <v>25</v>
      </c>
      <c r="N143" s="129" t="s">
        <v>598</v>
      </c>
      <c r="O143" s="119" t="str">
        <f>VLOOKUP(E143,[1]Sheet1!$A:$F,6,0)</f>
        <v>上柜</v>
      </c>
      <c r="P143" s="119"/>
      <c r="Q143" s="119"/>
      <c r="R143" s="119"/>
      <c r="S143" s="119"/>
      <c r="T143" s="133">
        <v>59</v>
      </c>
      <c r="U143" s="133">
        <v>91</v>
      </c>
      <c r="V143" s="130">
        <v>60</v>
      </c>
      <c r="W143" s="119"/>
      <c r="X143" s="119"/>
      <c r="Y143" s="119"/>
      <c r="Z143" s="119"/>
      <c r="AA143" s="130">
        <v>0</v>
      </c>
      <c r="AB143" s="130">
        <f t="shared" si="22"/>
        <v>210</v>
      </c>
      <c r="AC143" s="130">
        <v>0</v>
      </c>
      <c r="AD143" s="130">
        <v>5</v>
      </c>
      <c r="AE143" s="133">
        <v>17</v>
      </c>
      <c r="AF143" s="133">
        <v>52</v>
      </c>
      <c r="AG143" s="133">
        <v>128</v>
      </c>
      <c r="AH143" s="133">
        <v>8</v>
      </c>
      <c r="AI143" s="133">
        <v>22</v>
      </c>
      <c r="AJ143" s="133">
        <v>5</v>
      </c>
      <c r="AK143" s="133">
        <v>7</v>
      </c>
      <c r="AL143" s="133">
        <v>5</v>
      </c>
      <c r="AM143" s="133">
        <v>9</v>
      </c>
      <c r="AN143" s="133">
        <v>13</v>
      </c>
      <c r="AO143" s="133">
        <v>4</v>
      </c>
      <c r="AP143" s="133">
        <v>1</v>
      </c>
      <c r="AQ143" s="133">
        <v>1</v>
      </c>
      <c r="AR143" s="133">
        <v>2</v>
      </c>
      <c r="AS143" s="133">
        <v>5</v>
      </c>
      <c r="AT143" s="133">
        <v>5</v>
      </c>
      <c r="AU143" s="133">
        <v>1</v>
      </c>
      <c r="AV143" s="133">
        <v>6</v>
      </c>
      <c r="AW143" s="133">
        <v>3</v>
      </c>
      <c r="AX143" s="133">
        <v>1</v>
      </c>
      <c r="AY143" s="133">
        <v>24</v>
      </c>
      <c r="AZ143" s="133">
        <v>3</v>
      </c>
      <c r="BA143" s="133">
        <v>3</v>
      </c>
      <c r="BB143" s="133">
        <v>0</v>
      </c>
      <c r="BC143" s="133">
        <v>2</v>
      </c>
      <c r="BD143" s="133">
        <v>0</v>
      </c>
      <c r="BE143" s="133">
        <v>3</v>
      </c>
      <c r="BF143" s="133">
        <v>0</v>
      </c>
      <c r="BG143" s="133">
        <v>0</v>
      </c>
      <c r="BH143" s="133">
        <v>2</v>
      </c>
      <c r="BI143" s="133">
        <v>3</v>
      </c>
      <c r="BJ143" s="133">
        <v>3</v>
      </c>
      <c r="BK143" s="133">
        <v>3</v>
      </c>
      <c r="BL143" s="133">
        <v>140</v>
      </c>
      <c r="BM143" s="133">
        <v>0</v>
      </c>
      <c r="BN143" s="133">
        <v>2</v>
      </c>
      <c r="BO143" s="133">
        <v>3</v>
      </c>
      <c r="BP143" s="133">
        <v>3</v>
      </c>
      <c r="BQ143" s="133">
        <v>1</v>
      </c>
      <c r="BR143" s="133">
        <v>9</v>
      </c>
      <c r="BS143" s="133">
        <f t="shared" si="19"/>
        <v>149</v>
      </c>
      <c r="BT143" s="133">
        <v>151</v>
      </c>
      <c r="BU143" s="133">
        <v>0</v>
      </c>
      <c r="BV143" s="130">
        <f t="shared" si="20"/>
        <v>151</v>
      </c>
      <c r="BW143" s="130">
        <f t="shared" si="21"/>
        <v>35.4697986577181</v>
      </c>
      <c r="BX143" s="130">
        <v>119</v>
      </c>
      <c r="BY143" s="130">
        <v>0</v>
      </c>
      <c r="BZ143" s="140">
        <v>0</v>
      </c>
      <c r="CA143" s="95">
        <v>199</v>
      </c>
      <c r="CB143" s="95">
        <v>20</v>
      </c>
      <c r="CC143" s="95">
        <v>20</v>
      </c>
      <c r="CD143" s="95">
        <f t="shared" si="17"/>
        <v>159</v>
      </c>
      <c r="CE143" s="95">
        <v>189</v>
      </c>
      <c r="CF143" s="95">
        <v>189</v>
      </c>
      <c r="CG143" s="95">
        <v>20</v>
      </c>
      <c r="CH143" s="95">
        <v>20</v>
      </c>
      <c r="CI143" s="95">
        <f t="shared" si="18"/>
        <v>149</v>
      </c>
    </row>
    <row r="144" spans="1:87">
      <c r="A144" s="119">
        <v>143</v>
      </c>
      <c r="B144" s="120" t="s">
        <v>298</v>
      </c>
      <c r="C144" s="121" t="s">
        <v>865</v>
      </c>
      <c r="D144" s="68" t="s">
        <v>734</v>
      </c>
      <c r="E144" s="122" t="s">
        <v>909</v>
      </c>
      <c r="F144" s="122" t="s">
        <v>311</v>
      </c>
      <c r="G144" s="123" t="s">
        <v>910</v>
      </c>
      <c r="H144" s="124" t="s">
        <v>310</v>
      </c>
      <c r="I144" s="119"/>
      <c r="J144" s="119">
        <v>120</v>
      </c>
      <c r="K144" s="129">
        <v>199</v>
      </c>
      <c r="L144" s="69">
        <v>27</v>
      </c>
      <c r="M144" s="119">
        <v>25</v>
      </c>
      <c r="N144" s="129" t="s">
        <v>598</v>
      </c>
      <c r="O144" s="119" t="str">
        <f>VLOOKUP(E144,[1]Sheet1!$A:$F,6,0)</f>
        <v>上柜</v>
      </c>
      <c r="P144" s="119"/>
      <c r="Q144" s="119"/>
      <c r="R144" s="119"/>
      <c r="S144" s="119"/>
      <c r="T144" s="133">
        <v>34</v>
      </c>
      <c r="U144" s="133">
        <v>66</v>
      </c>
      <c r="V144" s="130">
        <v>26</v>
      </c>
      <c r="W144" s="119"/>
      <c r="X144" s="119"/>
      <c r="Y144" s="119"/>
      <c r="Z144" s="119"/>
      <c r="AA144" s="130">
        <v>0</v>
      </c>
      <c r="AB144" s="130">
        <f t="shared" si="22"/>
        <v>126</v>
      </c>
      <c r="AC144" s="130">
        <v>0</v>
      </c>
      <c r="AD144" s="130">
        <v>8</v>
      </c>
      <c r="AE144" s="133">
        <v>25</v>
      </c>
      <c r="AF144" s="133">
        <v>22</v>
      </c>
      <c r="AG144" s="133">
        <v>26</v>
      </c>
      <c r="AH144" s="133">
        <v>7</v>
      </c>
      <c r="AI144" s="133">
        <v>0</v>
      </c>
      <c r="AJ144" s="133">
        <v>0</v>
      </c>
      <c r="AK144" s="133"/>
      <c r="AL144" s="133">
        <v>2</v>
      </c>
      <c r="AM144" s="133">
        <v>2</v>
      </c>
      <c r="AN144" s="133">
        <v>2</v>
      </c>
      <c r="AO144" s="133">
        <v>2</v>
      </c>
      <c r="AP144" s="133">
        <v>1</v>
      </c>
      <c r="AQ144" s="133">
        <v>2</v>
      </c>
      <c r="AR144" s="133">
        <v>3</v>
      </c>
      <c r="AS144" s="133">
        <v>12</v>
      </c>
      <c r="AT144" s="133">
        <v>2</v>
      </c>
      <c r="AU144" s="133">
        <v>0</v>
      </c>
      <c r="AV144" s="133">
        <v>0</v>
      </c>
      <c r="AW144" s="133">
        <v>2</v>
      </c>
      <c r="AX144" s="133">
        <v>0</v>
      </c>
      <c r="AY144" s="133">
        <v>17</v>
      </c>
      <c r="AZ144" s="133">
        <v>0</v>
      </c>
      <c r="BA144" s="133">
        <v>1</v>
      </c>
      <c r="BB144" s="133">
        <v>0</v>
      </c>
      <c r="BC144" s="133">
        <v>1</v>
      </c>
      <c r="BD144" s="133">
        <v>1</v>
      </c>
      <c r="BE144" s="133">
        <v>0</v>
      </c>
      <c r="BF144" s="133">
        <v>0</v>
      </c>
      <c r="BG144" s="133">
        <v>4</v>
      </c>
      <c r="BH144" s="133">
        <v>0</v>
      </c>
      <c r="BI144" s="133">
        <v>5</v>
      </c>
      <c r="BJ144" s="133">
        <v>0</v>
      </c>
      <c r="BK144" s="133">
        <v>4</v>
      </c>
      <c r="BL144" s="133">
        <v>66</v>
      </c>
      <c r="BM144" s="133">
        <v>2</v>
      </c>
      <c r="BN144" s="133">
        <v>4</v>
      </c>
      <c r="BO144" s="133">
        <v>4</v>
      </c>
      <c r="BP144" s="133">
        <v>3</v>
      </c>
      <c r="BQ144" s="133">
        <v>0</v>
      </c>
      <c r="BR144" s="133">
        <v>12</v>
      </c>
      <c r="BS144" s="133">
        <f t="shared" si="19"/>
        <v>78</v>
      </c>
      <c r="BT144" s="133">
        <v>38</v>
      </c>
      <c r="BU144" s="133">
        <v>0</v>
      </c>
      <c r="BV144" s="130">
        <f t="shared" si="20"/>
        <v>38</v>
      </c>
      <c r="BW144" s="130">
        <f t="shared" si="21"/>
        <v>17.0512820512821</v>
      </c>
      <c r="BX144" s="130">
        <v>182</v>
      </c>
      <c r="BY144" s="130">
        <v>0</v>
      </c>
      <c r="BZ144" s="140">
        <v>0</v>
      </c>
      <c r="CA144" s="95">
        <v>159</v>
      </c>
      <c r="CB144" s="95">
        <v>20</v>
      </c>
      <c r="CC144" s="95">
        <v>20</v>
      </c>
      <c r="CD144" s="95">
        <f t="shared" si="17"/>
        <v>119</v>
      </c>
      <c r="CE144" s="95">
        <v>149</v>
      </c>
      <c r="CF144" s="95">
        <v>149</v>
      </c>
      <c r="CG144" s="95">
        <v>20</v>
      </c>
      <c r="CH144" s="95">
        <v>20</v>
      </c>
      <c r="CI144" s="95">
        <f t="shared" si="18"/>
        <v>109</v>
      </c>
    </row>
    <row r="145" spans="1:87">
      <c r="A145" s="119">
        <v>144</v>
      </c>
      <c r="B145" s="120" t="s">
        <v>298</v>
      </c>
      <c r="C145" s="121" t="s">
        <v>865</v>
      </c>
      <c r="D145" s="68" t="s">
        <v>734</v>
      </c>
      <c r="E145" s="122" t="s">
        <v>911</v>
      </c>
      <c r="F145" s="122" t="s">
        <v>313</v>
      </c>
      <c r="G145" s="123" t="s">
        <v>912</v>
      </c>
      <c r="H145" s="123" t="s">
        <v>310</v>
      </c>
      <c r="I145" s="119"/>
      <c r="J145" s="119">
        <v>130</v>
      </c>
      <c r="K145" s="129">
        <v>229</v>
      </c>
      <c r="L145" s="69">
        <v>27</v>
      </c>
      <c r="M145" s="119">
        <v>25</v>
      </c>
      <c r="N145" s="129" t="s">
        <v>598</v>
      </c>
      <c r="O145" s="119" t="str">
        <f>VLOOKUP(E145,[1]Sheet1!$A:$F,6,0)</f>
        <v>上柜</v>
      </c>
      <c r="P145" s="119"/>
      <c r="Q145" s="119"/>
      <c r="R145" s="119"/>
      <c r="S145" s="119"/>
      <c r="T145" s="133">
        <v>48</v>
      </c>
      <c r="U145" s="133">
        <v>130</v>
      </c>
      <c r="V145" s="130">
        <v>63</v>
      </c>
      <c r="W145" s="119"/>
      <c r="X145" s="119"/>
      <c r="Y145" s="119"/>
      <c r="Z145" s="119"/>
      <c r="AA145" s="130">
        <v>0</v>
      </c>
      <c r="AB145" s="130">
        <f t="shared" si="22"/>
        <v>241</v>
      </c>
      <c r="AC145" s="130">
        <v>0</v>
      </c>
      <c r="AD145" s="130">
        <v>7</v>
      </c>
      <c r="AE145" s="133">
        <v>47</v>
      </c>
      <c r="AF145" s="133">
        <v>78</v>
      </c>
      <c r="AG145" s="133">
        <v>120</v>
      </c>
      <c r="AH145" s="133">
        <v>25</v>
      </c>
      <c r="AI145" s="133">
        <v>7</v>
      </c>
      <c r="AJ145" s="133">
        <v>4</v>
      </c>
      <c r="AK145" s="133">
        <v>4</v>
      </c>
      <c r="AL145" s="133">
        <v>7</v>
      </c>
      <c r="AM145" s="133">
        <v>11</v>
      </c>
      <c r="AN145" s="133">
        <v>4</v>
      </c>
      <c r="AO145" s="133">
        <v>9</v>
      </c>
      <c r="AP145" s="133">
        <v>8</v>
      </c>
      <c r="AQ145" s="133">
        <v>8</v>
      </c>
      <c r="AR145" s="133">
        <v>5</v>
      </c>
      <c r="AS145" s="133">
        <v>5</v>
      </c>
      <c r="AT145" s="133">
        <v>11</v>
      </c>
      <c r="AU145" s="133">
        <v>3</v>
      </c>
      <c r="AV145" s="133">
        <v>5</v>
      </c>
      <c r="AW145" s="133">
        <v>5</v>
      </c>
      <c r="AX145" s="133">
        <v>0</v>
      </c>
      <c r="AY145" s="133">
        <v>39</v>
      </c>
      <c r="AZ145" s="133">
        <v>9</v>
      </c>
      <c r="BA145" s="133">
        <v>5</v>
      </c>
      <c r="BB145" s="133">
        <v>4</v>
      </c>
      <c r="BC145" s="133">
        <v>6</v>
      </c>
      <c r="BD145" s="133">
        <v>2</v>
      </c>
      <c r="BE145" s="133">
        <v>4</v>
      </c>
      <c r="BF145" s="133">
        <v>1</v>
      </c>
      <c r="BG145" s="133">
        <v>3</v>
      </c>
      <c r="BH145" s="133">
        <v>4</v>
      </c>
      <c r="BI145" s="133">
        <v>10</v>
      </c>
      <c r="BJ145" s="133">
        <v>7</v>
      </c>
      <c r="BK145" s="133">
        <v>7</v>
      </c>
      <c r="BL145" s="133">
        <v>213</v>
      </c>
      <c r="BM145" s="133">
        <v>5</v>
      </c>
      <c r="BN145" s="133">
        <v>9</v>
      </c>
      <c r="BO145" s="133">
        <v>7</v>
      </c>
      <c r="BP145" s="133">
        <v>6</v>
      </c>
      <c r="BQ145" s="133">
        <v>6</v>
      </c>
      <c r="BR145" s="133">
        <v>31</v>
      </c>
      <c r="BS145" s="133">
        <f t="shared" si="19"/>
        <v>244</v>
      </c>
      <c r="BT145" s="133">
        <v>108</v>
      </c>
      <c r="BU145" s="133">
        <v>25</v>
      </c>
      <c r="BV145" s="130">
        <f t="shared" si="20"/>
        <v>133</v>
      </c>
      <c r="BW145" s="130">
        <f t="shared" si="21"/>
        <v>19.077868852459</v>
      </c>
      <c r="BX145" s="130">
        <v>215</v>
      </c>
      <c r="BY145" s="130">
        <v>0</v>
      </c>
      <c r="BZ145" s="140">
        <v>0</v>
      </c>
      <c r="CA145" s="95">
        <v>179</v>
      </c>
      <c r="CB145" s="95">
        <v>20</v>
      </c>
      <c r="CC145" s="95">
        <v>20</v>
      </c>
      <c r="CD145" s="95">
        <f t="shared" si="17"/>
        <v>139</v>
      </c>
      <c r="CE145" s="95">
        <v>169</v>
      </c>
      <c r="CF145" s="95">
        <v>169</v>
      </c>
      <c r="CG145" s="95">
        <v>20</v>
      </c>
      <c r="CH145" s="95">
        <v>20</v>
      </c>
      <c r="CI145" s="95">
        <f t="shared" si="18"/>
        <v>129</v>
      </c>
    </row>
    <row r="146" spans="1:87">
      <c r="A146" s="119">
        <v>145</v>
      </c>
      <c r="B146" s="120" t="s">
        <v>298</v>
      </c>
      <c r="C146" s="121" t="s">
        <v>865</v>
      </c>
      <c r="D146" s="68" t="s">
        <v>734</v>
      </c>
      <c r="E146" s="122" t="s">
        <v>913</v>
      </c>
      <c r="F146" s="122" t="s">
        <v>309</v>
      </c>
      <c r="G146" s="123" t="s">
        <v>914</v>
      </c>
      <c r="H146" s="123" t="s">
        <v>310</v>
      </c>
      <c r="I146" s="119"/>
      <c r="J146" s="119">
        <v>140</v>
      </c>
      <c r="K146" s="129">
        <v>259</v>
      </c>
      <c r="L146" s="69">
        <v>27</v>
      </c>
      <c r="M146" s="119">
        <v>25</v>
      </c>
      <c r="N146" s="129" t="s">
        <v>598</v>
      </c>
      <c r="O146" s="119" t="str">
        <f>VLOOKUP(E146,[1]Sheet1!$A:$F,6,0)</f>
        <v>上柜</v>
      </c>
      <c r="P146" s="119"/>
      <c r="Q146" s="119"/>
      <c r="R146" s="119"/>
      <c r="S146" s="119"/>
      <c r="T146" s="133">
        <v>19</v>
      </c>
      <c r="U146" s="133">
        <v>162</v>
      </c>
      <c r="V146" s="130">
        <v>88</v>
      </c>
      <c r="W146" s="119"/>
      <c r="X146" s="119"/>
      <c r="Y146" s="119"/>
      <c r="Z146" s="119"/>
      <c r="AA146" s="130">
        <v>0</v>
      </c>
      <c r="AB146" s="130">
        <f t="shared" si="22"/>
        <v>269</v>
      </c>
      <c r="AC146" s="130">
        <v>0</v>
      </c>
      <c r="AD146" s="130">
        <v>9</v>
      </c>
      <c r="AE146" s="133">
        <v>36</v>
      </c>
      <c r="AF146" s="133">
        <v>79</v>
      </c>
      <c r="AG146" s="133">
        <v>99</v>
      </c>
      <c r="AH146" s="133">
        <v>21</v>
      </c>
      <c r="AI146" s="133">
        <v>5</v>
      </c>
      <c r="AJ146" s="133">
        <v>13</v>
      </c>
      <c r="AK146" s="133">
        <v>3</v>
      </c>
      <c r="AL146" s="133">
        <v>4</v>
      </c>
      <c r="AM146" s="133">
        <v>5</v>
      </c>
      <c r="AN146" s="133">
        <v>3</v>
      </c>
      <c r="AO146" s="133">
        <v>3</v>
      </c>
      <c r="AP146" s="133">
        <v>1</v>
      </c>
      <c r="AQ146" s="133">
        <v>4</v>
      </c>
      <c r="AR146" s="133">
        <v>2</v>
      </c>
      <c r="AS146" s="133">
        <v>3</v>
      </c>
      <c r="AT146" s="133">
        <v>3</v>
      </c>
      <c r="AU146" s="133">
        <v>2</v>
      </c>
      <c r="AV146" s="133">
        <v>0</v>
      </c>
      <c r="AW146" s="133">
        <v>2</v>
      </c>
      <c r="AX146" s="133">
        <v>1</v>
      </c>
      <c r="AY146" s="133">
        <v>48</v>
      </c>
      <c r="AZ146" s="133">
        <v>3</v>
      </c>
      <c r="BA146" s="133">
        <v>4</v>
      </c>
      <c r="BB146" s="133">
        <v>2</v>
      </c>
      <c r="BC146" s="133">
        <v>3</v>
      </c>
      <c r="BD146" s="133">
        <v>4</v>
      </c>
      <c r="BE146" s="133">
        <v>3</v>
      </c>
      <c r="BF146" s="133">
        <v>0</v>
      </c>
      <c r="BG146" s="133">
        <v>3</v>
      </c>
      <c r="BH146" s="133">
        <v>3</v>
      </c>
      <c r="BI146" s="133">
        <v>4</v>
      </c>
      <c r="BJ146" s="133">
        <v>2</v>
      </c>
      <c r="BK146" s="133">
        <v>3</v>
      </c>
      <c r="BL146" s="133">
        <v>152</v>
      </c>
      <c r="BM146" s="133">
        <v>6</v>
      </c>
      <c r="BN146" s="133">
        <v>4</v>
      </c>
      <c r="BO146" s="133">
        <v>3</v>
      </c>
      <c r="BP146" s="133">
        <v>4</v>
      </c>
      <c r="BQ146" s="133">
        <v>3</v>
      </c>
      <c r="BR146" s="133">
        <v>19</v>
      </c>
      <c r="BS146" s="133">
        <f t="shared" si="19"/>
        <v>171</v>
      </c>
      <c r="BT146" s="133">
        <v>95</v>
      </c>
      <c r="BU146" s="133">
        <v>13</v>
      </c>
      <c r="BV146" s="130">
        <f t="shared" si="20"/>
        <v>108</v>
      </c>
      <c r="BW146" s="130">
        <f t="shared" si="21"/>
        <v>22.1052631578947</v>
      </c>
      <c r="BX146" s="130">
        <v>287</v>
      </c>
      <c r="BY146" s="130">
        <v>0</v>
      </c>
      <c r="BZ146" s="140">
        <v>0</v>
      </c>
      <c r="CA146" s="95">
        <v>199</v>
      </c>
      <c r="CB146" s="95">
        <v>20</v>
      </c>
      <c r="CC146" s="95">
        <v>20</v>
      </c>
      <c r="CD146" s="95">
        <f t="shared" si="17"/>
        <v>159</v>
      </c>
      <c r="CE146" s="95">
        <v>189</v>
      </c>
      <c r="CF146" s="95">
        <v>189</v>
      </c>
      <c r="CG146" s="95">
        <v>20</v>
      </c>
      <c r="CH146" s="95">
        <v>20</v>
      </c>
      <c r="CI146" s="95">
        <f t="shared" si="18"/>
        <v>149</v>
      </c>
    </row>
    <row r="147" spans="1:87">
      <c r="A147" s="119">
        <v>146</v>
      </c>
      <c r="B147" s="120" t="s">
        <v>298</v>
      </c>
      <c r="C147" s="121" t="s">
        <v>865</v>
      </c>
      <c r="D147" s="68" t="s">
        <v>734</v>
      </c>
      <c r="E147" s="122" t="s">
        <v>915</v>
      </c>
      <c r="F147" s="122" t="s">
        <v>339</v>
      </c>
      <c r="G147" s="124" t="s">
        <v>916</v>
      </c>
      <c r="H147" s="123" t="s">
        <v>317</v>
      </c>
      <c r="I147" s="119"/>
      <c r="J147" s="119">
        <v>125</v>
      </c>
      <c r="K147" s="129">
        <v>229</v>
      </c>
      <c r="L147" s="68">
        <v>27</v>
      </c>
      <c r="M147" s="119">
        <v>25</v>
      </c>
      <c r="N147" s="129" t="s">
        <v>598</v>
      </c>
      <c r="O147" s="119" t="str">
        <f>VLOOKUP(E147,[1]Sheet1!$A:$F,6,0)</f>
        <v>上柜</v>
      </c>
      <c r="P147" s="119"/>
      <c r="Q147" s="119"/>
      <c r="R147" s="119"/>
      <c r="S147" s="119"/>
      <c r="T147" s="133">
        <v>70</v>
      </c>
      <c r="U147" s="133">
        <v>106</v>
      </c>
      <c r="V147" s="130">
        <v>47</v>
      </c>
      <c r="W147" s="119"/>
      <c r="X147" s="119"/>
      <c r="Y147" s="119"/>
      <c r="Z147" s="119"/>
      <c r="AA147" s="130">
        <v>0</v>
      </c>
      <c r="AB147" s="130">
        <f t="shared" si="22"/>
        <v>223</v>
      </c>
      <c r="AC147" s="130">
        <v>0</v>
      </c>
      <c r="AD147" s="130">
        <v>11</v>
      </c>
      <c r="AE147" s="133">
        <v>26</v>
      </c>
      <c r="AF147" s="133">
        <v>29</v>
      </c>
      <c r="AG147" s="133">
        <v>103</v>
      </c>
      <c r="AH147" s="133">
        <v>37</v>
      </c>
      <c r="AI147" s="133">
        <v>4</v>
      </c>
      <c r="AJ147" s="133">
        <v>3</v>
      </c>
      <c r="AK147" s="133">
        <v>2</v>
      </c>
      <c r="AL147" s="133">
        <v>5</v>
      </c>
      <c r="AM147" s="133">
        <v>19</v>
      </c>
      <c r="AN147" s="133">
        <v>18</v>
      </c>
      <c r="AO147" s="133">
        <v>22</v>
      </c>
      <c r="AP147" s="133">
        <v>3</v>
      </c>
      <c r="AQ147" s="133">
        <v>12</v>
      </c>
      <c r="AR147" s="133">
        <v>6</v>
      </c>
      <c r="AS147" s="133">
        <v>17</v>
      </c>
      <c r="AT147" s="133">
        <v>6</v>
      </c>
      <c r="AU147" s="133">
        <v>2</v>
      </c>
      <c r="AV147" s="133">
        <v>4</v>
      </c>
      <c r="AW147" s="133">
        <v>18</v>
      </c>
      <c r="AX147" s="133">
        <v>4</v>
      </c>
      <c r="AY147" s="133">
        <v>36</v>
      </c>
      <c r="AZ147" s="133">
        <v>3</v>
      </c>
      <c r="BA147" s="133">
        <v>11</v>
      </c>
      <c r="BB147" s="133">
        <v>4</v>
      </c>
      <c r="BC147" s="133">
        <v>4</v>
      </c>
      <c r="BD147" s="133">
        <v>3</v>
      </c>
      <c r="BE147" s="133">
        <v>4</v>
      </c>
      <c r="BF147" s="133">
        <v>4</v>
      </c>
      <c r="BG147" s="133">
        <v>2</v>
      </c>
      <c r="BH147" s="133">
        <v>1</v>
      </c>
      <c r="BI147" s="133">
        <v>5</v>
      </c>
      <c r="BJ147" s="133">
        <v>9</v>
      </c>
      <c r="BK147" s="133">
        <v>7</v>
      </c>
      <c r="BL147" s="133">
        <v>266</v>
      </c>
      <c r="BM147" s="133">
        <v>5</v>
      </c>
      <c r="BN147" s="133">
        <v>8</v>
      </c>
      <c r="BO147" s="133">
        <v>5</v>
      </c>
      <c r="BP147" s="133">
        <v>10</v>
      </c>
      <c r="BQ147" s="133">
        <v>13</v>
      </c>
      <c r="BR147" s="133">
        <v>39</v>
      </c>
      <c r="BS147" s="133">
        <f t="shared" si="19"/>
        <v>305</v>
      </c>
      <c r="BT147" s="133">
        <v>182</v>
      </c>
      <c r="BU147" s="133">
        <v>0</v>
      </c>
      <c r="BV147" s="130">
        <f t="shared" si="20"/>
        <v>182</v>
      </c>
      <c r="BW147" s="130">
        <f t="shared" si="21"/>
        <v>20.8852459016393</v>
      </c>
      <c r="BX147" s="130">
        <v>250</v>
      </c>
      <c r="BY147" s="130">
        <v>0</v>
      </c>
      <c r="BZ147" s="140">
        <v>0</v>
      </c>
      <c r="CA147" s="95">
        <v>179</v>
      </c>
      <c r="CB147" s="95">
        <v>20</v>
      </c>
      <c r="CC147" s="95">
        <v>20</v>
      </c>
      <c r="CD147" s="95">
        <f t="shared" si="17"/>
        <v>139</v>
      </c>
      <c r="CE147" s="95">
        <v>169</v>
      </c>
      <c r="CF147" s="95">
        <v>169</v>
      </c>
      <c r="CG147" s="95">
        <v>20</v>
      </c>
      <c r="CH147" s="95">
        <v>20</v>
      </c>
      <c r="CI147" s="95">
        <f t="shared" si="18"/>
        <v>129</v>
      </c>
    </row>
    <row r="148" spans="1:87">
      <c r="A148" s="119">
        <v>147</v>
      </c>
      <c r="B148" s="120" t="s">
        <v>298</v>
      </c>
      <c r="C148" s="121" t="s">
        <v>865</v>
      </c>
      <c r="D148" s="68" t="s">
        <v>734</v>
      </c>
      <c r="E148" s="122" t="s">
        <v>917</v>
      </c>
      <c r="F148" s="122" t="s">
        <v>316</v>
      </c>
      <c r="G148" s="124" t="s">
        <v>918</v>
      </c>
      <c r="H148" s="123" t="s">
        <v>317</v>
      </c>
      <c r="I148" s="119"/>
      <c r="J148" s="119">
        <v>140</v>
      </c>
      <c r="K148" s="129">
        <v>259</v>
      </c>
      <c r="L148" s="68">
        <v>27</v>
      </c>
      <c r="M148" s="119">
        <v>25</v>
      </c>
      <c r="N148" s="129" t="s">
        <v>598</v>
      </c>
      <c r="O148" s="119" t="str">
        <f>VLOOKUP(E148,[1]Sheet1!$A:$F,6,0)</f>
        <v>上柜</v>
      </c>
      <c r="P148" s="119"/>
      <c r="Q148" s="119"/>
      <c r="R148" s="119"/>
      <c r="S148" s="119"/>
      <c r="T148" s="133">
        <v>85</v>
      </c>
      <c r="U148" s="133">
        <v>141</v>
      </c>
      <c r="V148" s="130">
        <v>49</v>
      </c>
      <c r="W148" s="119"/>
      <c r="X148" s="119"/>
      <c r="Y148" s="119"/>
      <c r="Z148" s="119"/>
      <c r="AA148" s="130">
        <v>0</v>
      </c>
      <c r="AB148" s="130">
        <f t="shared" si="22"/>
        <v>275</v>
      </c>
      <c r="AC148" s="130">
        <v>0</v>
      </c>
      <c r="AD148" s="130">
        <v>7</v>
      </c>
      <c r="AE148" s="133">
        <v>30</v>
      </c>
      <c r="AF148" s="133">
        <v>43</v>
      </c>
      <c r="AG148" s="133">
        <v>118</v>
      </c>
      <c r="AH148" s="133">
        <v>25</v>
      </c>
      <c r="AI148" s="133">
        <v>5</v>
      </c>
      <c r="AJ148" s="133">
        <v>1</v>
      </c>
      <c r="AK148" s="133"/>
      <c r="AL148" s="133">
        <v>2</v>
      </c>
      <c r="AM148" s="133">
        <v>5</v>
      </c>
      <c r="AN148" s="133">
        <v>4</v>
      </c>
      <c r="AO148" s="133">
        <v>3</v>
      </c>
      <c r="AP148" s="133">
        <v>8</v>
      </c>
      <c r="AQ148" s="133">
        <v>12</v>
      </c>
      <c r="AR148" s="133">
        <v>4</v>
      </c>
      <c r="AS148" s="133">
        <v>5</v>
      </c>
      <c r="AT148" s="133">
        <v>13</v>
      </c>
      <c r="AU148" s="133">
        <v>11</v>
      </c>
      <c r="AV148" s="133">
        <v>5</v>
      </c>
      <c r="AW148" s="133">
        <v>4</v>
      </c>
      <c r="AX148" s="133">
        <v>3</v>
      </c>
      <c r="AY148" s="133">
        <v>38</v>
      </c>
      <c r="AZ148" s="133">
        <v>7</v>
      </c>
      <c r="BA148" s="133">
        <v>10</v>
      </c>
      <c r="BB148" s="133">
        <v>1</v>
      </c>
      <c r="BC148" s="133">
        <v>2</v>
      </c>
      <c r="BD148" s="133">
        <v>3</v>
      </c>
      <c r="BE148" s="133">
        <v>1</v>
      </c>
      <c r="BF148" s="133">
        <v>3</v>
      </c>
      <c r="BG148" s="133">
        <v>2</v>
      </c>
      <c r="BH148" s="133">
        <v>4</v>
      </c>
      <c r="BI148" s="133">
        <v>4</v>
      </c>
      <c r="BJ148" s="133">
        <v>8</v>
      </c>
      <c r="BK148" s="133">
        <v>6</v>
      </c>
      <c r="BL148" s="133">
        <v>182</v>
      </c>
      <c r="BM148" s="133">
        <v>3</v>
      </c>
      <c r="BN148" s="133">
        <v>6</v>
      </c>
      <c r="BO148" s="133">
        <v>4</v>
      </c>
      <c r="BP148" s="133">
        <v>3</v>
      </c>
      <c r="BQ148" s="133">
        <v>4</v>
      </c>
      <c r="BR148" s="133">
        <v>19</v>
      </c>
      <c r="BS148" s="133">
        <f t="shared" si="19"/>
        <v>201</v>
      </c>
      <c r="BT148" s="133">
        <v>134</v>
      </c>
      <c r="BU148" s="133">
        <v>0</v>
      </c>
      <c r="BV148" s="130">
        <f t="shared" si="20"/>
        <v>134</v>
      </c>
      <c r="BW148" s="130">
        <f t="shared" si="21"/>
        <v>23.3333333333333</v>
      </c>
      <c r="BX148" s="130">
        <v>465</v>
      </c>
      <c r="BY148" s="130">
        <v>0</v>
      </c>
      <c r="BZ148" s="140">
        <v>0</v>
      </c>
      <c r="CA148" s="95">
        <v>199</v>
      </c>
      <c r="CB148" s="95">
        <v>20</v>
      </c>
      <c r="CC148" s="95">
        <v>20</v>
      </c>
      <c r="CD148" s="95">
        <f t="shared" si="17"/>
        <v>159</v>
      </c>
      <c r="CE148" s="95">
        <v>189</v>
      </c>
      <c r="CF148" s="95">
        <v>189</v>
      </c>
      <c r="CG148" s="95">
        <v>20</v>
      </c>
      <c r="CH148" s="95">
        <v>20</v>
      </c>
      <c r="CI148" s="95">
        <f t="shared" si="18"/>
        <v>149</v>
      </c>
    </row>
    <row r="149" spans="1:87">
      <c r="A149" s="119">
        <v>148</v>
      </c>
      <c r="B149" s="120" t="s">
        <v>298</v>
      </c>
      <c r="C149" s="121" t="s">
        <v>865</v>
      </c>
      <c r="D149" s="68" t="s">
        <v>734</v>
      </c>
      <c r="E149" s="122" t="s">
        <v>919</v>
      </c>
      <c r="F149" s="122" t="s">
        <v>327</v>
      </c>
      <c r="G149" s="123" t="s">
        <v>920</v>
      </c>
      <c r="H149" s="123" t="s">
        <v>319</v>
      </c>
      <c r="I149" s="119"/>
      <c r="J149" s="119">
        <v>105</v>
      </c>
      <c r="K149" s="129">
        <v>199</v>
      </c>
      <c r="L149" s="69">
        <v>27</v>
      </c>
      <c r="M149" s="119">
        <v>25</v>
      </c>
      <c r="N149" s="129" t="s">
        <v>598</v>
      </c>
      <c r="O149" s="119" t="str">
        <f>VLOOKUP(E149,[1]Sheet1!$A:$F,6,0)</f>
        <v>上柜</v>
      </c>
      <c r="P149" s="119"/>
      <c r="Q149" s="119"/>
      <c r="R149" s="119"/>
      <c r="S149" s="119"/>
      <c r="T149" s="133">
        <v>38</v>
      </c>
      <c r="U149" s="133">
        <v>46</v>
      </c>
      <c r="V149" s="130">
        <v>26</v>
      </c>
      <c r="W149" s="119"/>
      <c r="X149" s="119"/>
      <c r="Y149" s="119"/>
      <c r="Z149" s="119"/>
      <c r="AA149" s="130">
        <v>0</v>
      </c>
      <c r="AB149" s="130">
        <f t="shared" si="22"/>
        <v>110</v>
      </c>
      <c r="AC149" s="130">
        <v>0</v>
      </c>
      <c r="AD149" s="130">
        <v>5</v>
      </c>
      <c r="AE149" s="133">
        <v>23</v>
      </c>
      <c r="AF149" s="133">
        <v>141</v>
      </c>
      <c r="AG149" s="133">
        <v>166</v>
      </c>
      <c r="AH149" s="133">
        <v>2</v>
      </c>
      <c r="AI149" s="133">
        <v>0</v>
      </c>
      <c r="AJ149" s="133">
        <v>0</v>
      </c>
      <c r="AK149" s="133">
        <v>0</v>
      </c>
      <c r="AL149" s="133">
        <v>0</v>
      </c>
      <c r="AM149" s="133">
        <v>0</v>
      </c>
      <c r="AN149" s="133">
        <v>0</v>
      </c>
      <c r="AO149" s="133">
        <v>0</v>
      </c>
      <c r="AP149" s="133">
        <v>0</v>
      </c>
      <c r="AQ149" s="133">
        <v>4</v>
      </c>
      <c r="AR149" s="133">
        <v>1</v>
      </c>
      <c r="AS149" s="133">
        <v>0</v>
      </c>
      <c r="AT149" s="133">
        <v>2</v>
      </c>
      <c r="AU149" s="133">
        <v>2</v>
      </c>
      <c r="AV149" s="133">
        <v>2</v>
      </c>
      <c r="AW149" s="133">
        <v>3</v>
      </c>
      <c r="AX149" s="133">
        <v>0</v>
      </c>
      <c r="AY149" s="133">
        <v>7</v>
      </c>
      <c r="AZ149" s="133">
        <v>2</v>
      </c>
      <c r="BA149" s="133">
        <v>0</v>
      </c>
      <c r="BB149" s="133">
        <v>0</v>
      </c>
      <c r="BC149" s="133">
        <v>0</v>
      </c>
      <c r="BD149" s="133">
        <v>0</v>
      </c>
      <c r="BE149" s="133">
        <v>0</v>
      </c>
      <c r="BF149" s="133">
        <v>0</v>
      </c>
      <c r="BG149" s="133">
        <v>1</v>
      </c>
      <c r="BH149" s="133">
        <v>1</v>
      </c>
      <c r="BI149" s="133">
        <v>3</v>
      </c>
      <c r="BJ149" s="133">
        <v>1</v>
      </c>
      <c r="BK149" s="133">
        <v>5</v>
      </c>
      <c r="BL149" s="133">
        <v>33</v>
      </c>
      <c r="BM149" s="133">
        <v>1</v>
      </c>
      <c r="BN149" s="133">
        <v>4</v>
      </c>
      <c r="BO149" s="133">
        <v>2</v>
      </c>
      <c r="BP149" s="133">
        <v>0</v>
      </c>
      <c r="BQ149" s="133">
        <v>1</v>
      </c>
      <c r="BR149" s="133">
        <v>7</v>
      </c>
      <c r="BS149" s="133">
        <f t="shared" si="19"/>
        <v>40</v>
      </c>
      <c r="BT149" s="133">
        <v>82</v>
      </c>
      <c r="BU149" s="133">
        <v>0</v>
      </c>
      <c r="BV149" s="130">
        <f t="shared" si="20"/>
        <v>82</v>
      </c>
      <c r="BW149" s="130">
        <f t="shared" si="21"/>
        <v>71.75</v>
      </c>
      <c r="BX149" s="130">
        <v>246</v>
      </c>
      <c r="BY149" s="130">
        <v>0</v>
      </c>
      <c r="BZ149" s="140">
        <v>0</v>
      </c>
      <c r="CA149" s="95">
        <v>159</v>
      </c>
      <c r="CB149" s="95">
        <v>20</v>
      </c>
      <c r="CC149" s="95">
        <v>20</v>
      </c>
      <c r="CD149" s="95">
        <f t="shared" si="17"/>
        <v>119</v>
      </c>
      <c r="CE149" s="95">
        <v>149</v>
      </c>
      <c r="CF149" s="95">
        <v>149</v>
      </c>
      <c r="CG149" s="95">
        <v>20</v>
      </c>
      <c r="CH149" s="95">
        <v>20</v>
      </c>
      <c r="CI149" s="95">
        <f t="shared" si="18"/>
        <v>109</v>
      </c>
    </row>
    <row r="150" spans="1:87">
      <c r="A150" s="119">
        <v>149</v>
      </c>
      <c r="B150" s="120" t="s">
        <v>298</v>
      </c>
      <c r="C150" s="121" t="s">
        <v>865</v>
      </c>
      <c r="D150" s="68" t="s">
        <v>734</v>
      </c>
      <c r="E150" s="122" t="s">
        <v>921</v>
      </c>
      <c r="F150" s="122" t="s">
        <v>342</v>
      </c>
      <c r="G150" s="123" t="s">
        <v>922</v>
      </c>
      <c r="H150" s="123" t="s">
        <v>319</v>
      </c>
      <c r="I150" s="119"/>
      <c r="J150" s="119">
        <v>125</v>
      </c>
      <c r="K150" s="129">
        <v>229</v>
      </c>
      <c r="L150" s="69">
        <v>27</v>
      </c>
      <c r="M150" s="119">
        <v>25</v>
      </c>
      <c r="N150" s="129" t="s">
        <v>598</v>
      </c>
      <c r="O150" s="119" t="str">
        <f>VLOOKUP(E150,[1]Sheet1!$A:$F,6,0)</f>
        <v>上柜</v>
      </c>
      <c r="P150" s="119"/>
      <c r="Q150" s="119"/>
      <c r="R150" s="119"/>
      <c r="S150" s="119"/>
      <c r="T150" s="133">
        <v>86</v>
      </c>
      <c r="U150" s="133">
        <v>74</v>
      </c>
      <c r="V150" s="130">
        <v>64</v>
      </c>
      <c r="W150" s="119"/>
      <c r="X150" s="119"/>
      <c r="Y150" s="119"/>
      <c r="Z150" s="119"/>
      <c r="AA150" s="130">
        <v>0</v>
      </c>
      <c r="AB150" s="130">
        <f t="shared" si="22"/>
        <v>224</v>
      </c>
      <c r="AC150" s="130">
        <v>0</v>
      </c>
      <c r="AD150" s="130">
        <v>16</v>
      </c>
      <c r="AE150" s="133">
        <v>51</v>
      </c>
      <c r="AF150" s="133">
        <v>131</v>
      </c>
      <c r="AG150" s="133">
        <v>163</v>
      </c>
      <c r="AH150" s="133">
        <v>9</v>
      </c>
      <c r="AI150" s="133">
        <v>3</v>
      </c>
      <c r="AJ150" s="133">
        <v>0</v>
      </c>
      <c r="AK150" s="133">
        <v>0</v>
      </c>
      <c r="AL150" s="133">
        <v>0</v>
      </c>
      <c r="AM150" s="133">
        <v>1</v>
      </c>
      <c r="AN150" s="133">
        <v>0</v>
      </c>
      <c r="AO150" s="133">
        <v>3</v>
      </c>
      <c r="AP150" s="133">
        <v>4</v>
      </c>
      <c r="AQ150" s="133">
        <v>6</v>
      </c>
      <c r="AR150" s="133">
        <v>0</v>
      </c>
      <c r="AS150" s="133">
        <v>2</v>
      </c>
      <c r="AT150" s="133">
        <v>1</v>
      </c>
      <c r="AU150" s="133">
        <v>2</v>
      </c>
      <c r="AV150" s="133">
        <v>0</v>
      </c>
      <c r="AW150" s="133">
        <v>6</v>
      </c>
      <c r="AX150" s="133">
        <v>0</v>
      </c>
      <c r="AY150" s="133">
        <v>9</v>
      </c>
      <c r="AZ150" s="133">
        <v>1</v>
      </c>
      <c r="BA150" s="133">
        <v>1</v>
      </c>
      <c r="BB150" s="133">
        <v>0</v>
      </c>
      <c r="BC150" s="133">
        <v>1</v>
      </c>
      <c r="BD150" s="133">
        <v>1</v>
      </c>
      <c r="BE150" s="133">
        <v>1</v>
      </c>
      <c r="BF150" s="133">
        <v>0</v>
      </c>
      <c r="BG150" s="133">
        <v>2</v>
      </c>
      <c r="BH150" s="133">
        <v>0</v>
      </c>
      <c r="BI150" s="133">
        <v>3</v>
      </c>
      <c r="BJ150" s="133">
        <v>4</v>
      </c>
      <c r="BK150" s="133">
        <v>5</v>
      </c>
      <c r="BL150" s="133">
        <v>62</v>
      </c>
      <c r="BM150" s="133">
        <v>1</v>
      </c>
      <c r="BN150" s="133">
        <v>1</v>
      </c>
      <c r="BO150" s="133">
        <v>4</v>
      </c>
      <c r="BP150" s="133">
        <v>5</v>
      </c>
      <c r="BQ150" s="133">
        <v>2</v>
      </c>
      <c r="BR150" s="133">
        <v>13</v>
      </c>
      <c r="BS150" s="133">
        <f t="shared" si="19"/>
        <v>75</v>
      </c>
      <c r="BT150" s="133">
        <v>55</v>
      </c>
      <c r="BU150" s="133">
        <v>0</v>
      </c>
      <c r="BV150" s="130">
        <f t="shared" si="20"/>
        <v>55</v>
      </c>
      <c r="BW150" s="130">
        <f t="shared" si="21"/>
        <v>25.6666666666667</v>
      </c>
      <c r="BX150" s="130">
        <v>294</v>
      </c>
      <c r="BY150" s="130">
        <v>0</v>
      </c>
      <c r="BZ150" s="140">
        <v>0</v>
      </c>
      <c r="CA150" s="95">
        <v>179</v>
      </c>
      <c r="CB150" s="95">
        <v>20</v>
      </c>
      <c r="CC150" s="95">
        <v>20</v>
      </c>
      <c r="CD150" s="95">
        <f t="shared" si="17"/>
        <v>139</v>
      </c>
      <c r="CE150" s="95">
        <v>169</v>
      </c>
      <c r="CF150" s="95">
        <v>169</v>
      </c>
      <c r="CG150" s="95">
        <v>20</v>
      </c>
      <c r="CH150" s="95">
        <v>20</v>
      </c>
      <c r="CI150" s="95">
        <f t="shared" si="18"/>
        <v>129</v>
      </c>
    </row>
    <row r="151" spans="1:87">
      <c r="A151" s="119">
        <v>150</v>
      </c>
      <c r="B151" s="120" t="s">
        <v>298</v>
      </c>
      <c r="C151" s="121" t="s">
        <v>865</v>
      </c>
      <c r="D151" s="68" t="s">
        <v>734</v>
      </c>
      <c r="E151" s="122" t="s">
        <v>923</v>
      </c>
      <c r="F151" s="122" t="s">
        <v>318</v>
      </c>
      <c r="G151" s="123" t="s">
        <v>924</v>
      </c>
      <c r="H151" s="123" t="s">
        <v>319</v>
      </c>
      <c r="I151" s="119"/>
      <c r="J151" s="119">
        <v>140</v>
      </c>
      <c r="K151" s="129">
        <v>259</v>
      </c>
      <c r="L151" s="69">
        <v>27</v>
      </c>
      <c r="M151" s="119">
        <v>25</v>
      </c>
      <c r="N151" s="129" t="s">
        <v>598</v>
      </c>
      <c r="O151" s="119" t="str">
        <f>VLOOKUP(E151,[1]Sheet1!$A:$F,6,0)</f>
        <v>上柜</v>
      </c>
      <c r="P151" s="119"/>
      <c r="Q151" s="119"/>
      <c r="R151" s="119"/>
      <c r="S151" s="119"/>
      <c r="T151" s="133">
        <v>74</v>
      </c>
      <c r="U151" s="133">
        <v>98</v>
      </c>
      <c r="V151" s="130">
        <v>45</v>
      </c>
      <c r="W151" s="119"/>
      <c r="X151" s="119"/>
      <c r="Y151" s="119"/>
      <c r="Z151" s="119"/>
      <c r="AA151" s="130">
        <v>0</v>
      </c>
      <c r="AB151" s="130">
        <f t="shared" si="22"/>
        <v>217</v>
      </c>
      <c r="AC151" s="130">
        <v>0</v>
      </c>
      <c r="AD151" s="130">
        <v>12</v>
      </c>
      <c r="AE151" s="133">
        <v>26</v>
      </c>
      <c r="AF151" s="133">
        <v>98</v>
      </c>
      <c r="AG151" s="133">
        <v>130</v>
      </c>
      <c r="AH151" s="133">
        <v>9</v>
      </c>
      <c r="AI151" s="133">
        <v>3</v>
      </c>
      <c r="AJ151" s="133">
        <v>4</v>
      </c>
      <c r="AK151" s="133"/>
      <c r="AL151" s="133">
        <v>1</v>
      </c>
      <c r="AM151" s="133">
        <v>1</v>
      </c>
      <c r="AN151" s="133">
        <v>2</v>
      </c>
      <c r="AO151" s="133">
        <v>1</v>
      </c>
      <c r="AP151" s="133">
        <v>5</v>
      </c>
      <c r="AQ151" s="133">
        <v>11</v>
      </c>
      <c r="AR151" s="133">
        <v>3</v>
      </c>
      <c r="AS151" s="133">
        <v>3</v>
      </c>
      <c r="AT151" s="133">
        <v>1</v>
      </c>
      <c r="AU151" s="133">
        <v>1</v>
      </c>
      <c r="AV151" s="133">
        <v>2</v>
      </c>
      <c r="AW151" s="133">
        <v>3</v>
      </c>
      <c r="AX151" s="133">
        <v>1</v>
      </c>
      <c r="AY151" s="133">
        <v>6</v>
      </c>
      <c r="AZ151" s="133">
        <v>1</v>
      </c>
      <c r="BA151" s="133">
        <v>1</v>
      </c>
      <c r="BB151" s="133">
        <v>1</v>
      </c>
      <c r="BC151" s="133">
        <v>1</v>
      </c>
      <c r="BD151" s="133">
        <v>0</v>
      </c>
      <c r="BE151" s="133">
        <v>2</v>
      </c>
      <c r="BF151" s="133">
        <v>3</v>
      </c>
      <c r="BG151" s="133">
        <v>0</v>
      </c>
      <c r="BH151" s="133">
        <v>0</v>
      </c>
      <c r="BI151" s="133">
        <v>4</v>
      </c>
      <c r="BJ151" s="133">
        <v>1</v>
      </c>
      <c r="BK151" s="133">
        <v>3</v>
      </c>
      <c r="BL151" s="133">
        <v>63</v>
      </c>
      <c r="BM151" s="133">
        <v>1</v>
      </c>
      <c r="BN151" s="133">
        <v>0</v>
      </c>
      <c r="BO151" s="133">
        <v>0</v>
      </c>
      <c r="BP151" s="133">
        <v>2</v>
      </c>
      <c r="BQ151" s="133">
        <v>1</v>
      </c>
      <c r="BR151" s="133">
        <v>4</v>
      </c>
      <c r="BS151" s="133">
        <f t="shared" si="19"/>
        <v>67</v>
      </c>
      <c r="BT151" s="133">
        <v>69</v>
      </c>
      <c r="BU151" s="133">
        <v>0</v>
      </c>
      <c r="BV151" s="130">
        <f t="shared" si="20"/>
        <v>69</v>
      </c>
      <c r="BW151" s="130">
        <f t="shared" si="21"/>
        <v>36.044776119403</v>
      </c>
      <c r="BX151" s="130">
        <v>191</v>
      </c>
      <c r="BY151" s="130">
        <v>0</v>
      </c>
      <c r="BZ151" s="140">
        <v>0</v>
      </c>
      <c r="CA151" s="95">
        <v>199</v>
      </c>
      <c r="CB151" s="95">
        <v>20</v>
      </c>
      <c r="CC151" s="95">
        <v>20</v>
      </c>
      <c r="CD151" s="95">
        <f t="shared" si="17"/>
        <v>159</v>
      </c>
      <c r="CE151" s="95">
        <v>189</v>
      </c>
      <c r="CF151" s="95">
        <v>189</v>
      </c>
      <c r="CG151" s="95">
        <v>20</v>
      </c>
      <c r="CH151" s="95">
        <v>20</v>
      </c>
      <c r="CI151" s="95">
        <f t="shared" si="18"/>
        <v>149</v>
      </c>
    </row>
    <row r="152" spans="1:87">
      <c r="A152" s="119">
        <v>151</v>
      </c>
      <c r="B152" s="120" t="s">
        <v>298</v>
      </c>
      <c r="C152" s="121" t="s">
        <v>865</v>
      </c>
      <c r="D152" s="119" t="s">
        <v>734</v>
      </c>
      <c r="E152" s="122" t="s">
        <v>925</v>
      </c>
      <c r="F152" s="122" t="s">
        <v>338</v>
      </c>
      <c r="G152" s="123" t="s">
        <v>926</v>
      </c>
      <c r="H152" s="123" t="s">
        <v>315</v>
      </c>
      <c r="I152" s="119">
        <v>5.19</v>
      </c>
      <c r="J152" s="119">
        <v>115</v>
      </c>
      <c r="K152" s="129">
        <v>229</v>
      </c>
      <c r="L152" s="119">
        <v>34</v>
      </c>
      <c r="M152" s="119">
        <v>25</v>
      </c>
      <c r="N152" s="129" t="s">
        <v>598</v>
      </c>
      <c r="O152" s="119" t="str">
        <f>VLOOKUP(E152,[1]Sheet1!$A:$F,6,0)</f>
        <v>上柜</v>
      </c>
      <c r="P152" s="119"/>
      <c r="Q152" s="119"/>
      <c r="R152" s="119"/>
      <c r="S152" s="119"/>
      <c r="T152" s="133"/>
      <c r="U152" s="133"/>
      <c r="V152" s="130">
        <v>24</v>
      </c>
      <c r="W152" s="119"/>
      <c r="X152" s="119"/>
      <c r="Y152" s="119"/>
      <c r="Z152" s="119"/>
      <c r="AA152" s="130"/>
      <c r="AB152" s="130">
        <f t="shared" si="22"/>
        <v>24</v>
      </c>
      <c r="AC152" s="130"/>
      <c r="AD152" s="130"/>
      <c r="AE152" s="133"/>
      <c r="AF152" s="133"/>
      <c r="AG152" s="133">
        <v>35</v>
      </c>
      <c r="AH152" s="133">
        <v>14</v>
      </c>
      <c r="AI152" s="133">
        <v>3</v>
      </c>
      <c r="AJ152" s="133">
        <v>4</v>
      </c>
      <c r="AK152" s="133">
        <v>18</v>
      </c>
      <c r="AL152" s="133">
        <v>2</v>
      </c>
      <c r="AM152" s="133">
        <v>4</v>
      </c>
      <c r="AN152" s="133">
        <v>4</v>
      </c>
      <c r="AO152" s="133">
        <v>1</v>
      </c>
      <c r="AP152" s="133">
        <v>1</v>
      </c>
      <c r="AQ152" s="133">
        <v>1</v>
      </c>
      <c r="AR152" s="133">
        <v>1</v>
      </c>
      <c r="AS152" s="133">
        <v>7</v>
      </c>
      <c r="AT152" s="133">
        <v>3</v>
      </c>
      <c r="AU152" s="133">
        <v>2</v>
      </c>
      <c r="AV152" s="133">
        <v>0</v>
      </c>
      <c r="AW152" s="133">
        <v>5</v>
      </c>
      <c r="AX152" s="133">
        <v>3</v>
      </c>
      <c r="AY152" s="133">
        <v>20</v>
      </c>
      <c r="AZ152" s="133">
        <v>1</v>
      </c>
      <c r="BA152" s="133">
        <v>2</v>
      </c>
      <c r="BB152" s="133">
        <v>0</v>
      </c>
      <c r="BC152" s="133">
        <v>2</v>
      </c>
      <c r="BD152" s="133">
        <v>0</v>
      </c>
      <c r="BE152" s="133">
        <v>1</v>
      </c>
      <c r="BF152" s="133">
        <v>0</v>
      </c>
      <c r="BG152" s="133">
        <v>2</v>
      </c>
      <c r="BH152" s="133">
        <v>1</v>
      </c>
      <c r="BI152" s="133">
        <v>3</v>
      </c>
      <c r="BJ152" s="133">
        <v>5</v>
      </c>
      <c r="BK152" s="133">
        <v>1</v>
      </c>
      <c r="BL152" s="133">
        <v>110</v>
      </c>
      <c r="BM152" s="133">
        <v>2</v>
      </c>
      <c r="BN152" s="133">
        <v>3</v>
      </c>
      <c r="BO152" s="133">
        <v>2</v>
      </c>
      <c r="BP152" s="133">
        <v>3</v>
      </c>
      <c r="BQ152" s="133">
        <v>1</v>
      </c>
      <c r="BR152" s="133">
        <v>11</v>
      </c>
      <c r="BS152" s="133">
        <f t="shared" si="19"/>
        <v>121</v>
      </c>
      <c r="BT152" s="133">
        <v>114</v>
      </c>
      <c r="BU152" s="133">
        <v>0</v>
      </c>
      <c r="BV152" s="130">
        <f t="shared" si="20"/>
        <v>114</v>
      </c>
      <c r="BW152" s="130">
        <f t="shared" si="21"/>
        <v>32.9752066115702</v>
      </c>
      <c r="BX152" s="130">
        <v>348</v>
      </c>
      <c r="BY152" s="130">
        <v>0</v>
      </c>
      <c r="BZ152" s="140">
        <v>0</v>
      </c>
      <c r="CA152" s="95">
        <v>179</v>
      </c>
      <c r="CB152" s="95">
        <v>20</v>
      </c>
      <c r="CC152" s="95">
        <v>20</v>
      </c>
      <c r="CD152" s="95">
        <f t="shared" si="17"/>
        <v>139</v>
      </c>
      <c r="CE152" s="95">
        <v>169</v>
      </c>
      <c r="CF152" s="95">
        <v>169</v>
      </c>
      <c r="CG152" s="95">
        <v>20</v>
      </c>
      <c r="CH152" s="95">
        <v>20</v>
      </c>
      <c r="CI152" s="95">
        <f t="shared" si="18"/>
        <v>129</v>
      </c>
    </row>
    <row r="153" spans="1:87">
      <c r="A153" s="119">
        <v>152</v>
      </c>
      <c r="B153" s="120" t="s">
        <v>298</v>
      </c>
      <c r="C153" s="121" t="s">
        <v>865</v>
      </c>
      <c r="D153" s="119" t="s">
        <v>734</v>
      </c>
      <c r="E153" s="122" t="s">
        <v>927</v>
      </c>
      <c r="F153" s="122" t="s">
        <v>314</v>
      </c>
      <c r="G153" s="123" t="s">
        <v>928</v>
      </c>
      <c r="H153" s="123" t="s">
        <v>315</v>
      </c>
      <c r="I153" s="119">
        <v>5.19</v>
      </c>
      <c r="J153" s="119">
        <v>135</v>
      </c>
      <c r="K153" s="129">
        <v>259</v>
      </c>
      <c r="L153" s="119">
        <v>34</v>
      </c>
      <c r="M153" s="119">
        <v>25</v>
      </c>
      <c r="N153" s="129" t="s">
        <v>598</v>
      </c>
      <c r="O153" s="119" t="str">
        <f>VLOOKUP(E153,[1]Sheet1!$A:$F,6,0)</f>
        <v>上柜</v>
      </c>
      <c r="P153" s="119"/>
      <c r="Q153" s="119"/>
      <c r="R153" s="119"/>
      <c r="S153" s="119"/>
      <c r="T153" s="133"/>
      <c r="U153" s="133"/>
      <c r="V153" s="130">
        <v>22</v>
      </c>
      <c r="W153" s="119"/>
      <c r="X153" s="119"/>
      <c r="Y153" s="119"/>
      <c r="Z153" s="119"/>
      <c r="AA153" s="130"/>
      <c r="AB153" s="130">
        <f t="shared" si="22"/>
        <v>22</v>
      </c>
      <c r="AC153" s="130"/>
      <c r="AD153" s="130"/>
      <c r="AE153" s="133"/>
      <c r="AF153" s="133"/>
      <c r="AG153" s="133">
        <v>26</v>
      </c>
      <c r="AH153" s="133">
        <v>10</v>
      </c>
      <c r="AI153" s="133">
        <v>3</v>
      </c>
      <c r="AJ153" s="133">
        <v>4</v>
      </c>
      <c r="AK153" s="133"/>
      <c r="AL153" s="133">
        <v>2</v>
      </c>
      <c r="AM153" s="133">
        <v>3</v>
      </c>
      <c r="AN153" s="133">
        <v>3</v>
      </c>
      <c r="AO153" s="133">
        <v>1</v>
      </c>
      <c r="AP153" s="133">
        <v>0</v>
      </c>
      <c r="AQ153" s="133">
        <v>2</v>
      </c>
      <c r="AR153" s="133">
        <v>2</v>
      </c>
      <c r="AS153" s="133">
        <v>1</v>
      </c>
      <c r="AT153" s="133">
        <v>2</v>
      </c>
      <c r="AU153" s="133">
        <v>1</v>
      </c>
      <c r="AV153" s="133">
        <v>0</v>
      </c>
      <c r="AW153" s="133">
        <v>10</v>
      </c>
      <c r="AX153" s="133">
        <v>2</v>
      </c>
      <c r="AY153" s="133">
        <v>6</v>
      </c>
      <c r="AZ153" s="133">
        <v>2</v>
      </c>
      <c r="BA153" s="133">
        <v>2</v>
      </c>
      <c r="BB153" s="133">
        <v>0</v>
      </c>
      <c r="BC153" s="133">
        <v>0</v>
      </c>
      <c r="BD153" s="133">
        <v>1</v>
      </c>
      <c r="BE153" s="133">
        <v>1</v>
      </c>
      <c r="BF153" s="133">
        <v>0</v>
      </c>
      <c r="BG153" s="133">
        <v>0</v>
      </c>
      <c r="BH153" s="133">
        <v>0</v>
      </c>
      <c r="BI153" s="133">
        <v>4</v>
      </c>
      <c r="BJ153" s="133">
        <v>0</v>
      </c>
      <c r="BK153" s="133">
        <v>5</v>
      </c>
      <c r="BL153" s="133">
        <v>64</v>
      </c>
      <c r="BM153" s="133">
        <v>1</v>
      </c>
      <c r="BN153" s="133">
        <v>3</v>
      </c>
      <c r="BO153" s="133">
        <v>2</v>
      </c>
      <c r="BP153" s="133">
        <v>1</v>
      </c>
      <c r="BQ153" s="133">
        <v>1</v>
      </c>
      <c r="BR153" s="133">
        <v>8</v>
      </c>
      <c r="BS153" s="133">
        <f t="shared" si="19"/>
        <v>72</v>
      </c>
      <c r="BT153" s="133">
        <v>62</v>
      </c>
      <c r="BU153" s="133">
        <v>0</v>
      </c>
      <c r="BV153" s="130">
        <f t="shared" si="20"/>
        <v>62</v>
      </c>
      <c r="BW153" s="130">
        <f t="shared" si="21"/>
        <v>30.1388888888889</v>
      </c>
      <c r="BX153" s="130">
        <v>427</v>
      </c>
      <c r="BY153" s="130">
        <v>0</v>
      </c>
      <c r="BZ153" s="140">
        <v>0</v>
      </c>
      <c r="CA153" s="95">
        <v>199</v>
      </c>
      <c r="CB153" s="95">
        <v>20</v>
      </c>
      <c r="CC153" s="95">
        <v>20</v>
      </c>
      <c r="CD153" s="95">
        <f t="shared" si="17"/>
        <v>159</v>
      </c>
      <c r="CE153" s="95">
        <v>189</v>
      </c>
      <c r="CF153" s="95">
        <v>189</v>
      </c>
      <c r="CG153" s="95">
        <v>20</v>
      </c>
      <c r="CH153" s="95">
        <v>20</v>
      </c>
      <c r="CI153" s="95">
        <f t="shared" si="18"/>
        <v>149</v>
      </c>
    </row>
    <row r="154" spans="1:87">
      <c r="A154" s="119">
        <v>153</v>
      </c>
      <c r="B154" s="120" t="s">
        <v>298</v>
      </c>
      <c r="C154" s="121" t="s">
        <v>865</v>
      </c>
      <c r="D154" s="119" t="s">
        <v>734</v>
      </c>
      <c r="E154" s="122" t="s">
        <v>929</v>
      </c>
      <c r="F154" s="122" t="s">
        <v>367</v>
      </c>
      <c r="G154" s="123" t="s">
        <v>930</v>
      </c>
      <c r="H154" s="123" t="s">
        <v>333</v>
      </c>
      <c r="I154" s="119">
        <v>6.1</v>
      </c>
      <c r="J154" s="119">
        <v>120</v>
      </c>
      <c r="K154" s="129">
        <v>229</v>
      </c>
      <c r="L154" s="69">
        <v>34</v>
      </c>
      <c r="M154" s="119">
        <v>25</v>
      </c>
      <c r="N154" s="129" t="s">
        <v>598</v>
      </c>
      <c r="O154" s="119" t="str">
        <f>VLOOKUP(E154,[1]Sheet1!$A:$F,6,0)</f>
        <v>上柜</v>
      </c>
      <c r="P154" s="119"/>
      <c r="Q154" s="119"/>
      <c r="R154" s="119"/>
      <c r="S154" s="119"/>
      <c r="T154" s="133"/>
      <c r="U154" s="133"/>
      <c r="V154" s="130"/>
      <c r="W154" s="119"/>
      <c r="X154" s="119"/>
      <c r="Y154" s="119"/>
      <c r="Z154" s="119"/>
      <c r="AA154" s="130"/>
      <c r="AB154" s="130">
        <f t="shared" si="22"/>
        <v>0</v>
      </c>
      <c r="AC154" s="130"/>
      <c r="AD154" s="130"/>
      <c r="AE154" s="133"/>
      <c r="AF154" s="133"/>
      <c r="AG154" s="133">
        <v>0</v>
      </c>
      <c r="AH154" s="133">
        <v>2</v>
      </c>
      <c r="AI154" s="133">
        <v>5</v>
      </c>
      <c r="AJ154" s="133">
        <v>3</v>
      </c>
      <c r="AK154" s="133">
        <v>0</v>
      </c>
      <c r="AL154" s="133">
        <v>8</v>
      </c>
      <c r="AM154" s="133">
        <v>6</v>
      </c>
      <c r="AN154" s="133">
        <v>7</v>
      </c>
      <c r="AO154" s="133">
        <v>3</v>
      </c>
      <c r="AP154" s="133">
        <v>5</v>
      </c>
      <c r="AQ154" s="133">
        <v>4</v>
      </c>
      <c r="AR154" s="133">
        <v>10</v>
      </c>
      <c r="AS154" s="133">
        <v>4</v>
      </c>
      <c r="AT154" s="133">
        <v>1</v>
      </c>
      <c r="AU154" s="133">
        <v>2</v>
      </c>
      <c r="AV154" s="133">
        <v>0</v>
      </c>
      <c r="AW154" s="133">
        <v>10</v>
      </c>
      <c r="AX154" s="133">
        <v>2</v>
      </c>
      <c r="AY154" s="133">
        <v>18</v>
      </c>
      <c r="AZ154" s="133">
        <v>4</v>
      </c>
      <c r="BA154" s="133">
        <v>4</v>
      </c>
      <c r="BB154" s="133">
        <v>2</v>
      </c>
      <c r="BC154" s="133">
        <v>3</v>
      </c>
      <c r="BD154" s="133">
        <v>3</v>
      </c>
      <c r="BE154" s="133">
        <v>1</v>
      </c>
      <c r="BF154" s="133">
        <v>2</v>
      </c>
      <c r="BG154" s="133">
        <v>1</v>
      </c>
      <c r="BH154" s="133">
        <v>4</v>
      </c>
      <c r="BI154" s="133">
        <v>5</v>
      </c>
      <c r="BJ154" s="133">
        <v>3</v>
      </c>
      <c r="BK154" s="133">
        <v>3</v>
      </c>
      <c r="BL154" s="133">
        <v>121</v>
      </c>
      <c r="BM154" s="133">
        <v>17</v>
      </c>
      <c r="BN154" s="133">
        <v>8</v>
      </c>
      <c r="BO154" s="133">
        <v>6</v>
      </c>
      <c r="BP154" s="133">
        <v>4</v>
      </c>
      <c r="BQ154" s="133">
        <v>4</v>
      </c>
      <c r="BR154" s="133">
        <v>38</v>
      </c>
      <c r="BS154" s="133">
        <f t="shared" si="19"/>
        <v>159</v>
      </c>
      <c r="BT154" s="133">
        <v>64</v>
      </c>
      <c r="BU154" s="133">
        <v>5</v>
      </c>
      <c r="BV154" s="130">
        <f t="shared" si="20"/>
        <v>69</v>
      </c>
      <c r="BW154" s="130">
        <f t="shared" si="21"/>
        <v>15.188679245283</v>
      </c>
      <c r="BX154" s="130">
        <v>343</v>
      </c>
      <c r="BY154" s="130">
        <v>395</v>
      </c>
      <c r="BZ154" s="140" t="s">
        <v>471</v>
      </c>
      <c r="CA154" s="95">
        <v>179</v>
      </c>
      <c r="CB154" s="95">
        <v>20</v>
      </c>
      <c r="CC154" s="95">
        <v>20</v>
      </c>
      <c r="CD154" s="95">
        <f t="shared" si="17"/>
        <v>139</v>
      </c>
      <c r="CE154" s="95">
        <v>169</v>
      </c>
      <c r="CF154" s="95">
        <v>169</v>
      </c>
      <c r="CG154" s="95">
        <v>20</v>
      </c>
      <c r="CH154" s="95">
        <v>20</v>
      </c>
      <c r="CI154" s="95">
        <f t="shared" si="18"/>
        <v>129</v>
      </c>
    </row>
    <row r="155" spans="1:87">
      <c r="A155" s="119">
        <v>154</v>
      </c>
      <c r="B155" s="120" t="s">
        <v>298</v>
      </c>
      <c r="C155" s="121" t="s">
        <v>865</v>
      </c>
      <c r="D155" s="119" t="s">
        <v>734</v>
      </c>
      <c r="E155" s="122" t="s">
        <v>931</v>
      </c>
      <c r="F155" s="122" t="s">
        <v>332</v>
      </c>
      <c r="G155" s="123" t="s">
        <v>932</v>
      </c>
      <c r="H155" s="123" t="s">
        <v>333</v>
      </c>
      <c r="I155" s="119">
        <v>6.1</v>
      </c>
      <c r="J155" s="119">
        <v>140</v>
      </c>
      <c r="K155" s="129">
        <v>259</v>
      </c>
      <c r="L155" s="69">
        <v>34</v>
      </c>
      <c r="M155" s="119">
        <v>25</v>
      </c>
      <c r="N155" s="129" t="s">
        <v>598</v>
      </c>
      <c r="O155" s="119" t="str">
        <f>VLOOKUP(E155,[1]Sheet1!$A:$F,6,0)</f>
        <v>上柜</v>
      </c>
      <c r="P155" s="119"/>
      <c r="Q155" s="119"/>
      <c r="R155" s="119"/>
      <c r="S155" s="119"/>
      <c r="T155" s="133"/>
      <c r="U155" s="133"/>
      <c r="V155" s="130"/>
      <c r="W155" s="119"/>
      <c r="X155" s="119"/>
      <c r="Y155" s="119"/>
      <c r="Z155" s="119"/>
      <c r="AA155" s="130"/>
      <c r="AB155" s="130">
        <f t="shared" si="22"/>
        <v>0</v>
      </c>
      <c r="AC155" s="130"/>
      <c r="AD155" s="130"/>
      <c r="AE155" s="133"/>
      <c r="AF155" s="133"/>
      <c r="AG155" s="133">
        <v>0</v>
      </c>
      <c r="AH155" s="133">
        <v>4</v>
      </c>
      <c r="AI155" s="133">
        <v>2</v>
      </c>
      <c r="AJ155" s="133">
        <v>2</v>
      </c>
      <c r="AK155" s="133">
        <v>0</v>
      </c>
      <c r="AL155" s="133">
        <v>0</v>
      </c>
      <c r="AM155" s="133">
        <v>7</v>
      </c>
      <c r="AN155" s="133">
        <v>5</v>
      </c>
      <c r="AO155" s="133">
        <v>3</v>
      </c>
      <c r="AP155" s="133">
        <v>1</v>
      </c>
      <c r="AQ155" s="133">
        <v>7</v>
      </c>
      <c r="AR155" s="133">
        <v>0</v>
      </c>
      <c r="AS155" s="133">
        <v>2</v>
      </c>
      <c r="AT155" s="133">
        <v>4</v>
      </c>
      <c r="AU155" s="133">
        <v>5</v>
      </c>
      <c r="AV155" s="133">
        <v>4</v>
      </c>
      <c r="AW155" s="133">
        <v>12</v>
      </c>
      <c r="AX155" s="133">
        <v>2</v>
      </c>
      <c r="AY155" s="133">
        <v>21</v>
      </c>
      <c r="AZ155" s="133">
        <v>3</v>
      </c>
      <c r="BA155" s="133">
        <v>4</v>
      </c>
      <c r="BB155" s="133">
        <v>3</v>
      </c>
      <c r="BC155" s="133">
        <v>2</v>
      </c>
      <c r="BD155" s="133">
        <v>3</v>
      </c>
      <c r="BE155" s="133">
        <v>5</v>
      </c>
      <c r="BF155" s="133">
        <v>1</v>
      </c>
      <c r="BG155" s="133">
        <v>3</v>
      </c>
      <c r="BH155" s="133">
        <v>3</v>
      </c>
      <c r="BI155" s="133">
        <v>5</v>
      </c>
      <c r="BJ155" s="133">
        <v>3</v>
      </c>
      <c r="BK155" s="133">
        <v>5</v>
      </c>
      <c r="BL155" s="133">
        <v>113</v>
      </c>
      <c r="BM155" s="133">
        <v>3</v>
      </c>
      <c r="BN155" s="133">
        <v>3</v>
      </c>
      <c r="BO155" s="133">
        <v>3</v>
      </c>
      <c r="BP155" s="133">
        <v>1</v>
      </c>
      <c r="BQ155" s="133">
        <v>2</v>
      </c>
      <c r="BR155" s="133">
        <v>12</v>
      </c>
      <c r="BS155" s="133">
        <f t="shared" si="19"/>
        <v>125</v>
      </c>
      <c r="BT155" s="133">
        <v>61</v>
      </c>
      <c r="BU155" s="133">
        <v>20</v>
      </c>
      <c r="BV155" s="130">
        <f t="shared" si="20"/>
        <v>81</v>
      </c>
      <c r="BW155" s="130">
        <f t="shared" si="21"/>
        <v>22.68</v>
      </c>
      <c r="BX155" s="130">
        <v>160</v>
      </c>
      <c r="BY155" s="130">
        <v>327</v>
      </c>
      <c r="BZ155" s="140" t="s">
        <v>471</v>
      </c>
      <c r="CA155" s="95">
        <v>199</v>
      </c>
      <c r="CB155" s="95">
        <v>20</v>
      </c>
      <c r="CC155" s="95">
        <v>20</v>
      </c>
      <c r="CD155" s="95">
        <f t="shared" si="17"/>
        <v>159</v>
      </c>
      <c r="CE155" s="95">
        <v>189</v>
      </c>
      <c r="CF155" s="95">
        <v>189</v>
      </c>
      <c r="CG155" s="95">
        <v>20</v>
      </c>
      <c r="CH155" s="95">
        <v>20</v>
      </c>
      <c r="CI155" s="95">
        <f t="shared" si="18"/>
        <v>149</v>
      </c>
    </row>
    <row r="156" spans="1:87">
      <c r="A156" s="119">
        <v>155</v>
      </c>
      <c r="B156" s="120" t="s">
        <v>298</v>
      </c>
      <c r="C156" s="121" t="s">
        <v>933</v>
      </c>
      <c r="D156" s="68" t="s">
        <v>734</v>
      </c>
      <c r="E156" s="122" t="s">
        <v>934</v>
      </c>
      <c r="F156" s="122" t="s">
        <v>355</v>
      </c>
      <c r="G156" s="123" t="s">
        <v>935</v>
      </c>
      <c r="H156" s="123" t="s">
        <v>321</v>
      </c>
      <c r="I156" s="119"/>
      <c r="J156" s="119">
        <v>218</v>
      </c>
      <c r="K156" s="129">
        <v>379</v>
      </c>
      <c r="L156" s="68">
        <v>27</v>
      </c>
      <c r="M156" s="119">
        <v>25</v>
      </c>
      <c r="N156" s="129" t="s">
        <v>598</v>
      </c>
      <c r="O156" s="119" t="str">
        <f>VLOOKUP(E156,[1]Sheet1!$A:$F,6,0)</f>
        <v>上柜</v>
      </c>
      <c r="P156" s="119"/>
      <c r="Q156" s="119"/>
      <c r="R156" s="119"/>
      <c r="S156" s="119"/>
      <c r="T156" s="133">
        <v>0</v>
      </c>
      <c r="U156" s="133">
        <v>20</v>
      </c>
      <c r="V156" s="130">
        <v>14</v>
      </c>
      <c r="W156" s="119"/>
      <c r="X156" s="119"/>
      <c r="Y156" s="119"/>
      <c r="Z156" s="119"/>
      <c r="AA156" s="130">
        <v>0</v>
      </c>
      <c r="AB156" s="130">
        <f t="shared" si="22"/>
        <v>34</v>
      </c>
      <c r="AC156" s="130">
        <v>0</v>
      </c>
      <c r="AD156" s="130">
        <v>3</v>
      </c>
      <c r="AE156" s="133">
        <v>12</v>
      </c>
      <c r="AF156" s="133">
        <v>7</v>
      </c>
      <c r="AG156" s="133">
        <v>25</v>
      </c>
      <c r="AH156" s="133">
        <v>2</v>
      </c>
      <c r="AI156" s="133">
        <v>1</v>
      </c>
      <c r="AJ156" s="133">
        <v>0</v>
      </c>
      <c r="AK156" s="133">
        <v>0</v>
      </c>
      <c r="AL156" s="133">
        <v>1</v>
      </c>
      <c r="AM156" s="133">
        <v>0</v>
      </c>
      <c r="AN156" s="133">
        <v>1</v>
      </c>
      <c r="AO156" s="133">
        <v>0</v>
      </c>
      <c r="AP156" s="133">
        <v>1</v>
      </c>
      <c r="AQ156" s="133">
        <v>0</v>
      </c>
      <c r="AR156" s="133">
        <v>1</v>
      </c>
      <c r="AS156" s="133">
        <v>0</v>
      </c>
      <c r="AT156" s="133">
        <v>0</v>
      </c>
      <c r="AU156" s="133">
        <v>0</v>
      </c>
      <c r="AV156" s="133">
        <v>1</v>
      </c>
      <c r="AW156" s="133">
        <v>1</v>
      </c>
      <c r="AX156" s="133">
        <v>0</v>
      </c>
      <c r="AY156" s="133">
        <v>4</v>
      </c>
      <c r="AZ156" s="133">
        <v>3</v>
      </c>
      <c r="BA156" s="133">
        <v>0</v>
      </c>
      <c r="BB156" s="133">
        <v>0</v>
      </c>
      <c r="BC156" s="133">
        <v>0</v>
      </c>
      <c r="BD156" s="133">
        <v>0</v>
      </c>
      <c r="BE156" s="133">
        <v>1</v>
      </c>
      <c r="BF156" s="133">
        <v>0</v>
      </c>
      <c r="BG156" s="133">
        <v>0</v>
      </c>
      <c r="BH156" s="133">
        <v>0</v>
      </c>
      <c r="BI156" s="133">
        <v>0</v>
      </c>
      <c r="BJ156" s="133">
        <v>1</v>
      </c>
      <c r="BK156" s="133">
        <v>0</v>
      </c>
      <c r="BL156" s="133">
        <v>15</v>
      </c>
      <c r="BM156" s="133">
        <v>0</v>
      </c>
      <c r="BN156" s="133">
        <v>0</v>
      </c>
      <c r="BO156" s="133">
        <v>1</v>
      </c>
      <c r="BP156" s="133">
        <v>0</v>
      </c>
      <c r="BQ156" s="133">
        <v>0</v>
      </c>
      <c r="BR156" s="133">
        <v>1</v>
      </c>
      <c r="BS156" s="133">
        <f t="shared" si="19"/>
        <v>16</v>
      </c>
      <c r="BT156" s="133">
        <v>33</v>
      </c>
      <c r="BU156" s="133">
        <v>0</v>
      </c>
      <c r="BV156" s="130">
        <f t="shared" si="20"/>
        <v>33</v>
      </c>
      <c r="BW156" s="130">
        <f t="shared" si="21"/>
        <v>72.1875</v>
      </c>
      <c r="BX156" s="130">
        <v>50</v>
      </c>
      <c r="BY156" s="130">
        <v>0</v>
      </c>
      <c r="BZ156" s="140">
        <v>0</v>
      </c>
      <c r="CA156" s="95">
        <v>309</v>
      </c>
      <c r="CB156" s="95">
        <v>40</v>
      </c>
      <c r="CC156" s="95">
        <v>40</v>
      </c>
      <c r="CD156" s="95">
        <f t="shared" si="17"/>
        <v>229</v>
      </c>
      <c r="CE156" s="95">
        <v>299</v>
      </c>
      <c r="CF156" s="95">
        <v>299</v>
      </c>
      <c r="CG156" s="95">
        <v>40</v>
      </c>
      <c r="CH156" s="95">
        <v>30</v>
      </c>
      <c r="CI156" s="95">
        <f t="shared" si="18"/>
        <v>229</v>
      </c>
    </row>
    <row r="157" spans="1:87">
      <c r="A157" s="119">
        <v>156</v>
      </c>
      <c r="B157" s="120" t="s">
        <v>298</v>
      </c>
      <c r="C157" s="121" t="s">
        <v>933</v>
      </c>
      <c r="D157" s="68" t="s">
        <v>734</v>
      </c>
      <c r="E157" s="122" t="s">
        <v>936</v>
      </c>
      <c r="F157" s="122" t="s">
        <v>320</v>
      </c>
      <c r="G157" s="123" t="s">
        <v>937</v>
      </c>
      <c r="H157" s="123" t="s">
        <v>321</v>
      </c>
      <c r="I157" s="119"/>
      <c r="J157" s="119">
        <v>248</v>
      </c>
      <c r="K157" s="129">
        <v>469</v>
      </c>
      <c r="L157" s="68">
        <v>27</v>
      </c>
      <c r="M157" s="119">
        <v>25</v>
      </c>
      <c r="N157" s="129" t="s">
        <v>598</v>
      </c>
      <c r="O157" s="119" t="str">
        <f>VLOOKUP(E157,[1]Sheet1!$A:$F,6,0)</f>
        <v>上柜</v>
      </c>
      <c r="P157" s="119"/>
      <c r="Q157" s="119"/>
      <c r="R157" s="119"/>
      <c r="S157" s="119"/>
      <c r="T157" s="133">
        <v>3</v>
      </c>
      <c r="U157" s="133">
        <v>22</v>
      </c>
      <c r="V157" s="130">
        <v>15</v>
      </c>
      <c r="W157" s="119"/>
      <c r="X157" s="119"/>
      <c r="Y157" s="119"/>
      <c r="Z157" s="119"/>
      <c r="AA157" s="130">
        <v>0</v>
      </c>
      <c r="AB157" s="130">
        <f t="shared" si="22"/>
        <v>40</v>
      </c>
      <c r="AC157" s="130">
        <v>0</v>
      </c>
      <c r="AD157" s="130">
        <v>3</v>
      </c>
      <c r="AE157" s="133">
        <v>9</v>
      </c>
      <c r="AF157" s="133">
        <v>13</v>
      </c>
      <c r="AG157" s="133">
        <v>28</v>
      </c>
      <c r="AH157" s="133">
        <v>4</v>
      </c>
      <c r="AI157" s="133">
        <v>0</v>
      </c>
      <c r="AJ157" s="133">
        <v>0</v>
      </c>
      <c r="AK157" s="133">
        <v>0</v>
      </c>
      <c r="AL157" s="133">
        <v>0</v>
      </c>
      <c r="AM157" s="133">
        <v>4</v>
      </c>
      <c r="AN157" s="133">
        <v>3</v>
      </c>
      <c r="AO157" s="133">
        <v>1</v>
      </c>
      <c r="AP157" s="133">
        <v>1</v>
      </c>
      <c r="AQ157" s="133">
        <v>0</v>
      </c>
      <c r="AR157" s="133">
        <v>0</v>
      </c>
      <c r="AS157" s="133">
        <v>1</v>
      </c>
      <c r="AT157" s="133">
        <v>0</v>
      </c>
      <c r="AU157" s="133">
        <v>0</v>
      </c>
      <c r="AV157" s="133">
        <v>1</v>
      </c>
      <c r="AW157" s="133">
        <v>2</v>
      </c>
      <c r="AX157" s="133">
        <v>0</v>
      </c>
      <c r="AY157" s="133">
        <v>4</v>
      </c>
      <c r="AZ157" s="133">
        <v>3</v>
      </c>
      <c r="BA157" s="133">
        <v>1</v>
      </c>
      <c r="BB157" s="133">
        <v>0</v>
      </c>
      <c r="BC157" s="133">
        <v>0</v>
      </c>
      <c r="BD157" s="133">
        <v>1</v>
      </c>
      <c r="BE157" s="133">
        <v>1</v>
      </c>
      <c r="BF157" s="133">
        <v>0</v>
      </c>
      <c r="BG157" s="133">
        <v>0</v>
      </c>
      <c r="BH157" s="133">
        <v>0</v>
      </c>
      <c r="BI157" s="133">
        <v>1</v>
      </c>
      <c r="BJ157" s="133">
        <v>0</v>
      </c>
      <c r="BK157" s="133">
        <v>1</v>
      </c>
      <c r="BL157" s="133">
        <v>27</v>
      </c>
      <c r="BM157" s="133">
        <v>0</v>
      </c>
      <c r="BN157" s="133">
        <v>1</v>
      </c>
      <c r="BO157" s="133">
        <v>1</v>
      </c>
      <c r="BP157" s="133">
        <v>2</v>
      </c>
      <c r="BQ157" s="133">
        <v>0</v>
      </c>
      <c r="BR157" s="133">
        <v>3</v>
      </c>
      <c r="BS157" s="133">
        <f t="shared" si="19"/>
        <v>30</v>
      </c>
      <c r="BT157" s="133">
        <v>31</v>
      </c>
      <c r="BU157" s="133">
        <v>0</v>
      </c>
      <c r="BV157" s="130">
        <f t="shared" si="20"/>
        <v>31</v>
      </c>
      <c r="BW157" s="130">
        <f t="shared" si="21"/>
        <v>36.1666666666667</v>
      </c>
      <c r="BX157" s="130">
        <v>114</v>
      </c>
      <c r="BY157" s="130">
        <v>0</v>
      </c>
      <c r="BZ157" s="140">
        <v>0</v>
      </c>
      <c r="CA157" s="95">
        <v>359</v>
      </c>
      <c r="CB157" s="95">
        <v>40</v>
      </c>
      <c r="CC157" s="95">
        <v>40</v>
      </c>
      <c r="CD157" s="95">
        <f t="shared" si="17"/>
        <v>279</v>
      </c>
      <c r="CE157" s="95">
        <v>349</v>
      </c>
      <c r="CF157" s="95">
        <v>349</v>
      </c>
      <c r="CG157" s="95">
        <v>40</v>
      </c>
      <c r="CH157" s="95">
        <v>30</v>
      </c>
      <c r="CI157" s="95">
        <f t="shared" si="18"/>
        <v>279</v>
      </c>
    </row>
    <row r="158" spans="1:87">
      <c r="A158" s="119">
        <v>157</v>
      </c>
      <c r="B158" s="120" t="s">
        <v>298</v>
      </c>
      <c r="C158" s="121" t="s">
        <v>938</v>
      </c>
      <c r="D158" s="119" t="s">
        <v>734</v>
      </c>
      <c r="E158" s="122" t="s">
        <v>939</v>
      </c>
      <c r="F158" s="122" t="s">
        <v>374</v>
      </c>
      <c r="G158" s="123" t="s">
        <v>940</v>
      </c>
      <c r="H158" s="123" t="s">
        <v>350</v>
      </c>
      <c r="I158" s="119"/>
      <c r="J158" s="119">
        <v>85</v>
      </c>
      <c r="K158" s="129">
        <v>169</v>
      </c>
      <c r="L158" s="119">
        <v>35</v>
      </c>
      <c r="M158" s="119">
        <v>25</v>
      </c>
      <c r="N158" s="129" t="s">
        <v>598</v>
      </c>
      <c r="O158" s="119" t="str">
        <f>VLOOKUP(E158,[1]Sheet1!$A:$F,6,0)</f>
        <v>上柜</v>
      </c>
      <c r="P158" s="119"/>
      <c r="Q158" s="119"/>
      <c r="R158" s="119"/>
      <c r="S158" s="119"/>
      <c r="T158" s="133"/>
      <c r="U158" s="133"/>
      <c r="V158" s="130"/>
      <c r="W158" s="119"/>
      <c r="X158" s="119"/>
      <c r="Y158" s="119"/>
      <c r="Z158" s="119"/>
      <c r="AA158" s="130"/>
      <c r="AB158" s="130">
        <f t="shared" si="22"/>
        <v>0</v>
      </c>
      <c r="AC158" s="130"/>
      <c r="AD158" s="130">
        <v>0</v>
      </c>
      <c r="AE158" s="133">
        <v>19</v>
      </c>
      <c r="AF158" s="133">
        <v>36</v>
      </c>
      <c r="AG158" s="133">
        <v>85</v>
      </c>
      <c r="AH158" s="133">
        <v>7</v>
      </c>
      <c r="AI158" s="133">
        <v>2</v>
      </c>
      <c r="AJ158" s="133">
        <v>0</v>
      </c>
      <c r="AK158" s="133">
        <v>2</v>
      </c>
      <c r="AL158" s="133">
        <v>8</v>
      </c>
      <c r="AM158" s="133">
        <v>11</v>
      </c>
      <c r="AN158" s="133">
        <v>4</v>
      </c>
      <c r="AO158" s="133">
        <v>8</v>
      </c>
      <c r="AP158" s="133">
        <v>1</v>
      </c>
      <c r="AQ158" s="133">
        <v>7</v>
      </c>
      <c r="AR158" s="133">
        <v>4</v>
      </c>
      <c r="AS158" s="133">
        <v>5</v>
      </c>
      <c r="AT158" s="133">
        <v>0</v>
      </c>
      <c r="AU158" s="133">
        <v>1</v>
      </c>
      <c r="AV158" s="133">
        <v>3</v>
      </c>
      <c r="AW158" s="133">
        <v>7</v>
      </c>
      <c r="AX158" s="133">
        <v>3</v>
      </c>
      <c r="AY158" s="133">
        <v>14</v>
      </c>
      <c r="AZ158" s="133">
        <v>12</v>
      </c>
      <c r="BA158" s="133">
        <v>7</v>
      </c>
      <c r="BB158" s="133">
        <v>8</v>
      </c>
      <c r="BC158" s="133">
        <v>4</v>
      </c>
      <c r="BD158" s="133">
        <v>3</v>
      </c>
      <c r="BE158" s="133">
        <v>1</v>
      </c>
      <c r="BF158" s="133">
        <v>5</v>
      </c>
      <c r="BG158" s="133">
        <v>1</v>
      </c>
      <c r="BH158" s="133">
        <v>3</v>
      </c>
      <c r="BI158" s="133">
        <v>3</v>
      </c>
      <c r="BJ158" s="133">
        <v>6</v>
      </c>
      <c r="BK158" s="133">
        <v>6</v>
      </c>
      <c r="BL158" s="133">
        <v>140</v>
      </c>
      <c r="BM158" s="133">
        <v>16</v>
      </c>
      <c r="BN158" s="133">
        <v>8</v>
      </c>
      <c r="BO158" s="133">
        <v>6</v>
      </c>
      <c r="BP158" s="133">
        <v>4</v>
      </c>
      <c r="BQ158" s="133">
        <v>0</v>
      </c>
      <c r="BR158" s="133">
        <v>34</v>
      </c>
      <c r="BS158" s="133">
        <f t="shared" si="19"/>
        <v>174</v>
      </c>
      <c r="BT158" s="133">
        <v>69</v>
      </c>
      <c r="BU158" s="133">
        <v>15</v>
      </c>
      <c r="BV158" s="130">
        <f t="shared" si="20"/>
        <v>84</v>
      </c>
      <c r="BW158" s="130">
        <f t="shared" si="21"/>
        <v>16.8965517241379</v>
      </c>
      <c r="BX158" s="130">
        <v>362</v>
      </c>
      <c r="BY158" s="130">
        <v>553</v>
      </c>
      <c r="BZ158" s="140">
        <v>44383</v>
      </c>
      <c r="CA158" s="95">
        <v>149</v>
      </c>
      <c r="CB158" s="95">
        <v>20</v>
      </c>
      <c r="CC158" s="95">
        <v>20</v>
      </c>
      <c r="CD158" s="95">
        <f t="shared" si="17"/>
        <v>109</v>
      </c>
      <c r="CE158" s="68">
        <v>139</v>
      </c>
      <c r="CF158" s="95">
        <v>139</v>
      </c>
      <c r="CG158" s="95">
        <v>20</v>
      </c>
      <c r="CH158" s="95">
        <v>20</v>
      </c>
      <c r="CI158" s="95">
        <f t="shared" si="18"/>
        <v>99</v>
      </c>
    </row>
    <row r="159" spans="1:87">
      <c r="A159" s="119">
        <v>158</v>
      </c>
      <c r="B159" s="120" t="s">
        <v>298</v>
      </c>
      <c r="C159" s="121" t="s">
        <v>938</v>
      </c>
      <c r="D159" s="119" t="s">
        <v>734</v>
      </c>
      <c r="E159" s="122" t="s">
        <v>941</v>
      </c>
      <c r="F159" s="122" t="s">
        <v>349</v>
      </c>
      <c r="G159" s="123" t="s">
        <v>942</v>
      </c>
      <c r="H159" s="123" t="s">
        <v>350</v>
      </c>
      <c r="I159" s="119"/>
      <c r="J159" s="119">
        <v>100</v>
      </c>
      <c r="K159" s="129">
        <v>199</v>
      </c>
      <c r="L159" s="119">
        <v>35</v>
      </c>
      <c r="M159" s="119">
        <v>25</v>
      </c>
      <c r="N159" s="129" t="s">
        <v>598</v>
      </c>
      <c r="O159" s="119" t="str">
        <f>VLOOKUP(E159,[1]Sheet1!$A:$F,6,0)</f>
        <v>上柜</v>
      </c>
      <c r="P159" s="119"/>
      <c r="Q159" s="119"/>
      <c r="R159" s="119"/>
      <c r="S159" s="119"/>
      <c r="T159" s="133"/>
      <c r="U159" s="133"/>
      <c r="V159" s="130"/>
      <c r="W159" s="119"/>
      <c r="X159" s="119"/>
      <c r="Y159" s="119"/>
      <c r="Z159" s="119"/>
      <c r="AA159" s="130"/>
      <c r="AB159" s="130">
        <f t="shared" si="22"/>
        <v>0</v>
      </c>
      <c r="AC159" s="130"/>
      <c r="AD159" s="130">
        <v>0</v>
      </c>
      <c r="AE159" s="133">
        <v>14</v>
      </c>
      <c r="AF159" s="133">
        <v>25</v>
      </c>
      <c r="AG159" s="133">
        <v>68</v>
      </c>
      <c r="AH159" s="133">
        <v>2</v>
      </c>
      <c r="AI159" s="133">
        <v>4</v>
      </c>
      <c r="AJ159" s="133">
        <v>5</v>
      </c>
      <c r="AK159" s="133"/>
      <c r="AL159" s="133">
        <v>6</v>
      </c>
      <c r="AM159" s="133">
        <v>4</v>
      </c>
      <c r="AN159" s="133">
        <v>2</v>
      </c>
      <c r="AO159" s="133">
        <v>9</v>
      </c>
      <c r="AP159" s="133">
        <v>1</v>
      </c>
      <c r="AQ159" s="133">
        <v>2</v>
      </c>
      <c r="AR159" s="133">
        <v>5</v>
      </c>
      <c r="AS159" s="133">
        <v>1</v>
      </c>
      <c r="AT159" s="133">
        <v>1</v>
      </c>
      <c r="AU159" s="133">
        <v>0</v>
      </c>
      <c r="AV159" s="133">
        <v>1</v>
      </c>
      <c r="AW159" s="133">
        <v>9</v>
      </c>
      <c r="AX159" s="133">
        <v>2</v>
      </c>
      <c r="AY159" s="133">
        <v>12</v>
      </c>
      <c r="AZ159" s="133">
        <v>3</v>
      </c>
      <c r="BA159" s="133">
        <v>2</v>
      </c>
      <c r="BB159" s="133">
        <v>4</v>
      </c>
      <c r="BC159" s="133">
        <v>3</v>
      </c>
      <c r="BD159" s="133">
        <v>0</v>
      </c>
      <c r="BE159" s="133">
        <v>2</v>
      </c>
      <c r="BF159" s="133">
        <v>0</v>
      </c>
      <c r="BG159" s="133">
        <v>2</v>
      </c>
      <c r="BH159" s="133">
        <v>3</v>
      </c>
      <c r="BI159" s="133">
        <v>2</v>
      </c>
      <c r="BJ159" s="133">
        <v>3</v>
      </c>
      <c r="BK159" s="133">
        <v>2</v>
      </c>
      <c r="BL159" s="133">
        <v>82</v>
      </c>
      <c r="BM159" s="133">
        <v>4</v>
      </c>
      <c r="BN159" s="133">
        <v>2</v>
      </c>
      <c r="BO159" s="133">
        <v>1</v>
      </c>
      <c r="BP159" s="133">
        <v>1</v>
      </c>
      <c r="BQ159" s="133">
        <v>0</v>
      </c>
      <c r="BR159" s="133">
        <v>8</v>
      </c>
      <c r="BS159" s="133">
        <f t="shared" si="19"/>
        <v>90</v>
      </c>
      <c r="BT159" s="133">
        <v>72</v>
      </c>
      <c r="BU159" s="133">
        <v>8</v>
      </c>
      <c r="BV159" s="130">
        <f t="shared" si="20"/>
        <v>80</v>
      </c>
      <c r="BW159" s="130">
        <f t="shared" si="21"/>
        <v>31.1111111111111</v>
      </c>
      <c r="BX159" s="130">
        <v>630</v>
      </c>
      <c r="BY159" s="130">
        <v>1006</v>
      </c>
      <c r="BZ159" s="140">
        <v>44383</v>
      </c>
      <c r="CA159" s="95">
        <v>169</v>
      </c>
      <c r="CB159" s="95">
        <v>20</v>
      </c>
      <c r="CC159" s="95">
        <v>20</v>
      </c>
      <c r="CD159" s="95">
        <f t="shared" si="17"/>
        <v>129</v>
      </c>
      <c r="CE159" s="144">
        <v>149</v>
      </c>
      <c r="CF159" s="95">
        <v>149</v>
      </c>
      <c r="CG159" s="95">
        <v>20</v>
      </c>
      <c r="CH159" s="95">
        <v>20</v>
      </c>
      <c r="CI159" s="95">
        <f t="shared" si="18"/>
        <v>109</v>
      </c>
    </row>
    <row r="160" spans="1:87">
      <c r="A160" s="119">
        <v>159</v>
      </c>
      <c r="B160" s="120" t="s">
        <v>298</v>
      </c>
      <c r="C160" s="121" t="s">
        <v>938</v>
      </c>
      <c r="D160" s="119" t="s">
        <v>734</v>
      </c>
      <c r="E160" s="122" t="s">
        <v>943</v>
      </c>
      <c r="F160" s="122" t="s">
        <v>372</v>
      </c>
      <c r="G160" s="123" t="s">
        <v>944</v>
      </c>
      <c r="H160" s="123" t="s">
        <v>346</v>
      </c>
      <c r="I160" s="119">
        <v>5.26</v>
      </c>
      <c r="J160" s="119">
        <v>85</v>
      </c>
      <c r="K160" s="129">
        <v>189</v>
      </c>
      <c r="L160" s="119">
        <v>28</v>
      </c>
      <c r="M160" s="119">
        <v>25</v>
      </c>
      <c r="N160" s="129" t="s">
        <v>598</v>
      </c>
      <c r="O160" s="119" t="str">
        <f>VLOOKUP(E160,[1]Sheet1!$A:$F,6,0)</f>
        <v>上柜</v>
      </c>
      <c r="P160" s="119"/>
      <c r="Q160" s="119"/>
      <c r="R160" s="119"/>
      <c r="S160" s="119"/>
      <c r="T160" s="133"/>
      <c r="U160" s="133"/>
      <c r="V160" s="130"/>
      <c r="W160" s="119"/>
      <c r="X160" s="119"/>
      <c r="Y160" s="119"/>
      <c r="Z160" s="119"/>
      <c r="AA160" s="130"/>
      <c r="AB160" s="130">
        <f t="shared" si="22"/>
        <v>0</v>
      </c>
      <c r="AC160" s="130"/>
      <c r="AD160" s="130"/>
      <c r="AE160" s="133"/>
      <c r="AF160" s="133"/>
      <c r="AG160" s="133">
        <v>23</v>
      </c>
      <c r="AH160" s="133">
        <v>14</v>
      </c>
      <c r="AI160" s="133">
        <v>1</v>
      </c>
      <c r="AJ160" s="133">
        <v>7</v>
      </c>
      <c r="AK160" s="133"/>
      <c r="AL160" s="133">
        <v>0</v>
      </c>
      <c r="AM160" s="133">
        <v>3</v>
      </c>
      <c r="AN160" s="133">
        <v>0</v>
      </c>
      <c r="AO160" s="133">
        <v>1</v>
      </c>
      <c r="AP160" s="133">
        <v>2</v>
      </c>
      <c r="AQ160" s="133">
        <v>1</v>
      </c>
      <c r="AR160" s="133">
        <v>1</v>
      </c>
      <c r="AS160" s="133">
        <v>8</v>
      </c>
      <c r="AT160" s="133">
        <v>1</v>
      </c>
      <c r="AU160" s="133">
        <v>3</v>
      </c>
      <c r="AV160" s="133">
        <v>1</v>
      </c>
      <c r="AW160" s="133">
        <v>11</v>
      </c>
      <c r="AX160" s="133">
        <v>3</v>
      </c>
      <c r="AY160" s="133">
        <v>27</v>
      </c>
      <c r="AZ160" s="133">
        <v>3</v>
      </c>
      <c r="BA160" s="133">
        <v>4</v>
      </c>
      <c r="BB160" s="133">
        <v>1</v>
      </c>
      <c r="BC160" s="133">
        <v>2</v>
      </c>
      <c r="BD160" s="133">
        <v>1</v>
      </c>
      <c r="BE160" s="133">
        <v>0</v>
      </c>
      <c r="BF160" s="133">
        <v>4</v>
      </c>
      <c r="BG160" s="133">
        <v>2</v>
      </c>
      <c r="BH160" s="133">
        <v>4</v>
      </c>
      <c r="BI160" s="133">
        <v>7</v>
      </c>
      <c r="BJ160" s="133">
        <v>12</v>
      </c>
      <c r="BK160" s="133">
        <v>2</v>
      </c>
      <c r="BL160" s="133">
        <v>119</v>
      </c>
      <c r="BM160" s="133">
        <v>4</v>
      </c>
      <c r="BN160" s="133">
        <v>2</v>
      </c>
      <c r="BO160" s="133">
        <v>3</v>
      </c>
      <c r="BP160" s="133">
        <v>5</v>
      </c>
      <c r="BQ160" s="133">
        <v>25</v>
      </c>
      <c r="BR160" s="133">
        <v>38</v>
      </c>
      <c r="BS160" s="133">
        <f t="shared" si="19"/>
        <v>157</v>
      </c>
      <c r="BT160" s="133">
        <v>62</v>
      </c>
      <c r="BU160" s="133">
        <v>15</v>
      </c>
      <c r="BV160" s="130">
        <f t="shared" si="20"/>
        <v>77</v>
      </c>
      <c r="BW160" s="130">
        <f t="shared" si="21"/>
        <v>17.1656050955414</v>
      </c>
      <c r="BX160" s="130">
        <v>791</v>
      </c>
      <c r="BY160" s="130">
        <v>0</v>
      </c>
      <c r="BZ160" s="140">
        <v>0</v>
      </c>
      <c r="CA160" s="95">
        <v>149</v>
      </c>
      <c r="CB160" s="95">
        <v>20</v>
      </c>
      <c r="CC160" s="95">
        <v>20</v>
      </c>
      <c r="CD160" s="95">
        <f t="shared" si="17"/>
        <v>109</v>
      </c>
      <c r="CE160" s="95">
        <v>139</v>
      </c>
      <c r="CF160" s="95">
        <v>139</v>
      </c>
      <c r="CG160" s="95">
        <v>20</v>
      </c>
      <c r="CH160" s="95">
        <v>20</v>
      </c>
      <c r="CI160" s="95">
        <f t="shared" si="18"/>
        <v>99</v>
      </c>
    </row>
    <row r="161" spans="1:87">
      <c r="A161" s="119">
        <v>160</v>
      </c>
      <c r="B161" s="120" t="s">
        <v>298</v>
      </c>
      <c r="C161" s="121" t="s">
        <v>938</v>
      </c>
      <c r="D161" s="119" t="s">
        <v>734</v>
      </c>
      <c r="E161" s="122" t="s">
        <v>945</v>
      </c>
      <c r="F161" s="122" t="s">
        <v>345</v>
      </c>
      <c r="G161" s="123" t="s">
        <v>946</v>
      </c>
      <c r="H161" s="123" t="s">
        <v>346</v>
      </c>
      <c r="I161" s="119">
        <v>5.26</v>
      </c>
      <c r="J161" s="119">
        <v>100</v>
      </c>
      <c r="K161" s="129">
        <v>219</v>
      </c>
      <c r="L161" s="119">
        <v>28</v>
      </c>
      <c r="M161" s="119">
        <v>25</v>
      </c>
      <c r="N161" s="129" t="s">
        <v>598</v>
      </c>
      <c r="O161" s="119" t="str">
        <f>VLOOKUP(E161,[1]Sheet1!$A:$F,6,0)</f>
        <v>上柜</v>
      </c>
      <c r="P161" s="119"/>
      <c r="Q161" s="119"/>
      <c r="R161" s="119"/>
      <c r="S161" s="119"/>
      <c r="T161" s="133"/>
      <c r="U161" s="133"/>
      <c r="V161" s="130"/>
      <c r="W161" s="119"/>
      <c r="X161" s="119"/>
      <c r="Y161" s="119"/>
      <c r="Z161" s="119"/>
      <c r="AA161" s="130"/>
      <c r="AB161" s="130">
        <f t="shared" si="22"/>
        <v>0</v>
      </c>
      <c r="AC161" s="130"/>
      <c r="AD161" s="130"/>
      <c r="AE161" s="133"/>
      <c r="AF161" s="133"/>
      <c r="AG161" s="133">
        <v>11</v>
      </c>
      <c r="AH161" s="133">
        <v>12</v>
      </c>
      <c r="AI161" s="133">
        <v>3</v>
      </c>
      <c r="AJ161" s="133">
        <v>1</v>
      </c>
      <c r="AK161" s="133"/>
      <c r="AL161" s="133">
        <v>2</v>
      </c>
      <c r="AM161" s="133">
        <v>2</v>
      </c>
      <c r="AN161" s="133">
        <v>2</v>
      </c>
      <c r="AO161" s="133">
        <v>1</v>
      </c>
      <c r="AP161" s="133">
        <v>1</v>
      </c>
      <c r="AQ161" s="133">
        <v>2</v>
      </c>
      <c r="AR161" s="133">
        <v>4</v>
      </c>
      <c r="AS161" s="133">
        <v>1</v>
      </c>
      <c r="AT161" s="133">
        <v>1</v>
      </c>
      <c r="AU161" s="133">
        <v>0</v>
      </c>
      <c r="AV161" s="133">
        <v>0</v>
      </c>
      <c r="AW161" s="133">
        <v>5</v>
      </c>
      <c r="AX161" s="133">
        <v>1</v>
      </c>
      <c r="AY161" s="133">
        <v>15</v>
      </c>
      <c r="AZ161" s="133">
        <v>1</v>
      </c>
      <c r="BA161" s="133">
        <v>5</v>
      </c>
      <c r="BB161" s="133">
        <v>2</v>
      </c>
      <c r="BC161" s="133">
        <v>6</v>
      </c>
      <c r="BD161" s="133">
        <v>0</v>
      </c>
      <c r="BE161" s="133">
        <v>2</v>
      </c>
      <c r="BF161" s="133">
        <v>0</v>
      </c>
      <c r="BG161" s="133">
        <v>0</v>
      </c>
      <c r="BH161" s="133">
        <v>2</v>
      </c>
      <c r="BI161" s="133">
        <v>8</v>
      </c>
      <c r="BJ161" s="133">
        <v>8</v>
      </c>
      <c r="BK161" s="133">
        <v>2</v>
      </c>
      <c r="BL161" s="133">
        <v>76</v>
      </c>
      <c r="BM161" s="133">
        <v>1</v>
      </c>
      <c r="BN161" s="133">
        <v>1</v>
      </c>
      <c r="BO161" s="133">
        <v>2</v>
      </c>
      <c r="BP161" s="133">
        <v>4</v>
      </c>
      <c r="BQ161" s="133">
        <v>2</v>
      </c>
      <c r="BR161" s="133">
        <v>10</v>
      </c>
      <c r="BS161" s="133">
        <f t="shared" si="19"/>
        <v>86</v>
      </c>
      <c r="BT161" s="133">
        <v>40</v>
      </c>
      <c r="BU161" s="133">
        <v>26</v>
      </c>
      <c r="BV161" s="130">
        <f t="shared" si="20"/>
        <v>66</v>
      </c>
      <c r="BW161" s="130">
        <f t="shared" si="21"/>
        <v>26.8604651162791</v>
      </c>
      <c r="BX161" s="130">
        <v>749</v>
      </c>
      <c r="BY161" s="130">
        <v>400</v>
      </c>
      <c r="BZ161" s="140">
        <v>44383</v>
      </c>
      <c r="CA161" s="95">
        <v>169</v>
      </c>
      <c r="CB161" s="95">
        <v>20</v>
      </c>
      <c r="CC161" s="95">
        <v>20</v>
      </c>
      <c r="CD161" s="95">
        <f t="shared" si="17"/>
        <v>129</v>
      </c>
      <c r="CE161" s="144">
        <v>149</v>
      </c>
      <c r="CF161" s="95">
        <v>149</v>
      </c>
      <c r="CG161" s="95">
        <v>20</v>
      </c>
      <c r="CH161" s="95">
        <v>20</v>
      </c>
      <c r="CI161" s="95">
        <f t="shared" si="18"/>
        <v>109</v>
      </c>
    </row>
    <row r="162" spans="1:87">
      <c r="A162" s="119">
        <v>161</v>
      </c>
      <c r="B162" s="120" t="s">
        <v>298</v>
      </c>
      <c r="C162" s="121" t="s">
        <v>938</v>
      </c>
      <c r="D162" s="68" t="s">
        <v>734</v>
      </c>
      <c r="E162" s="122" t="s">
        <v>947</v>
      </c>
      <c r="F162" s="122" t="s">
        <v>375</v>
      </c>
      <c r="G162" s="123" t="s">
        <v>948</v>
      </c>
      <c r="H162" s="123" t="s">
        <v>352</v>
      </c>
      <c r="I162" s="119"/>
      <c r="J162" s="119">
        <v>85</v>
      </c>
      <c r="K162" s="129">
        <v>189</v>
      </c>
      <c r="L162" s="119">
        <v>28</v>
      </c>
      <c r="M162" s="119">
        <v>25</v>
      </c>
      <c r="N162" s="129" t="s">
        <v>598</v>
      </c>
      <c r="O162" s="119" t="str">
        <f>VLOOKUP(E162,[1]Sheet1!$A:$F,6,0)</f>
        <v>上柜</v>
      </c>
      <c r="P162" s="119"/>
      <c r="Q162" s="119"/>
      <c r="R162" s="119"/>
      <c r="S162" s="119"/>
      <c r="T162" s="133"/>
      <c r="U162" s="133"/>
      <c r="V162" s="130"/>
      <c r="W162" s="119"/>
      <c r="X162" s="119"/>
      <c r="Y162" s="119"/>
      <c r="Z162" s="119"/>
      <c r="AA162" s="130"/>
      <c r="AB162" s="130">
        <f t="shared" si="22"/>
        <v>0</v>
      </c>
      <c r="AC162" s="130">
        <v>0</v>
      </c>
      <c r="AD162" s="130">
        <v>0</v>
      </c>
      <c r="AE162" s="133">
        <v>15</v>
      </c>
      <c r="AF162" s="133">
        <v>45</v>
      </c>
      <c r="AG162" s="133">
        <v>90</v>
      </c>
      <c r="AH162" s="133">
        <v>10</v>
      </c>
      <c r="AI162" s="133">
        <v>7</v>
      </c>
      <c r="AJ162" s="133">
        <v>0</v>
      </c>
      <c r="AK162" s="133"/>
      <c r="AL162" s="133">
        <v>2</v>
      </c>
      <c r="AM162" s="133">
        <v>0</v>
      </c>
      <c r="AN162" s="133">
        <v>3</v>
      </c>
      <c r="AO162" s="133">
        <v>0</v>
      </c>
      <c r="AP162" s="133">
        <v>0</v>
      </c>
      <c r="AQ162" s="133">
        <v>3</v>
      </c>
      <c r="AR162" s="133">
        <v>1</v>
      </c>
      <c r="AS162" s="133">
        <v>0</v>
      </c>
      <c r="AT162" s="133">
        <v>1</v>
      </c>
      <c r="AU162" s="133">
        <v>0</v>
      </c>
      <c r="AV162" s="133">
        <v>1</v>
      </c>
      <c r="AW162" s="133">
        <v>6</v>
      </c>
      <c r="AX162" s="133">
        <v>2</v>
      </c>
      <c r="AY162" s="133">
        <v>8</v>
      </c>
      <c r="AZ162" s="133">
        <v>1</v>
      </c>
      <c r="BA162" s="133">
        <v>5</v>
      </c>
      <c r="BB162" s="133">
        <v>1</v>
      </c>
      <c r="BC162" s="133">
        <v>5</v>
      </c>
      <c r="BD162" s="133">
        <v>2</v>
      </c>
      <c r="BE162" s="133">
        <v>4</v>
      </c>
      <c r="BF162" s="133">
        <v>0</v>
      </c>
      <c r="BG162" s="133">
        <v>0</v>
      </c>
      <c r="BH162" s="133">
        <v>2</v>
      </c>
      <c r="BI162" s="133">
        <v>1</v>
      </c>
      <c r="BJ162" s="133">
        <v>0</v>
      </c>
      <c r="BK162" s="133">
        <v>5</v>
      </c>
      <c r="BL162" s="133">
        <v>61</v>
      </c>
      <c r="BM162" s="133">
        <v>3</v>
      </c>
      <c r="BN162" s="133">
        <v>1</v>
      </c>
      <c r="BO162" s="133">
        <v>2</v>
      </c>
      <c r="BP162" s="133">
        <v>1</v>
      </c>
      <c r="BQ162" s="133">
        <v>2</v>
      </c>
      <c r="BR162" s="133">
        <v>9</v>
      </c>
      <c r="BS162" s="133">
        <f t="shared" si="19"/>
        <v>70</v>
      </c>
      <c r="BT162" s="133">
        <v>31</v>
      </c>
      <c r="BU162" s="133">
        <v>5</v>
      </c>
      <c r="BV162" s="130">
        <f t="shared" si="20"/>
        <v>36</v>
      </c>
      <c r="BW162" s="130">
        <f t="shared" si="21"/>
        <v>18</v>
      </c>
      <c r="BX162" s="130">
        <v>117</v>
      </c>
      <c r="BY162" s="130">
        <v>103</v>
      </c>
      <c r="BZ162" s="140">
        <v>44383</v>
      </c>
      <c r="CA162" s="95">
        <v>149</v>
      </c>
      <c r="CB162" s="95">
        <v>20</v>
      </c>
      <c r="CC162" s="95">
        <v>20</v>
      </c>
      <c r="CD162" s="95">
        <f t="shared" si="17"/>
        <v>109</v>
      </c>
      <c r="CE162" s="95">
        <v>139</v>
      </c>
      <c r="CF162" s="95">
        <v>139</v>
      </c>
      <c r="CG162" s="95">
        <v>20</v>
      </c>
      <c r="CH162" s="95">
        <v>20</v>
      </c>
      <c r="CI162" s="95">
        <f t="shared" si="18"/>
        <v>99</v>
      </c>
    </row>
    <row r="163" spans="1:87">
      <c r="A163" s="119">
        <v>162</v>
      </c>
      <c r="B163" s="120" t="s">
        <v>298</v>
      </c>
      <c r="C163" s="121" t="s">
        <v>938</v>
      </c>
      <c r="D163" s="68" t="s">
        <v>734</v>
      </c>
      <c r="E163" s="122" t="s">
        <v>949</v>
      </c>
      <c r="F163" s="122" t="s">
        <v>351</v>
      </c>
      <c r="G163" s="123" t="s">
        <v>950</v>
      </c>
      <c r="H163" s="123" t="s">
        <v>352</v>
      </c>
      <c r="I163" s="119"/>
      <c r="J163" s="119">
        <v>100</v>
      </c>
      <c r="K163" s="129">
        <v>219</v>
      </c>
      <c r="L163" s="119">
        <v>28</v>
      </c>
      <c r="M163" s="119">
        <v>25</v>
      </c>
      <c r="N163" s="129" t="s">
        <v>598</v>
      </c>
      <c r="O163" s="119" t="str">
        <f>VLOOKUP(E163,[1]Sheet1!$A:$F,6,0)</f>
        <v>上柜</v>
      </c>
      <c r="P163" s="119"/>
      <c r="Q163" s="119"/>
      <c r="R163" s="119"/>
      <c r="S163" s="119"/>
      <c r="T163" s="133"/>
      <c r="U163" s="133"/>
      <c r="V163" s="130"/>
      <c r="W163" s="119"/>
      <c r="X163" s="119"/>
      <c r="Y163" s="119"/>
      <c r="Z163" s="119"/>
      <c r="AA163" s="130"/>
      <c r="AB163" s="130">
        <f t="shared" si="22"/>
        <v>0</v>
      </c>
      <c r="AC163" s="130">
        <v>0</v>
      </c>
      <c r="AD163" s="130">
        <v>0</v>
      </c>
      <c r="AE163" s="133">
        <v>18</v>
      </c>
      <c r="AF163" s="133">
        <v>62</v>
      </c>
      <c r="AG163" s="133">
        <v>104</v>
      </c>
      <c r="AH163" s="133">
        <v>2</v>
      </c>
      <c r="AI163" s="133">
        <v>2</v>
      </c>
      <c r="AJ163" s="133">
        <v>1</v>
      </c>
      <c r="AK163" s="133">
        <v>2</v>
      </c>
      <c r="AL163" s="133">
        <v>3</v>
      </c>
      <c r="AM163" s="133">
        <v>4</v>
      </c>
      <c r="AN163" s="133">
        <v>0</v>
      </c>
      <c r="AO163" s="133">
        <v>3</v>
      </c>
      <c r="AP163" s="133">
        <v>0</v>
      </c>
      <c r="AQ163" s="133">
        <v>7</v>
      </c>
      <c r="AR163" s="133">
        <v>3</v>
      </c>
      <c r="AS163" s="133">
        <v>1</v>
      </c>
      <c r="AT163" s="133">
        <v>2</v>
      </c>
      <c r="AU163" s="133">
        <v>2</v>
      </c>
      <c r="AV163" s="133">
        <v>2</v>
      </c>
      <c r="AW163" s="133">
        <v>9</v>
      </c>
      <c r="AX163" s="133">
        <v>0</v>
      </c>
      <c r="AY163" s="133">
        <v>13</v>
      </c>
      <c r="AZ163" s="133">
        <v>7</v>
      </c>
      <c r="BA163" s="133">
        <v>6</v>
      </c>
      <c r="BB163" s="133">
        <v>1</v>
      </c>
      <c r="BC163" s="133">
        <v>3</v>
      </c>
      <c r="BD163" s="133">
        <v>2</v>
      </c>
      <c r="BE163" s="133">
        <v>4</v>
      </c>
      <c r="BF163" s="133">
        <v>2</v>
      </c>
      <c r="BG163" s="133">
        <v>6</v>
      </c>
      <c r="BH163" s="133">
        <v>3</v>
      </c>
      <c r="BI163" s="133">
        <v>2</v>
      </c>
      <c r="BJ163" s="133">
        <v>2</v>
      </c>
      <c r="BK163" s="133">
        <v>1</v>
      </c>
      <c r="BL163" s="133">
        <v>92</v>
      </c>
      <c r="BM163" s="133">
        <v>0</v>
      </c>
      <c r="BN163" s="133">
        <v>2</v>
      </c>
      <c r="BO163" s="133">
        <v>1</v>
      </c>
      <c r="BP163" s="133">
        <v>4</v>
      </c>
      <c r="BQ163" s="133">
        <v>3</v>
      </c>
      <c r="BR163" s="133">
        <v>10</v>
      </c>
      <c r="BS163" s="133">
        <f t="shared" si="19"/>
        <v>102</v>
      </c>
      <c r="BT163" s="133">
        <v>52</v>
      </c>
      <c r="BU163" s="133">
        <v>19</v>
      </c>
      <c r="BV163" s="130">
        <f t="shared" si="20"/>
        <v>71</v>
      </c>
      <c r="BW163" s="130">
        <f t="shared" si="21"/>
        <v>24.3627450980392</v>
      </c>
      <c r="BX163" s="130">
        <v>117</v>
      </c>
      <c r="BY163" s="130">
        <v>251</v>
      </c>
      <c r="BZ163" s="140">
        <v>44383</v>
      </c>
      <c r="CA163" s="95">
        <v>169</v>
      </c>
      <c r="CB163" s="95">
        <v>20</v>
      </c>
      <c r="CC163" s="95">
        <v>20</v>
      </c>
      <c r="CD163" s="95">
        <f t="shared" si="17"/>
        <v>129</v>
      </c>
      <c r="CE163" s="144">
        <v>149</v>
      </c>
      <c r="CF163" s="95">
        <v>149</v>
      </c>
      <c r="CG163" s="95">
        <v>20</v>
      </c>
      <c r="CH163" s="95">
        <v>20</v>
      </c>
      <c r="CI163" s="95">
        <f t="shared" si="18"/>
        <v>109</v>
      </c>
    </row>
    <row r="164" spans="1:87">
      <c r="A164" s="119">
        <v>163</v>
      </c>
      <c r="B164" s="120" t="s">
        <v>298</v>
      </c>
      <c r="C164" s="121" t="s">
        <v>938</v>
      </c>
      <c r="D164" s="68" t="s">
        <v>734</v>
      </c>
      <c r="E164" s="122" t="s">
        <v>951</v>
      </c>
      <c r="F164" s="122" t="s">
        <v>376</v>
      </c>
      <c r="G164" s="123" t="s">
        <v>952</v>
      </c>
      <c r="H164" s="123" t="s">
        <v>354</v>
      </c>
      <c r="I164" s="119"/>
      <c r="J164" s="119">
        <v>85</v>
      </c>
      <c r="K164" s="129">
        <v>189</v>
      </c>
      <c r="L164" s="119">
        <v>28</v>
      </c>
      <c r="M164" s="119">
        <v>25</v>
      </c>
      <c r="N164" s="129" t="s">
        <v>598</v>
      </c>
      <c r="O164" s="119" t="str">
        <f>VLOOKUP(E164,[1]Sheet1!$A:$F,6,0)</f>
        <v>上柜</v>
      </c>
      <c r="P164" s="119"/>
      <c r="Q164" s="119"/>
      <c r="R164" s="119"/>
      <c r="S164" s="119"/>
      <c r="T164" s="133"/>
      <c r="U164" s="133"/>
      <c r="V164" s="130"/>
      <c r="W164" s="119"/>
      <c r="X164" s="119"/>
      <c r="Y164" s="119"/>
      <c r="Z164" s="119"/>
      <c r="AA164" s="130"/>
      <c r="AB164" s="130">
        <f t="shared" si="22"/>
        <v>0</v>
      </c>
      <c r="AC164" s="130">
        <v>0</v>
      </c>
      <c r="AD164" s="130">
        <v>0</v>
      </c>
      <c r="AE164" s="133">
        <v>7</v>
      </c>
      <c r="AF164" s="133">
        <v>10</v>
      </c>
      <c r="AG164" s="133">
        <v>35</v>
      </c>
      <c r="AH164" s="133">
        <v>2</v>
      </c>
      <c r="AI164" s="133">
        <v>2</v>
      </c>
      <c r="AJ164" s="133">
        <v>0</v>
      </c>
      <c r="AK164" s="133">
        <v>1</v>
      </c>
      <c r="AL164" s="133">
        <v>0</v>
      </c>
      <c r="AM164" s="133">
        <v>0</v>
      </c>
      <c r="AN164" s="133">
        <v>0</v>
      </c>
      <c r="AO164" s="133">
        <v>1</v>
      </c>
      <c r="AP164" s="133">
        <v>0</v>
      </c>
      <c r="AQ164" s="133">
        <v>0</v>
      </c>
      <c r="AR164" s="133">
        <v>2</v>
      </c>
      <c r="AS164" s="133">
        <v>0</v>
      </c>
      <c r="AT164" s="133">
        <v>0</v>
      </c>
      <c r="AU164" s="133">
        <v>0</v>
      </c>
      <c r="AV164" s="133">
        <v>0</v>
      </c>
      <c r="AW164" s="133">
        <v>1</v>
      </c>
      <c r="AX164" s="133">
        <v>0</v>
      </c>
      <c r="AY164" s="133">
        <v>3</v>
      </c>
      <c r="AZ164" s="133">
        <v>4</v>
      </c>
      <c r="BA164" s="133">
        <v>2</v>
      </c>
      <c r="BB164" s="133">
        <v>1</v>
      </c>
      <c r="BC164" s="133">
        <v>0</v>
      </c>
      <c r="BD164" s="133">
        <v>0</v>
      </c>
      <c r="BE164" s="133">
        <v>1</v>
      </c>
      <c r="BF164" s="133">
        <v>0</v>
      </c>
      <c r="BG164" s="133">
        <v>0</v>
      </c>
      <c r="BH164" s="133">
        <v>0</v>
      </c>
      <c r="BI164" s="133">
        <v>0</v>
      </c>
      <c r="BJ164" s="133">
        <v>1</v>
      </c>
      <c r="BK164" s="133">
        <v>2</v>
      </c>
      <c r="BL164" s="133">
        <v>21</v>
      </c>
      <c r="BM164" s="133">
        <v>0</v>
      </c>
      <c r="BN164" s="133">
        <v>0</v>
      </c>
      <c r="BO164" s="133">
        <v>0</v>
      </c>
      <c r="BP164" s="133">
        <v>0</v>
      </c>
      <c r="BQ164" s="133">
        <v>0</v>
      </c>
      <c r="BR164" s="133">
        <v>0</v>
      </c>
      <c r="BS164" s="133">
        <f t="shared" si="19"/>
        <v>21</v>
      </c>
      <c r="BT164" s="133">
        <v>27</v>
      </c>
      <c r="BU164" s="133">
        <v>0</v>
      </c>
      <c r="BV164" s="130">
        <f t="shared" si="20"/>
        <v>27</v>
      </c>
      <c r="BW164" s="130">
        <f t="shared" si="21"/>
        <v>45</v>
      </c>
      <c r="BX164" s="130">
        <v>85</v>
      </c>
      <c r="BY164" s="130">
        <v>0</v>
      </c>
      <c r="BZ164" s="140">
        <v>0</v>
      </c>
      <c r="CA164" s="95">
        <v>149</v>
      </c>
      <c r="CB164" s="95">
        <v>20</v>
      </c>
      <c r="CC164" s="95">
        <v>20</v>
      </c>
      <c r="CD164" s="95">
        <f t="shared" si="17"/>
        <v>109</v>
      </c>
      <c r="CE164" s="95">
        <v>139</v>
      </c>
      <c r="CF164" s="95">
        <v>139</v>
      </c>
      <c r="CG164" s="95">
        <v>20</v>
      </c>
      <c r="CH164" s="95">
        <v>20</v>
      </c>
      <c r="CI164" s="95">
        <f t="shared" si="18"/>
        <v>99</v>
      </c>
    </row>
    <row r="165" spans="1:87">
      <c r="A165" s="119">
        <v>164</v>
      </c>
      <c r="B165" s="120" t="s">
        <v>298</v>
      </c>
      <c r="C165" s="121" t="s">
        <v>938</v>
      </c>
      <c r="D165" s="68" t="s">
        <v>734</v>
      </c>
      <c r="E165" s="122" t="s">
        <v>953</v>
      </c>
      <c r="F165" s="122" t="s">
        <v>353</v>
      </c>
      <c r="G165" s="123" t="s">
        <v>954</v>
      </c>
      <c r="H165" s="123" t="s">
        <v>354</v>
      </c>
      <c r="I165" s="119"/>
      <c r="J165" s="119">
        <v>100</v>
      </c>
      <c r="K165" s="129">
        <v>189</v>
      </c>
      <c r="L165" s="119">
        <v>28</v>
      </c>
      <c r="M165" s="119">
        <v>25</v>
      </c>
      <c r="N165" s="129" t="s">
        <v>598</v>
      </c>
      <c r="O165" s="119" t="str">
        <f>VLOOKUP(E165,[1]Sheet1!$A:$F,6,0)</f>
        <v>上柜</v>
      </c>
      <c r="P165" s="119"/>
      <c r="Q165" s="119"/>
      <c r="R165" s="119"/>
      <c r="S165" s="119"/>
      <c r="T165" s="133"/>
      <c r="U165" s="133"/>
      <c r="V165" s="130"/>
      <c r="W165" s="119"/>
      <c r="X165" s="119"/>
      <c r="Y165" s="119"/>
      <c r="Z165" s="119"/>
      <c r="AA165" s="130"/>
      <c r="AB165" s="130">
        <f t="shared" si="22"/>
        <v>0</v>
      </c>
      <c r="AC165" s="130">
        <v>0</v>
      </c>
      <c r="AD165" s="130">
        <v>0</v>
      </c>
      <c r="AE165" s="133">
        <v>6</v>
      </c>
      <c r="AF165" s="133">
        <v>22</v>
      </c>
      <c r="AG165" s="133">
        <v>56</v>
      </c>
      <c r="AH165" s="133">
        <v>4</v>
      </c>
      <c r="AI165" s="133">
        <v>2</v>
      </c>
      <c r="AJ165" s="133">
        <v>0</v>
      </c>
      <c r="AK165" s="133">
        <v>0</v>
      </c>
      <c r="AL165" s="133">
        <v>0</v>
      </c>
      <c r="AM165" s="133">
        <v>0</v>
      </c>
      <c r="AN165" s="133">
        <v>0</v>
      </c>
      <c r="AO165" s="133">
        <v>0</v>
      </c>
      <c r="AP165" s="133">
        <v>2</v>
      </c>
      <c r="AQ165" s="133">
        <v>2</v>
      </c>
      <c r="AR165" s="133">
        <v>0</v>
      </c>
      <c r="AS165" s="133">
        <v>1</v>
      </c>
      <c r="AT165" s="133">
        <v>0</v>
      </c>
      <c r="AU165" s="133">
        <v>0</v>
      </c>
      <c r="AV165" s="133">
        <v>0</v>
      </c>
      <c r="AW165" s="133">
        <v>1</v>
      </c>
      <c r="AX165" s="133">
        <v>0</v>
      </c>
      <c r="AY165" s="133">
        <v>1</v>
      </c>
      <c r="AZ165" s="133">
        <v>1</v>
      </c>
      <c r="BA165" s="133">
        <v>3</v>
      </c>
      <c r="BB165" s="133">
        <v>0</v>
      </c>
      <c r="BC165" s="133">
        <v>1</v>
      </c>
      <c r="BD165" s="133">
        <v>2</v>
      </c>
      <c r="BE165" s="133">
        <v>1</v>
      </c>
      <c r="BF165" s="133">
        <v>0</v>
      </c>
      <c r="BG165" s="133">
        <v>0</v>
      </c>
      <c r="BH165" s="133">
        <v>0</v>
      </c>
      <c r="BI165" s="133">
        <v>1</v>
      </c>
      <c r="BJ165" s="133">
        <v>0</v>
      </c>
      <c r="BK165" s="133">
        <v>1</v>
      </c>
      <c r="BL165" s="133">
        <v>21</v>
      </c>
      <c r="BM165" s="133">
        <v>0</v>
      </c>
      <c r="BN165" s="133">
        <v>1</v>
      </c>
      <c r="BO165" s="133">
        <v>0</v>
      </c>
      <c r="BP165" s="133">
        <v>0</v>
      </c>
      <c r="BQ165" s="133">
        <v>0</v>
      </c>
      <c r="BR165" s="133">
        <v>1</v>
      </c>
      <c r="BS165" s="133">
        <f t="shared" si="19"/>
        <v>22</v>
      </c>
      <c r="BT165" s="133">
        <v>41</v>
      </c>
      <c r="BU165" s="133">
        <v>0</v>
      </c>
      <c r="BV165" s="130">
        <f t="shared" si="20"/>
        <v>41</v>
      </c>
      <c r="BW165" s="130">
        <f t="shared" si="21"/>
        <v>65.2272727272727</v>
      </c>
      <c r="BX165" s="130">
        <v>101</v>
      </c>
      <c r="BY165" s="130">
        <v>0</v>
      </c>
      <c r="BZ165" s="140">
        <v>0</v>
      </c>
      <c r="CA165" s="95">
        <v>169</v>
      </c>
      <c r="CB165" s="95">
        <v>20</v>
      </c>
      <c r="CC165" s="95">
        <v>20</v>
      </c>
      <c r="CD165" s="95">
        <f t="shared" si="17"/>
        <v>129</v>
      </c>
      <c r="CE165" s="144">
        <v>149</v>
      </c>
      <c r="CF165" s="95">
        <v>149</v>
      </c>
      <c r="CG165" s="95">
        <v>20</v>
      </c>
      <c r="CH165" s="95">
        <v>20</v>
      </c>
      <c r="CI165" s="95">
        <f t="shared" si="18"/>
        <v>109</v>
      </c>
    </row>
    <row r="166" spans="1:87">
      <c r="A166" s="119">
        <v>165</v>
      </c>
      <c r="B166" s="120" t="s">
        <v>298</v>
      </c>
      <c r="C166" s="121" t="s">
        <v>938</v>
      </c>
      <c r="D166" s="68" t="s">
        <v>734</v>
      </c>
      <c r="E166" s="122" t="s">
        <v>955</v>
      </c>
      <c r="F166" s="122" t="s">
        <v>377</v>
      </c>
      <c r="G166" s="123" t="s">
        <v>956</v>
      </c>
      <c r="H166" s="123" t="s">
        <v>357</v>
      </c>
      <c r="I166" s="119"/>
      <c r="J166" s="119">
        <v>85</v>
      </c>
      <c r="K166" s="129">
        <v>189</v>
      </c>
      <c r="L166" s="119">
        <v>28</v>
      </c>
      <c r="M166" s="119"/>
      <c r="N166" s="129" t="s">
        <v>608</v>
      </c>
      <c r="O166" s="119" t="str">
        <f>VLOOKUP(E166,[1]Sheet1!$A:$F,6,0)</f>
        <v>上柜</v>
      </c>
      <c r="P166" s="119"/>
      <c r="Q166" s="119"/>
      <c r="R166" s="119"/>
      <c r="S166" s="119"/>
      <c r="T166" s="133"/>
      <c r="U166" s="133"/>
      <c r="V166" s="130"/>
      <c r="W166" s="119"/>
      <c r="X166" s="119"/>
      <c r="Y166" s="119"/>
      <c r="Z166" s="119"/>
      <c r="AA166" s="130"/>
      <c r="AB166" s="130">
        <f t="shared" si="22"/>
        <v>0</v>
      </c>
      <c r="AC166" s="130">
        <v>0</v>
      </c>
      <c r="AD166" s="130">
        <v>5</v>
      </c>
      <c r="AE166" s="133">
        <v>9</v>
      </c>
      <c r="AF166" s="133">
        <v>65</v>
      </c>
      <c r="AG166" s="133">
        <v>200</v>
      </c>
      <c r="AH166" s="133">
        <v>7</v>
      </c>
      <c r="AI166" s="133">
        <v>3</v>
      </c>
      <c r="AJ166" s="133">
        <v>8</v>
      </c>
      <c r="AK166" s="133">
        <v>1</v>
      </c>
      <c r="AL166" s="133">
        <v>1</v>
      </c>
      <c r="AM166" s="133">
        <v>1</v>
      </c>
      <c r="AN166" s="133">
        <v>2</v>
      </c>
      <c r="AO166" s="133">
        <v>1</v>
      </c>
      <c r="AP166" s="133">
        <v>0</v>
      </c>
      <c r="AQ166" s="133">
        <v>0</v>
      </c>
      <c r="AR166" s="133">
        <v>0</v>
      </c>
      <c r="AS166" s="133">
        <v>0</v>
      </c>
      <c r="AT166" s="133">
        <v>0</v>
      </c>
      <c r="AU166" s="133">
        <v>0</v>
      </c>
      <c r="AV166" s="133">
        <v>0</v>
      </c>
      <c r="AW166" s="133">
        <v>1</v>
      </c>
      <c r="AX166" s="133">
        <v>0</v>
      </c>
      <c r="AY166" s="133">
        <v>0</v>
      </c>
      <c r="AZ166" s="133">
        <v>0</v>
      </c>
      <c r="BA166" s="133">
        <v>0</v>
      </c>
      <c r="BB166" s="133">
        <v>0</v>
      </c>
      <c r="BC166" s="133">
        <v>0</v>
      </c>
      <c r="BD166" s="133">
        <v>0</v>
      </c>
      <c r="BE166" s="133">
        <v>0</v>
      </c>
      <c r="BF166" s="133">
        <v>0</v>
      </c>
      <c r="BG166" s="133">
        <v>0</v>
      </c>
      <c r="BH166" s="133">
        <v>0</v>
      </c>
      <c r="BI166" s="133">
        <v>0</v>
      </c>
      <c r="BJ166" s="133">
        <v>0</v>
      </c>
      <c r="BK166" s="133">
        <v>0</v>
      </c>
      <c r="BL166" s="133">
        <v>25</v>
      </c>
      <c r="BM166" s="133">
        <v>0</v>
      </c>
      <c r="BN166" s="133">
        <v>0</v>
      </c>
      <c r="BO166" s="133">
        <v>0</v>
      </c>
      <c r="BP166" s="133">
        <v>0</v>
      </c>
      <c r="BQ166" s="133">
        <v>0</v>
      </c>
      <c r="BR166" s="133">
        <v>0</v>
      </c>
      <c r="BS166" s="133">
        <f t="shared" si="19"/>
        <v>25</v>
      </c>
      <c r="BT166" s="133">
        <v>2</v>
      </c>
      <c r="BU166" s="133">
        <v>0</v>
      </c>
      <c r="BV166" s="130">
        <f t="shared" si="20"/>
        <v>2</v>
      </c>
      <c r="BW166" s="130">
        <f t="shared" si="21"/>
        <v>2.8</v>
      </c>
      <c r="BX166" s="130">
        <v>2</v>
      </c>
      <c r="BY166" s="130">
        <v>0</v>
      </c>
      <c r="BZ166" s="140">
        <v>0</v>
      </c>
      <c r="CA166" s="95">
        <v>149</v>
      </c>
      <c r="CB166" s="95">
        <v>20</v>
      </c>
      <c r="CC166" s="95">
        <v>20</v>
      </c>
      <c r="CD166" s="95">
        <f t="shared" si="17"/>
        <v>109</v>
      </c>
      <c r="CE166" s="95">
        <v>139</v>
      </c>
      <c r="CF166" s="95">
        <v>139</v>
      </c>
      <c r="CG166" s="95">
        <v>20</v>
      </c>
      <c r="CH166" s="95">
        <v>20</v>
      </c>
      <c r="CI166" s="95">
        <f t="shared" si="18"/>
        <v>99</v>
      </c>
    </row>
    <row r="167" spans="1:87">
      <c r="A167" s="119">
        <v>166</v>
      </c>
      <c r="B167" s="120" t="s">
        <v>298</v>
      </c>
      <c r="C167" s="121" t="s">
        <v>938</v>
      </c>
      <c r="D167" s="68" t="s">
        <v>734</v>
      </c>
      <c r="E167" s="122" t="s">
        <v>957</v>
      </c>
      <c r="F167" s="122" t="s">
        <v>356</v>
      </c>
      <c r="G167" s="123" t="s">
        <v>958</v>
      </c>
      <c r="H167" s="123" t="s">
        <v>357</v>
      </c>
      <c r="I167" s="119"/>
      <c r="J167" s="119">
        <v>100</v>
      </c>
      <c r="K167" s="129">
        <v>189</v>
      </c>
      <c r="L167" s="119">
        <v>28</v>
      </c>
      <c r="M167" s="119"/>
      <c r="N167" s="129" t="s">
        <v>608</v>
      </c>
      <c r="O167" s="119" t="str">
        <f>VLOOKUP(E167,[1]Sheet1!$A:$F,6,0)</f>
        <v>上柜</v>
      </c>
      <c r="P167" s="119"/>
      <c r="Q167" s="119"/>
      <c r="R167" s="119"/>
      <c r="S167" s="119"/>
      <c r="T167" s="133"/>
      <c r="U167" s="133"/>
      <c r="V167" s="130"/>
      <c r="W167" s="119"/>
      <c r="X167" s="119"/>
      <c r="Y167" s="119"/>
      <c r="Z167" s="119"/>
      <c r="AA167" s="130"/>
      <c r="AB167" s="130">
        <f t="shared" si="22"/>
        <v>0</v>
      </c>
      <c r="AC167" s="130">
        <v>0</v>
      </c>
      <c r="AD167" s="130">
        <v>5</v>
      </c>
      <c r="AE167" s="133">
        <v>20</v>
      </c>
      <c r="AF167" s="133">
        <v>37</v>
      </c>
      <c r="AG167" s="133">
        <v>104</v>
      </c>
      <c r="AH167" s="133">
        <v>10</v>
      </c>
      <c r="AI167" s="133">
        <v>3</v>
      </c>
      <c r="AJ167" s="133">
        <v>1</v>
      </c>
      <c r="AK167" s="133">
        <v>8</v>
      </c>
      <c r="AL167" s="133">
        <v>2</v>
      </c>
      <c r="AM167" s="133">
        <v>4</v>
      </c>
      <c r="AN167" s="133">
        <v>1</v>
      </c>
      <c r="AO167" s="133">
        <v>0</v>
      </c>
      <c r="AP167" s="133">
        <v>4</v>
      </c>
      <c r="AQ167" s="133">
        <v>3</v>
      </c>
      <c r="AR167" s="133">
        <v>1</v>
      </c>
      <c r="AS167" s="133">
        <v>2</v>
      </c>
      <c r="AT167" s="133">
        <v>1</v>
      </c>
      <c r="AU167" s="133">
        <v>1</v>
      </c>
      <c r="AV167" s="133">
        <v>3</v>
      </c>
      <c r="AW167" s="133">
        <v>3</v>
      </c>
      <c r="AX167" s="133">
        <v>4</v>
      </c>
      <c r="AY167" s="133">
        <v>8</v>
      </c>
      <c r="AZ167" s="133">
        <v>2</v>
      </c>
      <c r="BA167" s="133">
        <v>2</v>
      </c>
      <c r="BB167" s="133">
        <v>1</v>
      </c>
      <c r="BC167" s="133">
        <v>1</v>
      </c>
      <c r="BD167" s="133">
        <v>1</v>
      </c>
      <c r="BE167" s="133">
        <v>2</v>
      </c>
      <c r="BF167" s="133">
        <v>1</v>
      </c>
      <c r="BG167" s="133">
        <v>1</v>
      </c>
      <c r="BH167" s="133">
        <v>0</v>
      </c>
      <c r="BI167" s="133">
        <v>2</v>
      </c>
      <c r="BJ167" s="133">
        <v>0</v>
      </c>
      <c r="BK167" s="133">
        <v>1</v>
      </c>
      <c r="BL167" s="133">
        <v>72</v>
      </c>
      <c r="BM167" s="133">
        <v>2</v>
      </c>
      <c r="BN167" s="133">
        <v>0</v>
      </c>
      <c r="BO167" s="133">
        <v>1</v>
      </c>
      <c r="BP167" s="133">
        <v>3</v>
      </c>
      <c r="BQ167" s="133">
        <v>0</v>
      </c>
      <c r="BR167" s="133">
        <v>5</v>
      </c>
      <c r="BS167" s="133">
        <f t="shared" si="19"/>
        <v>77</v>
      </c>
      <c r="BT167" s="133">
        <v>16</v>
      </c>
      <c r="BU167" s="133">
        <v>0</v>
      </c>
      <c r="BV167" s="130">
        <f t="shared" si="20"/>
        <v>16</v>
      </c>
      <c r="BW167" s="130">
        <f t="shared" si="21"/>
        <v>7.27272727272727</v>
      </c>
      <c r="BX167" s="130">
        <v>25</v>
      </c>
      <c r="BY167" s="130">
        <v>0</v>
      </c>
      <c r="BZ167" s="140">
        <v>0</v>
      </c>
      <c r="CA167" s="95">
        <v>169</v>
      </c>
      <c r="CB167" s="95">
        <v>20</v>
      </c>
      <c r="CC167" s="95">
        <v>20</v>
      </c>
      <c r="CD167" s="95">
        <f t="shared" si="17"/>
        <v>129</v>
      </c>
      <c r="CE167" s="144">
        <v>149</v>
      </c>
      <c r="CF167" s="95">
        <v>149</v>
      </c>
      <c r="CG167" s="95">
        <v>20</v>
      </c>
      <c r="CH167" s="95">
        <v>20</v>
      </c>
      <c r="CI167" s="95">
        <f t="shared" si="18"/>
        <v>109</v>
      </c>
    </row>
    <row r="168" spans="1:87">
      <c r="A168" s="119">
        <v>167</v>
      </c>
      <c r="B168" s="120" t="s">
        <v>298</v>
      </c>
      <c r="C168" s="121" t="s">
        <v>938</v>
      </c>
      <c r="D168" s="68" t="s">
        <v>734</v>
      </c>
      <c r="E168" s="122" t="s">
        <v>959</v>
      </c>
      <c r="F168" s="122" t="s">
        <v>369</v>
      </c>
      <c r="G168" s="123" t="s">
        <v>960</v>
      </c>
      <c r="H168" s="125" t="s">
        <v>337</v>
      </c>
      <c r="I168" s="119"/>
      <c r="J168" s="119">
        <v>85</v>
      </c>
      <c r="K168" s="129">
        <v>189</v>
      </c>
      <c r="L168" s="119">
        <v>28</v>
      </c>
      <c r="M168" s="119">
        <v>30</v>
      </c>
      <c r="N168" s="129" t="s">
        <v>598</v>
      </c>
      <c r="O168" s="119" t="str">
        <f>VLOOKUP(E168,[1]Sheet1!$A:$F,6,0)</f>
        <v>上柜</v>
      </c>
      <c r="P168" s="119"/>
      <c r="Q168" s="119"/>
      <c r="R168" s="119"/>
      <c r="S168" s="119"/>
      <c r="T168" s="133"/>
      <c r="U168" s="133"/>
      <c r="V168" s="130"/>
      <c r="W168" s="119"/>
      <c r="X168" s="119"/>
      <c r="Y168" s="119"/>
      <c r="Z168" s="119"/>
      <c r="AA168" s="130"/>
      <c r="AB168" s="130">
        <f t="shared" ref="AB168:AB199" si="23">SUM(P168:AA168)</f>
        <v>0</v>
      </c>
      <c r="AC168" s="130">
        <v>0</v>
      </c>
      <c r="AD168" s="130">
        <v>6</v>
      </c>
      <c r="AE168" s="133">
        <v>19</v>
      </c>
      <c r="AF168" s="133">
        <v>97</v>
      </c>
      <c r="AG168" s="133">
        <v>228</v>
      </c>
      <c r="AH168" s="133">
        <v>69</v>
      </c>
      <c r="AI168" s="133">
        <v>8</v>
      </c>
      <c r="AJ168" s="133">
        <v>5</v>
      </c>
      <c r="AK168" s="133">
        <v>0</v>
      </c>
      <c r="AL168" s="133">
        <v>2</v>
      </c>
      <c r="AM168" s="133">
        <v>1</v>
      </c>
      <c r="AN168" s="133">
        <v>5</v>
      </c>
      <c r="AO168" s="133">
        <v>11</v>
      </c>
      <c r="AP168" s="133">
        <v>6</v>
      </c>
      <c r="AQ168" s="133">
        <v>6</v>
      </c>
      <c r="AR168" s="133">
        <v>24</v>
      </c>
      <c r="AS168" s="133">
        <v>19</v>
      </c>
      <c r="AT168" s="133">
        <v>6</v>
      </c>
      <c r="AU168" s="133">
        <v>2</v>
      </c>
      <c r="AV168" s="133">
        <v>3</v>
      </c>
      <c r="AW168" s="133">
        <v>11</v>
      </c>
      <c r="AX168" s="133">
        <v>0</v>
      </c>
      <c r="AY168" s="133">
        <v>122</v>
      </c>
      <c r="AZ168" s="133">
        <v>9</v>
      </c>
      <c r="BA168" s="133">
        <v>17</v>
      </c>
      <c r="BB168" s="133">
        <v>3</v>
      </c>
      <c r="BC168" s="133">
        <v>5</v>
      </c>
      <c r="BD168" s="133">
        <v>3</v>
      </c>
      <c r="BE168" s="133">
        <v>6</v>
      </c>
      <c r="BF168" s="133">
        <v>7</v>
      </c>
      <c r="BG168" s="133">
        <v>3</v>
      </c>
      <c r="BH168" s="133">
        <v>1</v>
      </c>
      <c r="BI168" s="133">
        <v>6</v>
      </c>
      <c r="BJ168" s="133">
        <v>12</v>
      </c>
      <c r="BK168" s="133">
        <v>12</v>
      </c>
      <c r="BL168" s="133">
        <v>366</v>
      </c>
      <c r="BM168" s="133">
        <v>9</v>
      </c>
      <c r="BN168" s="133">
        <v>7</v>
      </c>
      <c r="BO168" s="133">
        <v>1</v>
      </c>
      <c r="BP168" s="133">
        <v>7</v>
      </c>
      <c r="BQ168" s="133">
        <v>3</v>
      </c>
      <c r="BR168" s="133">
        <v>26</v>
      </c>
      <c r="BS168" s="133">
        <f t="shared" si="19"/>
        <v>392</v>
      </c>
      <c r="BT168" s="133">
        <v>224</v>
      </c>
      <c r="BU168" s="133">
        <v>71</v>
      </c>
      <c r="BV168" s="130">
        <f t="shared" si="20"/>
        <v>295</v>
      </c>
      <c r="BW168" s="130">
        <f t="shared" si="21"/>
        <v>26.3392857142857</v>
      </c>
      <c r="BX168" s="130">
        <v>188</v>
      </c>
      <c r="BY168" s="130">
        <v>0</v>
      </c>
      <c r="BZ168" s="140">
        <v>0</v>
      </c>
      <c r="CA168" s="95">
        <v>149</v>
      </c>
      <c r="CB168" s="95">
        <v>20</v>
      </c>
      <c r="CC168" s="95">
        <v>20</v>
      </c>
      <c r="CD168" s="95">
        <f t="shared" si="17"/>
        <v>109</v>
      </c>
      <c r="CE168" s="95">
        <v>139</v>
      </c>
      <c r="CF168" s="95">
        <v>139</v>
      </c>
      <c r="CG168" s="95">
        <v>20</v>
      </c>
      <c r="CH168" s="95">
        <v>20</v>
      </c>
      <c r="CI168" s="95">
        <f t="shared" si="18"/>
        <v>99</v>
      </c>
    </row>
    <row r="169" spans="1:87">
      <c r="A169" s="119">
        <v>168</v>
      </c>
      <c r="B169" s="120" t="s">
        <v>298</v>
      </c>
      <c r="C169" s="121" t="s">
        <v>938</v>
      </c>
      <c r="D169" s="68" t="s">
        <v>734</v>
      </c>
      <c r="E169" s="122" t="s">
        <v>961</v>
      </c>
      <c r="F169" s="122" t="s">
        <v>336</v>
      </c>
      <c r="G169" s="123" t="s">
        <v>962</v>
      </c>
      <c r="H169" s="125" t="s">
        <v>337</v>
      </c>
      <c r="I169" s="119"/>
      <c r="J169" s="119">
        <v>100</v>
      </c>
      <c r="K169" s="129">
        <v>189</v>
      </c>
      <c r="L169" s="119">
        <v>28</v>
      </c>
      <c r="M169" s="119">
        <v>30</v>
      </c>
      <c r="N169" s="129" t="s">
        <v>598</v>
      </c>
      <c r="O169" s="119" t="str">
        <f>VLOOKUP(E169,[1]Sheet1!$A:$F,6,0)</f>
        <v>上柜</v>
      </c>
      <c r="P169" s="119"/>
      <c r="Q169" s="119"/>
      <c r="R169" s="119"/>
      <c r="S169" s="119"/>
      <c r="T169" s="133"/>
      <c r="U169" s="133"/>
      <c r="V169" s="130"/>
      <c r="W169" s="119"/>
      <c r="X169" s="119"/>
      <c r="Y169" s="119"/>
      <c r="Z169" s="119"/>
      <c r="AA169" s="130"/>
      <c r="AB169" s="130">
        <f t="shared" si="23"/>
        <v>0</v>
      </c>
      <c r="AC169" s="130">
        <v>0</v>
      </c>
      <c r="AD169" s="130">
        <v>10</v>
      </c>
      <c r="AE169" s="133">
        <v>25</v>
      </c>
      <c r="AF169" s="133">
        <v>52</v>
      </c>
      <c r="AG169" s="133">
        <v>133</v>
      </c>
      <c r="AH169" s="133">
        <v>76</v>
      </c>
      <c r="AI169" s="133">
        <v>9</v>
      </c>
      <c r="AJ169" s="133">
        <v>6</v>
      </c>
      <c r="AK169" s="133"/>
      <c r="AL169" s="133">
        <v>1</v>
      </c>
      <c r="AM169" s="133">
        <v>7</v>
      </c>
      <c r="AN169" s="133">
        <v>2</v>
      </c>
      <c r="AO169" s="133">
        <v>5</v>
      </c>
      <c r="AP169" s="133">
        <v>6</v>
      </c>
      <c r="AQ169" s="133">
        <v>8</v>
      </c>
      <c r="AR169" s="133">
        <v>5</v>
      </c>
      <c r="AS169" s="133">
        <v>8</v>
      </c>
      <c r="AT169" s="133">
        <v>6</v>
      </c>
      <c r="AU169" s="133">
        <v>3</v>
      </c>
      <c r="AV169" s="133">
        <v>6</v>
      </c>
      <c r="AW169" s="133">
        <v>8</v>
      </c>
      <c r="AX169" s="133">
        <v>0</v>
      </c>
      <c r="AY169" s="133">
        <v>107</v>
      </c>
      <c r="AZ169" s="133">
        <v>16</v>
      </c>
      <c r="BA169" s="133">
        <v>15</v>
      </c>
      <c r="BB169" s="133">
        <v>5</v>
      </c>
      <c r="BC169" s="133">
        <v>1</v>
      </c>
      <c r="BD169" s="133">
        <v>3</v>
      </c>
      <c r="BE169" s="133">
        <v>3</v>
      </c>
      <c r="BF169" s="133">
        <v>8</v>
      </c>
      <c r="BG169" s="133">
        <v>6</v>
      </c>
      <c r="BH169" s="133">
        <v>2</v>
      </c>
      <c r="BI169" s="133">
        <v>8</v>
      </c>
      <c r="BJ169" s="133">
        <v>17</v>
      </c>
      <c r="BK169" s="133">
        <v>4</v>
      </c>
      <c r="BL169" s="133">
        <v>326</v>
      </c>
      <c r="BM169" s="133">
        <v>7</v>
      </c>
      <c r="BN169" s="133">
        <v>2</v>
      </c>
      <c r="BO169" s="133">
        <v>8</v>
      </c>
      <c r="BP169" s="133">
        <v>6</v>
      </c>
      <c r="BQ169" s="133">
        <v>2</v>
      </c>
      <c r="BR169" s="133">
        <v>24</v>
      </c>
      <c r="BS169" s="133">
        <f t="shared" si="19"/>
        <v>350</v>
      </c>
      <c r="BT169" s="133">
        <v>211</v>
      </c>
      <c r="BU169" s="133">
        <v>57</v>
      </c>
      <c r="BV169" s="130">
        <f t="shared" si="20"/>
        <v>268</v>
      </c>
      <c r="BW169" s="130">
        <f t="shared" si="21"/>
        <v>26.8</v>
      </c>
      <c r="BX169" s="130">
        <v>268</v>
      </c>
      <c r="BY169" s="130">
        <v>0</v>
      </c>
      <c r="BZ169" s="140">
        <v>0</v>
      </c>
      <c r="CA169" s="95">
        <v>169</v>
      </c>
      <c r="CB169" s="95">
        <v>20</v>
      </c>
      <c r="CC169" s="95">
        <v>20</v>
      </c>
      <c r="CD169" s="95">
        <f t="shared" si="17"/>
        <v>129</v>
      </c>
      <c r="CE169" s="144">
        <v>149</v>
      </c>
      <c r="CF169" s="95">
        <v>149</v>
      </c>
      <c r="CG169" s="95">
        <v>20</v>
      </c>
      <c r="CH169" s="95">
        <v>20</v>
      </c>
      <c r="CI169" s="95">
        <f t="shared" si="18"/>
        <v>109</v>
      </c>
    </row>
    <row r="170" spans="1:87">
      <c r="A170" s="119">
        <v>169</v>
      </c>
      <c r="B170" s="120" t="s">
        <v>298</v>
      </c>
      <c r="C170" s="121" t="s">
        <v>938</v>
      </c>
      <c r="D170" s="68" t="s">
        <v>734</v>
      </c>
      <c r="E170" s="122" t="s">
        <v>963</v>
      </c>
      <c r="F170" s="122" t="s">
        <v>373</v>
      </c>
      <c r="G170" s="123" t="s">
        <v>964</v>
      </c>
      <c r="H170" s="123" t="s">
        <v>348</v>
      </c>
      <c r="I170" s="119"/>
      <c r="J170" s="119">
        <v>85</v>
      </c>
      <c r="K170" s="129">
        <v>189</v>
      </c>
      <c r="L170" s="119">
        <v>35</v>
      </c>
      <c r="M170" s="119"/>
      <c r="N170" s="129" t="s">
        <v>608</v>
      </c>
      <c r="O170" s="119" t="str">
        <f>VLOOKUP(E170,[1]Sheet1!$A:$F,6,0)</f>
        <v>上柜</v>
      </c>
      <c r="P170" s="119"/>
      <c r="Q170" s="119"/>
      <c r="R170" s="119"/>
      <c r="S170" s="119"/>
      <c r="T170" s="133"/>
      <c r="U170" s="133"/>
      <c r="V170" s="130"/>
      <c r="W170" s="119"/>
      <c r="X170" s="119"/>
      <c r="Y170" s="119"/>
      <c r="Z170" s="119"/>
      <c r="AA170" s="130"/>
      <c r="AB170" s="130">
        <f t="shared" si="23"/>
        <v>0</v>
      </c>
      <c r="AC170" s="130">
        <v>0</v>
      </c>
      <c r="AD170" s="130">
        <v>2</v>
      </c>
      <c r="AE170" s="133">
        <v>16</v>
      </c>
      <c r="AF170" s="133">
        <v>44</v>
      </c>
      <c r="AG170" s="133">
        <v>98</v>
      </c>
      <c r="AH170" s="133">
        <v>6</v>
      </c>
      <c r="AI170" s="133">
        <v>2</v>
      </c>
      <c r="AJ170" s="133">
        <v>5</v>
      </c>
      <c r="AK170" s="133">
        <v>3</v>
      </c>
      <c r="AL170" s="133">
        <v>5</v>
      </c>
      <c r="AM170" s="133">
        <v>17</v>
      </c>
      <c r="AN170" s="133">
        <v>7</v>
      </c>
      <c r="AO170" s="133">
        <v>10</v>
      </c>
      <c r="AP170" s="133">
        <v>3</v>
      </c>
      <c r="AQ170" s="133">
        <v>8</v>
      </c>
      <c r="AR170" s="133">
        <v>4</v>
      </c>
      <c r="AS170" s="133">
        <v>2</v>
      </c>
      <c r="AT170" s="133">
        <v>2</v>
      </c>
      <c r="AU170" s="133">
        <v>1</v>
      </c>
      <c r="AV170" s="133">
        <v>2</v>
      </c>
      <c r="AW170" s="133">
        <v>5</v>
      </c>
      <c r="AX170" s="133">
        <v>0</v>
      </c>
      <c r="AY170" s="133">
        <v>4</v>
      </c>
      <c r="AZ170" s="133">
        <v>1</v>
      </c>
      <c r="BA170" s="133">
        <v>0</v>
      </c>
      <c r="BB170" s="133">
        <v>3</v>
      </c>
      <c r="BC170" s="133">
        <v>1</v>
      </c>
      <c r="BD170" s="133">
        <v>0</v>
      </c>
      <c r="BE170" s="133">
        <v>0</v>
      </c>
      <c r="BF170" s="133">
        <v>1</v>
      </c>
      <c r="BG170" s="133">
        <v>1</v>
      </c>
      <c r="BH170" s="133">
        <v>0</v>
      </c>
      <c r="BI170" s="133">
        <v>1</v>
      </c>
      <c r="BJ170" s="133">
        <v>0</v>
      </c>
      <c r="BK170" s="133">
        <v>0</v>
      </c>
      <c r="BL170" s="133">
        <v>90</v>
      </c>
      <c r="BM170" s="133">
        <v>0</v>
      </c>
      <c r="BN170" s="133">
        <v>0</v>
      </c>
      <c r="BO170" s="133">
        <v>0</v>
      </c>
      <c r="BP170" s="133">
        <v>0</v>
      </c>
      <c r="BQ170" s="133">
        <v>0</v>
      </c>
      <c r="BR170" s="133">
        <v>0</v>
      </c>
      <c r="BS170" s="133">
        <f t="shared" si="19"/>
        <v>90</v>
      </c>
      <c r="BT170" s="133">
        <v>11</v>
      </c>
      <c r="BU170" s="133">
        <v>0</v>
      </c>
      <c r="BV170" s="130">
        <f t="shared" si="20"/>
        <v>11</v>
      </c>
      <c r="BW170" s="130">
        <f t="shared" si="21"/>
        <v>4.27777777777778</v>
      </c>
      <c r="BX170" s="130">
        <v>4</v>
      </c>
      <c r="BY170" s="130">
        <v>0</v>
      </c>
      <c r="BZ170" s="140">
        <v>0</v>
      </c>
      <c r="CA170" s="95">
        <v>149</v>
      </c>
      <c r="CB170" s="95">
        <v>20</v>
      </c>
      <c r="CC170" s="95">
        <v>20</v>
      </c>
      <c r="CD170" s="95">
        <f t="shared" si="17"/>
        <v>109</v>
      </c>
      <c r="CE170" s="95">
        <v>139</v>
      </c>
      <c r="CF170" s="95">
        <v>139</v>
      </c>
      <c r="CG170" s="95">
        <v>20</v>
      </c>
      <c r="CH170" s="95">
        <v>20</v>
      </c>
      <c r="CI170" s="95">
        <f t="shared" si="18"/>
        <v>99</v>
      </c>
    </row>
    <row r="171" spans="1:87">
      <c r="A171" s="119">
        <v>170</v>
      </c>
      <c r="B171" s="120" t="s">
        <v>298</v>
      </c>
      <c r="C171" s="121" t="s">
        <v>938</v>
      </c>
      <c r="D171" s="68" t="s">
        <v>734</v>
      </c>
      <c r="E171" s="122" t="s">
        <v>965</v>
      </c>
      <c r="F171" s="122" t="s">
        <v>347</v>
      </c>
      <c r="G171" s="123" t="s">
        <v>966</v>
      </c>
      <c r="H171" s="123" t="s">
        <v>348</v>
      </c>
      <c r="I171" s="119"/>
      <c r="J171" s="119">
        <v>100</v>
      </c>
      <c r="K171" s="129">
        <v>189</v>
      </c>
      <c r="L171" s="119">
        <v>35</v>
      </c>
      <c r="M171" s="119"/>
      <c r="N171" s="129" t="s">
        <v>608</v>
      </c>
      <c r="O171" s="119" t="str">
        <f>VLOOKUP(E171,[1]Sheet1!$A:$F,6,0)</f>
        <v>上柜</v>
      </c>
      <c r="P171" s="119"/>
      <c r="Q171" s="119"/>
      <c r="R171" s="119"/>
      <c r="S171" s="119"/>
      <c r="T171" s="133"/>
      <c r="U171" s="133"/>
      <c r="V171" s="130"/>
      <c r="W171" s="119"/>
      <c r="X171" s="119"/>
      <c r="Y171" s="119"/>
      <c r="Z171" s="119"/>
      <c r="AA171" s="130"/>
      <c r="AB171" s="130">
        <f t="shared" si="23"/>
        <v>0</v>
      </c>
      <c r="AC171" s="130">
        <v>0</v>
      </c>
      <c r="AD171" s="130">
        <v>6</v>
      </c>
      <c r="AE171" s="133">
        <v>19</v>
      </c>
      <c r="AF171" s="133">
        <v>25</v>
      </c>
      <c r="AG171" s="133">
        <v>95</v>
      </c>
      <c r="AH171" s="133">
        <v>6</v>
      </c>
      <c r="AI171" s="133">
        <v>4</v>
      </c>
      <c r="AJ171" s="133">
        <v>3</v>
      </c>
      <c r="AK171" s="133">
        <v>3</v>
      </c>
      <c r="AL171" s="133">
        <v>3</v>
      </c>
      <c r="AM171" s="133">
        <v>6</v>
      </c>
      <c r="AN171" s="133">
        <v>1</v>
      </c>
      <c r="AO171" s="133">
        <v>6</v>
      </c>
      <c r="AP171" s="133">
        <v>3</v>
      </c>
      <c r="AQ171" s="133">
        <v>1</v>
      </c>
      <c r="AR171" s="133">
        <v>2</v>
      </c>
      <c r="AS171" s="133">
        <v>5</v>
      </c>
      <c r="AT171" s="133">
        <v>2</v>
      </c>
      <c r="AU171" s="133">
        <v>0</v>
      </c>
      <c r="AV171" s="133">
        <v>1</v>
      </c>
      <c r="AW171" s="133">
        <v>3</v>
      </c>
      <c r="AX171" s="133">
        <v>1</v>
      </c>
      <c r="AY171" s="133">
        <v>13</v>
      </c>
      <c r="AZ171" s="133">
        <v>4</v>
      </c>
      <c r="BA171" s="133">
        <v>0</v>
      </c>
      <c r="BB171" s="133">
        <v>4</v>
      </c>
      <c r="BC171" s="133">
        <v>1</v>
      </c>
      <c r="BD171" s="133">
        <v>1</v>
      </c>
      <c r="BE171" s="133">
        <v>2</v>
      </c>
      <c r="BF171" s="133">
        <v>0</v>
      </c>
      <c r="BG171" s="133">
        <v>1</v>
      </c>
      <c r="BH171" s="133">
        <v>2</v>
      </c>
      <c r="BI171" s="133">
        <v>11</v>
      </c>
      <c r="BJ171" s="133">
        <v>1</v>
      </c>
      <c r="BK171" s="133">
        <v>1</v>
      </c>
      <c r="BL171" s="133">
        <v>87</v>
      </c>
      <c r="BM171" s="133">
        <v>2</v>
      </c>
      <c r="BN171" s="133">
        <v>0</v>
      </c>
      <c r="BO171" s="133">
        <v>0</v>
      </c>
      <c r="BP171" s="133">
        <v>1</v>
      </c>
      <c r="BQ171" s="133">
        <v>1</v>
      </c>
      <c r="BR171" s="133">
        <v>4</v>
      </c>
      <c r="BS171" s="133">
        <f t="shared" si="19"/>
        <v>91</v>
      </c>
      <c r="BT171" s="133">
        <v>47</v>
      </c>
      <c r="BU171" s="133">
        <v>0</v>
      </c>
      <c r="BV171" s="130">
        <f t="shared" si="20"/>
        <v>47</v>
      </c>
      <c r="BW171" s="130">
        <f t="shared" si="21"/>
        <v>18.0769230769231</v>
      </c>
      <c r="BX171" s="130">
        <v>4</v>
      </c>
      <c r="BY171" s="130">
        <v>0</v>
      </c>
      <c r="BZ171" s="140">
        <v>0</v>
      </c>
      <c r="CA171" s="95">
        <v>169</v>
      </c>
      <c r="CB171" s="95">
        <v>20</v>
      </c>
      <c r="CC171" s="95">
        <v>20</v>
      </c>
      <c r="CD171" s="95">
        <f t="shared" si="17"/>
        <v>129</v>
      </c>
      <c r="CE171" s="95">
        <v>159</v>
      </c>
      <c r="CF171" s="95">
        <v>159</v>
      </c>
      <c r="CG171" s="95">
        <v>20</v>
      </c>
      <c r="CH171" s="95">
        <v>20</v>
      </c>
      <c r="CI171" s="95">
        <f t="shared" si="18"/>
        <v>119</v>
      </c>
    </row>
    <row r="172" spans="1:87">
      <c r="A172" s="119">
        <v>171</v>
      </c>
      <c r="B172" s="120" t="s">
        <v>298</v>
      </c>
      <c r="C172" s="121" t="s">
        <v>967</v>
      </c>
      <c r="D172" s="68" t="s">
        <v>734</v>
      </c>
      <c r="E172" s="122" t="s">
        <v>968</v>
      </c>
      <c r="F172" s="122" t="s">
        <v>361</v>
      </c>
      <c r="G172" s="123" t="s">
        <v>969</v>
      </c>
      <c r="H172" s="123" t="s">
        <v>326</v>
      </c>
      <c r="I172" s="119"/>
      <c r="J172" s="119">
        <v>85</v>
      </c>
      <c r="K172" s="129">
        <v>189</v>
      </c>
      <c r="L172" s="119">
        <v>35</v>
      </c>
      <c r="M172" s="119">
        <v>25</v>
      </c>
      <c r="N172" s="129" t="s">
        <v>598</v>
      </c>
      <c r="O172" s="119" t="str">
        <f>VLOOKUP(E172,[1]Sheet1!$A:$F,6,0)</f>
        <v>上柜</v>
      </c>
      <c r="P172" s="119"/>
      <c r="Q172" s="119"/>
      <c r="R172" s="119"/>
      <c r="S172" s="119"/>
      <c r="T172" s="133"/>
      <c r="U172" s="133"/>
      <c r="V172" s="130"/>
      <c r="W172" s="119"/>
      <c r="X172" s="119"/>
      <c r="Y172" s="119"/>
      <c r="Z172" s="119"/>
      <c r="AA172" s="130"/>
      <c r="AB172" s="130">
        <f t="shared" si="23"/>
        <v>0</v>
      </c>
      <c r="AC172" s="130">
        <v>0</v>
      </c>
      <c r="AD172" s="130">
        <v>25</v>
      </c>
      <c r="AE172" s="133">
        <v>54</v>
      </c>
      <c r="AF172" s="133">
        <v>107</v>
      </c>
      <c r="AG172" s="133">
        <v>175</v>
      </c>
      <c r="AH172" s="133">
        <v>5</v>
      </c>
      <c r="AI172" s="133">
        <v>4</v>
      </c>
      <c r="AJ172" s="133">
        <v>2</v>
      </c>
      <c r="AK172" s="133">
        <v>3</v>
      </c>
      <c r="AL172" s="133">
        <v>4</v>
      </c>
      <c r="AM172" s="133">
        <v>6</v>
      </c>
      <c r="AN172" s="133">
        <v>4</v>
      </c>
      <c r="AO172" s="133">
        <v>2</v>
      </c>
      <c r="AP172" s="133">
        <v>2</v>
      </c>
      <c r="AQ172" s="133">
        <v>1</v>
      </c>
      <c r="AR172" s="133">
        <v>2</v>
      </c>
      <c r="AS172" s="133">
        <v>0</v>
      </c>
      <c r="AT172" s="133">
        <v>2</v>
      </c>
      <c r="AU172" s="133">
        <v>2</v>
      </c>
      <c r="AV172" s="133">
        <v>3</v>
      </c>
      <c r="AW172" s="133">
        <v>10</v>
      </c>
      <c r="AX172" s="133">
        <v>1</v>
      </c>
      <c r="AY172" s="133">
        <v>23</v>
      </c>
      <c r="AZ172" s="133">
        <v>8</v>
      </c>
      <c r="BA172" s="133">
        <v>3</v>
      </c>
      <c r="BB172" s="133">
        <v>2</v>
      </c>
      <c r="BC172" s="133">
        <v>4</v>
      </c>
      <c r="BD172" s="133">
        <v>6</v>
      </c>
      <c r="BE172" s="133">
        <v>3</v>
      </c>
      <c r="BF172" s="133">
        <v>1</v>
      </c>
      <c r="BG172" s="133">
        <v>4</v>
      </c>
      <c r="BH172" s="133">
        <v>3</v>
      </c>
      <c r="BI172" s="133">
        <v>1</v>
      </c>
      <c r="BJ172" s="133">
        <v>4</v>
      </c>
      <c r="BK172" s="133">
        <v>4</v>
      </c>
      <c r="BL172" s="133">
        <v>111</v>
      </c>
      <c r="BM172" s="133">
        <v>5</v>
      </c>
      <c r="BN172" s="133">
        <v>2</v>
      </c>
      <c r="BO172" s="133">
        <v>4</v>
      </c>
      <c r="BP172" s="133">
        <v>1</v>
      </c>
      <c r="BQ172" s="133">
        <v>2</v>
      </c>
      <c r="BR172" s="133">
        <v>14</v>
      </c>
      <c r="BS172" s="133">
        <f t="shared" si="19"/>
        <v>125</v>
      </c>
      <c r="BT172" s="133">
        <v>71</v>
      </c>
      <c r="BU172" s="133">
        <v>8</v>
      </c>
      <c r="BV172" s="130">
        <f t="shared" si="20"/>
        <v>79</v>
      </c>
      <c r="BW172" s="130">
        <f t="shared" si="21"/>
        <v>22.12</v>
      </c>
      <c r="BX172" s="130">
        <v>166</v>
      </c>
      <c r="BY172" s="130">
        <v>488</v>
      </c>
      <c r="BZ172" s="140" t="s">
        <v>868</v>
      </c>
      <c r="CA172" s="95">
        <v>149</v>
      </c>
      <c r="CB172" s="95">
        <v>20</v>
      </c>
      <c r="CC172" s="95">
        <v>20</v>
      </c>
      <c r="CD172" s="95">
        <f t="shared" si="17"/>
        <v>109</v>
      </c>
      <c r="CE172" s="95">
        <v>139</v>
      </c>
      <c r="CF172" s="95">
        <v>139</v>
      </c>
      <c r="CG172" s="95">
        <v>20</v>
      </c>
      <c r="CH172" s="95">
        <v>20</v>
      </c>
      <c r="CI172" s="95">
        <f t="shared" si="18"/>
        <v>99</v>
      </c>
    </row>
    <row r="173" spans="1:87">
      <c r="A173" s="119">
        <v>172</v>
      </c>
      <c r="B173" s="120" t="s">
        <v>298</v>
      </c>
      <c r="C173" s="121" t="s">
        <v>967</v>
      </c>
      <c r="D173" s="68" t="s">
        <v>734</v>
      </c>
      <c r="E173" s="122" t="s">
        <v>970</v>
      </c>
      <c r="F173" s="122" t="s">
        <v>325</v>
      </c>
      <c r="G173" s="123" t="s">
        <v>971</v>
      </c>
      <c r="H173" s="123" t="s">
        <v>326</v>
      </c>
      <c r="I173" s="119"/>
      <c r="J173" s="119">
        <v>100</v>
      </c>
      <c r="K173" s="129">
        <v>219</v>
      </c>
      <c r="L173" s="119">
        <v>35</v>
      </c>
      <c r="M173" s="119">
        <v>25</v>
      </c>
      <c r="N173" s="129" t="s">
        <v>598</v>
      </c>
      <c r="O173" s="119" t="str">
        <f>VLOOKUP(E173,[1]Sheet1!$A:$F,6,0)</f>
        <v>上柜</v>
      </c>
      <c r="P173" s="119"/>
      <c r="Q173" s="119"/>
      <c r="R173" s="119"/>
      <c r="S173" s="119"/>
      <c r="T173" s="133"/>
      <c r="U173" s="133"/>
      <c r="V173" s="130"/>
      <c r="W173" s="119"/>
      <c r="X173" s="119"/>
      <c r="Y173" s="119"/>
      <c r="Z173" s="119"/>
      <c r="AA173" s="130"/>
      <c r="AB173" s="130">
        <f t="shared" si="23"/>
        <v>0</v>
      </c>
      <c r="AC173" s="130">
        <v>0</v>
      </c>
      <c r="AD173" s="130">
        <v>20</v>
      </c>
      <c r="AE173" s="133">
        <v>57</v>
      </c>
      <c r="AF173" s="133">
        <v>68</v>
      </c>
      <c r="AG173" s="133">
        <v>173</v>
      </c>
      <c r="AH173" s="133">
        <v>7</v>
      </c>
      <c r="AI173" s="133">
        <v>2</v>
      </c>
      <c r="AJ173" s="133">
        <v>0</v>
      </c>
      <c r="AK173" s="133"/>
      <c r="AL173" s="133">
        <v>3</v>
      </c>
      <c r="AM173" s="133">
        <v>2</v>
      </c>
      <c r="AN173" s="133">
        <v>3</v>
      </c>
      <c r="AO173" s="133">
        <v>2</v>
      </c>
      <c r="AP173" s="133">
        <v>1</v>
      </c>
      <c r="AQ173" s="133">
        <v>0</v>
      </c>
      <c r="AR173" s="133">
        <v>4</v>
      </c>
      <c r="AS173" s="133">
        <v>4</v>
      </c>
      <c r="AT173" s="133">
        <v>2</v>
      </c>
      <c r="AU173" s="133">
        <v>2</v>
      </c>
      <c r="AV173" s="133">
        <v>0</v>
      </c>
      <c r="AW173" s="133">
        <v>4</v>
      </c>
      <c r="AX173" s="133">
        <v>1</v>
      </c>
      <c r="AY173" s="133">
        <v>10</v>
      </c>
      <c r="AZ173" s="133">
        <v>4</v>
      </c>
      <c r="BA173" s="133">
        <v>3</v>
      </c>
      <c r="BB173" s="133">
        <v>2</v>
      </c>
      <c r="BC173" s="133">
        <v>0</v>
      </c>
      <c r="BD173" s="133">
        <v>2</v>
      </c>
      <c r="BE173" s="133">
        <v>3</v>
      </c>
      <c r="BF173" s="133">
        <v>2</v>
      </c>
      <c r="BG173" s="133">
        <v>2</v>
      </c>
      <c r="BH173" s="133">
        <v>3</v>
      </c>
      <c r="BI173" s="133">
        <v>3</v>
      </c>
      <c r="BJ173" s="133">
        <v>0</v>
      </c>
      <c r="BK173" s="133">
        <v>5</v>
      </c>
      <c r="BL173" s="133">
        <v>73</v>
      </c>
      <c r="BM173" s="133">
        <v>2</v>
      </c>
      <c r="BN173" s="133">
        <v>2</v>
      </c>
      <c r="BO173" s="133">
        <v>2</v>
      </c>
      <c r="BP173" s="133">
        <v>4</v>
      </c>
      <c r="BQ173" s="133">
        <v>1</v>
      </c>
      <c r="BR173" s="133">
        <v>11</v>
      </c>
      <c r="BS173" s="133">
        <f t="shared" si="19"/>
        <v>84</v>
      </c>
      <c r="BT173" s="133">
        <v>70</v>
      </c>
      <c r="BU173" s="133">
        <v>0</v>
      </c>
      <c r="BV173" s="130">
        <f t="shared" si="20"/>
        <v>70</v>
      </c>
      <c r="BW173" s="130">
        <f t="shared" si="21"/>
        <v>29.1666666666667</v>
      </c>
      <c r="BX173" s="130">
        <v>288</v>
      </c>
      <c r="BY173" s="130">
        <v>286</v>
      </c>
      <c r="BZ173" s="140" t="s">
        <v>868</v>
      </c>
      <c r="CA173" s="95">
        <v>169</v>
      </c>
      <c r="CB173" s="95">
        <v>20</v>
      </c>
      <c r="CC173" s="95">
        <v>20</v>
      </c>
      <c r="CD173" s="95">
        <f t="shared" si="17"/>
        <v>129</v>
      </c>
      <c r="CE173" s="144">
        <v>149</v>
      </c>
      <c r="CF173" s="95">
        <v>149</v>
      </c>
      <c r="CG173" s="95">
        <v>20</v>
      </c>
      <c r="CH173" s="95">
        <v>20</v>
      </c>
      <c r="CI173" s="95">
        <f t="shared" si="18"/>
        <v>109</v>
      </c>
    </row>
    <row r="174" spans="1:87">
      <c r="A174" s="119">
        <v>173</v>
      </c>
      <c r="B174" s="120" t="s">
        <v>298</v>
      </c>
      <c r="C174" s="121" t="s">
        <v>967</v>
      </c>
      <c r="D174" s="68" t="s">
        <v>734</v>
      </c>
      <c r="E174" s="122" t="s">
        <v>972</v>
      </c>
      <c r="F174" s="122" t="s">
        <v>360</v>
      </c>
      <c r="G174" s="123" t="s">
        <v>973</v>
      </c>
      <c r="H174" s="123" t="s">
        <v>323</v>
      </c>
      <c r="I174" s="119"/>
      <c r="J174" s="119">
        <v>85</v>
      </c>
      <c r="K174" s="129">
        <v>189</v>
      </c>
      <c r="L174" s="119">
        <v>35</v>
      </c>
      <c r="M174" s="119">
        <v>25</v>
      </c>
      <c r="N174" s="129" t="s">
        <v>598</v>
      </c>
      <c r="O174" s="119" t="str">
        <f>VLOOKUP(E174,[1]Sheet1!$A:$F,6,0)</f>
        <v>上柜</v>
      </c>
      <c r="P174" s="119"/>
      <c r="Q174" s="119"/>
      <c r="R174" s="119"/>
      <c r="S174" s="119"/>
      <c r="T174" s="133"/>
      <c r="U174" s="133"/>
      <c r="V174" s="130"/>
      <c r="W174" s="119"/>
      <c r="X174" s="119"/>
      <c r="Y174" s="119"/>
      <c r="Z174" s="119"/>
      <c r="AA174" s="130"/>
      <c r="AB174" s="130">
        <f t="shared" si="23"/>
        <v>0</v>
      </c>
      <c r="AC174" s="130">
        <v>0</v>
      </c>
      <c r="AD174" s="130">
        <v>11</v>
      </c>
      <c r="AE174" s="133">
        <v>18</v>
      </c>
      <c r="AF174" s="133">
        <v>34</v>
      </c>
      <c r="AG174" s="133">
        <v>53</v>
      </c>
      <c r="AH174" s="133">
        <v>10</v>
      </c>
      <c r="AI174" s="133">
        <v>0</v>
      </c>
      <c r="AJ174" s="133">
        <v>2</v>
      </c>
      <c r="AK174" s="133"/>
      <c r="AL174" s="133">
        <v>1</v>
      </c>
      <c r="AM174" s="133">
        <v>0</v>
      </c>
      <c r="AN174" s="133">
        <v>1</v>
      </c>
      <c r="AO174" s="133">
        <v>1</v>
      </c>
      <c r="AP174" s="133">
        <v>0</v>
      </c>
      <c r="AQ174" s="133">
        <v>4</v>
      </c>
      <c r="AR174" s="133">
        <v>2</v>
      </c>
      <c r="AS174" s="133">
        <v>2</v>
      </c>
      <c r="AT174" s="133">
        <v>0</v>
      </c>
      <c r="AU174" s="133">
        <v>0</v>
      </c>
      <c r="AV174" s="133">
        <v>3</v>
      </c>
      <c r="AW174" s="133">
        <v>2</v>
      </c>
      <c r="AX174" s="133">
        <v>4</v>
      </c>
      <c r="AY174" s="133">
        <v>6</v>
      </c>
      <c r="AZ174" s="133">
        <v>4</v>
      </c>
      <c r="BA174" s="133">
        <v>1</v>
      </c>
      <c r="BB174" s="133">
        <v>2</v>
      </c>
      <c r="BC174" s="133">
        <v>0</v>
      </c>
      <c r="BD174" s="133">
        <v>1</v>
      </c>
      <c r="BE174" s="133">
        <v>2</v>
      </c>
      <c r="BF174" s="133">
        <v>1</v>
      </c>
      <c r="BG174" s="133">
        <v>1</v>
      </c>
      <c r="BH174" s="133">
        <v>0</v>
      </c>
      <c r="BI174" s="133">
        <v>1</v>
      </c>
      <c r="BJ174" s="133">
        <v>0</v>
      </c>
      <c r="BK174" s="133">
        <v>1</v>
      </c>
      <c r="BL174" s="133">
        <v>46</v>
      </c>
      <c r="BM174" s="133">
        <v>1</v>
      </c>
      <c r="BN174" s="133">
        <v>0</v>
      </c>
      <c r="BO174" s="133">
        <v>1</v>
      </c>
      <c r="BP174" s="133">
        <v>0</v>
      </c>
      <c r="BQ174" s="133">
        <v>0</v>
      </c>
      <c r="BR174" s="133">
        <v>2</v>
      </c>
      <c r="BS174" s="133">
        <f t="shared" si="19"/>
        <v>48</v>
      </c>
      <c r="BT174" s="133">
        <v>40</v>
      </c>
      <c r="BU174" s="133">
        <v>3</v>
      </c>
      <c r="BV174" s="130">
        <f t="shared" si="20"/>
        <v>43</v>
      </c>
      <c r="BW174" s="130">
        <f t="shared" si="21"/>
        <v>31.3541666666667</v>
      </c>
      <c r="BX174" s="130">
        <v>188</v>
      </c>
      <c r="BY174" s="130">
        <v>52</v>
      </c>
      <c r="BZ174" s="140">
        <v>44383</v>
      </c>
      <c r="CA174" s="95">
        <v>149</v>
      </c>
      <c r="CB174" s="95">
        <v>20</v>
      </c>
      <c r="CC174" s="95">
        <v>20</v>
      </c>
      <c r="CD174" s="95">
        <f t="shared" si="17"/>
        <v>109</v>
      </c>
      <c r="CE174" s="95">
        <v>139</v>
      </c>
      <c r="CF174" s="95">
        <v>139</v>
      </c>
      <c r="CG174" s="95">
        <v>20</v>
      </c>
      <c r="CH174" s="95">
        <v>20</v>
      </c>
      <c r="CI174" s="95">
        <f t="shared" si="18"/>
        <v>99</v>
      </c>
    </row>
    <row r="175" spans="1:87">
      <c r="A175" s="119">
        <v>174</v>
      </c>
      <c r="B175" s="120" t="s">
        <v>298</v>
      </c>
      <c r="C175" s="121" t="s">
        <v>967</v>
      </c>
      <c r="D175" s="68" t="s">
        <v>734</v>
      </c>
      <c r="E175" s="122" t="s">
        <v>974</v>
      </c>
      <c r="F175" s="122" t="s">
        <v>322</v>
      </c>
      <c r="G175" s="123" t="s">
        <v>975</v>
      </c>
      <c r="H175" s="123" t="s">
        <v>323</v>
      </c>
      <c r="I175" s="119"/>
      <c r="J175" s="119">
        <v>100</v>
      </c>
      <c r="K175" s="129">
        <v>189</v>
      </c>
      <c r="L175" s="119">
        <v>35</v>
      </c>
      <c r="M175" s="119">
        <v>25</v>
      </c>
      <c r="N175" s="129" t="s">
        <v>598</v>
      </c>
      <c r="O175" s="119" t="str">
        <f>VLOOKUP(E175,[1]Sheet1!$A:$F,6,0)</f>
        <v>上柜</v>
      </c>
      <c r="P175" s="119"/>
      <c r="Q175" s="119"/>
      <c r="R175" s="119"/>
      <c r="S175" s="119"/>
      <c r="T175" s="133"/>
      <c r="U175" s="133"/>
      <c r="V175" s="130"/>
      <c r="W175" s="119"/>
      <c r="X175" s="119"/>
      <c r="Y175" s="119"/>
      <c r="Z175" s="119"/>
      <c r="AA175" s="130"/>
      <c r="AB175" s="130">
        <f t="shared" si="23"/>
        <v>0</v>
      </c>
      <c r="AC175" s="130">
        <v>0</v>
      </c>
      <c r="AD175" s="130">
        <v>15</v>
      </c>
      <c r="AE175" s="133">
        <v>23</v>
      </c>
      <c r="AF175" s="133">
        <v>23</v>
      </c>
      <c r="AG175" s="133">
        <v>36</v>
      </c>
      <c r="AH175" s="133">
        <v>2</v>
      </c>
      <c r="AI175" s="133">
        <v>0</v>
      </c>
      <c r="AJ175" s="133">
        <v>1</v>
      </c>
      <c r="AK175" s="133">
        <v>2</v>
      </c>
      <c r="AL175" s="133">
        <v>1</v>
      </c>
      <c r="AM175" s="133">
        <v>2</v>
      </c>
      <c r="AN175" s="133">
        <v>0</v>
      </c>
      <c r="AO175" s="133">
        <v>1</v>
      </c>
      <c r="AP175" s="133">
        <v>0</v>
      </c>
      <c r="AQ175" s="133">
        <v>4</v>
      </c>
      <c r="AR175" s="133">
        <v>1</v>
      </c>
      <c r="AS175" s="133">
        <v>0</v>
      </c>
      <c r="AT175" s="133">
        <v>2</v>
      </c>
      <c r="AU175" s="133">
        <v>2</v>
      </c>
      <c r="AV175" s="133">
        <v>1</v>
      </c>
      <c r="AW175" s="133">
        <v>3</v>
      </c>
      <c r="AX175" s="133">
        <v>0</v>
      </c>
      <c r="AY175" s="133">
        <v>5</v>
      </c>
      <c r="AZ175" s="133">
        <v>1</v>
      </c>
      <c r="BA175" s="133">
        <v>1</v>
      </c>
      <c r="BB175" s="133">
        <v>0</v>
      </c>
      <c r="BC175" s="133">
        <v>0</v>
      </c>
      <c r="BD175" s="133">
        <v>1</v>
      </c>
      <c r="BE175" s="133">
        <v>0</v>
      </c>
      <c r="BF175" s="133">
        <v>0</v>
      </c>
      <c r="BG175" s="133">
        <v>1</v>
      </c>
      <c r="BH175" s="133">
        <v>0</v>
      </c>
      <c r="BI175" s="133">
        <v>0</v>
      </c>
      <c r="BJ175" s="133">
        <v>0</v>
      </c>
      <c r="BK175" s="133">
        <v>0</v>
      </c>
      <c r="BL175" s="133">
        <v>31</v>
      </c>
      <c r="BM175" s="133">
        <v>2</v>
      </c>
      <c r="BN175" s="133">
        <v>0</v>
      </c>
      <c r="BO175" s="133">
        <v>2</v>
      </c>
      <c r="BP175" s="133">
        <v>0</v>
      </c>
      <c r="BQ175" s="133">
        <v>0</v>
      </c>
      <c r="BR175" s="133">
        <v>4</v>
      </c>
      <c r="BS175" s="133">
        <f t="shared" si="19"/>
        <v>35</v>
      </c>
      <c r="BT175" s="133">
        <v>31</v>
      </c>
      <c r="BU175" s="133">
        <v>0</v>
      </c>
      <c r="BV175" s="130">
        <f t="shared" si="20"/>
        <v>31</v>
      </c>
      <c r="BW175" s="130">
        <f t="shared" si="21"/>
        <v>31</v>
      </c>
      <c r="BX175" s="130">
        <v>211</v>
      </c>
      <c r="BY175" s="130">
        <v>244</v>
      </c>
      <c r="BZ175" s="140">
        <v>44383</v>
      </c>
      <c r="CA175" s="95">
        <v>169</v>
      </c>
      <c r="CB175" s="95">
        <v>20</v>
      </c>
      <c r="CC175" s="95">
        <v>20</v>
      </c>
      <c r="CD175" s="95">
        <f t="shared" si="17"/>
        <v>129</v>
      </c>
      <c r="CE175" s="144">
        <v>149</v>
      </c>
      <c r="CF175" s="95">
        <v>149</v>
      </c>
      <c r="CG175" s="95">
        <v>20</v>
      </c>
      <c r="CH175" s="95">
        <v>20</v>
      </c>
      <c r="CI175" s="95">
        <f t="shared" si="18"/>
        <v>109</v>
      </c>
    </row>
    <row r="176" spans="1:87">
      <c r="A176" s="119">
        <v>175</v>
      </c>
      <c r="B176" s="120" t="s">
        <v>298</v>
      </c>
      <c r="C176" s="121" t="s">
        <v>967</v>
      </c>
      <c r="D176" s="121" t="s">
        <v>734</v>
      </c>
      <c r="E176" s="150" t="s">
        <v>976</v>
      </c>
      <c r="F176" s="150" t="s">
        <v>365</v>
      </c>
      <c r="G176" s="123" t="s">
        <v>977</v>
      </c>
      <c r="H176" s="123" t="s">
        <v>329</v>
      </c>
      <c r="I176" s="119">
        <v>5.11</v>
      </c>
      <c r="J176" s="129">
        <v>69</v>
      </c>
      <c r="K176" s="129">
        <v>209</v>
      </c>
      <c r="L176" s="133">
        <v>35</v>
      </c>
      <c r="M176" s="119">
        <v>25</v>
      </c>
      <c r="N176" s="129" t="s">
        <v>598</v>
      </c>
      <c r="O176" s="119" t="str">
        <f>VLOOKUP(E176,[1]Sheet1!$A:$F,6,0)</f>
        <v>上柜</v>
      </c>
      <c r="P176" s="130"/>
      <c r="Q176" s="140"/>
      <c r="R176" s="68"/>
      <c r="S176" s="68"/>
      <c r="T176" s="133">
        <v>0</v>
      </c>
      <c r="U176" s="133">
        <v>151</v>
      </c>
      <c r="V176" s="130"/>
      <c r="W176" s="68"/>
      <c r="X176" s="68"/>
      <c r="Y176" s="68"/>
      <c r="Z176" s="68"/>
      <c r="AA176" s="68"/>
      <c r="AB176" s="130">
        <f t="shared" si="23"/>
        <v>151</v>
      </c>
      <c r="AC176" s="152"/>
      <c r="AD176" s="152"/>
      <c r="AE176" s="129"/>
      <c r="AF176" s="133">
        <v>0</v>
      </c>
      <c r="AG176" s="133">
        <v>59</v>
      </c>
      <c r="AH176" s="133">
        <v>23</v>
      </c>
      <c r="AI176" s="133">
        <v>19</v>
      </c>
      <c r="AJ176" s="133">
        <v>4</v>
      </c>
      <c r="AK176" s="133">
        <v>11</v>
      </c>
      <c r="AL176" s="133">
        <v>2</v>
      </c>
      <c r="AM176" s="133">
        <v>9</v>
      </c>
      <c r="AN176" s="133">
        <v>4</v>
      </c>
      <c r="AO176" s="133">
        <v>10</v>
      </c>
      <c r="AP176" s="133">
        <v>6</v>
      </c>
      <c r="AQ176" s="133">
        <v>18</v>
      </c>
      <c r="AR176" s="133">
        <v>6</v>
      </c>
      <c r="AS176" s="133">
        <v>5</v>
      </c>
      <c r="AT176" s="133">
        <v>1</v>
      </c>
      <c r="AU176" s="133">
        <v>3</v>
      </c>
      <c r="AV176" s="133">
        <v>4</v>
      </c>
      <c r="AW176" s="133">
        <v>10</v>
      </c>
      <c r="AX176" s="133">
        <v>0</v>
      </c>
      <c r="AY176" s="133">
        <v>81</v>
      </c>
      <c r="AZ176" s="133">
        <v>9</v>
      </c>
      <c r="BA176" s="133">
        <v>7</v>
      </c>
      <c r="BB176" s="133">
        <v>2</v>
      </c>
      <c r="BC176" s="133">
        <v>5</v>
      </c>
      <c r="BD176" s="133">
        <v>14</v>
      </c>
      <c r="BE176" s="133">
        <v>0</v>
      </c>
      <c r="BF176" s="133">
        <v>4</v>
      </c>
      <c r="BG176" s="133">
        <v>4</v>
      </c>
      <c r="BH176" s="133">
        <v>0</v>
      </c>
      <c r="BI176" s="133">
        <v>3</v>
      </c>
      <c r="BJ176" s="133">
        <v>3</v>
      </c>
      <c r="BK176" s="133">
        <v>2</v>
      </c>
      <c r="BL176" s="133">
        <v>251</v>
      </c>
      <c r="BM176" s="133">
        <v>20</v>
      </c>
      <c r="BN176" s="133">
        <v>1</v>
      </c>
      <c r="BO176" s="133">
        <v>5</v>
      </c>
      <c r="BP176" s="133">
        <v>3</v>
      </c>
      <c r="BQ176" s="133">
        <v>0</v>
      </c>
      <c r="BR176" s="133">
        <v>27</v>
      </c>
      <c r="BS176" s="133">
        <f t="shared" si="19"/>
        <v>278</v>
      </c>
      <c r="BT176" s="133">
        <v>164</v>
      </c>
      <c r="BU176" s="133">
        <v>27</v>
      </c>
      <c r="BV176" s="130">
        <f t="shared" si="20"/>
        <v>191</v>
      </c>
      <c r="BW176" s="130">
        <f t="shared" si="21"/>
        <v>24.0467625899281</v>
      </c>
      <c r="BX176" s="130">
        <v>200</v>
      </c>
      <c r="BY176" s="130">
        <v>0</v>
      </c>
      <c r="BZ176" s="140">
        <v>0</v>
      </c>
      <c r="CA176" s="95">
        <v>149</v>
      </c>
      <c r="CB176" s="95">
        <v>20</v>
      </c>
      <c r="CC176" s="95">
        <v>20</v>
      </c>
      <c r="CD176" s="95">
        <f t="shared" si="17"/>
        <v>109</v>
      </c>
      <c r="CE176" s="95">
        <v>139</v>
      </c>
      <c r="CF176" s="95">
        <v>139</v>
      </c>
      <c r="CG176" s="95">
        <v>20</v>
      </c>
      <c r="CH176" s="95">
        <v>20</v>
      </c>
      <c r="CI176" s="95">
        <f t="shared" si="18"/>
        <v>99</v>
      </c>
    </row>
    <row r="177" spans="1:87">
      <c r="A177" s="119">
        <v>176</v>
      </c>
      <c r="B177" s="120" t="s">
        <v>298</v>
      </c>
      <c r="C177" s="121" t="s">
        <v>967</v>
      </c>
      <c r="D177" s="121" t="s">
        <v>734</v>
      </c>
      <c r="E177" s="150" t="s">
        <v>978</v>
      </c>
      <c r="F177" s="150" t="s">
        <v>328</v>
      </c>
      <c r="G177" s="123" t="s">
        <v>979</v>
      </c>
      <c r="H177" s="123" t="s">
        <v>329</v>
      </c>
      <c r="I177" s="119">
        <v>5.11</v>
      </c>
      <c r="J177" s="129">
        <v>79</v>
      </c>
      <c r="K177" s="129">
        <v>219</v>
      </c>
      <c r="L177" s="133">
        <v>35</v>
      </c>
      <c r="M177" s="119">
        <v>25</v>
      </c>
      <c r="N177" s="129" t="s">
        <v>598</v>
      </c>
      <c r="O177" s="119" t="str">
        <f>VLOOKUP(E177,[1]Sheet1!$A:$F,6,0)</f>
        <v>上柜</v>
      </c>
      <c r="P177" s="130"/>
      <c r="Q177" s="140"/>
      <c r="R177" s="68"/>
      <c r="S177" s="68"/>
      <c r="T177" s="133">
        <v>0</v>
      </c>
      <c r="U177" s="133">
        <v>71</v>
      </c>
      <c r="V177" s="130"/>
      <c r="W177" s="68"/>
      <c r="X177" s="68"/>
      <c r="Y177" s="68"/>
      <c r="Z177" s="68"/>
      <c r="AA177" s="68"/>
      <c r="AB177" s="130">
        <f t="shared" si="23"/>
        <v>71</v>
      </c>
      <c r="AC177" s="152"/>
      <c r="AD177" s="152"/>
      <c r="AE177" s="129"/>
      <c r="AF177" s="133">
        <v>0</v>
      </c>
      <c r="AG177" s="133">
        <v>50</v>
      </c>
      <c r="AH177" s="133">
        <v>28</v>
      </c>
      <c r="AI177" s="133">
        <v>1</v>
      </c>
      <c r="AJ177" s="133">
        <v>1</v>
      </c>
      <c r="AK177" s="133">
        <v>1</v>
      </c>
      <c r="AL177" s="133">
        <v>1</v>
      </c>
      <c r="AM177" s="133">
        <v>1</v>
      </c>
      <c r="AN177" s="133">
        <v>0</v>
      </c>
      <c r="AO177" s="133">
        <v>6</v>
      </c>
      <c r="AP177" s="133">
        <v>1</v>
      </c>
      <c r="AQ177" s="133">
        <v>3</v>
      </c>
      <c r="AR177" s="133">
        <v>2</v>
      </c>
      <c r="AS177" s="133">
        <v>2</v>
      </c>
      <c r="AT177" s="133">
        <v>1</v>
      </c>
      <c r="AU177" s="133">
        <v>1</v>
      </c>
      <c r="AV177" s="133">
        <v>5</v>
      </c>
      <c r="AW177" s="133">
        <v>1</v>
      </c>
      <c r="AX177" s="133">
        <v>0</v>
      </c>
      <c r="AY177" s="133">
        <v>95</v>
      </c>
      <c r="AZ177" s="133">
        <v>7</v>
      </c>
      <c r="BA177" s="133">
        <v>5</v>
      </c>
      <c r="BB177" s="133">
        <v>5</v>
      </c>
      <c r="BC177" s="133">
        <v>2</v>
      </c>
      <c r="BD177" s="133">
        <v>1</v>
      </c>
      <c r="BE177" s="133">
        <v>1</v>
      </c>
      <c r="BF177" s="133">
        <v>1</v>
      </c>
      <c r="BG177" s="133">
        <v>1</v>
      </c>
      <c r="BH177" s="133">
        <v>1</v>
      </c>
      <c r="BI177" s="133">
        <v>3</v>
      </c>
      <c r="BJ177" s="133">
        <v>4</v>
      </c>
      <c r="BK177" s="133">
        <v>1</v>
      </c>
      <c r="BL177" s="133">
        <v>177</v>
      </c>
      <c r="BM177" s="133">
        <v>4</v>
      </c>
      <c r="BN177" s="133">
        <v>1</v>
      </c>
      <c r="BO177" s="133">
        <v>1</v>
      </c>
      <c r="BP177" s="133">
        <v>7</v>
      </c>
      <c r="BQ177" s="133">
        <v>6</v>
      </c>
      <c r="BR177" s="133">
        <v>18</v>
      </c>
      <c r="BS177" s="133">
        <f t="shared" si="19"/>
        <v>195</v>
      </c>
      <c r="BT177" s="133">
        <v>164</v>
      </c>
      <c r="BU177" s="133">
        <v>0</v>
      </c>
      <c r="BV177" s="130">
        <f t="shared" si="20"/>
        <v>164</v>
      </c>
      <c r="BW177" s="130">
        <f t="shared" si="21"/>
        <v>29.4358974358974</v>
      </c>
      <c r="BX177" s="130">
        <v>135</v>
      </c>
      <c r="BY177" s="130">
        <v>100</v>
      </c>
      <c r="BZ177" s="140">
        <v>44383</v>
      </c>
      <c r="CA177" s="95">
        <v>169</v>
      </c>
      <c r="CB177" s="95">
        <v>20</v>
      </c>
      <c r="CC177" s="95">
        <v>20</v>
      </c>
      <c r="CD177" s="95">
        <f t="shared" si="17"/>
        <v>129</v>
      </c>
      <c r="CE177" s="144">
        <v>149</v>
      </c>
      <c r="CF177" s="95">
        <v>149</v>
      </c>
      <c r="CG177" s="95">
        <v>20</v>
      </c>
      <c r="CH177" s="95">
        <v>20</v>
      </c>
      <c r="CI177" s="95">
        <f t="shared" si="18"/>
        <v>109</v>
      </c>
    </row>
    <row r="178" spans="1:87">
      <c r="A178" s="119">
        <v>177</v>
      </c>
      <c r="B178" s="120" t="s">
        <v>117</v>
      </c>
      <c r="C178" s="121" t="s">
        <v>980</v>
      </c>
      <c r="D178" s="119" t="s">
        <v>981</v>
      </c>
      <c r="E178" s="122" t="s">
        <v>982</v>
      </c>
      <c r="F178" s="122" t="s">
        <v>158</v>
      </c>
      <c r="G178" s="123" t="s">
        <v>983</v>
      </c>
      <c r="H178" s="123" t="s">
        <v>159</v>
      </c>
      <c r="I178" s="119"/>
      <c r="J178" s="119">
        <v>90</v>
      </c>
      <c r="K178" s="129">
        <v>189</v>
      </c>
      <c r="L178" s="68">
        <v>29</v>
      </c>
      <c r="M178" s="119"/>
      <c r="N178" s="129" t="s">
        <v>608</v>
      </c>
      <c r="O178" s="119" t="str">
        <f>VLOOKUP(E178,[1]Sheet1!$A:$F,6,0)</f>
        <v>上柜</v>
      </c>
      <c r="P178" s="119"/>
      <c r="Q178" s="119"/>
      <c r="R178" s="119"/>
      <c r="S178" s="119"/>
      <c r="T178" s="133"/>
      <c r="U178" s="133"/>
      <c r="V178" s="130"/>
      <c r="W178" s="119"/>
      <c r="X178" s="119"/>
      <c r="Y178" s="119"/>
      <c r="Z178" s="119"/>
      <c r="AA178" s="130"/>
      <c r="AB178" s="130">
        <f t="shared" si="23"/>
        <v>0</v>
      </c>
      <c r="AC178" s="130"/>
      <c r="AD178" s="130">
        <v>0</v>
      </c>
      <c r="AE178" s="133">
        <v>4</v>
      </c>
      <c r="AF178" s="133">
        <v>16</v>
      </c>
      <c r="AG178" s="133">
        <v>57</v>
      </c>
      <c r="AH178" s="133">
        <v>6</v>
      </c>
      <c r="AI178" s="133">
        <v>4</v>
      </c>
      <c r="AJ178" s="133">
        <v>5</v>
      </c>
      <c r="AK178" s="133">
        <v>2</v>
      </c>
      <c r="AL178" s="133">
        <v>0</v>
      </c>
      <c r="AM178" s="133">
        <v>5</v>
      </c>
      <c r="AN178" s="133">
        <v>1</v>
      </c>
      <c r="AO178" s="133">
        <v>1</v>
      </c>
      <c r="AP178" s="133">
        <v>3</v>
      </c>
      <c r="AQ178" s="133">
        <v>4</v>
      </c>
      <c r="AR178" s="133">
        <v>2</v>
      </c>
      <c r="AS178" s="133">
        <v>6</v>
      </c>
      <c r="AT178" s="133">
        <v>3</v>
      </c>
      <c r="AU178" s="133">
        <v>2</v>
      </c>
      <c r="AV178" s="133">
        <v>4</v>
      </c>
      <c r="AW178" s="133">
        <v>3</v>
      </c>
      <c r="AX178" s="133">
        <v>0</v>
      </c>
      <c r="AY178" s="133">
        <v>6</v>
      </c>
      <c r="AZ178" s="133">
        <v>0</v>
      </c>
      <c r="BA178" s="133">
        <v>1</v>
      </c>
      <c r="BB178" s="133">
        <v>1</v>
      </c>
      <c r="BC178" s="133">
        <v>0</v>
      </c>
      <c r="BD178" s="133">
        <v>0</v>
      </c>
      <c r="BE178" s="133">
        <v>0</v>
      </c>
      <c r="BF178" s="133">
        <v>0</v>
      </c>
      <c r="BG178" s="133">
        <v>0</v>
      </c>
      <c r="BH178" s="133">
        <v>0</v>
      </c>
      <c r="BI178" s="133">
        <v>1</v>
      </c>
      <c r="BJ178" s="133">
        <v>1</v>
      </c>
      <c r="BK178" s="133">
        <v>0</v>
      </c>
      <c r="BL178" s="133">
        <v>61</v>
      </c>
      <c r="BM178" s="133">
        <v>0</v>
      </c>
      <c r="BN178" s="133">
        <v>2</v>
      </c>
      <c r="BO178" s="133">
        <v>0</v>
      </c>
      <c r="BP178" s="133">
        <v>1</v>
      </c>
      <c r="BQ178" s="133">
        <v>0</v>
      </c>
      <c r="BR178" s="133">
        <v>3</v>
      </c>
      <c r="BS178" s="133">
        <f t="shared" si="19"/>
        <v>64</v>
      </c>
      <c r="BT178" s="133">
        <v>6</v>
      </c>
      <c r="BU178" s="133">
        <v>0</v>
      </c>
      <c r="BV178" s="130">
        <f t="shared" si="20"/>
        <v>6</v>
      </c>
      <c r="BW178" s="130">
        <f t="shared" si="21"/>
        <v>3.28125</v>
      </c>
      <c r="BX178" s="130">
        <v>0</v>
      </c>
      <c r="BY178" s="130">
        <v>0</v>
      </c>
      <c r="BZ178" s="140">
        <v>0</v>
      </c>
      <c r="CA178" s="95">
        <v>139</v>
      </c>
      <c r="CB178" s="95">
        <v>20</v>
      </c>
      <c r="CC178" s="95">
        <v>10</v>
      </c>
      <c r="CD178" s="95">
        <f t="shared" si="17"/>
        <v>109</v>
      </c>
      <c r="CE178" s="95">
        <v>129</v>
      </c>
      <c r="CF178" s="95">
        <v>129</v>
      </c>
      <c r="CG178" s="95">
        <v>20</v>
      </c>
      <c r="CH178" s="95">
        <v>10</v>
      </c>
      <c r="CI178" s="95">
        <f t="shared" si="18"/>
        <v>99</v>
      </c>
    </row>
    <row r="179" spans="1:87">
      <c r="A179" s="119">
        <v>178</v>
      </c>
      <c r="B179" s="120" t="s">
        <v>117</v>
      </c>
      <c r="C179" s="121" t="s">
        <v>980</v>
      </c>
      <c r="D179" s="119" t="s">
        <v>981</v>
      </c>
      <c r="E179" s="122" t="s">
        <v>984</v>
      </c>
      <c r="F179" s="122" t="s">
        <v>172</v>
      </c>
      <c r="G179" s="123" t="s">
        <v>985</v>
      </c>
      <c r="H179" s="123" t="s">
        <v>159</v>
      </c>
      <c r="I179" s="119"/>
      <c r="J179" s="119">
        <v>100</v>
      </c>
      <c r="K179" s="129">
        <v>219</v>
      </c>
      <c r="L179" s="68">
        <v>29</v>
      </c>
      <c r="M179" s="119"/>
      <c r="N179" s="129" t="s">
        <v>608</v>
      </c>
      <c r="O179" s="119" t="str">
        <f>VLOOKUP(E179,[1]Sheet1!$A:$F,6,0)</f>
        <v>上柜</v>
      </c>
      <c r="P179" s="119"/>
      <c r="Q179" s="119"/>
      <c r="R179" s="119"/>
      <c r="S179" s="119"/>
      <c r="T179" s="133"/>
      <c r="U179" s="133"/>
      <c r="V179" s="130"/>
      <c r="W179" s="119"/>
      <c r="X179" s="119"/>
      <c r="Y179" s="119"/>
      <c r="Z179" s="119"/>
      <c r="AA179" s="130"/>
      <c r="AB179" s="130">
        <f t="shared" si="23"/>
        <v>0</v>
      </c>
      <c r="AC179" s="130"/>
      <c r="AD179" s="130">
        <v>0</v>
      </c>
      <c r="AE179" s="133">
        <v>4</v>
      </c>
      <c r="AF179" s="133">
        <v>12</v>
      </c>
      <c r="AG179" s="133">
        <v>38</v>
      </c>
      <c r="AH179" s="133">
        <v>9</v>
      </c>
      <c r="AI179" s="133">
        <v>3</v>
      </c>
      <c r="AJ179" s="133">
        <v>15</v>
      </c>
      <c r="AK179" s="133">
        <v>0</v>
      </c>
      <c r="AL179" s="133">
        <v>1</v>
      </c>
      <c r="AM179" s="133">
        <v>8</v>
      </c>
      <c r="AN179" s="133">
        <v>1</v>
      </c>
      <c r="AO179" s="133">
        <v>2</v>
      </c>
      <c r="AP179" s="133">
        <v>2</v>
      </c>
      <c r="AQ179" s="133">
        <v>2</v>
      </c>
      <c r="AR179" s="133">
        <v>2</v>
      </c>
      <c r="AS179" s="133">
        <v>2</v>
      </c>
      <c r="AT179" s="133">
        <v>1</v>
      </c>
      <c r="AU179" s="133">
        <v>1</v>
      </c>
      <c r="AV179" s="133">
        <v>0</v>
      </c>
      <c r="AW179" s="133">
        <v>4</v>
      </c>
      <c r="AX179" s="133">
        <v>2</v>
      </c>
      <c r="AY179" s="133">
        <v>12</v>
      </c>
      <c r="AZ179" s="133">
        <v>1</v>
      </c>
      <c r="BA179" s="133">
        <v>5</v>
      </c>
      <c r="BB179" s="133">
        <v>3</v>
      </c>
      <c r="BC179" s="133">
        <v>2</v>
      </c>
      <c r="BD179" s="133">
        <v>3</v>
      </c>
      <c r="BE179" s="133">
        <v>0</v>
      </c>
      <c r="BF179" s="133">
        <v>0</v>
      </c>
      <c r="BG179" s="133">
        <v>2</v>
      </c>
      <c r="BH179" s="133">
        <v>1</v>
      </c>
      <c r="BI179" s="133">
        <v>5</v>
      </c>
      <c r="BJ179" s="133">
        <v>0</v>
      </c>
      <c r="BK179" s="133">
        <v>2</v>
      </c>
      <c r="BL179" s="133">
        <v>89</v>
      </c>
      <c r="BM179" s="133">
        <v>5</v>
      </c>
      <c r="BN179" s="133">
        <v>4</v>
      </c>
      <c r="BO179" s="133">
        <v>1</v>
      </c>
      <c r="BP179" s="133">
        <v>2</v>
      </c>
      <c r="BQ179" s="133">
        <v>0</v>
      </c>
      <c r="BR179" s="133">
        <v>12</v>
      </c>
      <c r="BS179" s="133">
        <f t="shared" si="19"/>
        <v>101</v>
      </c>
      <c r="BT179" s="133">
        <v>81</v>
      </c>
      <c r="BU179" s="133">
        <v>0</v>
      </c>
      <c r="BV179" s="130">
        <f t="shared" si="20"/>
        <v>81</v>
      </c>
      <c r="BW179" s="130">
        <f t="shared" si="21"/>
        <v>28.0693069306931</v>
      </c>
      <c r="BX179" s="130">
        <v>19</v>
      </c>
      <c r="BY179" s="130">
        <v>0</v>
      </c>
      <c r="BZ179" s="140">
        <v>0</v>
      </c>
      <c r="CA179" s="95">
        <v>159</v>
      </c>
      <c r="CB179" s="95">
        <v>20</v>
      </c>
      <c r="CC179" s="95">
        <v>10</v>
      </c>
      <c r="CD179" s="95">
        <f t="shared" si="17"/>
        <v>129</v>
      </c>
      <c r="CE179" s="68">
        <v>149</v>
      </c>
      <c r="CF179" s="95">
        <v>149</v>
      </c>
      <c r="CG179" s="95">
        <v>20</v>
      </c>
      <c r="CH179" s="95">
        <v>10</v>
      </c>
      <c r="CI179" s="95">
        <f t="shared" si="18"/>
        <v>119</v>
      </c>
    </row>
    <row r="180" spans="1:87">
      <c r="A180" s="119">
        <v>179</v>
      </c>
      <c r="B180" s="120" t="s">
        <v>117</v>
      </c>
      <c r="C180" s="121" t="s">
        <v>980</v>
      </c>
      <c r="D180" s="119" t="s">
        <v>981</v>
      </c>
      <c r="E180" s="122" t="s">
        <v>986</v>
      </c>
      <c r="F180" s="122" t="s">
        <v>121</v>
      </c>
      <c r="G180" s="123" t="s">
        <v>987</v>
      </c>
      <c r="H180" s="123" t="s">
        <v>122</v>
      </c>
      <c r="I180" s="119"/>
      <c r="J180" s="119">
        <v>70</v>
      </c>
      <c r="K180" s="151">
        <v>139</v>
      </c>
      <c r="L180" s="68">
        <v>29</v>
      </c>
      <c r="M180" s="119">
        <v>25</v>
      </c>
      <c r="N180" s="129" t="s">
        <v>598</v>
      </c>
      <c r="O180" s="119" t="str">
        <f>VLOOKUP(E180,[1]Sheet1!$A:$F,6,0)</f>
        <v>上柜</v>
      </c>
      <c r="P180" s="119"/>
      <c r="Q180" s="119"/>
      <c r="R180" s="119"/>
      <c r="S180" s="119"/>
      <c r="T180" s="133">
        <v>46</v>
      </c>
      <c r="U180" s="133">
        <v>70</v>
      </c>
      <c r="V180" s="130">
        <v>74</v>
      </c>
      <c r="W180" s="119"/>
      <c r="X180" s="119"/>
      <c r="Y180" s="119"/>
      <c r="Z180" s="119"/>
      <c r="AA180" s="130">
        <v>0</v>
      </c>
      <c r="AB180" s="130">
        <f t="shared" si="23"/>
        <v>190</v>
      </c>
      <c r="AC180" s="130">
        <v>0</v>
      </c>
      <c r="AD180" s="130">
        <v>4</v>
      </c>
      <c r="AE180" s="133">
        <v>4</v>
      </c>
      <c r="AF180" s="133">
        <v>16</v>
      </c>
      <c r="AG180" s="133">
        <v>28</v>
      </c>
      <c r="AH180" s="133">
        <v>4</v>
      </c>
      <c r="AI180" s="133">
        <v>1</v>
      </c>
      <c r="AJ180" s="133">
        <v>0</v>
      </c>
      <c r="AK180" s="133">
        <v>1</v>
      </c>
      <c r="AL180" s="133">
        <v>1</v>
      </c>
      <c r="AM180" s="133">
        <v>3</v>
      </c>
      <c r="AN180" s="133">
        <v>4</v>
      </c>
      <c r="AO180" s="133">
        <v>3</v>
      </c>
      <c r="AP180" s="133">
        <v>1</v>
      </c>
      <c r="AQ180" s="133">
        <v>5</v>
      </c>
      <c r="AR180" s="133">
        <v>2</v>
      </c>
      <c r="AS180" s="133">
        <v>6</v>
      </c>
      <c r="AT180" s="133">
        <v>1</v>
      </c>
      <c r="AU180" s="133">
        <v>3</v>
      </c>
      <c r="AV180" s="133">
        <v>1</v>
      </c>
      <c r="AW180" s="133">
        <v>3</v>
      </c>
      <c r="AX180" s="133">
        <v>0</v>
      </c>
      <c r="AY180" s="133">
        <v>9</v>
      </c>
      <c r="AZ180" s="133">
        <v>0</v>
      </c>
      <c r="BA180" s="133">
        <v>5</v>
      </c>
      <c r="BB180" s="133">
        <v>2</v>
      </c>
      <c r="BC180" s="133">
        <v>3</v>
      </c>
      <c r="BD180" s="133">
        <v>0</v>
      </c>
      <c r="BE180" s="133">
        <v>2</v>
      </c>
      <c r="BF180" s="133">
        <v>0</v>
      </c>
      <c r="BG180" s="133">
        <v>2</v>
      </c>
      <c r="BH180" s="133">
        <v>0</v>
      </c>
      <c r="BI180" s="133">
        <v>1</v>
      </c>
      <c r="BJ180" s="133">
        <v>5</v>
      </c>
      <c r="BK180" s="133">
        <v>4</v>
      </c>
      <c r="BL180" s="133">
        <v>65</v>
      </c>
      <c r="BM180" s="133">
        <v>2</v>
      </c>
      <c r="BN180" s="133">
        <v>1</v>
      </c>
      <c r="BO180" s="133">
        <v>1</v>
      </c>
      <c r="BP180" s="133">
        <v>1</v>
      </c>
      <c r="BQ180" s="133">
        <v>0</v>
      </c>
      <c r="BR180" s="133">
        <v>5</v>
      </c>
      <c r="BS180" s="133">
        <f t="shared" si="19"/>
        <v>70</v>
      </c>
      <c r="BT180" s="133">
        <v>48</v>
      </c>
      <c r="BU180" s="133">
        <v>0</v>
      </c>
      <c r="BV180" s="130">
        <f t="shared" si="20"/>
        <v>48</v>
      </c>
      <c r="BW180" s="130">
        <f t="shared" si="21"/>
        <v>24</v>
      </c>
      <c r="BX180" s="130">
        <v>142</v>
      </c>
      <c r="BY180" s="130">
        <v>0</v>
      </c>
      <c r="BZ180" s="140">
        <v>0</v>
      </c>
      <c r="CA180" s="95">
        <v>119</v>
      </c>
      <c r="CB180" s="95">
        <v>20</v>
      </c>
      <c r="CC180" s="95">
        <v>10</v>
      </c>
      <c r="CD180" s="95">
        <f t="shared" si="17"/>
        <v>89</v>
      </c>
      <c r="CE180" s="95">
        <v>109</v>
      </c>
      <c r="CF180" s="95">
        <v>109</v>
      </c>
      <c r="CG180" s="95">
        <v>20</v>
      </c>
      <c r="CH180" s="95">
        <v>10</v>
      </c>
      <c r="CI180" s="95">
        <f t="shared" si="18"/>
        <v>79</v>
      </c>
    </row>
    <row r="181" spans="1:87">
      <c r="A181" s="119">
        <v>180</v>
      </c>
      <c r="B181" s="120" t="s">
        <v>117</v>
      </c>
      <c r="C181" s="121" t="s">
        <v>980</v>
      </c>
      <c r="D181" s="119" t="s">
        <v>981</v>
      </c>
      <c r="E181" s="122" t="s">
        <v>988</v>
      </c>
      <c r="F181" s="122" t="s">
        <v>133</v>
      </c>
      <c r="G181" s="123" t="s">
        <v>989</v>
      </c>
      <c r="H181" s="123" t="s">
        <v>122</v>
      </c>
      <c r="I181" s="119"/>
      <c r="J181" s="119">
        <v>80</v>
      </c>
      <c r="K181" s="151">
        <v>169</v>
      </c>
      <c r="L181" s="68">
        <v>29</v>
      </c>
      <c r="M181" s="119">
        <v>25</v>
      </c>
      <c r="N181" s="129" t="s">
        <v>598</v>
      </c>
      <c r="O181" s="119" t="str">
        <f>VLOOKUP(E181,[1]Sheet1!$A:$F,6,0)</f>
        <v>上柜</v>
      </c>
      <c r="P181" s="119"/>
      <c r="Q181" s="119"/>
      <c r="R181" s="119"/>
      <c r="S181" s="119"/>
      <c r="T181" s="133">
        <v>108</v>
      </c>
      <c r="U181" s="133">
        <v>184</v>
      </c>
      <c r="V181" s="130">
        <v>166</v>
      </c>
      <c r="W181" s="119"/>
      <c r="X181" s="119"/>
      <c r="Y181" s="119"/>
      <c r="Z181" s="119"/>
      <c r="AA181" s="130">
        <v>0</v>
      </c>
      <c r="AB181" s="130">
        <f t="shared" si="23"/>
        <v>458</v>
      </c>
      <c r="AC181" s="130">
        <v>0</v>
      </c>
      <c r="AD181" s="130">
        <v>4</v>
      </c>
      <c r="AE181" s="133">
        <v>14</v>
      </c>
      <c r="AF181" s="133">
        <v>21</v>
      </c>
      <c r="AG181" s="133">
        <v>84</v>
      </c>
      <c r="AH181" s="133">
        <v>12</v>
      </c>
      <c r="AI181" s="133">
        <v>4</v>
      </c>
      <c r="AJ181" s="133">
        <v>6</v>
      </c>
      <c r="AK181" s="133">
        <v>4</v>
      </c>
      <c r="AL181" s="133">
        <v>1</v>
      </c>
      <c r="AM181" s="133">
        <v>7</v>
      </c>
      <c r="AN181" s="133">
        <v>4</v>
      </c>
      <c r="AO181" s="133">
        <v>6</v>
      </c>
      <c r="AP181" s="133">
        <v>6</v>
      </c>
      <c r="AQ181" s="133">
        <v>10</v>
      </c>
      <c r="AR181" s="133">
        <v>5</v>
      </c>
      <c r="AS181" s="133">
        <v>6</v>
      </c>
      <c r="AT181" s="133">
        <v>7</v>
      </c>
      <c r="AU181" s="133">
        <v>4</v>
      </c>
      <c r="AV181" s="133">
        <v>4</v>
      </c>
      <c r="AW181" s="133">
        <v>1</v>
      </c>
      <c r="AX181" s="133">
        <v>1</v>
      </c>
      <c r="AY181" s="133">
        <v>17</v>
      </c>
      <c r="AZ181" s="133">
        <v>3</v>
      </c>
      <c r="BA181" s="133">
        <v>6</v>
      </c>
      <c r="BB181" s="133">
        <v>3</v>
      </c>
      <c r="BC181" s="133">
        <v>2</v>
      </c>
      <c r="BD181" s="133">
        <v>1</v>
      </c>
      <c r="BE181" s="133">
        <v>4</v>
      </c>
      <c r="BF181" s="133">
        <v>2</v>
      </c>
      <c r="BG181" s="133">
        <v>6</v>
      </c>
      <c r="BH181" s="133">
        <v>6</v>
      </c>
      <c r="BI181" s="133">
        <v>8</v>
      </c>
      <c r="BJ181" s="133">
        <v>1</v>
      </c>
      <c r="BK181" s="133">
        <v>2</v>
      </c>
      <c r="BL181" s="133">
        <v>145</v>
      </c>
      <c r="BM181" s="133">
        <v>7</v>
      </c>
      <c r="BN181" s="133">
        <v>6</v>
      </c>
      <c r="BO181" s="133">
        <v>2</v>
      </c>
      <c r="BP181" s="133">
        <v>4</v>
      </c>
      <c r="BQ181" s="133">
        <v>3</v>
      </c>
      <c r="BR181" s="133">
        <v>20</v>
      </c>
      <c r="BS181" s="133">
        <f t="shared" si="19"/>
        <v>165</v>
      </c>
      <c r="BT181" s="133">
        <v>91</v>
      </c>
      <c r="BU181" s="133">
        <v>10</v>
      </c>
      <c r="BV181" s="130">
        <f t="shared" si="20"/>
        <v>101</v>
      </c>
      <c r="BW181" s="130">
        <f t="shared" si="21"/>
        <v>21.4242424242424</v>
      </c>
      <c r="BX181" s="130">
        <v>390</v>
      </c>
      <c r="BY181" s="130">
        <v>0</v>
      </c>
      <c r="BZ181" s="140">
        <v>0</v>
      </c>
      <c r="CA181" s="95">
        <v>139</v>
      </c>
      <c r="CB181" s="95">
        <v>20</v>
      </c>
      <c r="CC181" s="95">
        <v>10</v>
      </c>
      <c r="CD181" s="95">
        <f t="shared" si="17"/>
        <v>109</v>
      </c>
      <c r="CE181" s="95">
        <v>129</v>
      </c>
      <c r="CF181" s="95">
        <v>129</v>
      </c>
      <c r="CG181" s="95">
        <v>20</v>
      </c>
      <c r="CH181" s="95">
        <v>10</v>
      </c>
      <c r="CI181" s="95">
        <f t="shared" si="18"/>
        <v>99</v>
      </c>
    </row>
    <row r="182" spans="1:87">
      <c r="A182" s="119">
        <v>181</v>
      </c>
      <c r="B182" s="120" t="s">
        <v>117</v>
      </c>
      <c r="C182" s="121" t="s">
        <v>980</v>
      </c>
      <c r="D182" s="119" t="s">
        <v>981</v>
      </c>
      <c r="E182" s="122" t="s">
        <v>990</v>
      </c>
      <c r="F182" s="122" t="s">
        <v>146</v>
      </c>
      <c r="G182" s="123" t="s">
        <v>991</v>
      </c>
      <c r="H182" s="123" t="s">
        <v>122</v>
      </c>
      <c r="I182" s="119"/>
      <c r="J182" s="119">
        <v>90</v>
      </c>
      <c r="K182" s="151">
        <v>189</v>
      </c>
      <c r="L182" s="68">
        <v>29</v>
      </c>
      <c r="M182" s="119">
        <v>25</v>
      </c>
      <c r="N182" s="129" t="s">
        <v>598</v>
      </c>
      <c r="O182" s="119" t="str">
        <f>VLOOKUP(E182,[1]Sheet1!$A:$F,6,0)</f>
        <v>上柜</v>
      </c>
      <c r="P182" s="119"/>
      <c r="Q182" s="119"/>
      <c r="R182" s="119"/>
      <c r="S182" s="119"/>
      <c r="T182" s="133">
        <v>342</v>
      </c>
      <c r="U182" s="133">
        <v>518</v>
      </c>
      <c r="V182" s="130">
        <v>238</v>
      </c>
      <c r="W182" s="119"/>
      <c r="X182" s="119"/>
      <c r="Y182" s="119"/>
      <c r="Z182" s="119"/>
      <c r="AA182" s="130">
        <v>0</v>
      </c>
      <c r="AB182" s="130">
        <f t="shared" si="23"/>
        <v>1098</v>
      </c>
      <c r="AC182" s="130">
        <v>283</v>
      </c>
      <c r="AD182" s="130">
        <v>10</v>
      </c>
      <c r="AE182" s="133">
        <v>45</v>
      </c>
      <c r="AF182" s="133">
        <v>70</v>
      </c>
      <c r="AG182" s="133">
        <v>261</v>
      </c>
      <c r="AH182" s="133">
        <v>34</v>
      </c>
      <c r="AI182" s="133">
        <v>9</v>
      </c>
      <c r="AJ182" s="133">
        <v>6</v>
      </c>
      <c r="AK182" s="133">
        <v>212</v>
      </c>
      <c r="AL182" s="133">
        <v>11</v>
      </c>
      <c r="AM182" s="133">
        <v>13</v>
      </c>
      <c r="AN182" s="133">
        <v>30</v>
      </c>
      <c r="AO182" s="133">
        <v>16</v>
      </c>
      <c r="AP182" s="133">
        <v>17</v>
      </c>
      <c r="AQ182" s="133">
        <v>21</v>
      </c>
      <c r="AR182" s="133">
        <v>18</v>
      </c>
      <c r="AS182" s="133">
        <v>16</v>
      </c>
      <c r="AT182" s="133">
        <v>8</v>
      </c>
      <c r="AU182" s="133">
        <v>12</v>
      </c>
      <c r="AV182" s="133">
        <v>8</v>
      </c>
      <c r="AW182" s="133">
        <v>10</v>
      </c>
      <c r="AX182" s="133">
        <v>2</v>
      </c>
      <c r="AY182" s="133">
        <v>28</v>
      </c>
      <c r="AZ182" s="133">
        <v>5</v>
      </c>
      <c r="BA182" s="133">
        <v>3</v>
      </c>
      <c r="BB182" s="133">
        <v>9</v>
      </c>
      <c r="BC182" s="133">
        <v>2</v>
      </c>
      <c r="BD182" s="133">
        <v>7</v>
      </c>
      <c r="BE182" s="133">
        <v>2</v>
      </c>
      <c r="BF182" s="133">
        <v>4</v>
      </c>
      <c r="BG182" s="133">
        <v>7</v>
      </c>
      <c r="BH182" s="133">
        <v>9</v>
      </c>
      <c r="BI182" s="133">
        <v>4</v>
      </c>
      <c r="BJ182" s="133">
        <v>1</v>
      </c>
      <c r="BK182" s="133">
        <v>16</v>
      </c>
      <c r="BL182" s="133">
        <v>523</v>
      </c>
      <c r="BM182" s="133">
        <v>10</v>
      </c>
      <c r="BN182" s="133">
        <v>5</v>
      </c>
      <c r="BO182" s="133">
        <v>3</v>
      </c>
      <c r="BP182" s="133">
        <v>4</v>
      </c>
      <c r="BQ182" s="133">
        <v>4</v>
      </c>
      <c r="BR182" s="133">
        <v>24</v>
      </c>
      <c r="BS182" s="133">
        <f t="shared" si="19"/>
        <v>547</v>
      </c>
      <c r="BT182" s="133">
        <v>207</v>
      </c>
      <c r="BU182" s="133">
        <v>3</v>
      </c>
      <c r="BV182" s="130">
        <f t="shared" si="20"/>
        <v>210</v>
      </c>
      <c r="BW182" s="130">
        <f t="shared" si="21"/>
        <v>13.436928702011</v>
      </c>
      <c r="BX182" s="130">
        <v>424</v>
      </c>
      <c r="BY182" s="130">
        <v>0</v>
      </c>
      <c r="BZ182" s="140">
        <v>0</v>
      </c>
      <c r="CA182" s="95">
        <v>149</v>
      </c>
      <c r="CB182" s="95">
        <v>20</v>
      </c>
      <c r="CC182" s="95">
        <v>10</v>
      </c>
      <c r="CD182" s="95">
        <f t="shared" si="17"/>
        <v>119</v>
      </c>
      <c r="CE182" s="95">
        <v>139</v>
      </c>
      <c r="CF182" s="95">
        <v>139</v>
      </c>
      <c r="CG182" s="95">
        <v>20</v>
      </c>
      <c r="CH182" s="95">
        <v>10</v>
      </c>
      <c r="CI182" s="95">
        <f t="shared" si="18"/>
        <v>109</v>
      </c>
    </row>
    <row r="183" spans="1:87">
      <c r="A183" s="119">
        <v>182</v>
      </c>
      <c r="B183" s="120" t="s">
        <v>117</v>
      </c>
      <c r="C183" s="121" t="s">
        <v>980</v>
      </c>
      <c r="D183" s="119" t="s">
        <v>981</v>
      </c>
      <c r="E183" s="122" t="s">
        <v>992</v>
      </c>
      <c r="F183" s="122" t="s">
        <v>134</v>
      </c>
      <c r="G183" s="123" t="s">
        <v>993</v>
      </c>
      <c r="H183" s="123" t="s">
        <v>135</v>
      </c>
      <c r="I183" s="119"/>
      <c r="J183" s="119">
        <v>80</v>
      </c>
      <c r="K183" s="151">
        <v>169</v>
      </c>
      <c r="L183" s="68">
        <v>29</v>
      </c>
      <c r="M183" s="119">
        <v>25</v>
      </c>
      <c r="N183" s="129" t="s">
        <v>598</v>
      </c>
      <c r="O183" s="119" t="str">
        <f>VLOOKUP(E183,[1]Sheet1!$A:$F,6,0)</f>
        <v>上柜</v>
      </c>
      <c r="P183" s="119"/>
      <c r="Q183" s="119"/>
      <c r="R183" s="119"/>
      <c r="S183" s="119"/>
      <c r="T183" s="133">
        <v>28</v>
      </c>
      <c r="U183" s="133">
        <v>77</v>
      </c>
      <c r="V183" s="130">
        <v>46</v>
      </c>
      <c r="W183" s="119"/>
      <c r="X183" s="119"/>
      <c r="Y183" s="119"/>
      <c r="Z183" s="119"/>
      <c r="AA183" s="130">
        <v>0</v>
      </c>
      <c r="AB183" s="130">
        <f t="shared" si="23"/>
        <v>151</v>
      </c>
      <c r="AC183" s="130">
        <v>0</v>
      </c>
      <c r="AD183" s="130">
        <v>3</v>
      </c>
      <c r="AE183" s="133">
        <v>3</v>
      </c>
      <c r="AF183" s="133">
        <v>4</v>
      </c>
      <c r="AG183" s="133">
        <v>35</v>
      </c>
      <c r="AH183" s="133">
        <v>4</v>
      </c>
      <c r="AI183" s="133">
        <v>2</v>
      </c>
      <c r="AJ183" s="133">
        <v>3</v>
      </c>
      <c r="AK183" s="133">
        <v>1</v>
      </c>
      <c r="AL183" s="133">
        <v>0</v>
      </c>
      <c r="AM183" s="133">
        <v>3</v>
      </c>
      <c r="AN183" s="133">
        <v>3</v>
      </c>
      <c r="AO183" s="133">
        <v>2</v>
      </c>
      <c r="AP183" s="133">
        <v>3</v>
      </c>
      <c r="AQ183" s="133">
        <v>1</v>
      </c>
      <c r="AR183" s="133">
        <v>4</v>
      </c>
      <c r="AS183" s="133">
        <v>1</v>
      </c>
      <c r="AT183" s="133">
        <v>1</v>
      </c>
      <c r="AU183" s="133">
        <v>2</v>
      </c>
      <c r="AV183" s="133">
        <v>16</v>
      </c>
      <c r="AW183" s="133">
        <v>3</v>
      </c>
      <c r="AX183" s="133">
        <v>1</v>
      </c>
      <c r="AY183" s="133">
        <v>7</v>
      </c>
      <c r="AZ183" s="133">
        <v>1</v>
      </c>
      <c r="BA183" s="133">
        <v>1</v>
      </c>
      <c r="BB183" s="133">
        <v>2</v>
      </c>
      <c r="BC183" s="133">
        <v>1</v>
      </c>
      <c r="BD183" s="133">
        <v>0</v>
      </c>
      <c r="BE183" s="133">
        <v>1</v>
      </c>
      <c r="BF183" s="133">
        <v>2</v>
      </c>
      <c r="BG183" s="133">
        <v>0</v>
      </c>
      <c r="BH183" s="133">
        <v>1</v>
      </c>
      <c r="BI183" s="133">
        <v>1</v>
      </c>
      <c r="BJ183" s="133">
        <v>0</v>
      </c>
      <c r="BK183" s="133">
        <v>1</v>
      </c>
      <c r="BL183" s="133">
        <v>60</v>
      </c>
      <c r="BM183" s="133">
        <v>2</v>
      </c>
      <c r="BN183" s="133">
        <v>1</v>
      </c>
      <c r="BO183" s="133">
        <v>2</v>
      </c>
      <c r="BP183" s="133">
        <v>3</v>
      </c>
      <c r="BQ183" s="133">
        <v>2</v>
      </c>
      <c r="BR183" s="133">
        <v>10</v>
      </c>
      <c r="BS183" s="133">
        <f t="shared" si="19"/>
        <v>70</v>
      </c>
      <c r="BT183" s="133">
        <v>60</v>
      </c>
      <c r="BU183" s="133">
        <v>0</v>
      </c>
      <c r="BV183" s="130">
        <f t="shared" si="20"/>
        <v>60</v>
      </c>
      <c r="BW183" s="130">
        <f t="shared" si="21"/>
        <v>30</v>
      </c>
      <c r="BX183" s="130">
        <v>52</v>
      </c>
      <c r="BY183" s="130">
        <v>0</v>
      </c>
      <c r="BZ183" s="140">
        <v>0</v>
      </c>
      <c r="CA183" s="95">
        <v>139</v>
      </c>
      <c r="CB183" s="95">
        <v>20</v>
      </c>
      <c r="CC183" s="95">
        <v>10</v>
      </c>
      <c r="CD183" s="95">
        <f t="shared" si="17"/>
        <v>109</v>
      </c>
      <c r="CE183" s="95">
        <v>129</v>
      </c>
      <c r="CF183" s="95">
        <v>129</v>
      </c>
      <c r="CG183" s="95">
        <v>20</v>
      </c>
      <c r="CH183" s="95">
        <v>10</v>
      </c>
      <c r="CI183" s="95">
        <f t="shared" si="18"/>
        <v>99</v>
      </c>
    </row>
    <row r="184" spans="1:87">
      <c r="A184" s="119">
        <v>183</v>
      </c>
      <c r="B184" s="120" t="s">
        <v>117</v>
      </c>
      <c r="C184" s="121" t="s">
        <v>980</v>
      </c>
      <c r="D184" s="119" t="s">
        <v>981</v>
      </c>
      <c r="E184" s="122" t="s">
        <v>994</v>
      </c>
      <c r="F184" s="122" t="s">
        <v>147</v>
      </c>
      <c r="G184" s="123" t="s">
        <v>995</v>
      </c>
      <c r="H184" s="123" t="s">
        <v>135</v>
      </c>
      <c r="I184" s="119"/>
      <c r="J184" s="119">
        <v>90</v>
      </c>
      <c r="K184" s="151">
        <v>189</v>
      </c>
      <c r="L184" s="68">
        <v>29</v>
      </c>
      <c r="M184" s="119">
        <v>25</v>
      </c>
      <c r="N184" s="129" t="s">
        <v>598</v>
      </c>
      <c r="O184" s="119" t="str">
        <f>VLOOKUP(E184,[1]Sheet1!$A:$F,6,0)</f>
        <v>上柜</v>
      </c>
      <c r="P184" s="119"/>
      <c r="Q184" s="119"/>
      <c r="R184" s="119"/>
      <c r="S184" s="119"/>
      <c r="T184" s="133">
        <v>45</v>
      </c>
      <c r="U184" s="133">
        <v>107</v>
      </c>
      <c r="V184" s="130">
        <v>68</v>
      </c>
      <c r="W184" s="119"/>
      <c r="X184" s="119"/>
      <c r="Y184" s="119"/>
      <c r="Z184" s="119"/>
      <c r="AA184" s="130">
        <v>0</v>
      </c>
      <c r="AB184" s="130">
        <f t="shared" si="23"/>
        <v>220</v>
      </c>
      <c r="AC184" s="130">
        <v>0</v>
      </c>
      <c r="AD184" s="130">
        <v>1</v>
      </c>
      <c r="AE184" s="133">
        <v>7</v>
      </c>
      <c r="AF184" s="133">
        <v>9</v>
      </c>
      <c r="AG184" s="133">
        <v>48</v>
      </c>
      <c r="AH184" s="133">
        <v>14</v>
      </c>
      <c r="AI184" s="133">
        <v>2</v>
      </c>
      <c r="AJ184" s="133">
        <v>4</v>
      </c>
      <c r="AK184" s="133">
        <v>1</v>
      </c>
      <c r="AL184" s="133">
        <v>1</v>
      </c>
      <c r="AM184" s="133">
        <v>3</v>
      </c>
      <c r="AN184" s="133">
        <v>3</v>
      </c>
      <c r="AO184" s="133">
        <v>3</v>
      </c>
      <c r="AP184" s="133">
        <v>22</v>
      </c>
      <c r="AQ184" s="133">
        <v>7</v>
      </c>
      <c r="AR184" s="133">
        <v>3</v>
      </c>
      <c r="AS184" s="133">
        <v>6</v>
      </c>
      <c r="AT184" s="133">
        <v>1</v>
      </c>
      <c r="AU184" s="133">
        <v>4</v>
      </c>
      <c r="AV184" s="133">
        <v>5</v>
      </c>
      <c r="AW184" s="133">
        <v>2</v>
      </c>
      <c r="AX184" s="133">
        <v>2</v>
      </c>
      <c r="AY184" s="133">
        <v>13</v>
      </c>
      <c r="AZ184" s="133">
        <v>2</v>
      </c>
      <c r="BA184" s="133">
        <v>3</v>
      </c>
      <c r="BB184" s="133">
        <v>7</v>
      </c>
      <c r="BC184" s="133">
        <v>0</v>
      </c>
      <c r="BD184" s="133">
        <v>1</v>
      </c>
      <c r="BE184" s="133">
        <v>2</v>
      </c>
      <c r="BF184" s="133">
        <v>3</v>
      </c>
      <c r="BG184" s="133">
        <v>3</v>
      </c>
      <c r="BH184" s="133">
        <v>1</v>
      </c>
      <c r="BI184" s="133">
        <v>3</v>
      </c>
      <c r="BJ184" s="133">
        <v>3</v>
      </c>
      <c r="BK184" s="133">
        <v>3</v>
      </c>
      <c r="BL184" s="133">
        <v>125</v>
      </c>
      <c r="BM184" s="133">
        <v>7</v>
      </c>
      <c r="BN184" s="133">
        <v>0</v>
      </c>
      <c r="BO184" s="133">
        <v>3</v>
      </c>
      <c r="BP184" s="133">
        <v>2</v>
      </c>
      <c r="BQ184" s="133">
        <v>2</v>
      </c>
      <c r="BR184" s="133">
        <v>13</v>
      </c>
      <c r="BS184" s="133">
        <f t="shared" si="19"/>
        <v>138</v>
      </c>
      <c r="BT184" s="133">
        <v>77</v>
      </c>
      <c r="BU184" s="133">
        <v>12</v>
      </c>
      <c r="BV184" s="130">
        <f t="shared" si="20"/>
        <v>89</v>
      </c>
      <c r="BW184" s="130">
        <f t="shared" si="21"/>
        <v>22.5724637681159</v>
      </c>
      <c r="BX184" s="130">
        <v>6</v>
      </c>
      <c r="BY184" s="130">
        <v>0</v>
      </c>
      <c r="BZ184" s="140">
        <v>0</v>
      </c>
      <c r="CA184" s="95">
        <v>159</v>
      </c>
      <c r="CB184" s="95">
        <v>20</v>
      </c>
      <c r="CC184" s="95">
        <v>10</v>
      </c>
      <c r="CD184" s="95">
        <f t="shared" si="17"/>
        <v>129</v>
      </c>
      <c r="CE184" s="95">
        <v>149</v>
      </c>
      <c r="CF184" s="95">
        <v>149</v>
      </c>
      <c r="CG184" s="95">
        <v>20</v>
      </c>
      <c r="CH184" s="95">
        <v>10</v>
      </c>
      <c r="CI184" s="95">
        <f t="shared" si="18"/>
        <v>119</v>
      </c>
    </row>
    <row r="185" spans="1:87">
      <c r="A185" s="119">
        <v>184</v>
      </c>
      <c r="B185" s="120" t="s">
        <v>117</v>
      </c>
      <c r="C185" s="121" t="s">
        <v>996</v>
      </c>
      <c r="D185" s="119" t="s">
        <v>981</v>
      </c>
      <c r="E185" s="122" t="s">
        <v>997</v>
      </c>
      <c r="F185" s="122" t="s">
        <v>137</v>
      </c>
      <c r="G185" s="123" t="s">
        <v>998</v>
      </c>
      <c r="H185" s="123" t="s">
        <v>138</v>
      </c>
      <c r="I185" s="119"/>
      <c r="J185" s="119">
        <v>120</v>
      </c>
      <c r="K185" s="129">
        <v>219</v>
      </c>
      <c r="L185" s="119">
        <v>36</v>
      </c>
      <c r="M185" s="119">
        <v>25</v>
      </c>
      <c r="N185" s="129" t="s">
        <v>598</v>
      </c>
      <c r="O185" s="119" t="str">
        <f>VLOOKUP(E185,[1]Sheet1!$A:$F,6,0)</f>
        <v>上柜</v>
      </c>
      <c r="P185" s="119"/>
      <c r="Q185" s="119"/>
      <c r="R185" s="119"/>
      <c r="S185" s="119"/>
      <c r="T185" s="133">
        <v>83</v>
      </c>
      <c r="U185" s="133">
        <v>114</v>
      </c>
      <c r="V185" s="130">
        <v>64</v>
      </c>
      <c r="W185" s="119"/>
      <c r="X185" s="119"/>
      <c r="Y185" s="119"/>
      <c r="Z185" s="119"/>
      <c r="AA185" s="130">
        <v>0</v>
      </c>
      <c r="AB185" s="130">
        <f t="shared" si="23"/>
        <v>261</v>
      </c>
      <c r="AC185" s="130">
        <v>0</v>
      </c>
      <c r="AD185" s="130">
        <v>2</v>
      </c>
      <c r="AE185" s="133">
        <v>10</v>
      </c>
      <c r="AF185" s="133">
        <v>8</v>
      </c>
      <c r="AG185" s="133">
        <v>41</v>
      </c>
      <c r="AH185" s="133">
        <v>16</v>
      </c>
      <c r="AI185" s="133">
        <v>2</v>
      </c>
      <c r="AJ185" s="133">
        <v>6</v>
      </c>
      <c r="AK185" s="133">
        <v>2</v>
      </c>
      <c r="AL185" s="133">
        <v>3</v>
      </c>
      <c r="AM185" s="133">
        <v>6</v>
      </c>
      <c r="AN185" s="133">
        <v>7</v>
      </c>
      <c r="AO185" s="133">
        <v>5</v>
      </c>
      <c r="AP185" s="133">
        <v>2</v>
      </c>
      <c r="AQ185" s="133">
        <v>6</v>
      </c>
      <c r="AR185" s="133">
        <v>3</v>
      </c>
      <c r="AS185" s="133">
        <v>4</v>
      </c>
      <c r="AT185" s="133">
        <v>3</v>
      </c>
      <c r="AU185" s="133">
        <v>1</v>
      </c>
      <c r="AV185" s="133">
        <v>0</v>
      </c>
      <c r="AW185" s="133">
        <v>2</v>
      </c>
      <c r="AX185" s="133">
        <v>0</v>
      </c>
      <c r="AY185" s="133">
        <v>21</v>
      </c>
      <c r="AZ185" s="133">
        <v>5</v>
      </c>
      <c r="BA185" s="133">
        <v>4</v>
      </c>
      <c r="BB185" s="133">
        <v>2</v>
      </c>
      <c r="BC185" s="133">
        <v>2</v>
      </c>
      <c r="BD185" s="133">
        <v>2</v>
      </c>
      <c r="BE185" s="133">
        <v>0</v>
      </c>
      <c r="BF185" s="133">
        <v>1</v>
      </c>
      <c r="BG185" s="133">
        <v>2</v>
      </c>
      <c r="BH185" s="133">
        <v>1</v>
      </c>
      <c r="BI185" s="133">
        <v>0</v>
      </c>
      <c r="BJ185" s="133">
        <v>3</v>
      </c>
      <c r="BK185" s="133">
        <v>3</v>
      </c>
      <c r="BL185" s="133">
        <v>112</v>
      </c>
      <c r="BM185" s="133">
        <v>2</v>
      </c>
      <c r="BN185" s="133">
        <v>3</v>
      </c>
      <c r="BO185" s="133">
        <v>8</v>
      </c>
      <c r="BP185" s="133">
        <v>5</v>
      </c>
      <c r="BQ185" s="133">
        <v>1</v>
      </c>
      <c r="BR185" s="133">
        <v>19</v>
      </c>
      <c r="BS185" s="133">
        <f t="shared" si="19"/>
        <v>131</v>
      </c>
      <c r="BT185" s="133">
        <v>100</v>
      </c>
      <c r="BU185" s="133">
        <v>0</v>
      </c>
      <c r="BV185" s="130">
        <f t="shared" si="20"/>
        <v>100</v>
      </c>
      <c r="BW185" s="130">
        <f t="shared" si="21"/>
        <v>26.7175572519084</v>
      </c>
      <c r="BX185" s="130">
        <v>27</v>
      </c>
      <c r="BY185" s="130">
        <v>0</v>
      </c>
      <c r="BZ185" s="140">
        <v>0</v>
      </c>
      <c r="CA185" s="95">
        <v>179</v>
      </c>
      <c r="CB185" s="95">
        <v>20</v>
      </c>
      <c r="CC185" s="95">
        <v>20</v>
      </c>
      <c r="CD185" s="95">
        <f t="shared" si="17"/>
        <v>139</v>
      </c>
      <c r="CE185" s="95">
        <v>169</v>
      </c>
      <c r="CF185" s="95">
        <v>169</v>
      </c>
      <c r="CG185" s="95">
        <v>20</v>
      </c>
      <c r="CH185" s="95">
        <v>30</v>
      </c>
      <c r="CI185" s="145">
        <f t="shared" si="18"/>
        <v>119</v>
      </c>
    </row>
    <row r="186" spans="1:87">
      <c r="A186" s="119">
        <v>185</v>
      </c>
      <c r="B186" s="120" t="s">
        <v>117</v>
      </c>
      <c r="C186" s="121" t="s">
        <v>996</v>
      </c>
      <c r="D186" s="119" t="s">
        <v>981</v>
      </c>
      <c r="E186" s="122" t="s">
        <v>999</v>
      </c>
      <c r="F186" s="122" t="s">
        <v>148</v>
      </c>
      <c r="G186" s="123" t="s">
        <v>1000</v>
      </c>
      <c r="H186" s="123" t="s">
        <v>138</v>
      </c>
      <c r="I186" s="119"/>
      <c r="J186" s="119">
        <v>130</v>
      </c>
      <c r="K186" s="129">
        <v>239</v>
      </c>
      <c r="L186" s="119">
        <v>36</v>
      </c>
      <c r="M186" s="119">
        <v>25</v>
      </c>
      <c r="N186" s="129" t="s">
        <v>598</v>
      </c>
      <c r="O186" s="119" t="str">
        <f>VLOOKUP(E186,[1]Sheet1!$A:$F,6,0)</f>
        <v>上柜</v>
      </c>
      <c r="P186" s="119"/>
      <c r="Q186" s="119"/>
      <c r="R186" s="119"/>
      <c r="S186" s="119"/>
      <c r="T186" s="133">
        <v>136</v>
      </c>
      <c r="U186" s="133">
        <v>162</v>
      </c>
      <c r="V186" s="130">
        <v>114</v>
      </c>
      <c r="W186" s="119"/>
      <c r="X186" s="119"/>
      <c r="Y186" s="119"/>
      <c r="Z186" s="119"/>
      <c r="AA186" s="130">
        <v>0</v>
      </c>
      <c r="AB186" s="130">
        <f t="shared" si="23"/>
        <v>412</v>
      </c>
      <c r="AC186" s="130">
        <v>0</v>
      </c>
      <c r="AD186" s="130">
        <v>5</v>
      </c>
      <c r="AE186" s="133">
        <v>13</v>
      </c>
      <c r="AF186" s="133">
        <v>21</v>
      </c>
      <c r="AG186" s="133">
        <v>77</v>
      </c>
      <c r="AH186" s="133">
        <v>17</v>
      </c>
      <c r="AI186" s="133">
        <v>6</v>
      </c>
      <c r="AJ186" s="133">
        <v>5</v>
      </c>
      <c r="AK186" s="133">
        <v>3</v>
      </c>
      <c r="AL186" s="133">
        <v>5</v>
      </c>
      <c r="AM186" s="133">
        <v>8</v>
      </c>
      <c r="AN186" s="133">
        <v>6</v>
      </c>
      <c r="AO186" s="133">
        <v>11</v>
      </c>
      <c r="AP186" s="133">
        <v>5</v>
      </c>
      <c r="AQ186" s="133">
        <v>7</v>
      </c>
      <c r="AR186" s="133">
        <v>6</v>
      </c>
      <c r="AS186" s="133">
        <v>8</v>
      </c>
      <c r="AT186" s="133">
        <v>2</v>
      </c>
      <c r="AU186" s="133">
        <v>9</v>
      </c>
      <c r="AV186" s="133">
        <v>6</v>
      </c>
      <c r="AW186" s="133">
        <v>2</v>
      </c>
      <c r="AX186" s="133">
        <v>0</v>
      </c>
      <c r="AY186" s="133">
        <v>27</v>
      </c>
      <c r="AZ186" s="133">
        <v>9</v>
      </c>
      <c r="BA186" s="133">
        <v>10</v>
      </c>
      <c r="BB186" s="133">
        <v>3</v>
      </c>
      <c r="BC186" s="133">
        <v>1</v>
      </c>
      <c r="BD186" s="133">
        <v>5</v>
      </c>
      <c r="BE186" s="133">
        <v>9</v>
      </c>
      <c r="BF186" s="133">
        <v>4</v>
      </c>
      <c r="BG186" s="133">
        <v>8</v>
      </c>
      <c r="BH186" s="133">
        <v>2</v>
      </c>
      <c r="BI186" s="133">
        <v>7</v>
      </c>
      <c r="BJ186" s="133">
        <v>10</v>
      </c>
      <c r="BK186" s="133">
        <v>8</v>
      </c>
      <c r="BL186" s="133">
        <v>200</v>
      </c>
      <c r="BM186" s="133">
        <v>8</v>
      </c>
      <c r="BN186" s="133">
        <v>8</v>
      </c>
      <c r="BO186" s="133">
        <v>10</v>
      </c>
      <c r="BP186" s="133">
        <v>8</v>
      </c>
      <c r="BQ186" s="133">
        <v>5</v>
      </c>
      <c r="BR186" s="133">
        <v>38</v>
      </c>
      <c r="BS186" s="133">
        <f t="shared" si="19"/>
        <v>238</v>
      </c>
      <c r="BT186" s="133">
        <v>120</v>
      </c>
      <c r="BU186" s="133">
        <v>23</v>
      </c>
      <c r="BV186" s="130">
        <f t="shared" si="20"/>
        <v>143</v>
      </c>
      <c r="BW186" s="130">
        <f t="shared" si="21"/>
        <v>21.0294117647059</v>
      </c>
      <c r="BX186" s="130">
        <v>86</v>
      </c>
      <c r="BY186" s="130">
        <v>0</v>
      </c>
      <c r="BZ186" s="140">
        <v>0</v>
      </c>
      <c r="CA186" s="95">
        <v>199</v>
      </c>
      <c r="CB186" s="95">
        <v>20</v>
      </c>
      <c r="CC186" s="95">
        <v>20</v>
      </c>
      <c r="CD186" s="95">
        <f t="shared" si="17"/>
        <v>159</v>
      </c>
      <c r="CE186" s="95">
        <v>189</v>
      </c>
      <c r="CF186" s="95">
        <v>189</v>
      </c>
      <c r="CG186" s="95">
        <v>20</v>
      </c>
      <c r="CH186" s="95">
        <v>30</v>
      </c>
      <c r="CI186" s="145">
        <f t="shared" si="18"/>
        <v>139</v>
      </c>
    </row>
    <row r="187" spans="1:87">
      <c r="A187" s="119">
        <v>186</v>
      </c>
      <c r="B187" s="120" t="s">
        <v>117</v>
      </c>
      <c r="C187" s="121" t="s">
        <v>996</v>
      </c>
      <c r="D187" s="119" t="s">
        <v>981</v>
      </c>
      <c r="E187" s="122" t="s">
        <v>1001</v>
      </c>
      <c r="F187" s="122" t="s">
        <v>139</v>
      </c>
      <c r="G187" s="123" t="s">
        <v>1002</v>
      </c>
      <c r="H187" s="123" t="s">
        <v>140</v>
      </c>
      <c r="I187" s="119"/>
      <c r="J187" s="119">
        <v>120</v>
      </c>
      <c r="K187" s="129">
        <v>219</v>
      </c>
      <c r="L187" s="119">
        <v>36</v>
      </c>
      <c r="M187" s="119"/>
      <c r="N187" s="129" t="s">
        <v>608</v>
      </c>
      <c r="O187" s="119" t="str">
        <f>VLOOKUP(E187,[1]Sheet1!$A:$F,6,0)</f>
        <v>上柜</v>
      </c>
      <c r="P187" s="119"/>
      <c r="Q187" s="119"/>
      <c r="R187" s="119"/>
      <c r="S187" s="119"/>
      <c r="T187" s="133">
        <v>87</v>
      </c>
      <c r="U187" s="133">
        <v>144</v>
      </c>
      <c r="V187" s="130">
        <v>70</v>
      </c>
      <c r="W187" s="119"/>
      <c r="X187" s="119"/>
      <c r="Y187" s="119"/>
      <c r="Z187" s="119"/>
      <c r="AA187" s="130">
        <v>0</v>
      </c>
      <c r="AB187" s="130">
        <f t="shared" si="23"/>
        <v>301</v>
      </c>
      <c r="AC187" s="130">
        <v>0</v>
      </c>
      <c r="AD187" s="130">
        <v>2</v>
      </c>
      <c r="AE187" s="133">
        <v>8</v>
      </c>
      <c r="AF187" s="133">
        <v>15</v>
      </c>
      <c r="AG187" s="133">
        <v>61</v>
      </c>
      <c r="AH187" s="133">
        <v>6</v>
      </c>
      <c r="AI187" s="133">
        <v>1</v>
      </c>
      <c r="AJ187" s="133">
        <v>1</v>
      </c>
      <c r="AK187" s="133">
        <v>1</v>
      </c>
      <c r="AL187" s="133">
        <v>2</v>
      </c>
      <c r="AM187" s="133">
        <v>3</v>
      </c>
      <c r="AN187" s="133">
        <v>1</v>
      </c>
      <c r="AO187" s="133">
        <v>1</v>
      </c>
      <c r="AP187" s="133">
        <v>2</v>
      </c>
      <c r="AQ187" s="133">
        <v>3</v>
      </c>
      <c r="AR187" s="133">
        <v>5</v>
      </c>
      <c r="AS187" s="133">
        <v>4</v>
      </c>
      <c r="AT187" s="133">
        <v>1</v>
      </c>
      <c r="AU187" s="133">
        <v>1</v>
      </c>
      <c r="AV187" s="133">
        <v>1</v>
      </c>
      <c r="AW187" s="133">
        <v>4</v>
      </c>
      <c r="AX187" s="133">
        <v>0</v>
      </c>
      <c r="AY187" s="133">
        <v>14</v>
      </c>
      <c r="AZ187" s="133">
        <v>2</v>
      </c>
      <c r="BA187" s="133">
        <v>3</v>
      </c>
      <c r="BB187" s="133">
        <v>4</v>
      </c>
      <c r="BC187" s="133">
        <v>0</v>
      </c>
      <c r="BD187" s="133">
        <v>1</v>
      </c>
      <c r="BE187" s="133">
        <v>2</v>
      </c>
      <c r="BF187" s="133">
        <v>2</v>
      </c>
      <c r="BG187" s="133">
        <v>5</v>
      </c>
      <c r="BH187" s="133">
        <v>1</v>
      </c>
      <c r="BI187" s="133">
        <v>0</v>
      </c>
      <c r="BJ187" s="133">
        <v>3</v>
      </c>
      <c r="BK187" s="133">
        <v>4</v>
      </c>
      <c r="BL187" s="133">
        <v>78</v>
      </c>
      <c r="BM187" s="133">
        <v>4</v>
      </c>
      <c r="BN187" s="133">
        <v>1</v>
      </c>
      <c r="BO187" s="133">
        <v>2</v>
      </c>
      <c r="BP187" s="133">
        <v>2</v>
      </c>
      <c r="BQ187" s="133">
        <v>2</v>
      </c>
      <c r="BR187" s="133">
        <v>11</v>
      </c>
      <c r="BS187" s="133">
        <f t="shared" si="19"/>
        <v>89</v>
      </c>
      <c r="BT187" s="133">
        <v>70</v>
      </c>
      <c r="BU187" s="133">
        <v>0</v>
      </c>
      <c r="BV187" s="130">
        <f t="shared" si="20"/>
        <v>70</v>
      </c>
      <c r="BW187" s="130">
        <f t="shared" si="21"/>
        <v>27.5280898876405</v>
      </c>
      <c r="BX187" s="130">
        <v>5</v>
      </c>
      <c r="BY187" s="130">
        <v>0</v>
      </c>
      <c r="BZ187" s="140">
        <v>0</v>
      </c>
      <c r="CA187" s="95">
        <v>169</v>
      </c>
      <c r="CB187" s="95">
        <v>20</v>
      </c>
      <c r="CC187" s="95">
        <v>10</v>
      </c>
      <c r="CD187" s="95">
        <f t="shared" si="17"/>
        <v>139</v>
      </c>
      <c r="CE187" s="95">
        <v>159</v>
      </c>
      <c r="CF187" s="95">
        <v>159</v>
      </c>
      <c r="CG187" s="95">
        <v>20</v>
      </c>
      <c r="CH187" s="95">
        <v>10</v>
      </c>
      <c r="CI187" s="95">
        <f t="shared" si="18"/>
        <v>129</v>
      </c>
    </row>
    <row r="188" spans="1:87">
      <c r="A188" s="119">
        <v>187</v>
      </c>
      <c r="B188" s="120" t="s">
        <v>117</v>
      </c>
      <c r="C188" s="121" t="s">
        <v>996</v>
      </c>
      <c r="D188" s="119" t="s">
        <v>981</v>
      </c>
      <c r="E188" s="122" t="s">
        <v>1003</v>
      </c>
      <c r="F188" s="122" t="s">
        <v>149</v>
      </c>
      <c r="G188" s="123" t="s">
        <v>1004</v>
      </c>
      <c r="H188" s="123" t="s">
        <v>140</v>
      </c>
      <c r="I188" s="119"/>
      <c r="J188" s="119">
        <v>130</v>
      </c>
      <c r="K188" s="129">
        <v>239</v>
      </c>
      <c r="L188" s="119">
        <v>36</v>
      </c>
      <c r="M188" s="119"/>
      <c r="N188" s="129" t="s">
        <v>608</v>
      </c>
      <c r="O188" s="119" t="str">
        <f>VLOOKUP(E188,[1]Sheet1!$A:$F,6,0)</f>
        <v>上柜</v>
      </c>
      <c r="P188" s="119"/>
      <c r="Q188" s="119"/>
      <c r="R188" s="119"/>
      <c r="S188" s="119"/>
      <c r="T188" s="133">
        <v>114</v>
      </c>
      <c r="U188" s="133">
        <v>225</v>
      </c>
      <c r="V188" s="130">
        <v>118</v>
      </c>
      <c r="W188" s="119"/>
      <c r="X188" s="119"/>
      <c r="Y188" s="119"/>
      <c r="Z188" s="119"/>
      <c r="AA188" s="130">
        <v>0</v>
      </c>
      <c r="AB188" s="130">
        <f t="shared" si="23"/>
        <v>457</v>
      </c>
      <c r="AC188" s="130">
        <v>2</v>
      </c>
      <c r="AD188" s="130">
        <v>10</v>
      </c>
      <c r="AE188" s="133">
        <v>21</v>
      </c>
      <c r="AF188" s="133">
        <v>31</v>
      </c>
      <c r="AG188" s="133">
        <v>82</v>
      </c>
      <c r="AH188" s="133">
        <v>13</v>
      </c>
      <c r="AI188" s="133">
        <v>6</v>
      </c>
      <c r="AJ188" s="133">
        <v>8</v>
      </c>
      <c r="AK188" s="133">
        <v>2</v>
      </c>
      <c r="AL188" s="133">
        <v>5</v>
      </c>
      <c r="AM188" s="133">
        <v>4</v>
      </c>
      <c r="AN188" s="133">
        <v>5</v>
      </c>
      <c r="AO188" s="133">
        <v>9</v>
      </c>
      <c r="AP188" s="133">
        <v>4</v>
      </c>
      <c r="AQ188" s="133">
        <v>8</v>
      </c>
      <c r="AR188" s="133">
        <v>7</v>
      </c>
      <c r="AS188" s="133">
        <v>5</v>
      </c>
      <c r="AT188" s="133">
        <v>6</v>
      </c>
      <c r="AU188" s="133">
        <v>5</v>
      </c>
      <c r="AV188" s="133">
        <v>4</v>
      </c>
      <c r="AW188" s="133">
        <v>6</v>
      </c>
      <c r="AX188" s="133">
        <v>0</v>
      </c>
      <c r="AY188" s="133">
        <v>25</v>
      </c>
      <c r="AZ188" s="133">
        <v>9</v>
      </c>
      <c r="BA188" s="133">
        <v>4</v>
      </c>
      <c r="BB188" s="133">
        <v>3</v>
      </c>
      <c r="BC188" s="133">
        <v>3</v>
      </c>
      <c r="BD188" s="133">
        <v>2</v>
      </c>
      <c r="BE188" s="133">
        <v>2</v>
      </c>
      <c r="BF188" s="133">
        <v>1</v>
      </c>
      <c r="BG188" s="133">
        <v>3</v>
      </c>
      <c r="BH188" s="133">
        <v>6</v>
      </c>
      <c r="BI188" s="133">
        <v>7</v>
      </c>
      <c r="BJ188" s="133">
        <v>4</v>
      </c>
      <c r="BK188" s="133">
        <v>13</v>
      </c>
      <c r="BL188" s="133">
        <v>174</v>
      </c>
      <c r="BM188" s="133">
        <v>7</v>
      </c>
      <c r="BN188" s="133">
        <v>5</v>
      </c>
      <c r="BO188" s="133">
        <v>5</v>
      </c>
      <c r="BP188" s="133">
        <v>2</v>
      </c>
      <c r="BQ188" s="133">
        <v>0</v>
      </c>
      <c r="BR188" s="133">
        <v>19</v>
      </c>
      <c r="BS188" s="133">
        <f t="shared" si="19"/>
        <v>193</v>
      </c>
      <c r="BT188" s="133">
        <v>47</v>
      </c>
      <c r="BU188" s="133">
        <v>0</v>
      </c>
      <c r="BV188" s="130">
        <f t="shared" si="20"/>
        <v>47</v>
      </c>
      <c r="BW188" s="130">
        <f t="shared" si="21"/>
        <v>8.52331606217617</v>
      </c>
      <c r="BX188" s="130">
        <v>1</v>
      </c>
      <c r="BY188" s="130">
        <v>0</v>
      </c>
      <c r="BZ188" s="140">
        <v>0</v>
      </c>
      <c r="CA188" s="95">
        <v>189</v>
      </c>
      <c r="CB188" s="95">
        <v>20</v>
      </c>
      <c r="CC188" s="95">
        <v>10</v>
      </c>
      <c r="CD188" s="95">
        <f t="shared" si="17"/>
        <v>159</v>
      </c>
      <c r="CE188" s="95">
        <v>179</v>
      </c>
      <c r="CF188" s="95">
        <v>179</v>
      </c>
      <c r="CG188" s="95">
        <v>20</v>
      </c>
      <c r="CH188" s="95">
        <v>10</v>
      </c>
      <c r="CI188" s="95">
        <f t="shared" si="18"/>
        <v>149</v>
      </c>
    </row>
    <row r="189" spans="1:87">
      <c r="A189" s="119">
        <v>188</v>
      </c>
      <c r="B189" s="120" t="s">
        <v>117</v>
      </c>
      <c r="C189" s="121" t="s">
        <v>996</v>
      </c>
      <c r="D189" s="119" t="s">
        <v>981</v>
      </c>
      <c r="E189" s="122" t="s">
        <v>1005</v>
      </c>
      <c r="F189" s="122" t="s">
        <v>141</v>
      </c>
      <c r="G189" s="123" t="s">
        <v>1006</v>
      </c>
      <c r="H189" s="123" t="s">
        <v>142</v>
      </c>
      <c r="I189" s="119"/>
      <c r="J189" s="119">
        <v>120</v>
      </c>
      <c r="K189" s="129">
        <v>219</v>
      </c>
      <c r="L189" s="119">
        <v>36</v>
      </c>
      <c r="M189" s="119">
        <v>25</v>
      </c>
      <c r="N189" s="129" t="s">
        <v>598</v>
      </c>
      <c r="O189" s="119" t="str">
        <f>VLOOKUP(E189,[1]Sheet1!$A:$F,6,0)</f>
        <v>上柜</v>
      </c>
      <c r="P189" s="119"/>
      <c r="Q189" s="119"/>
      <c r="R189" s="119"/>
      <c r="S189" s="119"/>
      <c r="T189" s="133">
        <v>95</v>
      </c>
      <c r="U189" s="133">
        <v>140</v>
      </c>
      <c r="V189" s="130">
        <v>78</v>
      </c>
      <c r="W189" s="119"/>
      <c r="X189" s="119"/>
      <c r="Y189" s="119"/>
      <c r="Z189" s="119"/>
      <c r="AA189" s="130">
        <v>0</v>
      </c>
      <c r="AB189" s="130">
        <f t="shared" si="23"/>
        <v>313</v>
      </c>
      <c r="AC189" s="130">
        <v>0</v>
      </c>
      <c r="AD189" s="130">
        <v>1</v>
      </c>
      <c r="AE189" s="133">
        <v>9</v>
      </c>
      <c r="AF189" s="133">
        <v>3</v>
      </c>
      <c r="AG189" s="133">
        <v>42</v>
      </c>
      <c r="AH189" s="133">
        <v>10</v>
      </c>
      <c r="AI189" s="133">
        <v>2</v>
      </c>
      <c r="AJ189" s="133">
        <v>2</v>
      </c>
      <c r="AK189" s="133">
        <v>0</v>
      </c>
      <c r="AL189" s="133">
        <v>2</v>
      </c>
      <c r="AM189" s="133">
        <v>3</v>
      </c>
      <c r="AN189" s="133">
        <v>2</v>
      </c>
      <c r="AO189" s="133">
        <v>4</v>
      </c>
      <c r="AP189" s="133">
        <v>3</v>
      </c>
      <c r="AQ189" s="133">
        <v>4</v>
      </c>
      <c r="AR189" s="133">
        <v>3</v>
      </c>
      <c r="AS189" s="133">
        <v>2</v>
      </c>
      <c r="AT189" s="133">
        <v>4</v>
      </c>
      <c r="AU189" s="133">
        <v>1</v>
      </c>
      <c r="AV189" s="133">
        <v>2</v>
      </c>
      <c r="AW189" s="133">
        <v>4</v>
      </c>
      <c r="AX189" s="133">
        <v>1</v>
      </c>
      <c r="AY189" s="133">
        <v>9</v>
      </c>
      <c r="AZ189" s="133">
        <v>3</v>
      </c>
      <c r="BA189" s="133">
        <v>6</v>
      </c>
      <c r="BB189" s="133">
        <v>2</v>
      </c>
      <c r="BC189" s="133">
        <v>1</v>
      </c>
      <c r="BD189" s="133">
        <v>1</v>
      </c>
      <c r="BE189" s="133">
        <v>0</v>
      </c>
      <c r="BF189" s="133">
        <v>2</v>
      </c>
      <c r="BG189" s="133">
        <v>2</v>
      </c>
      <c r="BH189" s="133">
        <v>2</v>
      </c>
      <c r="BI189" s="133">
        <v>2</v>
      </c>
      <c r="BJ189" s="133">
        <v>3</v>
      </c>
      <c r="BK189" s="133">
        <v>5</v>
      </c>
      <c r="BL189" s="133">
        <v>81</v>
      </c>
      <c r="BM189" s="133">
        <v>2</v>
      </c>
      <c r="BN189" s="133">
        <v>5</v>
      </c>
      <c r="BO189" s="133">
        <v>0</v>
      </c>
      <c r="BP189" s="133">
        <v>3</v>
      </c>
      <c r="BQ189" s="133">
        <v>2</v>
      </c>
      <c r="BR189" s="133">
        <v>11</v>
      </c>
      <c r="BS189" s="133">
        <f t="shared" si="19"/>
        <v>92</v>
      </c>
      <c r="BT189" s="133">
        <v>58</v>
      </c>
      <c r="BU189" s="133">
        <v>0</v>
      </c>
      <c r="BV189" s="130">
        <f t="shared" si="20"/>
        <v>58</v>
      </c>
      <c r="BW189" s="130">
        <f t="shared" si="21"/>
        <v>22.0652173913043</v>
      </c>
      <c r="BX189" s="130">
        <v>99</v>
      </c>
      <c r="BY189" s="130">
        <v>0</v>
      </c>
      <c r="BZ189" s="140">
        <v>0</v>
      </c>
      <c r="CA189" s="95">
        <v>169</v>
      </c>
      <c r="CB189" s="95">
        <v>20</v>
      </c>
      <c r="CC189" s="95">
        <v>10</v>
      </c>
      <c r="CD189" s="95">
        <f t="shared" si="17"/>
        <v>139</v>
      </c>
      <c r="CE189" s="95">
        <v>159</v>
      </c>
      <c r="CF189" s="95">
        <v>159</v>
      </c>
      <c r="CG189" s="95">
        <v>20</v>
      </c>
      <c r="CH189" s="95">
        <v>10</v>
      </c>
      <c r="CI189" s="95">
        <f t="shared" si="18"/>
        <v>129</v>
      </c>
    </row>
    <row r="190" spans="1:87">
      <c r="A190" s="119">
        <v>189</v>
      </c>
      <c r="B190" s="120" t="s">
        <v>117</v>
      </c>
      <c r="C190" s="121" t="s">
        <v>996</v>
      </c>
      <c r="D190" s="119" t="s">
        <v>981</v>
      </c>
      <c r="E190" s="122" t="s">
        <v>1007</v>
      </c>
      <c r="F190" s="122" t="s">
        <v>150</v>
      </c>
      <c r="G190" s="123" t="s">
        <v>1008</v>
      </c>
      <c r="H190" s="123" t="s">
        <v>142</v>
      </c>
      <c r="I190" s="119"/>
      <c r="J190" s="119">
        <v>130</v>
      </c>
      <c r="K190" s="129">
        <v>239</v>
      </c>
      <c r="L190" s="119">
        <v>36</v>
      </c>
      <c r="M190" s="119">
        <v>25</v>
      </c>
      <c r="N190" s="129" t="s">
        <v>598</v>
      </c>
      <c r="O190" s="119" t="str">
        <f>VLOOKUP(E190,[1]Sheet1!$A:$F,6,0)</f>
        <v>上柜</v>
      </c>
      <c r="P190" s="119"/>
      <c r="Q190" s="119"/>
      <c r="R190" s="119"/>
      <c r="S190" s="119"/>
      <c r="T190" s="133">
        <v>141</v>
      </c>
      <c r="U190" s="133">
        <v>206</v>
      </c>
      <c r="V190" s="130">
        <v>74</v>
      </c>
      <c r="W190" s="119"/>
      <c r="X190" s="119"/>
      <c r="Y190" s="119"/>
      <c r="Z190" s="119"/>
      <c r="AA190" s="130">
        <v>0</v>
      </c>
      <c r="AB190" s="130">
        <f t="shared" si="23"/>
        <v>421</v>
      </c>
      <c r="AC190" s="130">
        <v>0</v>
      </c>
      <c r="AD190" s="130">
        <v>1</v>
      </c>
      <c r="AE190" s="133">
        <v>10</v>
      </c>
      <c r="AF190" s="133">
        <v>6</v>
      </c>
      <c r="AG190" s="133">
        <v>39</v>
      </c>
      <c r="AH190" s="133">
        <v>9</v>
      </c>
      <c r="AI190" s="133">
        <v>4</v>
      </c>
      <c r="AJ190" s="133">
        <v>4</v>
      </c>
      <c r="AK190" s="133">
        <v>5</v>
      </c>
      <c r="AL190" s="133">
        <v>2</v>
      </c>
      <c r="AM190" s="133">
        <v>5</v>
      </c>
      <c r="AN190" s="133">
        <v>2</v>
      </c>
      <c r="AO190" s="133">
        <v>5</v>
      </c>
      <c r="AP190" s="133">
        <v>3</v>
      </c>
      <c r="AQ190" s="133">
        <v>6</v>
      </c>
      <c r="AR190" s="133">
        <v>6</v>
      </c>
      <c r="AS190" s="133">
        <v>1</v>
      </c>
      <c r="AT190" s="133">
        <v>3</v>
      </c>
      <c r="AU190" s="133">
        <v>4</v>
      </c>
      <c r="AV190" s="133">
        <v>3</v>
      </c>
      <c r="AW190" s="133">
        <v>9</v>
      </c>
      <c r="AX190" s="133">
        <v>4</v>
      </c>
      <c r="AY190" s="133">
        <v>10</v>
      </c>
      <c r="AZ190" s="133">
        <v>4</v>
      </c>
      <c r="BA190" s="133">
        <v>6</v>
      </c>
      <c r="BB190" s="133">
        <v>1</v>
      </c>
      <c r="BC190" s="133">
        <v>2</v>
      </c>
      <c r="BD190" s="133">
        <v>4</v>
      </c>
      <c r="BE190" s="133">
        <v>3</v>
      </c>
      <c r="BF190" s="133">
        <v>1</v>
      </c>
      <c r="BG190" s="133">
        <v>3</v>
      </c>
      <c r="BH190" s="133">
        <v>4</v>
      </c>
      <c r="BI190" s="133">
        <v>6</v>
      </c>
      <c r="BJ190" s="133">
        <v>7</v>
      </c>
      <c r="BK190" s="133">
        <v>2</v>
      </c>
      <c r="BL190" s="133">
        <v>121</v>
      </c>
      <c r="BM190" s="133">
        <v>5</v>
      </c>
      <c r="BN190" s="133">
        <v>3</v>
      </c>
      <c r="BO190" s="133">
        <v>3</v>
      </c>
      <c r="BP190" s="133">
        <v>0</v>
      </c>
      <c r="BQ190" s="133">
        <v>2</v>
      </c>
      <c r="BR190" s="133">
        <v>12</v>
      </c>
      <c r="BS190" s="133">
        <f t="shared" si="19"/>
        <v>133</v>
      </c>
      <c r="BT190" s="133">
        <v>81</v>
      </c>
      <c r="BU190" s="133">
        <v>8</v>
      </c>
      <c r="BV190" s="130">
        <f t="shared" si="20"/>
        <v>89</v>
      </c>
      <c r="BW190" s="130">
        <f t="shared" si="21"/>
        <v>23.4210526315789</v>
      </c>
      <c r="BX190" s="130">
        <v>124</v>
      </c>
      <c r="BY190" s="130">
        <v>0</v>
      </c>
      <c r="BZ190" s="140">
        <v>0</v>
      </c>
      <c r="CA190" s="95">
        <v>189</v>
      </c>
      <c r="CB190" s="95">
        <v>20</v>
      </c>
      <c r="CC190" s="95">
        <v>10</v>
      </c>
      <c r="CD190" s="95">
        <f t="shared" si="17"/>
        <v>159</v>
      </c>
      <c r="CE190" s="95">
        <v>179</v>
      </c>
      <c r="CF190" s="95">
        <v>179</v>
      </c>
      <c r="CG190" s="95">
        <v>20</v>
      </c>
      <c r="CH190" s="95">
        <v>10</v>
      </c>
      <c r="CI190" s="95">
        <f t="shared" si="18"/>
        <v>149</v>
      </c>
    </row>
    <row r="191" spans="1:87">
      <c r="A191" s="119">
        <v>190</v>
      </c>
      <c r="B191" s="120" t="s">
        <v>117</v>
      </c>
      <c r="C191" s="121" t="s">
        <v>996</v>
      </c>
      <c r="D191" s="68" t="s">
        <v>981</v>
      </c>
      <c r="E191" s="122" t="s">
        <v>1009</v>
      </c>
      <c r="F191" s="122" t="s">
        <v>152</v>
      </c>
      <c r="G191" s="123" t="s">
        <v>1010</v>
      </c>
      <c r="H191" s="123" t="s">
        <v>153</v>
      </c>
      <c r="I191" s="119"/>
      <c r="J191" s="119">
        <v>120</v>
      </c>
      <c r="K191" s="129">
        <v>219</v>
      </c>
      <c r="L191" s="119">
        <v>36</v>
      </c>
      <c r="M191" s="119"/>
      <c r="N191" s="129" t="s">
        <v>608</v>
      </c>
      <c r="O191" s="119" t="str">
        <f>VLOOKUP(E191,[1]Sheet1!$A:$F,6,0)</f>
        <v>上柜</v>
      </c>
      <c r="P191" s="119"/>
      <c r="Q191" s="119"/>
      <c r="R191" s="119"/>
      <c r="S191" s="119"/>
      <c r="T191" s="133"/>
      <c r="U191" s="133"/>
      <c r="V191" s="130"/>
      <c r="W191" s="119"/>
      <c r="X191" s="119"/>
      <c r="Y191" s="119"/>
      <c r="Z191" s="119"/>
      <c r="AA191" s="130"/>
      <c r="AB191" s="130">
        <f t="shared" si="23"/>
        <v>0</v>
      </c>
      <c r="AC191" s="130">
        <v>0</v>
      </c>
      <c r="AD191" s="130">
        <v>0</v>
      </c>
      <c r="AE191" s="133">
        <v>2</v>
      </c>
      <c r="AF191" s="133">
        <v>13</v>
      </c>
      <c r="AG191" s="133">
        <v>22</v>
      </c>
      <c r="AH191" s="133">
        <v>5</v>
      </c>
      <c r="AI191" s="133">
        <v>1</v>
      </c>
      <c r="AJ191" s="133">
        <v>1</v>
      </c>
      <c r="AK191" s="133">
        <v>0</v>
      </c>
      <c r="AL191" s="133">
        <v>1</v>
      </c>
      <c r="AM191" s="133">
        <v>2</v>
      </c>
      <c r="AN191" s="133">
        <v>0</v>
      </c>
      <c r="AO191" s="133">
        <v>0</v>
      </c>
      <c r="AP191" s="133">
        <v>0</v>
      </c>
      <c r="AQ191" s="133">
        <v>1</v>
      </c>
      <c r="AR191" s="133">
        <v>2</v>
      </c>
      <c r="AS191" s="133">
        <v>1</v>
      </c>
      <c r="AT191" s="133">
        <v>0</v>
      </c>
      <c r="AU191" s="133">
        <v>0</v>
      </c>
      <c r="AV191" s="133">
        <v>0</v>
      </c>
      <c r="AW191" s="133">
        <v>0</v>
      </c>
      <c r="AX191" s="133">
        <v>0</v>
      </c>
      <c r="AY191" s="133">
        <v>1</v>
      </c>
      <c r="AZ191" s="133">
        <v>0</v>
      </c>
      <c r="BA191" s="133">
        <v>0</v>
      </c>
      <c r="BB191" s="133">
        <v>2</v>
      </c>
      <c r="BC191" s="133">
        <v>0</v>
      </c>
      <c r="BD191" s="133">
        <v>0</v>
      </c>
      <c r="BE191" s="133">
        <v>0</v>
      </c>
      <c r="BF191" s="133">
        <v>0</v>
      </c>
      <c r="BG191" s="133">
        <v>0</v>
      </c>
      <c r="BH191" s="133">
        <v>0</v>
      </c>
      <c r="BI191" s="133">
        <v>0</v>
      </c>
      <c r="BJ191" s="133">
        <v>0</v>
      </c>
      <c r="BK191" s="133">
        <v>1</v>
      </c>
      <c r="BL191" s="133">
        <v>16</v>
      </c>
      <c r="BM191" s="133">
        <v>0</v>
      </c>
      <c r="BN191" s="133">
        <v>0</v>
      </c>
      <c r="BO191" s="133">
        <v>0</v>
      </c>
      <c r="BP191" s="133">
        <v>0</v>
      </c>
      <c r="BQ191" s="133">
        <v>0</v>
      </c>
      <c r="BR191" s="133">
        <v>0</v>
      </c>
      <c r="BS191" s="133">
        <f t="shared" si="19"/>
        <v>16</v>
      </c>
      <c r="BT191" s="133">
        <v>8</v>
      </c>
      <c r="BU191" s="133">
        <v>0</v>
      </c>
      <c r="BV191" s="130">
        <f t="shared" si="20"/>
        <v>8</v>
      </c>
      <c r="BW191" s="130">
        <f t="shared" si="21"/>
        <v>17.5</v>
      </c>
      <c r="BX191" s="130">
        <v>18</v>
      </c>
      <c r="BY191" s="130">
        <v>0</v>
      </c>
      <c r="BZ191" s="140">
        <v>0</v>
      </c>
      <c r="CA191" s="95">
        <v>179</v>
      </c>
      <c r="CB191" s="95">
        <v>20</v>
      </c>
      <c r="CC191" s="95">
        <v>10</v>
      </c>
      <c r="CD191" s="95">
        <f t="shared" si="17"/>
        <v>149</v>
      </c>
      <c r="CE191" s="95">
        <v>169</v>
      </c>
      <c r="CF191" s="95">
        <v>169</v>
      </c>
      <c r="CG191" s="95">
        <v>20</v>
      </c>
      <c r="CH191" s="95">
        <v>10</v>
      </c>
      <c r="CI191" s="95">
        <f t="shared" si="18"/>
        <v>139</v>
      </c>
    </row>
    <row r="192" spans="1:87">
      <c r="A192" s="119">
        <v>191</v>
      </c>
      <c r="B192" s="120" t="s">
        <v>117</v>
      </c>
      <c r="C192" s="121" t="s">
        <v>996</v>
      </c>
      <c r="D192" s="68" t="s">
        <v>981</v>
      </c>
      <c r="E192" s="122" t="s">
        <v>1011</v>
      </c>
      <c r="F192" s="122" t="s">
        <v>154</v>
      </c>
      <c r="G192" s="123" t="s">
        <v>1012</v>
      </c>
      <c r="H192" s="123" t="s">
        <v>155</v>
      </c>
      <c r="I192" s="119"/>
      <c r="J192" s="119">
        <v>120</v>
      </c>
      <c r="K192" s="129">
        <v>219</v>
      </c>
      <c r="L192" s="119">
        <v>29</v>
      </c>
      <c r="M192" s="119">
        <v>25</v>
      </c>
      <c r="N192" s="129" t="s">
        <v>598</v>
      </c>
      <c r="O192" s="119" t="str">
        <f>VLOOKUP(E192,[1]Sheet1!$A:$F,6,0)</f>
        <v>上柜</v>
      </c>
      <c r="P192" s="119"/>
      <c r="Q192" s="119"/>
      <c r="R192" s="119"/>
      <c r="S192" s="119"/>
      <c r="T192" s="133"/>
      <c r="U192" s="133"/>
      <c r="V192" s="130"/>
      <c r="W192" s="119"/>
      <c r="X192" s="119"/>
      <c r="Y192" s="119"/>
      <c r="Z192" s="119"/>
      <c r="AA192" s="130"/>
      <c r="AB192" s="130">
        <f t="shared" si="23"/>
        <v>0</v>
      </c>
      <c r="AC192" s="130">
        <v>0</v>
      </c>
      <c r="AD192" s="130">
        <v>1</v>
      </c>
      <c r="AE192" s="133">
        <v>6</v>
      </c>
      <c r="AF192" s="133">
        <v>17</v>
      </c>
      <c r="AG192" s="133">
        <v>58</v>
      </c>
      <c r="AH192" s="133">
        <v>12</v>
      </c>
      <c r="AI192" s="133">
        <v>3</v>
      </c>
      <c r="AJ192" s="133">
        <v>2</v>
      </c>
      <c r="AK192" s="133">
        <v>3</v>
      </c>
      <c r="AL192" s="133">
        <v>0</v>
      </c>
      <c r="AM192" s="133">
        <v>5</v>
      </c>
      <c r="AN192" s="133">
        <v>4</v>
      </c>
      <c r="AO192" s="133">
        <v>5</v>
      </c>
      <c r="AP192" s="133">
        <v>1</v>
      </c>
      <c r="AQ192" s="133">
        <v>4</v>
      </c>
      <c r="AR192" s="133">
        <v>4</v>
      </c>
      <c r="AS192" s="133">
        <v>4</v>
      </c>
      <c r="AT192" s="133">
        <v>2</v>
      </c>
      <c r="AU192" s="133">
        <v>2</v>
      </c>
      <c r="AV192" s="133">
        <v>1</v>
      </c>
      <c r="AW192" s="133">
        <v>7</v>
      </c>
      <c r="AX192" s="133">
        <v>0</v>
      </c>
      <c r="AY192" s="133">
        <v>26</v>
      </c>
      <c r="AZ192" s="133">
        <v>3</v>
      </c>
      <c r="BA192" s="133">
        <v>3</v>
      </c>
      <c r="BB192" s="133">
        <v>0</v>
      </c>
      <c r="BC192" s="133">
        <v>1</v>
      </c>
      <c r="BD192" s="133">
        <v>2</v>
      </c>
      <c r="BE192" s="133">
        <v>0</v>
      </c>
      <c r="BF192" s="133">
        <v>3</v>
      </c>
      <c r="BG192" s="133">
        <v>4</v>
      </c>
      <c r="BH192" s="133">
        <v>2</v>
      </c>
      <c r="BI192" s="133">
        <v>1</v>
      </c>
      <c r="BJ192" s="133">
        <v>1</v>
      </c>
      <c r="BK192" s="133">
        <v>1</v>
      </c>
      <c r="BL192" s="133">
        <v>99</v>
      </c>
      <c r="BM192" s="133">
        <v>0</v>
      </c>
      <c r="BN192" s="133">
        <v>3</v>
      </c>
      <c r="BO192" s="133">
        <v>2</v>
      </c>
      <c r="BP192" s="133">
        <v>1</v>
      </c>
      <c r="BQ192" s="133">
        <v>2</v>
      </c>
      <c r="BR192" s="133">
        <v>6</v>
      </c>
      <c r="BS192" s="133">
        <f t="shared" si="19"/>
        <v>105</v>
      </c>
      <c r="BT192" s="133">
        <v>76</v>
      </c>
      <c r="BU192" s="133">
        <v>0</v>
      </c>
      <c r="BV192" s="130">
        <f t="shared" si="20"/>
        <v>76</v>
      </c>
      <c r="BW192" s="130">
        <f t="shared" si="21"/>
        <v>25.3333333333333</v>
      </c>
      <c r="BX192" s="130">
        <v>90</v>
      </c>
      <c r="BY192" s="130">
        <v>0</v>
      </c>
      <c r="BZ192" s="140">
        <v>0</v>
      </c>
      <c r="CA192" s="95">
        <v>179</v>
      </c>
      <c r="CB192" s="95">
        <v>20</v>
      </c>
      <c r="CC192" s="95">
        <v>20</v>
      </c>
      <c r="CD192" s="95">
        <f t="shared" si="17"/>
        <v>139</v>
      </c>
      <c r="CE192" s="95">
        <v>169</v>
      </c>
      <c r="CF192" s="95">
        <v>169</v>
      </c>
      <c r="CG192" s="95">
        <v>20</v>
      </c>
      <c r="CH192" s="95">
        <v>20</v>
      </c>
      <c r="CI192" s="95">
        <f t="shared" si="18"/>
        <v>129</v>
      </c>
    </row>
    <row r="193" spans="1:87">
      <c r="A193" s="119">
        <v>192</v>
      </c>
      <c r="B193" s="120" t="s">
        <v>117</v>
      </c>
      <c r="C193" s="121" t="s">
        <v>996</v>
      </c>
      <c r="D193" s="68" t="s">
        <v>981</v>
      </c>
      <c r="E193" s="122" t="s">
        <v>1013</v>
      </c>
      <c r="F193" s="122" t="s">
        <v>170</v>
      </c>
      <c r="G193" s="123" t="s">
        <v>1014</v>
      </c>
      <c r="H193" s="123" t="s">
        <v>155</v>
      </c>
      <c r="I193" s="119"/>
      <c r="J193" s="119">
        <v>130</v>
      </c>
      <c r="K193" s="129">
        <v>239</v>
      </c>
      <c r="L193" s="119">
        <v>36</v>
      </c>
      <c r="M193" s="119">
        <v>25</v>
      </c>
      <c r="N193" s="129" t="s">
        <v>598</v>
      </c>
      <c r="O193" s="119" t="str">
        <f>VLOOKUP(E193,[1]Sheet1!$A:$F,6,0)</f>
        <v>上柜</v>
      </c>
      <c r="P193" s="119"/>
      <c r="Q193" s="119"/>
      <c r="R193" s="119"/>
      <c r="S193" s="119"/>
      <c r="T193" s="133"/>
      <c r="U193" s="133"/>
      <c r="V193" s="130"/>
      <c r="W193" s="119"/>
      <c r="X193" s="119"/>
      <c r="Y193" s="119"/>
      <c r="Z193" s="119"/>
      <c r="AA193" s="130"/>
      <c r="AB193" s="130">
        <f t="shared" si="23"/>
        <v>0</v>
      </c>
      <c r="AC193" s="130">
        <v>0</v>
      </c>
      <c r="AD193" s="130">
        <v>2</v>
      </c>
      <c r="AE193" s="133">
        <v>8</v>
      </c>
      <c r="AF193" s="133">
        <v>16</v>
      </c>
      <c r="AG193" s="133">
        <v>49</v>
      </c>
      <c r="AH193" s="133">
        <v>18</v>
      </c>
      <c r="AI193" s="133">
        <v>7</v>
      </c>
      <c r="AJ193" s="133">
        <v>2</v>
      </c>
      <c r="AK193" s="133">
        <v>4</v>
      </c>
      <c r="AL193" s="133">
        <v>8</v>
      </c>
      <c r="AM193" s="133">
        <v>10</v>
      </c>
      <c r="AN193" s="133">
        <v>7</v>
      </c>
      <c r="AO193" s="133">
        <v>4</v>
      </c>
      <c r="AP193" s="133">
        <v>2</v>
      </c>
      <c r="AQ193" s="133">
        <v>6</v>
      </c>
      <c r="AR193" s="133">
        <v>5</v>
      </c>
      <c r="AS193" s="133">
        <v>5</v>
      </c>
      <c r="AT193" s="133">
        <v>3</v>
      </c>
      <c r="AU193" s="133">
        <v>1</v>
      </c>
      <c r="AV193" s="133">
        <v>5</v>
      </c>
      <c r="AW193" s="133">
        <v>4</v>
      </c>
      <c r="AX193" s="133">
        <v>0</v>
      </c>
      <c r="AY193" s="133">
        <v>34</v>
      </c>
      <c r="AZ193" s="133">
        <v>11</v>
      </c>
      <c r="BA193" s="133">
        <v>7</v>
      </c>
      <c r="BB193" s="133">
        <v>2</v>
      </c>
      <c r="BC193" s="133">
        <v>4</v>
      </c>
      <c r="BD193" s="133">
        <v>5</v>
      </c>
      <c r="BE193" s="133">
        <v>1</v>
      </c>
      <c r="BF193" s="133">
        <v>4</v>
      </c>
      <c r="BG193" s="133">
        <v>2</v>
      </c>
      <c r="BH193" s="133">
        <v>0</v>
      </c>
      <c r="BI193" s="133">
        <v>7</v>
      </c>
      <c r="BJ193" s="133">
        <v>5</v>
      </c>
      <c r="BK193" s="133">
        <v>3</v>
      </c>
      <c r="BL193" s="133">
        <v>167</v>
      </c>
      <c r="BM193" s="133">
        <v>3</v>
      </c>
      <c r="BN193" s="133">
        <v>5</v>
      </c>
      <c r="BO193" s="133">
        <v>5</v>
      </c>
      <c r="BP193" s="133">
        <v>4</v>
      </c>
      <c r="BQ193" s="133">
        <v>4</v>
      </c>
      <c r="BR193" s="133">
        <v>19</v>
      </c>
      <c r="BS193" s="133">
        <f t="shared" si="19"/>
        <v>186</v>
      </c>
      <c r="BT193" s="133">
        <v>101</v>
      </c>
      <c r="BU193" s="133">
        <v>0</v>
      </c>
      <c r="BV193" s="130">
        <f t="shared" si="20"/>
        <v>101</v>
      </c>
      <c r="BW193" s="130">
        <f t="shared" si="21"/>
        <v>19.005376344086</v>
      </c>
      <c r="BX193" s="130">
        <v>18</v>
      </c>
      <c r="BY193" s="130">
        <v>0</v>
      </c>
      <c r="BZ193" s="140">
        <v>0</v>
      </c>
      <c r="CA193" s="95">
        <v>199</v>
      </c>
      <c r="CB193" s="95">
        <v>20</v>
      </c>
      <c r="CC193" s="95">
        <v>20</v>
      </c>
      <c r="CD193" s="95">
        <f t="shared" ref="CD193:CD225" si="24">CA193-CB193-CC193</f>
        <v>159</v>
      </c>
      <c r="CE193" s="95">
        <v>189</v>
      </c>
      <c r="CF193" s="95">
        <v>189</v>
      </c>
      <c r="CG193" s="95">
        <v>20</v>
      </c>
      <c r="CH193" s="95">
        <v>20</v>
      </c>
      <c r="CI193" s="95">
        <f t="shared" ref="CI193:CI225" si="25">CE193-CG193-CH193</f>
        <v>149</v>
      </c>
    </row>
    <row r="194" spans="1:87">
      <c r="A194" s="119">
        <v>193</v>
      </c>
      <c r="B194" s="120" t="s">
        <v>117</v>
      </c>
      <c r="C194" s="121" t="s">
        <v>981</v>
      </c>
      <c r="D194" s="119" t="s">
        <v>981</v>
      </c>
      <c r="E194" s="122" t="s">
        <v>1015</v>
      </c>
      <c r="F194" s="122" t="s">
        <v>164</v>
      </c>
      <c r="G194" s="123" t="s">
        <v>1016</v>
      </c>
      <c r="H194" s="123" t="s">
        <v>165</v>
      </c>
      <c r="I194" s="119">
        <v>5.19</v>
      </c>
      <c r="J194" s="119">
        <v>140</v>
      </c>
      <c r="K194" s="129">
        <v>249</v>
      </c>
      <c r="L194" s="119">
        <v>36</v>
      </c>
      <c r="M194" s="119">
        <v>25</v>
      </c>
      <c r="N194" s="129" t="s">
        <v>598</v>
      </c>
      <c r="O194" s="119" t="str">
        <f>VLOOKUP(E194,[1]Sheet1!$A:$F,6,0)</f>
        <v>上柜</v>
      </c>
      <c r="P194" s="119"/>
      <c r="Q194" s="119"/>
      <c r="R194" s="119"/>
      <c r="S194" s="119"/>
      <c r="T194" s="133"/>
      <c r="U194" s="133"/>
      <c r="V194" s="130"/>
      <c r="W194" s="119"/>
      <c r="X194" s="119"/>
      <c r="Y194" s="119"/>
      <c r="Z194" s="119"/>
      <c r="AA194" s="130"/>
      <c r="AB194" s="130">
        <f t="shared" si="23"/>
        <v>0</v>
      </c>
      <c r="AC194" s="130"/>
      <c r="AD194" s="130"/>
      <c r="AE194" s="133"/>
      <c r="AF194" s="133"/>
      <c r="AG194" s="133">
        <v>5</v>
      </c>
      <c r="AH194" s="133">
        <v>14</v>
      </c>
      <c r="AI194" s="133">
        <v>3</v>
      </c>
      <c r="AJ194" s="133">
        <v>0</v>
      </c>
      <c r="AK194" s="133">
        <v>0</v>
      </c>
      <c r="AL194" s="133">
        <v>3</v>
      </c>
      <c r="AM194" s="133">
        <v>4</v>
      </c>
      <c r="AN194" s="133">
        <v>6</v>
      </c>
      <c r="AO194" s="133">
        <v>4</v>
      </c>
      <c r="AP194" s="133">
        <v>3</v>
      </c>
      <c r="AQ194" s="133">
        <v>9</v>
      </c>
      <c r="AR194" s="133">
        <v>7</v>
      </c>
      <c r="AS194" s="133">
        <v>3</v>
      </c>
      <c r="AT194" s="133">
        <v>3</v>
      </c>
      <c r="AU194" s="133">
        <v>2</v>
      </c>
      <c r="AV194" s="133">
        <v>3</v>
      </c>
      <c r="AW194" s="133">
        <v>11</v>
      </c>
      <c r="AX194" s="133">
        <v>1</v>
      </c>
      <c r="AY194" s="133">
        <v>11</v>
      </c>
      <c r="AZ194" s="133">
        <v>6</v>
      </c>
      <c r="BA194" s="133">
        <v>0</v>
      </c>
      <c r="BB194" s="133">
        <v>2</v>
      </c>
      <c r="BC194" s="133">
        <v>3</v>
      </c>
      <c r="BD194" s="133">
        <v>7</v>
      </c>
      <c r="BE194" s="133">
        <v>3</v>
      </c>
      <c r="BF194" s="133">
        <v>2</v>
      </c>
      <c r="BG194" s="133">
        <v>2</v>
      </c>
      <c r="BH194" s="133">
        <v>3</v>
      </c>
      <c r="BI194" s="133">
        <v>5</v>
      </c>
      <c r="BJ194" s="133">
        <v>5</v>
      </c>
      <c r="BK194" s="133">
        <v>4</v>
      </c>
      <c r="BL194" s="133">
        <v>123</v>
      </c>
      <c r="BM194" s="133">
        <v>1</v>
      </c>
      <c r="BN194" s="133">
        <v>6</v>
      </c>
      <c r="BO194" s="133">
        <v>6</v>
      </c>
      <c r="BP194" s="133">
        <v>4</v>
      </c>
      <c r="BQ194" s="133">
        <v>2</v>
      </c>
      <c r="BR194" s="133">
        <v>17</v>
      </c>
      <c r="BS194" s="133">
        <f t="shared" si="19"/>
        <v>140</v>
      </c>
      <c r="BT194" s="133">
        <v>59</v>
      </c>
      <c r="BU194" s="133">
        <v>24</v>
      </c>
      <c r="BV194" s="130">
        <f t="shared" si="20"/>
        <v>83</v>
      </c>
      <c r="BW194" s="130">
        <f t="shared" si="21"/>
        <v>20.75</v>
      </c>
      <c r="BX194" s="130">
        <v>94</v>
      </c>
      <c r="BY194" s="130">
        <v>0</v>
      </c>
      <c r="BZ194" s="140">
        <v>0</v>
      </c>
      <c r="CA194" s="95">
        <v>189</v>
      </c>
      <c r="CB194" s="95">
        <v>20</v>
      </c>
      <c r="CC194" s="95">
        <v>20</v>
      </c>
      <c r="CD194" s="95">
        <f t="shared" si="24"/>
        <v>149</v>
      </c>
      <c r="CE194" s="95">
        <v>179</v>
      </c>
      <c r="CF194" s="95">
        <v>179</v>
      </c>
      <c r="CG194" s="95">
        <v>20</v>
      </c>
      <c r="CH194" s="95">
        <v>20</v>
      </c>
      <c r="CI194" s="95">
        <f t="shared" si="25"/>
        <v>139</v>
      </c>
    </row>
    <row r="195" spans="1:87">
      <c r="A195" s="119">
        <v>194</v>
      </c>
      <c r="B195" s="120" t="s">
        <v>117</v>
      </c>
      <c r="C195" s="121" t="s">
        <v>981</v>
      </c>
      <c r="D195" s="119" t="s">
        <v>981</v>
      </c>
      <c r="E195" s="122" t="s">
        <v>1017</v>
      </c>
      <c r="F195" s="122" t="s">
        <v>179</v>
      </c>
      <c r="G195" s="123" t="s">
        <v>1018</v>
      </c>
      <c r="H195" s="123" t="s">
        <v>165</v>
      </c>
      <c r="I195" s="119">
        <v>5.19</v>
      </c>
      <c r="J195" s="119">
        <v>150</v>
      </c>
      <c r="K195" s="129">
        <v>269</v>
      </c>
      <c r="L195" s="119">
        <v>36</v>
      </c>
      <c r="M195" s="119">
        <v>25</v>
      </c>
      <c r="N195" s="129" t="s">
        <v>598</v>
      </c>
      <c r="O195" s="119" t="str">
        <f>VLOOKUP(E195,[1]Sheet1!$A:$F,6,0)</f>
        <v>上柜</v>
      </c>
      <c r="P195" s="119"/>
      <c r="Q195" s="119"/>
      <c r="R195" s="119"/>
      <c r="S195" s="119"/>
      <c r="T195" s="133"/>
      <c r="U195" s="133"/>
      <c r="V195" s="130"/>
      <c r="W195" s="119"/>
      <c r="X195" s="119"/>
      <c r="Y195" s="119"/>
      <c r="Z195" s="119"/>
      <c r="AA195" s="130"/>
      <c r="AB195" s="130">
        <f t="shared" si="23"/>
        <v>0</v>
      </c>
      <c r="AC195" s="130"/>
      <c r="AD195" s="130"/>
      <c r="AE195" s="133"/>
      <c r="AF195" s="133"/>
      <c r="AG195" s="133">
        <v>17</v>
      </c>
      <c r="AH195" s="133">
        <v>12</v>
      </c>
      <c r="AI195" s="133">
        <v>3</v>
      </c>
      <c r="AJ195" s="133">
        <v>8</v>
      </c>
      <c r="AK195" s="133">
        <v>0</v>
      </c>
      <c r="AL195" s="133">
        <v>0</v>
      </c>
      <c r="AM195" s="133">
        <v>3</v>
      </c>
      <c r="AN195" s="133">
        <v>2</v>
      </c>
      <c r="AO195" s="133">
        <v>8</v>
      </c>
      <c r="AP195" s="133">
        <v>5</v>
      </c>
      <c r="AQ195" s="133">
        <v>10</v>
      </c>
      <c r="AR195" s="133">
        <v>5</v>
      </c>
      <c r="AS195" s="133">
        <v>6</v>
      </c>
      <c r="AT195" s="133">
        <v>7</v>
      </c>
      <c r="AU195" s="133">
        <v>5</v>
      </c>
      <c r="AV195" s="133">
        <v>1</v>
      </c>
      <c r="AW195" s="133">
        <v>18</v>
      </c>
      <c r="AX195" s="133">
        <v>2</v>
      </c>
      <c r="AY195" s="133">
        <v>26</v>
      </c>
      <c r="AZ195" s="133">
        <v>11</v>
      </c>
      <c r="BA195" s="133">
        <v>3</v>
      </c>
      <c r="BB195" s="133">
        <v>5</v>
      </c>
      <c r="BC195" s="133">
        <v>2</v>
      </c>
      <c r="BD195" s="133">
        <v>4</v>
      </c>
      <c r="BE195" s="133">
        <v>8</v>
      </c>
      <c r="BF195" s="133">
        <v>4</v>
      </c>
      <c r="BG195" s="133">
        <v>5</v>
      </c>
      <c r="BH195" s="133">
        <v>2</v>
      </c>
      <c r="BI195" s="133">
        <v>11</v>
      </c>
      <c r="BJ195" s="133">
        <v>6</v>
      </c>
      <c r="BK195" s="133">
        <v>16</v>
      </c>
      <c r="BL195" s="133">
        <v>186</v>
      </c>
      <c r="BM195" s="133">
        <v>12</v>
      </c>
      <c r="BN195" s="133">
        <v>5</v>
      </c>
      <c r="BO195" s="133">
        <v>17</v>
      </c>
      <c r="BP195" s="133">
        <v>6</v>
      </c>
      <c r="BQ195" s="133">
        <v>8</v>
      </c>
      <c r="BR195" s="133">
        <v>44</v>
      </c>
      <c r="BS195" s="133">
        <f t="shared" ref="BS195:BS225" si="26">BR195+BL195</f>
        <v>230</v>
      </c>
      <c r="BT195" s="133">
        <v>67</v>
      </c>
      <c r="BU195" s="133">
        <v>22</v>
      </c>
      <c r="BV195" s="130">
        <f t="shared" ref="BV195:BV225" si="27">BT195+BU195</f>
        <v>89</v>
      </c>
      <c r="BW195" s="130">
        <f t="shared" ref="BW195:BW225" si="28">BV195/(BS195/35)</f>
        <v>13.5434782608696</v>
      </c>
      <c r="BX195" s="130">
        <v>53</v>
      </c>
      <c r="BY195" s="130">
        <v>0</v>
      </c>
      <c r="BZ195" s="140">
        <v>0</v>
      </c>
      <c r="CA195" s="95">
        <v>209</v>
      </c>
      <c r="CB195" s="95">
        <v>20</v>
      </c>
      <c r="CC195" s="95">
        <v>20</v>
      </c>
      <c r="CD195" s="95">
        <f t="shared" si="24"/>
        <v>169</v>
      </c>
      <c r="CE195" s="95">
        <v>199</v>
      </c>
      <c r="CF195" s="95">
        <v>199</v>
      </c>
      <c r="CG195" s="95">
        <v>20</v>
      </c>
      <c r="CH195" s="95">
        <v>20</v>
      </c>
      <c r="CI195" s="95">
        <f t="shared" si="25"/>
        <v>159</v>
      </c>
    </row>
    <row r="196" spans="1:87">
      <c r="A196" s="119">
        <v>195</v>
      </c>
      <c r="B196" s="120" t="s">
        <v>117</v>
      </c>
      <c r="C196" s="121" t="s">
        <v>996</v>
      </c>
      <c r="D196" s="68" t="s">
        <v>981</v>
      </c>
      <c r="E196" s="122" t="s">
        <v>1019</v>
      </c>
      <c r="F196" s="122" t="s">
        <v>124</v>
      </c>
      <c r="G196" s="123" t="s">
        <v>1020</v>
      </c>
      <c r="H196" s="123" t="s">
        <v>125</v>
      </c>
      <c r="I196" s="119"/>
      <c r="J196" s="119">
        <v>110</v>
      </c>
      <c r="K196" s="151">
        <v>189</v>
      </c>
      <c r="L196" s="119">
        <v>39</v>
      </c>
      <c r="M196" s="119">
        <v>25</v>
      </c>
      <c r="N196" s="129" t="s">
        <v>598</v>
      </c>
      <c r="O196" s="119" t="str">
        <f>VLOOKUP(E196,[1]Sheet1!$A:$F,6,0)</f>
        <v>上柜</v>
      </c>
      <c r="P196" s="119"/>
      <c r="Q196" s="119"/>
      <c r="R196" s="119"/>
      <c r="S196" s="119"/>
      <c r="T196" s="133"/>
      <c r="U196" s="133"/>
      <c r="V196" s="130"/>
      <c r="W196" s="119"/>
      <c r="X196" s="119"/>
      <c r="Y196" s="119"/>
      <c r="Z196" s="119"/>
      <c r="AA196" s="130"/>
      <c r="AB196" s="130">
        <f t="shared" si="23"/>
        <v>0</v>
      </c>
      <c r="AC196" s="130">
        <v>0</v>
      </c>
      <c r="AD196" s="130">
        <v>3</v>
      </c>
      <c r="AE196" s="133">
        <v>9</v>
      </c>
      <c r="AF196" s="133">
        <v>29</v>
      </c>
      <c r="AG196" s="133">
        <v>65</v>
      </c>
      <c r="AH196" s="133">
        <v>23</v>
      </c>
      <c r="AI196" s="133">
        <v>7</v>
      </c>
      <c r="AJ196" s="133">
        <v>2</v>
      </c>
      <c r="AK196" s="133">
        <v>4</v>
      </c>
      <c r="AL196" s="133">
        <v>7</v>
      </c>
      <c r="AM196" s="133">
        <v>5</v>
      </c>
      <c r="AN196" s="133">
        <v>2</v>
      </c>
      <c r="AO196" s="133">
        <v>6</v>
      </c>
      <c r="AP196" s="133">
        <v>6</v>
      </c>
      <c r="AQ196" s="133">
        <v>7</v>
      </c>
      <c r="AR196" s="133">
        <v>12</v>
      </c>
      <c r="AS196" s="133">
        <v>9</v>
      </c>
      <c r="AT196" s="133">
        <v>1</v>
      </c>
      <c r="AU196" s="133">
        <v>5</v>
      </c>
      <c r="AV196" s="133">
        <v>3</v>
      </c>
      <c r="AW196" s="133">
        <v>8</v>
      </c>
      <c r="AX196" s="133">
        <v>0</v>
      </c>
      <c r="AY196" s="133">
        <v>33</v>
      </c>
      <c r="AZ196" s="133">
        <v>5</v>
      </c>
      <c r="BA196" s="133">
        <v>2</v>
      </c>
      <c r="BB196" s="133">
        <v>0</v>
      </c>
      <c r="BC196" s="133">
        <v>3</v>
      </c>
      <c r="BD196" s="133">
        <v>2</v>
      </c>
      <c r="BE196" s="133">
        <v>1</v>
      </c>
      <c r="BF196" s="133">
        <v>5</v>
      </c>
      <c r="BG196" s="133">
        <v>1</v>
      </c>
      <c r="BH196" s="133">
        <v>1</v>
      </c>
      <c r="BI196" s="133">
        <v>4</v>
      </c>
      <c r="BJ196" s="133">
        <v>7</v>
      </c>
      <c r="BK196" s="133">
        <v>8</v>
      </c>
      <c r="BL196" s="133">
        <v>175</v>
      </c>
      <c r="BM196" s="133">
        <v>1</v>
      </c>
      <c r="BN196" s="133">
        <v>3</v>
      </c>
      <c r="BO196" s="133">
        <v>1</v>
      </c>
      <c r="BP196" s="133">
        <v>1</v>
      </c>
      <c r="BQ196" s="133">
        <v>3</v>
      </c>
      <c r="BR196" s="133">
        <v>9</v>
      </c>
      <c r="BS196" s="133">
        <f t="shared" si="26"/>
        <v>184</v>
      </c>
      <c r="BT196" s="133">
        <v>135</v>
      </c>
      <c r="BU196" s="133">
        <v>0</v>
      </c>
      <c r="BV196" s="130">
        <f t="shared" si="27"/>
        <v>135</v>
      </c>
      <c r="BW196" s="130">
        <f t="shared" si="28"/>
        <v>25.679347826087</v>
      </c>
      <c r="BX196" s="130">
        <v>248</v>
      </c>
      <c r="BY196" s="130">
        <v>0</v>
      </c>
      <c r="BZ196" s="140">
        <v>0</v>
      </c>
      <c r="CA196" s="95">
        <v>159</v>
      </c>
      <c r="CB196" s="95">
        <v>20</v>
      </c>
      <c r="CC196" s="95">
        <v>20</v>
      </c>
      <c r="CD196" s="95">
        <f t="shared" si="24"/>
        <v>119</v>
      </c>
      <c r="CE196" s="95">
        <v>149</v>
      </c>
      <c r="CF196" s="95">
        <v>149</v>
      </c>
      <c r="CG196" s="95">
        <v>20</v>
      </c>
      <c r="CH196" s="95">
        <v>20</v>
      </c>
      <c r="CI196" s="95">
        <f t="shared" si="25"/>
        <v>109</v>
      </c>
    </row>
    <row r="197" spans="1:87">
      <c r="A197" s="119">
        <v>196</v>
      </c>
      <c r="B197" s="120" t="s">
        <v>117</v>
      </c>
      <c r="C197" s="121" t="s">
        <v>996</v>
      </c>
      <c r="D197" s="68" t="s">
        <v>981</v>
      </c>
      <c r="E197" s="122" t="s">
        <v>1021</v>
      </c>
      <c r="F197" s="122" t="s">
        <v>151</v>
      </c>
      <c r="G197" s="123" t="s">
        <v>1022</v>
      </c>
      <c r="H197" s="123" t="s">
        <v>125</v>
      </c>
      <c r="I197" s="119"/>
      <c r="J197" s="119">
        <v>120</v>
      </c>
      <c r="K197" s="129">
        <v>219</v>
      </c>
      <c r="L197" s="119">
        <v>39</v>
      </c>
      <c r="M197" s="119">
        <v>25</v>
      </c>
      <c r="N197" s="129" t="s">
        <v>598</v>
      </c>
      <c r="O197" s="119" t="str">
        <f>VLOOKUP(E197,[1]Sheet1!$A:$F,6,0)</f>
        <v>上柜</v>
      </c>
      <c r="P197" s="119"/>
      <c r="Q197" s="119"/>
      <c r="R197" s="119"/>
      <c r="S197" s="119"/>
      <c r="T197" s="133"/>
      <c r="U197" s="133"/>
      <c r="V197" s="130"/>
      <c r="W197" s="119"/>
      <c r="X197" s="119"/>
      <c r="Y197" s="119"/>
      <c r="Z197" s="119"/>
      <c r="AA197" s="130"/>
      <c r="AB197" s="130">
        <f t="shared" si="23"/>
        <v>0</v>
      </c>
      <c r="AC197" s="130">
        <v>0</v>
      </c>
      <c r="AD197" s="130">
        <v>3</v>
      </c>
      <c r="AE197" s="133">
        <v>18</v>
      </c>
      <c r="AF197" s="133">
        <v>44</v>
      </c>
      <c r="AG197" s="133">
        <v>117</v>
      </c>
      <c r="AH197" s="133">
        <v>26</v>
      </c>
      <c r="AI197" s="133">
        <v>2</v>
      </c>
      <c r="AJ197" s="133">
        <v>4</v>
      </c>
      <c r="AK197" s="133">
        <v>2</v>
      </c>
      <c r="AL197" s="133">
        <v>2</v>
      </c>
      <c r="AM197" s="133">
        <v>8</v>
      </c>
      <c r="AN197" s="133">
        <v>2</v>
      </c>
      <c r="AO197" s="133">
        <v>6</v>
      </c>
      <c r="AP197" s="133">
        <v>1</v>
      </c>
      <c r="AQ197" s="133">
        <v>13</v>
      </c>
      <c r="AR197" s="133">
        <v>3</v>
      </c>
      <c r="AS197" s="133">
        <v>6</v>
      </c>
      <c r="AT197" s="133">
        <v>2</v>
      </c>
      <c r="AU197" s="133">
        <v>6</v>
      </c>
      <c r="AV197" s="133">
        <v>1</v>
      </c>
      <c r="AW197" s="133">
        <v>5</v>
      </c>
      <c r="AX197" s="133">
        <v>0</v>
      </c>
      <c r="AY197" s="133">
        <v>30</v>
      </c>
      <c r="AZ197" s="133">
        <v>2</v>
      </c>
      <c r="BA197" s="133">
        <v>5</v>
      </c>
      <c r="BB197" s="133">
        <v>7</v>
      </c>
      <c r="BC197" s="133">
        <v>4</v>
      </c>
      <c r="BD197" s="133">
        <v>5</v>
      </c>
      <c r="BE197" s="133">
        <v>1</v>
      </c>
      <c r="BF197" s="133">
        <v>3</v>
      </c>
      <c r="BG197" s="133">
        <v>5</v>
      </c>
      <c r="BH197" s="133">
        <v>3</v>
      </c>
      <c r="BI197" s="133">
        <v>3</v>
      </c>
      <c r="BJ197" s="133">
        <v>7</v>
      </c>
      <c r="BK197" s="133">
        <v>5</v>
      </c>
      <c r="BL197" s="133">
        <v>162</v>
      </c>
      <c r="BM197" s="133">
        <v>1</v>
      </c>
      <c r="BN197" s="133">
        <v>4</v>
      </c>
      <c r="BO197" s="133">
        <v>5</v>
      </c>
      <c r="BP197" s="133">
        <v>4</v>
      </c>
      <c r="BQ197" s="133">
        <v>6</v>
      </c>
      <c r="BR197" s="133">
        <v>20</v>
      </c>
      <c r="BS197" s="133">
        <f t="shared" si="26"/>
        <v>182</v>
      </c>
      <c r="BT197" s="133">
        <v>97</v>
      </c>
      <c r="BU197" s="133">
        <v>13</v>
      </c>
      <c r="BV197" s="130">
        <f t="shared" si="27"/>
        <v>110</v>
      </c>
      <c r="BW197" s="130">
        <f t="shared" si="28"/>
        <v>21.1538461538462</v>
      </c>
      <c r="BX197" s="130">
        <v>549</v>
      </c>
      <c r="BY197" s="130">
        <v>189</v>
      </c>
      <c r="BZ197" s="140">
        <v>44383</v>
      </c>
      <c r="CA197" s="95">
        <v>179</v>
      </c>
      <c r="CB197" s="95">
        <v>20</v>
      </c>
      <c r="CC197" s="95">
        <v>20</v>
      </c>
      <c r="CD197" s="95">
        <f t="shared" si="24"/>
        <v>139</v>
      </c>
      <c r="CE197" s="95">
        <v>169</v>
      </c>
      <c r="CF197" s="95">
        <v>169</v>
      </c>
      <c r="CG197" s="95">
        <v>20</v>
      </c>
      <c r="CH197" s="95">
        <v>20</v>
      </c>
      <c r="CI197" s="95">
        <f t="shared" si="25"/>
        <v>129</v>
      </c>
    </row>
    <row r="198" spans="1:87">
      <c r="A198" s="119">
        <v>197</v>
      </c>
      <c r="B198" s="120" t="s">
        <v>117</v>
      </c>
      <c r="C198" s="121" t="s">
        <v>996</v>
      </c>
      <c r="D198" s="68" t="s">
        <v>981</v>
      </c>
      <c r="E198" s="122" t="s">
        <v>1023</v>
      </c>
      <c r="F198" s="122" t="s">
        <v>168</v>
      </c>
      <c r="G198" s="123" t="s">
        <v>1024</v>
      </c>
      <c r="H198" s="123" t="s">
        <v>125</v>
      </c>
      <c r="I198" s="119"/>
      <c r="J198" s="119">
        <v>130</v>
      </c>
      <c r="K198" s="129">
        <v>239</v>
      </c>
      <c r="L198" s="119">
        <v>39</v>
      </c>
      <c r="M198" s="119">
        <v>25</v>
      </c>
      <c r="N198" s="129" t="s">
        <v>598</v>
      </c>
      <c r="O198" s="119" t="str">
        <f>VLOOKUP(E198,[1]Sheet1!$A:$F,6,0)</f>
        <v>上柜</v>
      </c>
      <c r="P198" s="119"/>
      <c r="Q198" s="119"/>
      <c r="R198" s="119"/>
      <c r="S198" s="119"/>
      <c r="T198" s="133"/>
      <c r="U198" s="133"/>
      <c r="V198" s="130"/>
      <c r="W198" s="119"/>
      <c r="X198" s="119"/>
      <c r="Y198" s="119"/>
      <c r="Z198" s="119"/>
      <c r="AA198" s="130"/>
      <c r="AB198" s="130">
        <f t="shared" si="23"/>
        <v>0</v>
      </c>
      <c r="AC198" s="130">
        <v>0</v>
      </c>
      <c r="AD198" s="130">
        <v>0</v>
      </c>
      <c r="AE198" s="133">
        <v>12</v>
      </c>
      <c r="AF198" s="133">
        <v>28</v>
      </c>
      <c r="AG198" s="133">
        <v>68</v>
      </c>
      <c r="AH198" s="133">
        <v>13</v>
      </c>
      <c r="AI198" s="133">
        <v>5</v>
      </c>
      <c r="AJ198" s="133">
        <v>0</v>
      </c>
      <c r="AK198" s="133">
        <v>3</v>
      </c>
      <c r="AL198" s="133">
        <v>1</v>
      </c>
      <c r="AM198" s="133">
        <v>5</v>
      </c>
      <c r="AN198" s="133">
        <v>7</v>
      </c>
      <c r="AO198" s="133">
        <v>10</v>
      </c>
      <c r="AP198" s="133">
        <v>7</v>
      </c>
      <c r="AQ198" s="133">
        <v>13</v>
      </c>
      <c r="AR198" s="133">
        <v>6</v>
      </c>
      <c r="AS198" s="133">
        <v>7</v>
      </c>
      <c r="AT198" s="133">
        <v>0</v>
      </c>
      <c r="AU198" s="133">
        <v>4</v>
      </c>
      <c r="AV198" s="133">
        <v>0</v>
      </c>
      <c r="AW198" s="133">
        <v>3</v>
      </c>
      <c r="AX198" s="133">
        <v>0</v>
      </c>
      <c r="AY198" s="133">
        <v>23</v>
      </c>
      <c r="AZ198" s="133">
        <v>4</v>
      </c>
      <c r="BA198" s="133">
        <v>1</v>
      </c>
      <c r="BB198" s="133">
        <v>2</v>
      </c>
      <c r="BC198" s="133">
        <v>2</v>
      </c>
      <c r="BD198" s="133">
        <v>4</v>
      </c>
      <c r="BE198" s="133">
        <v>2</v>
      </c>
      <c r="BF198" s="133">
        <v>0</v>
      </c>
      <c r="BG198" s="133">
        <v>1</v>
      </c>
      <c r="BH198" s="133">
        <v>7</v>
      </c>
      <c r="BI198" s="133">
        <v>6</v>
      </c>
      <c r="BJ198" s="133">
        <v>6</v>
      </c>
      <c r="BK198" s="133">
        <v>4</v>
      </c>
      <c r="BL198" s="133">
        <v>139</v>
      </c>
      <c r="BM198" s="133">
        <v>10</v>
      </c>
      <c r="BN198" s="133">
        <v>4</v>
      </c>
      <c r="BO198" s="133">
        <v>5</v>
      </c>
      <c r="BP198" s="133">
        <v>4</v>
      </c>
      <c r="BQ198" s="133">
        <v>2</v>
      </c>
      <c r="BR198" s="133">
        <v>25</v>
      </c>
      <c r="BS198" s="133">
        <f t="shared" si="26"/>
        <v>164</v>
      </c>
      <c r="BT198" s="133">
        <v>77</v>
      </c>
      <c r="BU198" s="133">
        <v>0</v>
      </c>
      <c r="BV198" s="130">
        <f t="shared" si="27"/>
        <v>77</v>
      </c>
      <c r="BW198" s="130">
        <f t="shared" si="28"/>
        <v>16.4329268292683</v>
      </c>
      <c r="BX198" s="130">
        <v>407</v>
      </c>
      <c r="BY198" s="130">
        <v>0</v>
      </c>
      <c r="BZ198" s="140">
        <v>0</v>
      </c>
      <c r="CA198" s="95">
        <v>199</v>
      </c>
      <c r="CB198" s="95">
        <v>20</v>
      </c>
      <c r="CC198" s="95">
        <v>20</v>
      </c>
      <c r="CD198" s="95">
        <f t="shared" si="24"/>
        <v>159</v>
      </c>
      <c r="CE198" s="95">
        <v>189</v>
      </c>
      <c r="CF198" s="95">
        <v>189</v>
      </c>
      <c r="CG198" s="95">
        <v>20</v>
      </c>
      <c r="CH198" s="95">
        <v>20</v>
      </c>
      <c r="CI198" s="95">
        <f t="shared" si="25"/>
        <v>149</v>
      </c>
    </row>
    <row r="199" spans="1:87">
      <c r="A199" s="119">
        <v>198</v>
      </c>
      <c r="B199" s="120" t="s">
        <v>117</v>
      </c>
      <c r="C199" s="121" t="s">
        <v>996</v>
      </c>
      <c r="D199" s="119" t="s">
        <v>981</v>
      </c>
      <c r="E199" s="122" t="s">
        <v>1025</v>
      </c>
      <c r="F199" s="122" t="s">
        <v>130</v>
      </c>
      <c r="G199" s="123" t="s">
        <v>1026</v>
      </c>
      <c r="H199" s="123" t="s">
        <v>131</v>
      </c>
      <c r="I199" s="119">
        <v>5.26</v>
      </c>
      <c r="J199" s="119">
        <v>130</v>
      </c>
      <c r="K199" s="129">
        <v>199</v>
      </c>
      <c r="L199" s="119">
        <v>39</v>
      </c>
      <c r="M199" s="119">
        <v>25</v>
      </c>
      <c r="N199" s="129" t="s">
        <v>598</v>
      </c>
      <c r="O199" s="119" t="str">
        <f>VLOOKUP(E199,[1]Sheet1!$A:$F,6,0)</f>
        <v>上柜</v>
      </c>
      <c r="P199" s="119"/>
      <c r="Q199" s="119"/>
      <c r="R199" s="119"/>
      <c r="S199" s="119"/>
      <c r="T199" s="133"/>
      <c r="U199" s="133"/>
      <c r="V199" s="130"/>
      <c r="W199" s="119"/>
      <c r="X199" s="119"/>
      <c r="Y199" s="119"/>
      <c r="Z199" s="119"/>
      <c r="AA199" s="130"/>
      <c r="AB199" s="130">
        <f t="shared" ref="AB199:AB225" si="29">SUM(P199:AA199)</f>
        <v>0</v>
      </c>
      <c r="AC199" s="130"/>
      <c r="AD199" s="130"/>
      <c r="AE199" s="133"/>
      <c r="AF199" s="133"/>
      <c r="AG199" s="133">
        <v>3</v>
      </c>
      <c r="AH199" s="133">
        <v>8</v>
      </c>
      <c r="AI199" s="133">
        <v>0</v>
      </c>
      <c r="AJ199" s="133">
        <v>3</v>
      </c>
      <c r="AK199" s="133">
        <v>2</v>
      </c>
      <c r="AL199" s="133">
        <v>1</v>
      </c>
      <c r="AM199" s="133">
        <v>2</v>
      </c>
      <c r="AN199" s="133">
        <v>2</v>
      </c>
      <c r="AO199" s="133">
        <v>6</v>
      </c>
      <c r="AP199" s="133">
        <v>0</v>
      </c>
      <c r="AQ199" s="133">
        <v>5</v>
      </c>
      <c r="AR199" s="133">
        <v>6</v>
      </c>
      <c r="AS199" s="133">
        <v>2</v>
      </c>
      <c r="AT199" s="133">
        <v>0</v>
      </c>
      <c r="AU199" s="133">
        <v>0</v>
      </c>
      <c r="AV199" s="133">
        <v>0</v>
      </c>
      <c r="AW199" s="133">
        <v>4</v>
      </c>
      <c r="AX199" s="133">
        <v>0</v>
      </c>
      <c r="AY199" s="133">
        <v>7</v>
      </c>
      <c r="AZ199" s="133">
        <v>3</v>
      </c>
      <c r="BA199" s="133">
        <v>3</v>
      </c>
      <c r="BB199" s="133">
        <v>3</v>
      </c>
      <c r="BC199" s="133">
        <v>4</v>
      </c>
      <c r="BD199" s="133">
        <v>1</v>
      </c>
      <c r="BE199" s="133">
        <v>1</v>
      </c>
      <c r="BF199" s="133">
        <v>0</v>
      </c>
      <c r="BG199" s="133">
        <v>1</v>
      </c>
      <c r="BH199" s="133">
        <v>1</v>
      </c>
      <c r="BI199" s="133">
        <v>1</v>
      </c>
      <c r="BJ199" s="133">
        <v>3</v>
      </c>
      <c r="BK199" s="133">
        <v>1</v>
      </c>
      <c r="BL199" s="133">
        <v>67</v>
      </c>
      <c r="BM199" s="133">
        <v>1</v>
      </c>
      <c r="BN199" s="133">
        <v>1</v>
      </c>
      <c r="BO199" s="133">
        <v>0</v>
      </c>
      <c r="BP199" s="133">
        <v>1</v>
      </c>
      <c r="BQ199" s="133">
        <v>3</v>
      </c>
      <c r="BR199" s="133">
        <v>6</v>
      </c>
      <c r="BS199" s="133">
        <f t="shared" si="26"/>
        <v>73</v>
      </c>
      <c r="BT199" s="133">
        <v>44</v>
      </c>
      <c r="BU199" s="133">
        <v>0</v>
      </c>
      <c r="BV199" s="130">
        <f t="shared" si="27"/>
        <v>44</v>
      </c>
      <c r="BW199" s="130">
        <f t="shared" si="28"/>
        <v>21.0958904109589</v>
      </c>
      <c r="BX199" s="130">
        <v>14</v>
      </c>
      <c r="BY199" s="130">
        <v>0</v>
      </c>
      <c r="BZ199" s="140">
        <v>0</v>
      </c>
      <c r="CA199" s="95">
        <v>179</v>
      </c>
      <c r="CB199" s="95">
        <v>20</v>
      </c>
      <c r="CC199" s="95">
        <v>20</v>
      </c>
      <c r="CD199" s="95">
        <f t="shared" si="24"/>
        <v>139</v>
      </c>
      <c r="CE199" s="95">
        <v>169</v>
      </c>
      <c r="CF199" s="95">
        <v>169</v>
      </c>
      <c r="CG199" s="95">
        <v>20</v>
      </c>
      <c r="CH199" s="95">
        <v>20</v>
      </c>
      <c r="CI199" s="95">
        <f t="shared" si="25"/>
        <v>129</v>
      </c>
    </row>
    <row r="200" spans="1:87">
      <c r="A200" s="119">
        <v>199</v>
      </c>
      <c r="B200" s="120" t="s">
        <v>117</v>
      </c>
      <c r="C200" s="121" t="s">
        <v>996</v>
      </c>
      <c r="D200" s="119" t="s">
        <v>981</v>
      </c>
      <c r="E200" s="122" t="s">
        <v>1027</v>
      </c>
      <c r="F200" s="122" t="s">
        <v>181</v>
      </c>
      <c r="G200" s="123" t="s">
        <v>1028</v>
      </c>
      <c r="H200" s="124" t="s">
        <v>131</v>
      </c>
      <c r="I200" s="119">
        <v>5.26</v>
      </c>
      <c r="J200" s="119">
        <v>140</v>
      </c>
      <c r="K200" s="129">
        <v>249</v>
      </c>
      <c r="L200" s="119">
        <v>39</v>
      </c>
      <c r="M200" s="119">
        <v>25</v>
      </c>
      <c r="N200" s="129" t="s">
        <v>598</v>
      </c>
      <c r="O200" s="119" t="str">
        <f>VLOOKUP(E200,[1]Sheet1!$A:$F,6,0)</f>
        <v>上柜</v>
      </c>
      <c r="P200" s="119"/>
      <c r="Q200" s="119"/>
      <c r="R200" s="119"/>
      <c r="S200" s="119"/>
      <c r="T200" s="133"/>
      <c r="U200" s="133"/>
      <c r="V200" s="130"/>
      <c r="W200" s="119"/>
      <c r="X200" s="119"/>
      <c r="Y200" s="119"/>
      <c r="Z200" s="119"/>
      <c r="AA200" s="130"/>
      <c r="AB200" s="130">
        <f t="shared" si="29"/>
        <v>0</v>
      </c>
      <c r="AC200" s="130"/>
      <c r="AD200" s="130"/>
      <c r="AE200" s="133"/>
      <c r="AF200" s="133"/>
      <c r="AG200" s="133">
        <v>3</v>
      </c>
      <c r="AH200" s="133">
        <v>23</v>
      </c>
      <c r="AI200" s="133">
        <v>2</v>
      </c>
      <c r="AJ200" s="133">
        <v>5</v>
      </c>
      <c r="AK200" s="133">
        <v>1</v>
      </c>
      <c r="AL200" s="133">
        <v>2</v>
      </c>
      <c r="AM200" s="133">
        <v>0</v>
      </c>
      <c r="AN200" s="133">
        <v>5</v>
      </c>
      <c r="AO200" s="133">
        <v>9</v>
      </c>
      <c r="AP200" s="133">
        <v>1</v>
      </c>
      <c r="AQ200" s="133">
        <v>9</v>
      </c>
      <c r="AR200" s="133">
        <v>5</v>
      </c>
      <c r="AS200" s="133">
        <v>4</v>
      </c>
      <c r="AT200" s="133">
        <v>1</v>
      </c>
      <c r="AU200" s="133">
        <v>2</v>
      </c>
      <c r="AV200" s="133">
        <v>0</v>
      </c>
      <c r="AW200" s="133">
        <v>2</v>
      </c>
      <c r="AX200" s="133">
        <v>4</v>
      </c>
      <c r="AY200" s="133">
        <v>19</v>
      </c>
      <c r="AZ200" s="133">
        <v>4</v>
      </c>
      <c r="BA200" s="133">
        <v>5</v>
      </c>
      <c r="BB200" s="133">
        <v>3</v>
      </c>
      <c r="BC200" s="133">
        <v>7</v>
      </c>
      <c r="BD200" s="133">
        <v>2</v>
      </c>
      <c r="BE200" s="133">
        <v>4</v>
      </c>
      <c r="BF200" s="133">
        <v>2</v>
      </c>
      <c r="BG200" s="133">
        <v>7</v>
      </c>
      <c r="BH200" s="133">
        <v>4</v>
      </c>
      <c r="BI200" s="133">
        <v>3</v>
      </c>
      <c r="BJ200" s="133">
        <v>7</v>
      </c>
      <c r="BK200" s="133">
        <v>7</v>
      </c>
      <c r="BL200" s="133">
        <v>140</v>
      </c>
      <c r="BM200" s="133">
        <v>8</v>
      </c>
      <c r="BN200" s="133">
        <v>5</v>
      </c>
      <c r="BO200" s="133">
        <v>3</v>
      </c>
      <c r="BP200" s="133">
        <v>2</v>
      </c>
      <c r="BQ200" s="133">
        <v>7</v>
      </c>
      <c r="BR200" s="133">
        <v>24</v>
      </c>
      <c r="BS200" s="133">
        <f t="shared" si="26"/>
        <v>164</v>
      </c>
      <c r="BT200" s="133">
        <v>50</v>
      </c>
      <c r="BU200" s="133">
        <v>3</v>
      </c>
      <c r="BV200" s="130">
        <f t="shared" si="27"/>
        <v>53</v>
      </c>
      <c r="BW200" s="130">
        <f t="shared" si="28"/>
        <v>11.3109756097561</v>
      </c>
      <c r="BX200" s="130">
        <v>107</v>
      </c>
      <c r="BY200" s="130">
        <v>0</v>
      </c>
      <c r="BZ200" s="140">
        <v>0</v>
      </c>
      <c r="CA200" s="95">
        <v>199</v>
      </c>
      <c r="CB200" s="95">
        <v>20</v>
      </c>
      <c r="CC200" s="95">
        <v>20</v>
      </c>
      <c r="CD200" s="95">
        <f t="shared" si="24"/>
        <v>159</v>
      </c>
      <c r="CE200" s="95">
        <v>189</v>
      </c>
      <c r="CF200" s="95">
        <v>189</v>
      </c>
      <c r="CG200" s="95">
        <v>20</v>
      </c>
      <c r="CH200" s="95">
        <v>20</v>
      </c>
      <c r="CI200" s="95">
        <f t="shared" si="25"/>
        <v>149</v>
      </c>
    </row>
    <row r="201" spans="1:87">
      <c r="A201" s="119">
        <v>200</v>
      </c>
      <c r="B201" s="120" t="s">
        <v>117</v>
      </c>
      <c r="C201" s="121" t="s">
        <v>996</v>
      </c>
      <c r="D201" s="119" t="s">
        <v>981</v>
      </c>
      <c r="E201" s="122" t="s">
        <v>1029</v>
      </c>
      <c r="F201" s="122" t="s">
        <v>184</v>
      </c>
      <c r="G201" s="123" t="s">
        <v>1030</v>
      </c>
      <c r="H201" s="123" t="s">
        <v>131</v>
      </c>
      <c r="I201" s="119">
        <v>5.26</v>
      </c>
      <c r="J201" s="119">
        <v>150</v>
      </c>
      <c r="K201" s="129">
        <v>269</v>
      </c>
      <c r="L201" s="119">
        <v>39</v>
      </c>
      <c r="M201" s="119">
        <v>25</v>
      </c>
      <c r="N201" s="129" t="s">
        <v>598</v>
      </c>
      <c r="O201" s="119" t="str">
        <f>VLOOKUP(E201,[1]Sheet1!$A:$F,6,0)</f>
        <v>上柜</v>
      </c>
      <c r="P201" s="119"/>
      <c r="Q201" s="119"/>
      <c r="R201" s="119"/>
      <c r="S201" s="119"/>
      <c r="T201" s="133"/>
      <c r="U201" s="133"/>
      <c r="V201" s="130"/>
      <c r="W201" s="119"/>
      <c r="X201" s="119"/>
      <c r="Y201" s="119"/>
      <c r="Z201" s="119"/>
      <c r="AA201" s="130"/>
      <c r="AB201" s="130">
        <f t="shared" si="29"/>
        <v>0</v>
      </c>
      <c r="AC201" s="130"/>
      <c r="AD201" s="130"/>
      <c r="AE201" s="133"/>
      <c r="AF201" s="133"/>
      <c r="AG201" s="133">
        <v>2</v>
      </c>
      <c r="AH201" s="133">
        <v>9</v>
      </c>
      <c r="AI201" s="133">
        <v>3</v>
      </c>
      <c r="AJ201" s="133">
        <v>3</v>
      </c>
      <c r="AK201" s="133">
        <v>0</v>
      </c>
      <c r="AL201" s="133">
        <v>1</v>
      </c>
      <c r="AM201" s="133">
        <v>4</v>
      </c>
      <c r="AN201" s="133">
        <v>2</v>
      </c>
      <c r="AO201" s="133">
        <v>6</v>
      </c>
      <c r="AP201" s="133">
        <v>2</v>
      </c>
      <c r="AQ201" s="133">
        <v>6</v>
      </c>
      <c r="AR201" s="133">
        <v>8</v>
      </c>
      <c r="AS201" s="133">
        <v>7</v>
      </c>
      <c r="AT201" s="133">
        <v>4</v>
      </c>
      <c r="AU201" s="133">
        <v>5</v>
      </c>
      <c r="AV201" s="133">
        <v>4</v>
      </c>
      <c r="AW201" s="133">
        <v>11</v>
      </c>
      <c r="AX201" s="133">
        <v>3</v>
      </c>
      <c r="AY201" s="133">
        <v>13</v>
      </c>
      <c r="AZ201" s="133">
        <v>4</v>
      </c>
      <c r="BA201" s="133">
        <v>5</v>
      </c>
      <c r="BB201" s="133">
        <v>2</v>
      </c>
      <c r="BC201" s="133">
        <v>3</v>
      </c>
      <c r="BD201" s="133">
        <v>1</v>
      </c>
      <c r="BE201" s="133">
        <v>3</v>
      </c>
      <c r="BF201" s="133">
        <v>5</v>
      </c>
      <c r="BG201" s="133">
        <v>4</v>
      </c>
      <c r="BH201" s="133">
        <v>7</v>
      </c>
      <c r="BI201" s="133">
        <v>3</v>
      </c>
      <c r="BJ201" s="133">
        <v>7</v>
      </c>
      <c r="BK201" s="133">
        <v>5</v>
      </c>
      <c r="BL201" s="133">
        <v>134</v>
      </c>
      <c r="BM201" s="133">
        <v>5</v>
      </c>
      <c r="BN201" s="133">
        <v>4</v>
      </c>
      <c r="BO201" s="133">
        <v>3</v>
      </c>
      <c r="BP201" s="133">
        <v>3</v>
      </c>
      <c r="BQ201" s="133">
        <v>3</v>
      </c>
      <c r="BR201" s="133">
        <v>18</v>
      </c>
      <c r="BS201" s="133">
        <f t="shared" si="26"/>
        <v>152</v>
      </c>
      <c r="BT201" s="133">
        <v>24</v>
      </c>
      <c r="BU201" s="133">
        <v>12</v>
      </c>
      <c r="BV201" s="130">
        <f t="shared" si="27"/>
        <v>36</v>
      </c>
      <c r="BW201" s="130">
        <f t="shared" si="28"/>
        <v>8.28947368421053</v>
      </c>
      <c r="BX201" s="130">
        <v>15</v>
      </c>
      <c r="BY201" s="130">
        <v>0</v>
      </c>
      <c r="BZ201" s="140">
        <v>0</v>
      </c>
      <c r="CA201" s="95">
        <v>219</v>
      </c>
      <c r="CB201" s="95">
        <v>20</v>
      </c>
      <c r="CC201" s="95">
        <v>20</v>
      </c>
      <c r="CD201" s="95">
        <f t="shared" si="24"/>
        <v>179</v>
      </c>
      <c r="CE201" s="95">
        <v>209</v>
      </c>
      <c r="CF201" s="95">
        <v>209</v>
      </c>
      <c r="CG201" s="95">
        <v>20</v>
      </c>
      <c r="CH201" s="95">
        <v>20</v>
      </c>
      <c r="CI201" s="95">
        <f t="shared" si="25"/>
        <v>169</v>
      </c>
    </row>
    <row r="202" spans="1:87">
      <c r="A202" s="119">
        <v>201</v>
      </c>
      <c r="B202" s="120" t="s">
        <v>117</v>
      </c>
      <c r="C202" s="121" t="s">
        <v>996</v>
      </c>
      <c r="D202" s="119" t="s">
        <v>981</v>
      </c>
      <c r="E202" s="122" t="s">
        <v>1031</v>
      </c>
      <c r="F202" s="122" t="s">
        <v>118</v>
      </c>
      <c r="G202" s="123" t="s">
        <v>1032</v>
      </c>
      <c r="H202" s="123" t="s">
        <v>119</v>
      </c>
      <c r="I202" s="119">
        <v>5.8</v>
      </c>
      <c r="J202" s="119">
        <v>110</v>
      </c>
      <c r="K202" s="129">
        <v>199</v>
      </c>
      <c r="L202" s="119">
        <v>39</v>
      </c>
      <c r="M202" s="119">
        <v>25</v>
      </c>
      <c r="N202" s="129" t="s">
        <v>598</v>
      </c>
      <c r="O202" s="119" t="str">
        <f>VLOOKUP(E202,[1]Sheet1!$A:$F,6,0)</f>
        <v>上柜</v>
      </c>
      <c r="P202" s="119"/>
      <c r="Q202" s="119"/>
      <c r="R202" s="119"/>
      <c r="S202" s="119"/>
      <c r="T202" s="133"/>
      <c r="U202" s="133"/>
      <c r="V202" s="130"/>
      <c r="W202" s="119"/>
      <c r="X202" s="119"/>
      <c r="Y202" s="119"/>
      <c r="Z202" s="119"/>
      <c r="AA202" s="130"/>
      <c r="AB202" s="130">
        <f t="shared" si="29"/>
        <v>0</v>
      </c>
      <c r="AC202" s="130"/>
      <c r="AD202" s="130"/>
      <c r="AE202" s="133"/>
      <c r="AF202" s="133">
        <v>0</v>
      </c>
      <c r="AG202" s="133">
        <v>38</v>
      </c>
      <c r="AH202" s="133">
        <v>11</v>
      </c>
      <c r="AI202" s="133">
        <v>3</v>
      </c>
      <c r="AJ202" s="133">
        <v>3</v>
      </c>
      <c r="AK202" s="133">
        <v>2</v>
      </c>
      <c r="AL202" s="133">
        <v>1</v>
      </c>
      <c r="AM202" s="133">
        <v>2</v>
      </c>
      <c r="AN202" s="133">
        <v>7</v>
      </c>
      <c r="AO202" s="133">
        <v>2</v>
      </c>
      <c r="AP202" s="133">
        <v>1</v>
      </c>
      <c r="AQ202" s="133">
        <v>1</v>
      </c>
      <c r="AR202" s="133">
        <v>6</v>
      </c>
      <c r="AS202" s="133">
        <v>3</v>
      </c>
      <c r="AT202" s="133">
        <v>4</v>
      </c>
      <c r="AU202" s="133">
        <v>2</v>
      </c>
      <c r="AV202" s="133">
        <v>5</v>
      </c>
      <c r="AW202" s="133">
        <v>10</v>
      </c>
      <c r="AX202" s="133">
        <v>2</v>
      </c>
      <c r="AY202" s="133">
        <v>28</v>
      </c>
      <c r="AZ202" s="133">
        <v>6</v>
      </c>
      <c r="BA202" s="133">
        <v>4</v>
      </c>
      <c r="BB202" s="133">
        <v>1</v>
      </c>
      <c r="BC202" s="133">
        <v>1</v>
      </c>
      <c r="BD202" s="133">
        <v>2</v>
      </c>
      <c r="BE202" s="133">
        <v>2</v>
      </c>
      <c r="BF202" s="133">
        <v>0</v>
      </c>
      <c r="BG202" s="133">
        <v>2</v>
      </c>
      <c r="BH202" s="133">
        <v>1</v>
      </c>
      <c r="BI202" s="133">
        <v>4</v>
      </c>
      <c r="BJ202" s="133">
        <v>2</v>
      </c>
      <c r="BK202" s="133">
        <v>3</v>
      </c>
      <c r="BL202" s="133">
        <v>112</v>
      </c>
      <c r="BM202" s="133">
        <v>2</v>
      </c>
      <c r="BN202" s="133">
        <v>2</v>
      </c>
      <c r="BO202" s="133">
        <v>1</v>
      </c>
      <c r="BP202" s="133">
        <v>0</v>
      </c>
      <c r="BQ202" s="133">
        <v>3</v>
      </c>
      <c r="BR202" s="133">
        <v>8</v>
      </c>
      <c r="BS202" s="133">
        <f t="shared" si="26"/>
        <v>120</v>
      </c>
      <c r="BT202" s="133">
        <v>102</v>
      </c>
      <c r="BU202" s="133">
        <v>0</v>
      </c>
      <c r="BV202" s="130">
        <f t="shared" si="27"/>
        <v>102</v>
      </c>
      <c r="BW202" s="130">
        <f t="shared" si="28"/>
        <v>29.75</v>
      </c>
      <c r="BX202" s="130">
        <v>59</v>
      </c>
      <c r="BY202" s="130">
        <v>0</v>
      </c>
      <c r="BZ202" s="140">
        <v>0</v>
      </c>
      <c r="CA202" s="95">
        <v>159</v>
      </c>
      <c r="CB202" s="95">
        <v>20</v>
      </c>
      <c r="CC202" s="95">
        <v>10</v>
      </c>
      <c r="CD202" s="95">
        <f t="shared" si="24"/>
        <v>129</v>
      </c>
      <c r="CE202" s="95">
        <v>149</v>
      </c>
      <c r="CF202" s="95">
        <v>149</v>
      </c>
      <c r="CG202" s="95">
        <v>20</v>
      </c>
      <c r="CH202" s="95">
        <v>20</v>
      </c>
      <c r="CI202" s="145">
        <f t="shared" si="25"/>
        <v>109</v>
      </c>
    </row>
    <row r="203" spans="1:87">
      <c r="A203" s="119">
        <v>202</v>
      </c>
      <c r="B203" s="120" t="s">
        <v>117</v>
      </c>
      <c r="C203" s="121" t="s">
        <v>996</v>
      </c>
      <c r="D203" s="119" t="s">
        <v>981</v>
      </c>
      <c r="E203" s="122" t="s">
        <v>1033</v>
      </c>
      <c r="F203" s="122" t="s">
        <v>132</v>
      </c>
      <c r="G203" s="123" t="s">
        <v>1034</v>
      </c>
      <c r="H203" s="123" t="s">
        <v>119</v>
      </c>
      <c r="I203" s="119">
        <v>5.8</v>
      </c>
      <c r="J203" s="119">
        <v>130</v>
      </c>
      <c r="K203" s="129">
        <v>219</v>
      </c>
      <c r="L203" s="119">
        <v>39</v>
      </c>
      <c r="M203" s="119">
        <v>25</v>
      </c>
      <c r="N203" s="129" t="s">
        <v>598</v>
      </c>
      <c r="O203" s="119" t="str">
        <f>VLOOKUP(E203,[1]Sheet1!$A:$F,6,0)</f>
        <v>上柜</v>
      </c>
      <c r="P203" s="119"/>
      <c r="Q203" s="119"/>
      <c r="R203" s="119"/>
      <c r="S203" s="119"/>
      <c r="T203" s="133"/>
      <c r="U203" s="133"/>
      <c r="V203" s="130"/>
      <c r="W203" s="119"/>
      <c r="X203" s="119"/>
      <c r="Y203" s="119"/>
      <c r="Z203" s="119"/>
      <c r="AA203" s="130"/>
      <c r="AB203" s="130">
        <f t="shared" si="29"/>
        <v>0</v>
      </c>
      <c r="AC203" s="130"/>
      <c r="AD203" s="130"/>
      <c r="AE203" s="133"/>
      <c r="AF203" s="133">
        <v>0</v>
      </c>
      <c r="AG203" s="133">
        <v>62</v>
      </c>
      <c r="AH203" s="133">
        <v>19</v>
      </c>
      <c r="AI203" s="133">
        <v>11</v>
      </c>
      <c r="AJ203" s="133">
        <v>8</v>
      </c>
      <c r="AK203" s="133">
        <v>5</v>
      </c>
      <c r="AL203" s="133">
        <v>3</v>
      </c>
      <c r="AM203" s="133">
        <v>11</v>
      </c>
      <c r="AN203" s="133">
        <v>14</v>
      </c>
      <c r="AO203" s="133">
        <v>8</v>
      </c>
      <c r="AP203" s="133">
        <v>5</v>
      </c>
      <c r="AQ203" s="133">
        <v>10</v>
      </c>
      <c r="AR203" s="133">
        <v>13</v>
      </c>
      <c r="AS203" s="133">
        <v>19</v>
      </c>
      <c r="AT203" s="133">
        <v>6</v>
      </c>
      <c r="AU203" s="133">
        <v>6</v>
      </c>
      <c r="AV203" s="133">
        <v>6</v>
      </c>
      <c r="AW203" s="133">
        <v>22</v>
      </c>
      <c r="AX203" s="133">
        <v>3</v>
      </c>
      <c r="AY203" s="133">
        <v>27</v>
      </c>
      <c r="AZ203" s="133">
        <v>7</v>
      </c>
      <c r="BA203" s="133">
        <v>4</v>
      </c>
      <c r="BB203" s="133">
        <v>3</v>
      </c>
      <c r="BC203" s="133">
        <v>5</v>
      </c>
      <c r="BD203" s="133">
        <v>4</v>
      </c>
      <c r="BE203" s="133">
        <v>2</v>
      </c>
      <c r="BF203" s="133">
        <v>2</v>
      </c>
      <c r="BG203" s="133">
        <v>2</v>
      </c>
      <c r="BH203" s="133">
        <v>4</v>
      </c>
      <c r="BI203" s="133">
        <v>4</v>
      </c>
      <c r="BJ203" s="133">
        <v>4</v>
      </c>
      <c r="BK203" s="133">
        <v>6</v>
      </c>
      <c r="BL203" s="133">
        <v>235</v>
      </c>
      <c r="BM203" s="133">
        <v>3</v>
      </c>
      <c r="BN203" s="133">
        <v>2</v>
      </c>
      <c r="BO203" s="133">
        <v>4</v>
      </c>
      <c r="BP203" s="133">
        <v>1</v>
      </c>
      <c r="BQ203" s="133">
        <v>1</v>
      </c>
      <c r="BR203" s="133">
        <v>10</v>
      </c>
      <c r="BS203" s="133">
        <f t="shared" si="26"/>
        <v>245</v>
      </c>
      <c r="BT203" s="133">
        <v>43</v>
      </c>
      <c r="BU203" s="133">
        <v>21</v>
      </c>
      <c r="BV203" s="130">
        <f t="shared" si="27"/>
        <v>64</v>
      </c>
      <c r="BW203" s="130">
        <f t="shared" si="28"/>
        <v>9.14285714285714</v>
      </c>
      <c r="BX203" s="130">
        <v>19</v>
      </c>
      <c r="BY203" s="130">
        <v>0</v>
      </c>
      <c r="BZ203" s="140">
        <v>0</v>
      </c>
      <c r="CA203" s="95">
        <v>179</v>
      </c>
      <c r="CB203" s="95">
        <v>20</v>
      </c>
      <c r="CC203" s="95">
        <v>10</v>
      </c>
      <c r="CD203" s="95">
        <f t="shared" si="24"/>
        <v>149</v>
      </c>
      <c r="CE203" s="95">
        <v>169</v>
      </c>
      <c r="CF203" s="95">
        <v>169</v>
      </c>
      <c r="CG203" s="95">
        <v>20</v>
      </c>
      <c r="CH203" s="95">
        <v>10</v>
      </c>
      <c r="CI203" s="95">
        <f t="shared" si="25"/>
        <v>139</v>
      </c>
    </row>
    <row r="204" spans="1:87">
      <c r="A204" s="119">
        <v>203</v>
      </c>
      <c r="B204" s="120" t="s">
        <v>117</v>
      </c>
      <c r="C204" s="121" t="s">
        <v>996</v>
      </c>
      <c r="D204" s="119" t="s">
        <v>981</v>
      </c>
      <c r="E204" s="122" t="s">
        <v>1035</v>
      </c>
      <c r="F204" s="122" t="s">
        <v>145</v>
      </c>
      <c r="G204" s="123" t="s">
        <v>1036</v>
      </c>
      <c r="H204" s="123" t="s">
        <v>119</v>
      </c>
      <c r="I204" s="119">
        <v>5.8</v>
      </c>
      <c r="J204" s="119">
        <v>140</v>
      </c>
      <c r="K204" s="129">
        <v>239</v>
      </c>
      <c r="L204" s="119">
        <v>39</v>
      </c>
      <c r="M204" s="119">
        <v>25</v>
      </c>
      <c r="N204" s="129" t="s">
        <v>598</v>
      </c>
      <c r="O204" s="119" t="str">
        <f>VLOOKUP(E204,[1]Sheet1!$A:$F,6,0)</f>
        <v>上柜</v>
      </c>
      <c r="P204" s="119"/>
      <c r="Q204" s="119"/>
      <c r="R204" s="119"/>
      <c r="S204" s="119"/>
      <c r="T204" s="133"/>
      <c r="U204" s="133"/>
      <c r="V204" s="130"/>
      <c r="W204" s="119"/>
      <c r="X204" s="119"/>
      <c r="Y204" s="119"/>
      <c r="Z204" s="119"/>
      <c r="AA204" s="130"/>
      <c r="AB204" s="130">
        <f t="shared" si="29"/>
        <v>0</v>
      </c>
      <c r="AC204" s="130"/>
      <c r="AD204" s="130"/>
      <c r="AE204" s="133"/>
      <c r="AF204" s="133">
        <v>0</v>
      </c>
      <c r="AG204" s="133">
        <v>34</v>
      </c>
      <c r="AH204" s="133">
        <v>11</v>
      </c>
      <c r="AI204" s="133">
        <v>7</v>
      </c>
      <c r="AJ204" s="133">
        <v>0</v>
      </c>
      <c r="AK204" s="133">
        <v>0</v>
      </c>
      <c r="AL204" s="133">
        <v>1</v>
      </c>
      <c r="AM204" s="133">
        <v>3</v>
      </c>
      <c r="AN204" s="133">
        <v>1</v>
      </c>
      <c r="AO204" s="133">
        <v>8</v>
      </c>
      <c r="AP204" s="133">
        <v>1</v>
      </c>
      <c r="AQ204" s="133">
        <v>13</v>
      </c>
      <c r="AR204" s="133">
        <v>8</v>
      </c>
      <c r="AS204" s="133">
        <v>11</v>
      </c>
      <c r="AT204" s="133">
        <v>8</v>
      </c>
      <c r="AU204" s="133">
        <v>3</v>
      </c>
      <c r="AV204" s="133">
        <v>3</v>
      </c>
      <c r="AW204" s="133">
        <v>13</v>
      </c>
      <c r="AX204" s="133">
        <v>2</v>
      </c>
      <c r="AY204" s="133">
        <v>17</v>
      </c>
      <c r="AZ204" s="133">
        <v>5</v>
      </c>
      <c r="BA204" s="133">
        <v>1</v>
      </c>
      <c r="BB204" s="133">
        <v>0</v>
      </c>
      <c r="BC204" s="133">
        <v>1</v>
      </c>
      <c r="BD204" s="133">
        <v>1</v>
      </c>
      <c r="BE204" s="133">
        <v>2</v>
      </c>
      <c r="BF204" s="133">
        <v>2</v>
      </c>
      <c r="BG204" s="133">
        <v>0</v>
      </c>
      <c r="BH204" s="133">
        <v>0</v>
      </c>
      <c r="BI204" s="133">
        <v>5</v>
      </c>
      <c r="BJ204" s="133">
        <v>0</v>
      </c>
      <c r="BK204" s="133">
        <v>1</v>
      </c>
      <c r="BL204" s="133">
        <v>121</v>
      </c>
      <c r="BM204" s="133">
        <v>2</v>
      </c>
      <c r="BN204" s="133">
        <v>1</v>
      </c>
      <c r="BO204" s="133">
        <v>1</v>
      </c>
      <c r="BP204" s="133">
        <v>2</v>
      </c>
      <c r="BQ204" s="133">
        <v>4</v>
      </c>
      <c r="BR204" s="133">
        <v>10</v>
      </c>
      <c r="BS204" s="133">
        <f t="shared" si="26"/>
        <v>131</v>
      </c>
      <c r="BT204" s="133">
        <v>24</v>
      </c>
      <c r="BU204" s="133">
        <v>15</v>
      </c>
      <c r="BV204" s="130">
        <f t="shared" si="27"/>
        <v>39</v>
      </c>
      <c r="BW204" s="130">
        <f t="shared" si="28"/>
        <v>10.4198473282443</v>
      </c>
      <c r="BX204" s="130">
        <v>30</v>
      </c>
      <c r="BY204" s="130">
        <v>0</v>
      </c>
      <c r="BZ204" s="140">
        <v>0</v>
      </c>
      <c r="CA204" s="95">
        <v>199</v>
      </c>
      <c r="CB204" s="95">
        <v>20</v>
      </c>
      <c r="CC204" s="95">
        <v>10</v>
      </c>
      <c r="CD204" s="95">
        <f t="shared" si="24"/>
        <v>169</v>
      </c>
      <c r="CE204" s="95">
        <v>189</v>
      </c>
      <c r="CF204" s="95">
        <v>189</v>
      </c>
      <c r="CG204" s="95">
        <v>20</v>
      </c>
      <c r="CH204" s="95">
        <v>10</v>
      </c>
      <c r="CI204" s="95">
        <f t="shared" si="25"/>
        <v>159</v>
      </c>
    </row>
    <row r="205" spans="1:87">
      <c r="A205" s="119">
        <v>204</v>
      </c>
      <c r="B205" s="120" t="s">
        <v>117</v>
      </c>
      <c r="C205" s="121" t="s">
        <v>1037</v>
      </c>
      <c r="D205" s="119" t="s">
        <v>981</v>
      </c>
      <c r="E205" s="122" t="s">
        <v>1038</v>
      </c>
      <c r="F205" s="122" t="s">
        <v>143</v>
      </c>
      <c r="G205" s="123" t="s">
        <v>1039</v>
      </c>
      <c r="H205" s="123" t="s">
        <v>144</v>
      </c>
      <c r="I205" s="119"/>
      <c r="J205" s="151">
        <v>95</v>
      </c>
      <c r="K205" s="129">
        <v>169</v>
      </c>
      <c r="L205" s="119">
        <v>36</v>
      </c>
      <c r="M205" s="119"/>
      <c r="N205" s="129" t="s">
        <v>608</v>
      </c>
      <c r="O205" s="119" t="str">
        <f>VLOOKUP(E205,[1]Sheet1!$A:$F,6,0)</f>
        <v>上柜</v>
      </c>
      <c r="P205" s="119"/>
      <c r="Q205" s="119"/>
      <c r="R205" s="119"/>
      <c r="S205" s="119"/>
      <c r="T205" s="133">
        <v>81</v>
      </c>
      <c r="U205" s="133">
        <v>189</v>
      </c>
      <c r="V205" s="130">
        <v>89</v>
      </c>
      <c r="W205" s="119"/>
      <c r="X205" s="119"/>
      <c r="Y205" s="119"/>
      <c r="Z205" s="119"/>
      <c r="AA205" s="130">
        <v>0</v>
      </c>
      <c r="AB205" s="130">
        <f t="shared" si="29"/>
        <v>359</v>
      </c>
      <c r="AC205" s="130">
        <v>0</v>
      </c>
      <c r="AD205" s="130">
        <v>8</v>
      </c>
      <c r="AE205" s="133">
        <v>44</v>
      </c>
      <c r="AF205" s="133">
        <v>36</v>
      </c>
      <c r="AG205" s="133">
        <v>175</v>
      </c>
      <c r="AH205" s="133">
        <v>67</v>
      </c>
      <c r="AI205" s="133">
        <v>26</v>
      </c>
      <c r="AJ205" s="133">
        <v>20</v>
      </c>
      <c r="AK205" s="133">
        <v>7</v>
      </c>
      <c r="AL205" s="133">
        <v>9</v>
      </c>
      <c r="AM205" s="133">
        <v>21</v>
      </c>
      <c r="AN205" s="133">
        <v>19</v>
      </c>
      <c r="AO205" s="133">
        <v>25</v>
      </c>
      <c r="AP205" s="133">
        <v>19</v>
      </c>
      <c r="AQ205" s="133">
        <v>34</v>
      </c>
      <c r="AR205" s="133">
        <v>19</v>
      </c>
      <c r="AS205" s="133">
        <v>35</v>
      </c>
      <c r="AT205" s="133">
        <v>14</v>
      </c>
      <c r="AU205" s="133">
        <v>12</v>
      </c>
      <c r="AV205" s="133">
        <v>4</v>
      </c>
      <c r="AW205" s="133">
        <v>67</v>
      </c>
      <c r="AX205" s="133">
        <v>16</v>
      </c>
      <c r="AY205" s="133">
        <v>64</v>
      </c>
      <c r="AZ205" s="133">
        <v>15</v>
      </c>
      <c r="BA205" s="133">
        <v>12</v>
      </c>
      <c r="BB205" s="133">
        <v>7</v>
      </c>
      <c r="BC205" s="133">
        <v>1</v>
      </c>
      <c r="BD205" s="133">
        <v>4</v>
      </c>
      <c r="BE205" s="133">
        <v>8</v>
      </c>
      <c r="BF205" s="133">
        <v>3</v>
      </c>
      <c r="BG205" s="133">
        <v>1</v>
      </c>
      <c r="BH205" s="133">
        <v>4</v>
      </c>
      <c r="BI205" s="133">
        <v>2</v>
      </c>
      <c r="BJ205" s="133">
        <v>1</v>
      </c>
      <c r="BK205" s="133">
        <v>2</v>
      </c>
      <c r="BL205" s="133">
        <v>507</v>
      </c>
      <c r="BM205" s="133">
        <v>0</v>
      </c>
      <c r="BN205" s="133">
        <v>1</v>
      </c>
      <c r="BO205" s="133">
        <v>1</v>
      </c>
      <c r="BP205" s="133">
        <v>3</v>
      </c>
      <c r="BQ205" s="133">
        <v>0</v>
      </c>
      <c r="BR205" s="133">
        <v>4</v>
      </c>
      <c r="BS205" s="133">
        <f t="shared" si="26"/>
        <v>511</v>
      </c>
      <c r="BT205" s="133">
        <v>33</v>
      </c>
      <c r="BU205" s="133">
        <v>0</v>
      </c>
      <c r="BV205" s="130">
        <f t="shared" si="27"/>
        <v>33</v>
      </c>
      <c r="BW205" s="130">
        <f t="shared" si="28"/>
        <v>2.26027397260274</v>
      </c>
      <c r="BX205" s="130">
        <v>3</v>
      </c>
      <c r="BY205" s="130">
        <v>0</v>
      </c>
      <c r="BZ205" s="140">
        <v>0</v>
      </c>
      <c r="CA205" s="95">
        <v>139</v>
      </c>
      <c r="CB205" s="95">
        <v>20</v>
      </c>
      <c r="CC205" s="95">
        <v>10</v>
      </c>
      <c r="CD205" s="95">
        <f t="shared" si="24"/>
        <v>109</v>
      </c>
      <c r="CE205" s="95">
        <v>129</v>
      </c>
      <c r="CF205" s="95">
        <v>129</v>
      </c>
      <c r="CG205" s="95">
        <v>20</v>
      </c>
      <c r="CH205" s="95">
        <v>10</v>
      </c>
      <c r="CI205" s="95">
        <f t="shared" si="25"/>
        <v>99</v>
      </c>
    </row>
    <row r="206" spans="1:87">
      <c r="A206" s="119">
        <v>205</v>
      </c>
      <c r="B206" s="120" t="s">
        <v>117</v>
      </c>
      <c r="C206" s="121" t="s">
        <v>1040</v>
      </c>
      <c r="D206" s="119" t="s">
        <v>1041</v>
      </c>
      <c r="E206" s="122" t="s">
        <v>1042</v>
      </c>
      <c r="F206" s="122" t="s">
        <v>126</v>
      </c>
      <c r="G206" s="123" t="s">
        <v>1043</v>
      </c>
      <c r="H206" s="123" t="s">
        <v>127</v>
      </c>
      <c r="I206" s="119"/>
      <c r="J206" s="119">
        <v>95</v>
      </c>
      <c r="K206" s="129">
        <v>199</v>
      </c>
      <c r="L206" s="119">
        <v>30</v>
      </c>
      <c r="M206" s="119">
        <v>25</v>
      </c>
      <c r="N206" s="129" t="s">
        <v>598</v>
      </c>
      <c r="O206" s="119" t="str">
        <f>VLOOKUP(E206,[1]Sheet1!$A:$F,6,0)</f>
        <v>上柜</v>
      </c>
      <c r="P206" s="119"/>
      <c r="Q206" s="119"/>
      <c r="R206" s="119"/>
      <c r="S206" s="119"/>
      <c r="T206" s="133"/>
      <c r="U206" s="133"/>
      <c r="V206" s="130">
        <v>4</v>
      </c>
      <c r="W206" s="119"/>
      <c r="X206" s="119"/>
      <c r="Y206" s="119"/>
      <c r="Z206" s="119"/>
      <c r="AA206" s="130"/>
      <c r="AB206" s="130">
        <f t="shared" si="29"/>
        <v>4</v>
      </c>
      <c r="AC206" s="130"/>
      <c r="AD206" s="130">
        <v>0</v>
      </c>
      <c r="AE206" s="133">
        <v>5</v>
      </c>
      <c r="AF206" s="133">
        <v>14</v>
      </c>
      <c r="AG206" s="133">
        <v>48</v>
      </c>
      <c r="AH206" s="133">
        <v>6</v>
      </c>
      <c r="AI206" s="133">
        <v>1</v>
      </c>
      <c r="AJ206" s="133">
        <v>1</v>
      </c>
      <c r="AK206" s="133">
        <v>0</v>
      </c>
      <c r="AL206" s="133">
        <v>1</v>
      </c>
      <c r="AM206" s="133">
        <v>1</v>
      </c>
      <c r="AN206" s="133">
        <v>1</v>
      </c>
      <c r="AO206" s="133">
        <v>0</v>
      </c>
      <c r="AP206" s="133">
        <v>0</v>
      </c>
      <c r="AQ206" s="133">
        <v>3</v>
      </c>
      <c r="AR206" s="133">
        <v>0</v>
      </c>
      <c r="AS206" s="133">
        <v>6</v>
      </c>
      <c r="AT206" s="133">
        <v>1</v>
      </c>
      <c r="AU206" s="133">
        <v>1</v>
      </c>
      <c r="AV206" s="133">
        <v>0</v>
      </c>
      <c r="AW206" s="133">
        <v>1</v>
      </c>
      <c r="AX206" s="133">
        <v>0</v>
      </c>
      <c r="AY206" s="133">
        <v>4</v>
      </c>
      <c r="AZ206" s="133">
        <v>3</v>
      </c>
      <c r="BA206" s="133">
        <v>0</v>
      </c>
      <c r="BB206" s="133">
        <v>0</v>
      </c>
      <c r="BC206" s="133">
        <v>0</v>
      </c>
      <c r="BD206" s="133">
        <v>1</v>
      </c>
      <c r="BE206" s="133">
        <v>2</v>
      </c>
      <c r="BF206" s="133">
        <v>1</v>
      </c>
      <c r="BG206" s="133">
        <v>0</v>
      </c>
      <c r="BH206" s="133">
        <v>0</v>
      </c>
      <c r="BI206" s="133">
        <v>0</v>
      </c>
      <c r="BJ206" s="133">
        <v>3</v>
      </c>
      <c r="BK206" s="133">
        <v>3</v>
      </c>
      <c r="BL206" s="133">
        <v>39</v>
      </c>
      <c r="BM206" s="133">
        <v>0</v>
      </c>
      <c r="BN206" s="133">
        <v>1</v>
      </c>
      <c r="BO206" s="133">
        <v>0</v>
      </c>
      <c r="BP206" s="133">
        <v>1</v>
      </c>
      <c r="BQ206" s="133">
        <v>2</v>
      </c>
      <c r="BR206" s="133">
        <v>4</v>
      </c>
      <c r="BS206" s="133">
        <f t="shared" si="26"/>
        <v>43</v>
      </c>
      <c r="BT206" s="133">
        <v>50</v>
      </c>
      <c r="BU206" s="133">
        <v>0</v>
      </c>
      <c r="BV206" s="130">
        <f t="shared" si="27"/>
        <v>50</v>
      </c>
      <c r="BW206" s="130">
        <f t="shared" si="28"/>
        <v>40.6976744186046</v>
      </c>
      <c r="BX206" s="130">
        <v>217</v>
      </c>
      <c r="BY206" s="130">
        <v>0</v>
      </c>
      <c r="BZ206" s="140">
        <v>0</v>
      </c>
      <c r="CA206" s="95">
        <v>149</v>
      </c>
      <c r="CB206" s="95">
        <v>20</v>
      </c>
      <c r="CC206" s="95">
        <v>10</v>
      </c>
      <c r="CD206" s="95">
        <f t="shared" si="24"/>
        <v>119</v>
      </c>
      <c r="CE206" s="95">
        <v>139</v>
      </c>
      <c r="CF206" s="95">
        <v>139</v>
      </c>
      <c r="CG206" s="95">
        <v>20</v>
      </c>
      <c r="CH206" s="95">
        <v>10</v>
      </c>
      <c r="CI206" s="95">
        <f t="shared" si="25"/>
        <v>109</v>
      </c>
    </row>
    <row r="207" spans="1:87">
      <c r="A207" s="119">
        <v>206</v>
      </c>
      <c r="B207" s="120" t="s">
        <v>117</v>
      </c>
      <c r="C207" s="121" t="s">
        <v>1040</v>
      </c>
      <c r="D207" s="119" t="s">
        <v>1041</v>
      </c>
      <c r="E207" s="122" t="s">
        <v>1044</v>
      </c>
      <c r="F207" s="122" t="s">
        <v>129</v>
      </c>
      <c r="G207" s="123" t="s">
        <v>1045</v>
      </c>
      <c r="H207" s="123" t="s">
        <v>127</v>
      </c>
      <c r="I207" s="119"/>
      <c r="J207" s="119">
        <v>110</v>
      </c>
      <c r="K207" s="129">
        <v>229</v>
      </c>
      <c r="L207" s="119">
        <v>30</v>
      </c>
      <c r="M207" s="119">
        <v>25</v>
      </c>
      <c r="N207" s="129" t="s">
        <v>598</v>
      </c>
      <c r="O207" s="119" t="str">
        <f>VLOOKUP(E207,[1]Sheet1!$A:$F,6,0)</f>
        <v>上柜</v>
      </c>
      <c r="P207" s="119"/>
      <c r="Q207" s="119"/>
      <c r="R207" s="119"/>
      <c r="S207" s="119"/>
      <c r="T207" s="133"/>
      <c r="U207" s="133"/>
      <c r="V207" s="130">
        <v>2</v>
      </c>
      <c r="W207" s="119"/>
      <c r="X207" s="119"/>
      <c r="Y207" s="119"/>
      <c r="Z207" s="119"/>
      <c r="AA207" s="130"/>
      <c r="AB207" s="130">
        <f t="shared" si="29"/>
        <v>2</v>
      </c>
      <c r="AC207" s="130"/>
      <c r="AD207" s="130">
        <v>0</v>
      </c>
      <c r="AE207" s="133">
        <v>7</v>
      </c>
      <c r="AF207" s="133">
        <v>8</v>
      </c>
      <c r="AG207" s="133">
        <v>41</v>
      </c>
      <c r="AH207" s="133">
        <v>3</v>
      </c>
      <c r="AI207" s="133">
        <v>1</v>
      </c>
      <c r="AJ207" s="133">
        <v>2</v>
      </c>
      <c r="AK207" s="133">
        <v>1</v>
      </c>
      <c r="AL207" s="133">
        <v>1</v>
      </c>
      <c r="AM207" s="133">
        <v>1</v>
      </c>
      <c r="AN207" s="133">
        <v>3</v>
      </c>
      <c r="AO207" s="133">
        <v>8</v>
      </c>
      <c r="AP207" s="133">
        <v>0</v>
      </c>
      <c r="AQ207" s="133">
        <v>6</v>
      </c>
      <c r="AR207" s="133">
        <v>2</v>
      </c>
      <c r="AS207" s="133">
        <v>3</v>
      </c>
      <c r="AT207" s="133">
        <v>4</v>
      </c>
      <c r="AU207" s="133">
        <v>2</v>
      </c>
      <c r="AV207" s="133">
        <v>2</v>
      </c>
      <c r="AW207" s="133">
        <v>6</v>
      </c>
      <c r="AX207" s="133">
        <v>0</v>
      </c>
      <c r="AY207" s="133">
        <v>8</v>
      </c>
      <c r="AZ207" s="133">
        <v>2</v>
      </c>
      <c r="BA207" s="133">
        <v>2</v>
      </c>
      <c r="BB207" s="133">
        <v>1</v>
      </c>
      <c r="BC207" s="133">
        <v>1</v>
      </c>
      <c r="BD207" s="133">
        <v>1</v>
      </c>
      <c r="BE207" s="133">
        <v>3</v>
      </c>
      <c r="BF207" s="133">
        <v>0</v>
      </c>
      <c r="BG207" s="133">
        <v>1</v>
      </c>
      <c r="BH207" s="133">
        <v>0</v>
      </c>
      <c r="BI207" s="133">
        <v>1</v>
      </c>
      <c r="BJ207" s="133">
        <v>3</v>
      </c>
      <c r="BK207" s="133">
        <v>2</v>
      </c>
      <c r="BL207" s="133">
        <v>62</v>
      </c>
      <c r="BM207" s="133">
        <v>3</v>
      </c>
      <c r="BN207" s="133">
        <v>2</v>
      </c>
      <c r="BO207" s="133">
        <v>1</v>
      </c>
      <c r="BP207" s="133">
        <v>6</v>
      </c>
      <c r="BQ207" s="133">
        <v>0</v>
      </c>
      <c r="BR207" s="133">
        <v>12</v>
      </c>
      <c r="BS207" s="133">
        <f t="shared" si="26"/>
        <v>74</v>
      </c>
      <c r="BT207" s="133">
        <v>44</v>
      </c>
      <c r="BU207" s="133">
        <v>0</v>
      </c>
      <c r="BV207" s="130">
        <f t="shared" si="27"/>
        <v>44</v>
      </c>
      <c r="BW207" s="130">
        <f t="shared" si="28"/>
        <v>20.8108108108108</v>
      </c>
      <c r="BX207" s="130">
        <v>189</v>
      </c>
      <c r="BY207" s="130">
        <v>0</v>
      </c>
      <c r="BZ207" s="140">
        <v>0</v>
      </c>
      <c r="CA207" s="95">
        <v>169</v>
      </c>
      <c r="CB207" s="95">
        <v>20</v>
      </c>
      <c r="CC207" s="95">
        <v>10</v>
      </c>
      <c r="CD207" s="95">
        <f t="shared" si="24"/>
        <v>139</v>
      </c>
      <c r="CE207" s="95">
        <v>159</v>
      </c>
      <c r="CF207" s="95">
        <v>159</v>
      </c>
      <c r="CG207" s="95">
        <v>20</v>
      </c>
      <c r="CH207" s="95">
        <v>10</v>
      </c>
      <c r="CI207" s="95">
        <f t="shared" si="25"/>
        <v>129</v>
      </c>
    </row>
    <row r="208" spans="1:87">
      <c r="A208" s="119">
        <v>207</v>
      </c>
      <c r="B208" s="120" t="s">
        <v>117</v>
      </c>
      <c r="C208" s="121" t="s">
        <v>1040</v>
      </c>
      <c r="D208" s="119" t="s">
        <v>1041</v>
      </c>
      <c r="E208" s="122" t="s">
        <v>1046</v>
      </c>
      <c r="F208" s="122" t="s">
        <v>175</v>
      </c>
      <c r="G208" s="123" t="s">
        <v>1047</v>
      </c>
      <c r="H208" s="123" t="s">
        <v>176</v>
      </c>
      <c r="I208" s="119">
        <v>5.26</v>
      </c>
      <c r="J208" s="119">
        <v>115</v>
      </c>
      <c r="K208" s="129">
        <v>249</v>
      </c>
      <c r="L208" s="119">
        <v>30</v>
      </c>
      <c r="M208" s="119">
        <v>25</v>
      </c>
      <c r="N208" s="129" t="s">
        <v>598</v>
      </c>
      <c r="O208" s="119" t="str">
        <f>VLOOKUP(E208,[1]Sheet1!$A:$F,6,0)</f>
        <v>上柜</v>
      </c>
      <c r="P208" s="119"/>
      <c r="Q208" s="119"/>
      <c r="R208" s="119"/>
      <c r="S208" s="119"/>
      <c r="T208" s="133"/>
      <c r="U208" s="133"/>
      <c r="V208" s="130"/>
      <c r="W208" s="119"/>
      <c r="X208" s="119"/>
      <c r="Y208" s="119"/>
      <c r="Z208" s="119"/>
      <c r="AA208" s="130"/>
      <c r="AB208" s="130">
        <f t="shared" si="29"/>
        <v>0</v>
      </c>
      <c r="AC208" s="130"/>
      <c r="AD208" s="130"/>
      <c r="AE208" s="133"/>
      <c r="AF208" s="133"/>
      <c r="AG208" s="133">
        <v>1</v>
      </c>
      <c r="AH208" s="133">
        <v>2</v>
      </c>
      <c r="AI208" s="133">
        <v>0</v>
      </c>
      <c r="AJ208" s="133">
        <v>0</v>
      </c>
      <c r="AK208" s="133">
        <v>0</v>
      </c>
      <c r="AL208" s="133">
        <v>1</v>
      </c>
      <c r="AM208" s="133">
        <v>2</v>
      </c>
      <c r="AN208" s="133">
        <v>4</v>
      </c>
      <c r="AO208" s="133">
        <v>2</v>
      </c>
      <c r="AP208" s="133">
        <v>2</v>
      </c>
      <c r="AQ208" s="133">
        <v>0</v>
      </c>
      <c r="AR208" s="133">
        <v>4</v>
      </c>
      <c r="AS208" s="133">
        <v>5</v>
      </c>
      <c r="AT208" s="133">
        <v>1</v>
      </c>
      <c r="AU208" s="133">
        <v>1</v>
      </c>
      <c r="AV208" s="133">
        <v>1</v>
      </c>
      <c r="AW208" s="133">
        <v>5</v>
      </c>
      <c r="AX208" s="133">
        <v>3</v>
      </c>
      <c r="AY208" s="133">
        <v>10</v>
      </c>
      <c r="AZ208" s="133">
        <v>1</v>
      </c>
      <c r="BA208" s="133">
        <v>2</v>
      </c>
      <c r="BB208" s="133">
        <v>0</v>
      </c>
      <c r="BC208" s="133">
        <v>0</v>
      </c>
      <c r="BD208" s="133">
        <v>0</v>
      </c>
      <c r="BE208" s="133">
        <v>4</v>
      </c>
      <c r="BF208" s="133">
        <v>3</v>
      </c>
      <c r="BG208" s="133">
        <v>1</v>
      </c>
      <c r="BH208" s="133">
        <v>0</v>
      </c>
      <c r="BI208" s="133">
        <v>1</v>
      </c>
      <c r="BJ208" s="133">
        <v>3</v>
      </c>
      <c r="BK208" s="133">
        <v>1</v>
      </c>
      <c r="BL208" s="133">
        <v>55</v>
      </c>
      <c r="BM208" s="133">
        <v>2</v>
      </c>
      <c r="BN208" s="133">
        <v>2</v>
      </c>
      <c r="BO208" s="133">
        <v>5</v>
      </c>
      <c r="BP208" s="133">
        <v>3</v>
      </c>
      <c r="BQ208" s="133">
        <v>0</v>
      </c>
      <c r="BR208" s="133">
        <v>12</v>
      </c>
      <c r="BS208" s="133">
        <f t="shared" si="26"/>
        <v>67</v>
      </c>
      <c r="BT208" s="133">
        <v>36</v>
      </c>
      <c r="BU208" s="133">
        <v>4</v>
      </c>
      <c r="BV208" s="130">
        <f t="shared" si="27"/>
        <v>40</v>
      </c>
      <c r="BW208" s="130">
        <f t="shared" si="28"/>
        <v>20.8955223880597</v>
      </c>
      <c r="BX208" s="130">
        <v>143</v>
      </c>
      <c r="BY208" s="130">
        <v>0</v>
      </c>
      <c r="BZ208" s="140">
        <v>0</v>
      </c>
      <c r="CA208" s="95">
        <v>169</v>
      </c>
      <c r="CB208" s="95">
        <v>20</v>
      </c>
      <c r="CC208" s="95">
        <v>10</v>
      </c>
      <c r="CD208" s="95">
        <f t="shared" si="24"/>
        <v>139</v>
      </c>
      <c r="CE208" s="95">
        <v>159</v>
      </c>
      <c r="CF208" s="95">
        <v>159</v>
      </c>
      <c r="CG208" s="95">
        <v>20</v>
      </c>
      <c r="CH208" s="95">
        <v>10</v>
      </c>
      <c r="CI208" s="95">
        <f t="shared" si="25"/>
        <v>129</v>
      </c>
    </row>
    <row r="209" spans="1:87">
      <c r="A209" s="119">
        <v>208</v>
      </c>
      <c r="B209" s="120" t="s">
        <v>117</v>
      </c>
      <c r="C209" s="121" t="s">
        <v>1040</v>
      </c>
      <c r="D209" s="119" t="s">
        <v>1041</v>
      </c>
      <c r="E209" s="122" t="s">
        <v>1048</v>
      </c>
      <c r="F209" s="122" t="s">
        <v>182</v>
      </c>
      <c r="G209" s="123" t="s">
        <v>1049</v>
      </c>
      <c r="H209" s="123" t="s">
        <v>176</v>
      </c>
      <c r="I209" s="119">
        <v>5.26</v>
      </c>
      <c r="J209" s="119">
        <v>130</v>
      </c>
      <c r="K209" s="129">
        <v>269</v>
      </c>
      <c r="L209" s="119">
        <v>30</v>
      </c>
      <c r="M209" s="119">
        <v>25</v>
      </c>
      <c r="N209" s="129" t="s">
        <v>598</v>
      </c>
      <c r="O209" s="119" t="str">
        <f>VLOOKUP(E209,[1]Sheet1!$A:$F,6,0)</f>
        <v>上柜</v>
      </c>
      <c r="P209" s="119"/>
      <c r="Q209" s="119"/>
      <c r="R209" s="119"/>
      <c r="S209" s="119"/>
      <c r="T209" s="133"/>
      <c r="U209" s="133"/>
      <c r="V209" s="130"/>
      <c r="W209" s="119"/>
      <c r="X209" s="119"/>
      <c r="Y209" s="119"/>
      <c r="Z209" s="119"/>
      <c r="AA209" s="130"/>
      <c r="AB209" s="130">
        <f t="shared" si="29"/>
        <v>0</v>
      </c>
      <c r="AC209" s="130"/>
      <c r="AD209" s="130"/>
      <c r="AE209" s="133"/>
      <c r="AF209" s="133"/>
      <c r="AG209" s="133">
        <v>2</v>
      </c>
      <c r="AH209" s="133">
        <v>7</v>
      </c>
      <c r="AI209" s="133">
        <v>1</v>
      </c>
      <c r="AJ209" s="133">
        <v>2</v>
      </c>
      <c r="AK209" s="133"/>
      <c r="AL209" s="133">
        <v>0</v>
      </c>
      <c r="AM209" s="133">
        <v>5</v>
      </c>
      <c r="AN209" s="133">
        <v>2</v>
      </c>
      <c r="AO209" s="133">
        <v>3</v>
      </c>
      <c r="AP209" s="133">
        <v>3</v>
      </c>
      <c r="AQ209" s="133">
        <v>5</v>
      </c>
      <c r="AR209" s="133">
        <v>7</v>
      </c>
      <c r="AS209" s="133">
        <v>5</v>
      </c>
      <c r="AT209" s="133">
        <v>4</v>
      </c>
      <c r="AU209" s="133">
        <v>3</v>
      </c>
      <c r="AV209" s="133">
        <v>4</v>
      </c>
      <c r="AW209" s="133">
        <v>3</v>
      </c>
      <c r="AX209" s="133">
        <v>2</v>
      </c>
      <c r="AY209" s="133">
        <v>23</v>
      </c>
      <c r="AZ209" s="133">
        <v>4</v>
      </c>
      <c r="BA209" s="133">
        <v>4</v>
      </c>
      <c r="BB209" s="133">
        <v>2</v>
      </c>
      <c r="BC209" s="133">
        <v>1</v>
      </c>
      <c r="BD209" s="133">
        <v>4</v>
      </c>
      <c r="BE209" s="133">
        <v>1</v>
      </c>
      <c r="BF209" s="133">
        <v>3</v>
      </c>
      <c r="BG209" s="133">
        <v>7</v>
      </c>
      <c r="BH209" s="133">
        <v>3</v>
      </c>
      <c r="BI209" s="133">
        <v>4</v>
      </c>
      <c r="BJ209" s="133">
        <v>8</v>
      </c>
      <c r="BK209" s="133">
        <v>4</v>
      </c>
      <c r="BL209" s="133">
        <v>103</v>
      </c>
      <c r="BM209" s="133">
        <v>1</v>
      </c>
      <c r="BN209" s="133">
        <v>1</v>
      </c>
      <c r="BO209" s="133">
        <v>2</v>
      </c>
      <c r="BP209" s="133">
        <v>4</v>
      </c>
      <c r="BQ209" s="133">
        <v>1</v>
      </c>
      <c r="BR209" s="133">
        <v>9</v>
      </c>
      <c r="BS209" s="133">
        <f t="shared" si="26"/>
        <v>112</v>
      </c>
      <c r="BT209" s="133">
        <v>54</v>
      </c>
      <c r="BU209" s="133">
        <v>19</v>
      </c>
      <c r="BV209" s="130">
        <f t="shared" si="27"/>
        <v>73</v>
      </c>
      <c r="BW209" s="130">
        <f t="shared" si="28"/>
        <v>22.8125</v>
      </c>
      <c r="BX209" s="130">
        <v>107</v>
      </c>
      <c r="BY209" s="130">
        <v>0</v>
      </c>
      <c r="BZ209" s="140">
        <v>0</v>
      </c>
      <c r="CA209" s="95">
        <v>189</v>
      </c>
      <c r="CB209" s="95">
        <v>20</v>
      </c>
      <c r="CC209" s="95">
        <v>10</v>
      </c>
      <c r="CD209" s="95">
        <f t="shared" si="24"/>
        <v>159</v>
      </c>
      <c r="CE209" s="95">
        <v>179</v>
      </c>
      <c r="CF209" s="95">
        <v>179</v>
      </c>
      <c r="CG209" s="95">
        <v>20</v>
      </c>
      <c r="CH209" s="95">
        <v>10</v>
      </c>
      <c r="CI209" s="95">
        <f t="shared" si="25"/>
        <v>149</v>
      </c>
    </row>
    <row r="210" spans="1:87">
      <c r="A210" s="119">
        <v>209</v>
      </c>
      <c r="B210" s="120" t="s">
        <v>117</v>
      </c>
      <c r="C210" s="121" t="s">
        <v>1040</v>
      </c>
      <c r="D210" s="68" t="s">
        <v>1041</v>
      </c>
      <c r="E210" s="122" t="s">
        <v>1050</v>
      </c>
      <c r="F210" s="122" t="s">
        <v>166</v>
      </c>
      <c r="G210" s="123" t="s">
        <v>1051</v>
      </c>
      <c r="H210" s="123" t="s">
        <v>167</v>
      </c>
      <c r="I210" s="119"/>
      <c r="J210" s="119">
        <v>120</v>
      </c>
      <c r="K210" s="129">
        <v>199</v>
      </c>
      <c r="L210" s="119">
        <v>30</v>
      </c>
      <c r="M210" s="119">
        <v>25</v>
      </c>
      <c r="N210" s="129" t="s">
        <v>598</v>
      </c>
      <c r="O210" s="119" t="str">
        <f>VLOOKUP(E210,[1]Sheet1!$A:$F,6,0)</f>
        <v>上柜</v>
      </c>
      <c r="P210" s="119"/>
      <c r="Q210" s="119"/>
      <c r="R210" s="119"/>
      <c r="S210" s="119"/>
      <c r="T210" s="133"/>
      <c r="U210" s="133"/>
      <c r="V210" s="130"/>
      <c r="W210" s="119"/>
      <c r="X210" s="119"/>
      <c r="Y210" s="119"/>
      <c r="Z210" s="119"/>
      <c r="AA210" s="130"/>
      <c r="AB210" s="130">
        <f t="shared" si="29"/>
        <v>0</v>
      </c>
      <c r="AC210" s="130">
        <v>0</v>
      </c>
      <c r="AD210" s="130">
        <v>0</v>
      </c>
      <c r="AE210" s="133">
        <v>5</v>
      </c>
      <c r="AF210" s="133">
        <v>13</v>
      </c>
      <c r="AG210" s="133">
        <v>59</v>
      </c>
      <c r="AH210" s="133">
        <v>7</v>
      </c>
      <c r="AI210" s="133">
        <v>0</v>
      </c>
      <c r="AJ210" s="133">
        <v>3</v>
      </c>
      <c r="AK210" s="133">
        <v>0</v>
      </c>
      <c r="AL210" s="133">
        <v>1</v>
      </c>
      <c r="AM210" s="133">
        <v>2</v>
      </c>
      <c r="AN210" s="133">
        <v>2</v>
      </c>
      <c r="AO210" s="133">
        <v>0</v>
      </c>
      <c r="AP210" s="133">
        <v>0</v>
      </c>
      <c r="AQ210" s="133">
        <v>1</v>
      </c>
      <c r="AR210" s="133">
        <v>1</v>
      </c>
      <c r="AS210" s="133">
        <v>1</v>
      </c>
      <c r="AT210" s="133">
        <v>1</v>
      </c>
      <c r="AU210" s="133">
        <v>3</v>
      </c>
      <c r="AV210" s="133">
        <v>2</v>
      </c>
      <c r="AW210" s="133">
        <v>11</v>
      </c>
      <c r="AX210" s="133">
        <v>3</v>
      </c>
      <c r="AY210" s="133">
        <v>14</v>
      </c>
      <c r="AZ210" s="133">
        <v>1</v>
      </c>
      <c r="BA210" s="133">
        <v>0</v>
      </c>
      <c r="BB210" s="133">
        <v>1</v>
      </c>
      <c r="BC210" s="133">
        <v>1</v>
      </c>
      <c r="BD210" s="133">
        <v>2</v>
      </c>
      <c r="BE210" s="133">
        <v>0</v>
      </c>
      <c r="BF210" s="133">
        <v>1</v>
      </c>
      <c r="BG210" s="133">
        <v>1</v>
      </c>
      <c r="BH210" s="133">
        <v>0</v>
      </c>
      <c r="BI210" s="133">
        <v>4</v>
      </c>
      <c r="BJ210" s="133">
        <v>5</v>
      </c>
      <c r="BK210" s="133">
        <v>0</v>
      </c>
      <c r="BL210" s="133">
        <v>66</v>
      </c>
      <c r="BM210" s="133">
        <v>3</v>
      </c>
      <c r="BN210" s="133">
        <v>2</v>
      </c>
      <c r="BO210" s="133">
        <v>2</v>
      </c>
      <c r="BP210" s="133">
        <v>1</v>
      </c>
      <c r="BQ210" s="133">
        <v>1</v>
      </c>
      <c r="BR210" s="133">
        <v>9</v>
      </c>
      <c r="BS210" s="133">
        <f t="shared" si="26"/>
        <v>75</v>
      </c>
      <c r="BT210" s="133">
        <v>70</v>
      </c>
      <c r="BU210" s="133">
        <v>0</v>
      </c>
      <c r="BV210" s="130">
        <f t="shared" si="27"/>
        <v>70</v>
      </c>
      <c r="BW210" s="130">
        <f t="shared" si="28"/>
        <v>32.6666666666667</v>
      </c>
      <c r="BX210" s="130">
        <v>148</v>
      </c>
      <c r="BY210" s="130">
        <v>0</v>
      </c>
      <c r="BZ210" s="140">
        <v>0</v>
      </c>
      <c r="CA210" s="95">
        <v>149</v>
      </c>
      <c r="CB210" s="95">
        <v>20</v>
      </c>
      <c r="CC210" s="95">
        <v>10</v>
      </c>
      <c r="CD210" s="95">
        <f t="shared" si="24"/>
        <v>119</v>
      </c>
      <c r="CE210" s="95">
        <v>139</v>
      </c>
      <c r="CF210" s="95">
        <v>139</v>
      </c>
      <c r="CG210" s="95">
        <v>20</v>
      </c>
      <c r="CH210" s="95">
        <v>10</v>
      </c>
      <c r="CI210" s="95">
        <f t="shared" si="25"/>
        <v>109</v>
      </c>
    </row>
    <row r="211" spans="1:87">
      <c r="A211" s="119">
        <v>210</v>
      </c>
      <c r="B211" s="120" t="s">
        <v>117</v>
      </c>
      <c r="C211" s="121" t="s">
        <v>1040</v>
      </c>
      <c r="D211" s="68" t="s">
        <v>1041</v>
      </c>
      <c r="E211" s="122" t="s">
        <v>1052</v>
      </c>
      <c r="F211" s="122" t="s">
        <v>180</v>
      </c>
      <c r="G211" s="123" t="s">
        <v>1053</v>
      </c>
      <c r="H211" s="123" t="s">
        <v>167</v>
      </c>
      <c r="I211" s="119"/>
      <c r="J211" s="119">
        <v>130</v>
      </c>
      <c r="K211" s="129">
        <v>229</v>
      </c>
      <c r="L211" s="119">
        <v>30</v>
      </c>
      <c r="M211" s="119">
        <v>25</v>
      </c>
      <c r="N211" s="129" t="s">
        <v>598</v>
      </c>
      <c r="O211" s="119" t="str">
        <f>VLOOKUP(E211,[1]Sheet1!$A:$F,6,0)</f>
        <v>上柜</v>
      </c>
      <c r="P211" s="119"/>
      <c r="Q211" s="119"/>
      <c r="R211" s="119"/>
      <c r="S211" s="119"/>
      <c r="T211" s="133"/>
      <c r="U211" s="133"/>
      <c r="V211" s="130"/>
      <c r="W211" s="119"/>
      <c r="X211" s="119"/>
      <c r="Y211" s="119"/>
      <c r="Z211" s="119"/>
      <c r="AA211" s="130"/>
      <c r="AB211" s="130">
        <f t="shared" si="29"/>
        <v>0</v>
      </c>
      <c r="AC211" s="130">
        <v>0</v>
      </c>
      <c r="AD211" s="130">
        <v>1</v>
      </c>
      <c r="AE211" s="133">
        <v>6</v>
      </c>
      <c r="AF211" s="133">
        <v>6</v>
      </c>
      <c r="AG211" s="133">
        <v>37</v>
      </c>
      <c r="AH211" s="133">
        <v>11</v>
      </c>
      <c r="AI211" s="133">
        <v>3</v>
      </c>
      <c r="AJ211" s="133">
        <v>5</v>
      </c>
      <c r="AK211" s="133">
        <v>2</v>
      </c>
      <c r="AL211" s="133">
        <v>1</v>
      </c>
      <c r="AM211" s="133">
        <v>2</v>
      </c>
      <c r="AN211" s="133">
        <v>1</v>
      </c>
      <c r="AO211" s="133">
        <v>3</v>
      </c>
      <c r="AP211" s="133">
        <v>1</v>
      </c>
      <c r="AQ211" s="133">
        <v>4</v>
      </c>
      <c r="AR211" s="133">
        <v>2</v>
      </c>
      <c r="AS211" s="133">
        <v>1</v>
      </c>
      <c r="AT211" s="133">
        <v>0</v>
      </c>
      <c r="AU211" s="133">
        <v>0</v>
      </c>
      <c r="AV211" s="133">
        <v>0</v>
      </c>
      <c r="AW211" s="133">
        <v>1</v>
      </c>
      <c r="AX211" s="133">
        <v>0</v>
      </c>
      <c r="AY211" s="133">
        <v>4</v>
      </c>
      <c r="AZ211" s="133">
        <v>1</v>
      </c>
      <c r="BA211" s="133">
        <v>1</v>
      </c>
      <c r="BB211" s="133">
        <v>0</v>
      </c>
      <c r="BC211" s="133">
        <v>2</v>
      </c>
      <c r="BD211" s="133">
        <v>1</v>
      </c>
      <c r="BE211" s="133">
        <v>1</v>
      </c>
      <c r="BF211" s="133">
        <v>2</v>
      </c>
      <c r="BG211" s="133">
        <v>2</v>
      </c>
      <c r="BH211" s="133">
        <v>2</v>
      </c>
      <c r="BI211" s="133">
        <v>1</v>
      </c>
      <c r="BJ211" s="133">
        <v>3</v>
      </c>
      <c r="BK211" s="133">
        <v>1</v>
      </c>
      <c r="BL211" s="133">
        <v>54</v>
      </c>
      <c r="BM211" s="133">
        <v>2</v>
      </c>
      <c r="BN211" s="133">
        <v>0</v>
      </c>
      <c r="BO211" s="133">
        <v>1</v>
      </c>
      <c r="BP211" s="133">
        <v>0</v>
      </c>
      <c r="BQ211" s="133">
        <v>1</v>
      </c>
      <c r="BR211" s="133">
        <v>3</v>
      </c>
      <c r="BS211" s="133">
        <f t="shared" si="26"/>
        <v>57</v>
      </c>
      <c r="BT211" s="133">
        <v>75</v>
      </c>
      <c r="BU211" s="133">
        <v>0</v>
      </c>
      <c r="BV211" s="130">
        <f t="shared" si="27"/>
        <v>75</v>
      </c>
      <c r="BW211" s="130">
        <f t="shared" si="28"/>
        <v>46.0526315789474</v>
      </c>
      <c r="BX211" s="130">
        <v>179</v>
      </c>
      <c r="BY211" s="130">
        <v>0</v>
      </c>
      <c r="BZ211" s="140">
        <v>0</v>
      </c>
      <c r="CA211" s="95">
        <v>169</v>
      </c>
      <c r="CB211" s="95">
        <v>20</v>
      </c>
      <c r="CC211" s="95">
        <v>10</v>
      </c>
      <c r="CD211" s="95">
        <f t="shared" si="24"/>
        <v>139</v>
      </c>
      <c r="CE211" s="95">
        <v>159</v>
      </c>
      <c r="CF211" s="95">
        <v>159</v>
      </c>
      <c r="CG211" s="95">
        <v>20</v>
      </c>
      <c r="CH211" s="95">
        <v>10</v>
      </c>
      <c r="CI211" s="95">
        <f t="shared" si="25"/>
        <v>129</v>
      </c>
    </row>
    <row r="212" spans="1:87">
      <c r="A212" s="119">
        <v>211</v>
      </c>
      <c r="B212" s="120" t="s">
        <v>117</v>
      </c>
      <c r="C212" s="121" t="s">
        <v>1040</v>
      </c>
      <c r="D212" s="119" t="s">
        <v>1041</v>
      </c>
      <c r="E212" s="122" t="s">
        <v>1054</v>
      </c>
      <c r="F212" s="122" t="s">
        <v>177</v>
      </c>
      <c r="G212" s="123" t="s">
        <v>1055</v>
      </c>
      <c r="H212" s="123" t="s">
        <v>178</v>
      </c>
      <c r="I212" s="119">
        <v>5.26</v>
      </c>
      <c r="J212" s="119">
        <v>130</v>
      </c>
      <c r="K212" s="129">
        <v>249</v>
      </c>
      <c r="L212" s="119">
        <v>30</v>
      </c>
      <c r="M212" s="119">
        <v>25</v>
      </c>
      <c r="N212" s="129" t="s">
        <v>598</v>
      </c>
      <c r="O212" s="119" t="str">
        <f>VLOOKUP(E212,[1]Sheet1!$A:$F,6,0)</f>
        <v>上柜</v>
      </c>
      <c r="P212" s="119"/>
      <c r="Q212" s="119"/>
      <c r="R212" s="119"/>
      <c r="S212" s="119"/>
      <c r="T212" s="133"/>
      <c r="U212" s="133"/>
      <c r="V212" s="130"/>
      <c r="W212" s="119"/>
      <c r="X212" s="119"/>
      <c r="Y212" s="119"/>
      <c r="Z212" s="119"/>
      <c r="AA212" s="130"/>
      <c r="AB212" s="130">
        <f t="shared" si="29"/>
        <v>0</v>
      </c>
      <c r="AC212" s="130"/>
      <c r="AD212" s="130"/>
      <c r="AE212" s="133"/>
      <c r="AF212" s="133"/>
      <c r="AG212" s="133">
        <v>0</v>
      </c>
      <c r="AH212" s="133">
        <v>0</v>
      </c>
      <c r="AI212" s="133">
        <v>0</v>
      </c>
      <c r="AJ212" s="133">
        <v>1</v>
      </c>
      <c r="AK212" s="133">
        <v>2</v>
      </c>
      <c r="AL212" s="133">
        <v>0</v>
      </c>
      <c r="AM212" s="133">
        <v>0</v>
      </c>
      <c r="AN212" s="133">
        <v>0</v>
      </c>
      <c r="AO212" s="133">
        <v>1</v>
      </c>
      <c r="AP212" s="133">
        <v>1</v>
      </c>
      <c r="AQ212" s="133">
        <v>1</v>
      </c>
      <c r="AR212" s="133">
        <v>1</v>
      </c>
      <c r="AS212" s="133">
        <v>4</v>
      </c>
      <c r="AT212" s="133">
        <v>1</v>
      </c>
      <c r="AU212" s="133">
        <v>1</v>
      </c>
      <c r="AV212" s="133">
        <v>0</v>
      </c>
      <c r="AW212" s="133">
        <v>4</v>
      </c>
      <c r="AX212" s="133">
        <v>0</v>
      </c>
      <c r="AY212" s="133">
        <v>7</v>
      </c>
      <c r="AZ212" s="133">
        <v>1</v>
      </c>
      <c r="BA212" s="133">
        <v>0</v>
      </c>
      <c r="BB212" s="133">
        <v>0</v>
      </c>
      <c r="BC212" s="133">
        <v>0</v>
      </c>
      <c r="BD212" s="133">
        <v>2</v>
      </c>
      <c r="BE212" s="133">
        <v>2</v>
      </c>
      <c r="BF212" s="133">
        <v>1</v>
      </c>
      <c r="BG212" s="133">
        <v>2</v>
      </c>
      <c r="BH212" s="133">
        <v>0</v>
      </c>
      <c r="BI212" s="133">
        <v>7</v>
      </c>
      <c r="BJ212" s="133">
        <v>2</v>
      </c>
      <c r="BK212" s="133">
        <v>3</v>
      </c>
      <c r="BL212" s="133">
        <v>41</v>
      </c>
      <c r="BM212" s="133">
        <v>0</v>
      </c>
      <c r="BN212" s="133">
        <v>1</v>
      </c>
      <c r="BO212" s="133">
        <v>0</v>
      </c>
      <c r="BP212" s="133">
        <v>1</v>
      </c>
      <c r="BQ212" s="133">
        <v>1</v>
      </c>
      <c r="BR212" s="133">
        <v>2</v>
      </c>
      <c r="BS212" s="133">
        <f t="shared" si="26"/>
        <v>43</v>
      </c>
      <c r="BT212" s="133">
        <v>42</v>
      </c>
      <c r="BU212" s="133">
        <v>6</v>
      </c>
      <c r="BV212" s="130">
        <f t="shared" si="27"/>
        <v>48</v>
      </c>
      <c r="BW212" s="130">
        <f t="shared" si="28"/>
        <v>39.0697674418605</v>
      </c>
      <c r="BX212" s="130">
        <v>123</v>
      </c>
      <c r="BY212" s="130">
        <v>0</v>
      </c>
      <c r="BZ212" s="140">
        <v>0</v>
      </c>
      <c r="CA212" s="95">
        <v>169</v>
      </c>
      <c r="CB212" s="95">
        <v>20</v>
      </c>
      <c r="CC212" s="95">
        <v>10</v>
      </c>
      <c r="CD212" s="95">
        <f t="shared" si="24"/>
        <v>139</v>
      </c>
      <c r="CE212" s="95">
        <v>159</v>
      </c>
      <c r="CF212" s="95">
        <v>159</v>
      </c>
      <c r="CG212" s="95">
        <v>20</v>
      </c>
      <c r="CH212" s="95">
        <v>10</v>
      </c>
      <c r="CI212" s="95">
        <f t="shared" si="25"/>
        <v>129</v>
      </c>
    </row>
    <row r="213" spans="1:87">
      <c r="A213" s="119">
        <v>212</v>
      </c>
      <c r="B213" s="120" t="s">
        <v>117</v>
      </c>
      <c r="C213" s="121" t="s">
        <v>1040</v>
      </c>
      <c r="D213" s="119" t="s">
        <v>1041</v>
      </c>
      <c r="E213" s="122" t="s">
        <v>1056</v>
      </c>
      <c r="F213" s="122" t="s">
        <v>183</v>
      </c>
      <c r="G213" s="123" t="s">
        <v>1057</v>
      </c>
      <c r="H213" s="123" t="s">
        <v>178</v>
      </c>
      <c r="I213" s="119">
        <v>5.26</v>
      </c>
      <c r="J213" s="119">
        <v>140</v>
      </c>
      <c r="K213" s="129">
        <v>269</v>
      </c>
      <c r="L213" s="119">
        <v>30</v>
      </c>
      <c r="M213" s="119">
        <v>25</v>
      </c>
      <c r="N213" s="129" t="s">
        <v>598</v>
      </c>
      <c r="O213" s="119" t="str">
        <f>VLOOKUP(E213,[1]Sheet1!$A:$F,6,0)</f>
        <v>上柜</v>
      </c>
      <c r="P213" s="119"/>
      <c r="Q213" s="119"/>
      <c r="R213" s="119"/>
      <c r="S213" s="119"/>
      <c r="T213" s="133"/>
      <c r="U213" s="133"/>
      <c r="V213" s="130"/>
      <c r="W213" s="119"/>
      <c r="X213" s="119"/>
      <c r="Y213" s="119"/>
      <c r="Z213" s="119"/>
      <c r="AA213" s="130"/>
      <c r="AB213" s="130">
        <f t="shared" si="29"/>
        <v>0</v>
      </c>
      <c r="AC213" s="130"/>
      <c r="AD213" s="130"/>
      <c r="AE213" s="133"/>
      <c r="AF213" s="133"/>
      <c r="AG213" s="133">
        <v>0</v>
      </c>
      <c r="AH213" s="133">
        <v>2</v>
      </c>
      <c r="AI213" s="133">
        <v>1</v>
      </c>
      <c r="AJ213" s="133">
        <v>2</v>
      </c>
      <c r="AK213" s="133">
        <v>1</v>
      </c>
      <c r="AL213" s="133">
        <v>1</v>
      </c>
      <c r="AM213" s="133">
        <v>3</v>
      </c>
      <c r="AN213" s="133">
        <v>5</v>
      </c>
      <c r="AO213" s="133">
        <v>3</v>
      </c>
      <c r="AP213" s="133">
        <v>1</v>
      </c>
      <c r="AQ213" s="133">
        <v>1</v>
      </c>
      <c r="AR213" s="133">
        <v>1</v>
      </c>
      <c r="AS213" s="133">
        <v>1</v>
      </c>
      <c r="AT213" s="133">
        <v>1</v>
      </c>
      <c r="AU213" s="133">
        <v>2</v>
      </c>
      <c r="AV213" s="133">
        <v>4</v>
      </c>
      <c r="AW213" s="133">
        <v>5</v>
      </c>
      <c r="AX213" s="133">
        <v>1</v>
      </c>
      <c r="AY213" s="133">
        <v>11</v>
      </c>
      <c r="AZ213" s="133">
        <v>2</v>
      </c>
      <c r="BA213" s="133">
        <v>2</v>
      </c>
      <c r="BB213" s="133">
        <v>2</v>
      </c>
      <c r="BC213" s="133">
        <v>0</v>
      </c>
      <c r="BD213" s="133">
        <v>1</v>
      </c>
      <c r="BE213" s="133">
        <v>1</v>
      </c>
      <c r="BF213" s="133">
        <v>0</v>
      </c>
      <c r="BG213" s="133">
        <v>2</v>
      </c>
      <c r="BH213" s="133">
        <v>0</v>
      </c>
      <c r="BI213" s="133">
        <v>3</v>
      </c>
      <c r="BJ213" s="133">
        <v>4</v>
      </c>
      <c r="BK213" s="133">
        <v>2</v>
      </c>
      <c r="BL213" s="133">
        <v>60</v>
      </c>
      <c r="BM213" s="133">
        <v>0</v>
      </c>
      <c r="BN213" s="133">
        <v>0</v>
      </c>
      <c r="BO213" s="133">
        <v>3</v>
      </c>
      <c r="BP213" s="133">
        <v>1</v>
      </c>
      <c r="BQ213" s="133">
        <v>3</v>
      </c>
      <c r="BR213" s="133">
        <v>7</v>
      </c>
      <c r="BS213" s="133">
        <f t="shared" si="26"/>
        <v>67</v>
      </c>
      <c r="BT213" s="133">
        <v>50</v>
      </c>
      <c r="BU213" s="133">
        <v>0</v>
      </c>
      <c r="BV213" s="130">
        <f t="shared" si="27"/>
        <v>50</v>
      </c>
      <c r="BW213" s="130">
        <f t="shared" si="28"/>
        <v>26.1194029850746</v>
      </c>
      <c r="BX213" s="130">
        <v>197</v>
      </c>
      <c r="BY213" s="130">
        <v>0</v>
      </c>
      <c r="BZ213" s="140">
        <v>0</v>
      </c>
      <c r="CA213" s="95">
        <v>189</v>
      </c>
      <c r="CB213" s="95">
        <v>20</v>
      </c>
      <c r="CC213" s="95">
        <v>10</v>
      </c>
      <c r="CD213" s="95">
        <f t="shared" si="24"/>
        <v>159</v>
      </c>
      <c r="CE213" s="95">
        <v>179</v>
      </c>
      <c r="CF213" s="95">
        <v>179</v>
      </c>
      <c r="CG213" s="95">
        <v>20</v>
      </c>
      <c r="CH213" s="95">
        <v>10</v>
      </c>
      <c r="CI213" s="95">
        <f t="shared" si="25"/>
        <v>149</v>
      </c>
    </row>
    <row r="214" spans="1:87">
      <c r="A214" s="119">
        <v>213</v>
      </c>
      <c r="B214" s="120" t="s">
        <v>117</v>
      </c>
      <c r="C214" s="121" t="s">
        <v>1040</v>
      </c>
      <c r="D214" s="119" t="s">
        <v>1041</v>
      </c>
      <c r="E214" s="122" t="s">
        <v>1058</v>
      </c>
      <c r="F214" s="122" t="s">
        <v>156</v>
      </c>
      <c r="G214" s="123" t="s">
        <v>1059</v>
      </c>
      <c r="H214" s="123" t="s">
        <v>157</v>
      </c>
      <c r="I214" s="119"/>
      <c r="J214" s="119">
        <v>105</v>
      </c>
      <c r="K214" s="129">
        <v>249</v>
      </c>
      <c r="L214" s="119">
        <v>30</v>
      </c>
      <c r="M214" s="119">
        <v>25</v>
      </c>
      <c r="N214" s="129" t="s">
        <v>598</v>
      </c>
      <c r="O214" s="119" t="str">
        <f>VLOOKUP(E214,[1]Sheet1!$A:$F,6,0)</f>
        <v>上柜</v>
      </c>
      <c r="P214" s="119"/>
      <c r="Q214" s="119"/>
      <c r="R214" s="119"/>
      <c r="S214" s="119"/>
      <c r="T214" s="133"/>
      <c r="U214" s="133"/>
      <c r="V214" s="130"/>
      <c r="W214" s="119"/>
      <c r="X214" s="119"/>
      <c r="Y214" s="119"/>
      <c r="Z214" s="119"/>
      <c r="AA214" s="130"/>
      <c r="AB214" s="130">
        <f t="shared" si="29"/>
        <v>0</v>
      </c>
      <c r="AC214" s="130">
        <v>0</v>
      </c>
      <c r="AD214" s="130">
        <v>0</v>
      </c>
      <c r="AE214" s="133">
        <v>3</v>
      </c>
      <c r="AF214" s="133">
        <v>11</v>
      </c>
      <c r="AG214" s="133">
        <v>12</v>
      </c>
      <c r="AH214" s="133">
        <v>7</v>
      </c>
      <c r="AI214" s="133">
        <v>2</v>
      </c>
      <c r="AJ214" s="133">
        <v>1</v>
      </c>
      <c r="AK214" s="133">
        <v>0</v>
      </c>
      <c r="AL214" s="133">
        <v>0</v>
      </c>
      <c r="AM214" s="133">
        <v>3</v>
      </c>
      <c r="AN214" s="133">
        <v>0</v>
      </c>
      <c r="AO214" s="133">
        <v>1</v>
      </c>
      <c r="AP214" s="133">
        <v>0</v>
      </c>
      <c r="AQ214" s="133">
        <v>7</v>
      </c>
      <c r="AR214" s="133">
        <v>0</v>
      </c>
      <c r="AS214" s="133">
        <v>1</v>
      </c>
      <c r="AT214" s="133">
        <v>1</v>
      </c>
      <c r="AU214" s="133">
        <v>2</v>
      </c>
      <c r="AV214" s="133">
        <v>0</v>
      </c>
      <c r="AW214" s="133">
        <v>6</v>
      </c>
      <c r="AX214" s="133">
        <v>1</v>
      </c>
      <c r="AY214" s="133">
        <v>7</v>
      </c>
      <c r="AZ214" s="133">
        <v>2</v>
      </c>
      <c r="BA214" s="133">
        <v>1</v>
      </c>
      <c r="BB214" s="133">
        <v>0</v>
      </c>
      <c r="BC214" s="133">
        <v>1</v>
      </c>
      <c r="BD214" s="133">
        <v>0</v>
      </c>
      <c r="BE214" s="133">
        <v>0</v>
      </c>
      <c r="BF214" s="133">
        <v>1</v>
      </c>
      <c r="BG214" s="133">
        <v>1</v>
      </c>
      <c r="BH214" s="133">
        <v>0</v>
      </c>
      <c r="BI214" s="133">
        <v>1</v>
      </c>
      <c r="BJ214" s="133">
        <v>1</v>
      </c>
      <c r="BK214" s="133">
        <v>1</v>
      </c>
      <c r="BL214" s="133">
        <v>47</v>
      </c>
      <c r="BM214" s="133">
        <v>3</v>
      </c>
      <c r="BN214" s="133">
        <v>0</v>
      </c>
      <c r="BO214" s="133">
        <v>2</v>
      </c>
      <c r="BP214" s="133">
        <v>0</v>
      </c>
      <c r="BQ214" s="133">
        <v>3</v>
      </c>
      <c r="BR214" s="133">
        <v>8</v>
      </c>
      <c r="BS214" s="133">
        <f t="shared" si="26"/>
        <v>55</v>
      </c>
      <c r="BT214" s="133">
        <v>46</v>
      </c>
      <c r="BU214" s="133">
        <v>0</v>
      </c>
      <c r="BV214" s="130">
        <f t="shared" si="27"/>
        <v>46</v>
      </c>
      <c r="BW214" s="130">
        <f t="shared" si="28"/>
        <v>29.2727272727273</v>
      </c>
      <c r="BX214" s="130">
        <v>202</v>
      </c>
      <c r="BY214" s="130">
        <v>0</v>
      </c>
      <c r="BZ214" s="140">
        <v>0</v>
      </c>
      <c r="CA214" s="95">
        <v>169</v>
      </c>
      <c r="CB214" s="95">
        <v>20</v>
      </c>
      <c r="CC214" s="95">
        <v>10</v>
      </c>
      <c r="CD214" s="95">
        <f t="shared" si="24"/>
        <v>139</v>
      </c>
      <c r="CE214" s="95">
        <v>159</v>
      </c>
      <c r="CF214" s="95">
        <v>159</v>
      </c>
      <c r="CG214" s="95">
        <v>20</v>
      </c>
      <c r="CH214" s="95">
        <v>10</v>
      </c>
      <c r="CI214" s="95">
        <f t="shared" si="25"/>
        <v>129</v>
      </c>
    </row>
    <row r="215" spans="1:87">
      <c r="A215" s="119">
        <v>214</v>
      </c>
      <c r="B215" s="120" t="s">
        <v>117</v>
      </c>
      <c r="C215" s="121" t="s">
        <v>1040</v>
      </c>
      <c r="D215" s="119" t="s">
        <v>1041</v>
      </c>
      <c r="E215" s="122" t="s">
        <v>1060</v>
      </c>
      <c r="F215" s="122" t="s">
        <v>171</v>
      </c>
      <c r="G215" s="123" t="s">
        <v>1061</v>
      </c>
      <c r="H215" s="123" t="s">
        <v>157</v>
      </c>
      <c r="I215" s="119"/>
      <c r="J215" s="119">
        <v>115</v>
      </c>
      <c r="K215" s="129">
        <v>269</v>
      </c>
      <c r="L215" s="119">
        <v>30</v>
      </c>
      <c r="M215" s="119">
        <v>25</v>
      </c>
      <c r="N215" s="129" t="s">
        <v>598</v>
      </c>
      <c r="O215" s="119" t="str">
        <f>VLOOKUP(E215,[1]Sheet1!$A:$F,6,0)</f>
        <v>上柜</v>
      </c>
      <c r="P215" s="119"/>
      <c r="Q215" s="119"/>
      <c r="R215" s="119"/>
      <c r="S215" s="119"/>
      <c r="T215" s="133"/>
      <c r="U215" s="133"/>
      <c r="V215" s="130"/>
      <c r="W215" s="119"/>
      <c r="X215" s="119"/>
      <c r="Y215" s="119"/>
      <c r="Z215" s="119"/>
      <c r="AA215" s="130"/>
      <c r="AB215" s="130">
        <f t="shared" si="29"/>
        <v>0</v>
      </c>
      <c r="AC215" s="130">
        <v>0</v>
      </c>
      <c r="AD215" s="130">
        <v>0</v>
      </c>
      <c r="AE215" s="133">
        <v>5</v>
      </c>
      <c r="AF215" s="133">
        <v>16</v>
      </c>
      <c r="AG215" s="133">
        <v>56</v>
      </c>
      <c r="AH215" s="133">
        <v>7</v>
      </c>
      <c r="AI215" s="133">
        <v>2</v>
      </c>
      <c r="AJ215" s="133">
        <v>0</v>
      </c>
      <c r="AK215" s="133">
        <v>1</v>
      </c>
      <c r="AL215" s="133">
        <v>0</v>
      </c>
      <c r="AM215" s="133">
        <v>2</v>
      </c>
      <c r="AN215" s="133">
        <v>0</v>
      </c>
      <c r="AO215" s="133">
        <v>0</v>
      </c>
      <c r="AP215" s="133">
        <v>1</v>
      </c>
      <c r="AQ215" s="133">
        <v>4</v>
      </c>
      <c r="AR215" s="133">
        <v>3</v>
      </c>
      <c r="AS215" s="133">
        <v>5</v>
      </c>
      <c r="AT215" s="133">
        <v>5</v>
      </c>
      <c r="AU215" s="133">
        <v>1</v>
      </c>
      <c r="AV215" s="133">
        <v>0</v>
      </c>
      <c r="AW215" s="133">
        <v>7</v>
      </c>
      <c r="AX215" s="133">
        <v>0</v>
      </c>
      <c r="AY215" s="133">
        <v>11</v>
      </c>
      <c r="AZ215" s="133">
        <v>4</v>
      </c>
      <c r="BA215" s="133">
        <v>0</v>
      </c>
      <c r="BB215" s="133">
        <v>2</v>
      </c>
      <c r="BC215" s="133">
        <v>1</v>
      </c>
      <c r="BD215" s="133">
        <v>1</v>
      </c>
      <c r="BE215" s="133">
        <v>0</v>
      </c>
      <c r="BF215" s="133">
        <v>2</v>
      </c>
      <c r="BG215" s="133">
        <v>1</v>
      </c>
      <c r="BH215" s="133">
        <v>1</v>
      </c>
      <c r="BI215" s="133">
        <v>3</v>
      </c>
      <c r="BJ215" s="133">
        <v>6</v>
      </c>
      <c r="BK215" s="133">
        <v>5</v>
      </c>
      <c r="BL215" s="133">
        <v>73</v>
      </c>
      <c r="BM215" s="133">
        <v>5</v>
      </c>
      <c r="BN215" s="133">
        <v>1</v>
      </c>
      <c r="BO215" s="133">
        <v>5</v>
      </c>
      <c r="BP215" s="133">
        <v>2</v>
      </c>
      <c r="BQ215" s="133">
        <v>2</v>
      </c>
      <c r="BR215" s="133">
        <v>14</v>
      </c>
      <c r="BS215" s="133">
        <f t="shared" si="26"/>
        <v>87</v>
      </c>
      <c r="BT215" s="133">
        <v>54</v>
      </c>
      <c r="BU215" s="133">
        <v>0</v>
      </c>
      <c r="BV215" s="130">
        <f t="shared" si="27"/>
        <v>54</v>
      </c>
      <c r="BW215" s="130">
        <f t="shared" si="28"/>
        <v>21.7241379310345</v>
      </c>
      <c r="BX215" s="130">
        <v>367</v>
      </c>
      <c r="BY215" s="130">
        <v>0</v>
      </c>
      <c r="BZ215" s="140">
        <v>0</v>
      </c>
      <c r="CA215" s="95">
        <v>189</v>
      </c>
      <c r="CB215" s="95">
        <v>20</v>
      </c>
      <c r="CC215" s="95">
        <v>10</v>
      </c>
      <c r="CD215" s="95">
        <f t="shared" si="24"/>
        <v>159</v>
      </c>
      <c r="CE215" s="95">
        <v>179</v>
      </c>
      <c r="CF215" s="95">
        <v>179</v>
      </c>
      <c r="CG215" s="95">
        <v>20</v>
      </c>
      <c r="CH215" s="95">
        <v>10</v>
      </c>
      <c r="CI215" s="95">
        <f t="shared" si="25"/>
        <v>149</v>
      </c>
    </row>
    <row r="216" spans="1:87">
      <c r="A216" s="119">
        <v>215</v>
      </c>
      <c r="B216" s="120" t="s">
        <v>117</v>
      </c>
      <c r="C216" s="121" t="s">
        <v>1062</v>
      </c>
      <c r="D216" s="119" t="s">
        <v>1063</v>
      </c>
      <c r="E216" s="122" t="s">
        <v>1064</v>
      </c>
      <c r="F216" s="122" t="s">
        <v>162</v>
      </c>
      <c r="G216" s="123" t="s">
        <v>1065</v>
      </c>
      <c r="H216" s="123" t="s">
        <v>163</v>
      </c>
      <c r="I216" s="119"/>
      <c r="J216" s="119">
        <v>135</v>
      </c>
      <c r="K216" s="129">
        <v>229</v>
      </c>
      <c r="L216" s="119">
        <v>33</v>
      </c>
      <c r="M216" s="119">
        <v>25</v>
      </c>
      <c r="N216" s="129" t="s">
        <v>598</v>
      </c>
      <c r="O216" s="119" t="str">
        <f>VLOOKUP(E216,[1]Sheet1!$A:$F,6,0)</f>
        <v>上柜</v>
      </c>
      <c r="P216" s="119"/>
      <c r="Q216" s="119"/>
      <c r="R216" s="119"/>
      <c r="S216" s="119"/>
      <c r="T216" s="133"/>
      <c r="U216" s="133"/>
      <c r="V216" s="130"/>
      <c r="W216" s="119"/>
      <c r="X216" s="119"/>
      <c r="Y216" s="119"/>
      <c r="Z216" s="119"/>
      <c r="AA216" s="130"/>
      <c r="AB216" s="130">
        <f t="shared" si="29"/>
        <v>0</v>
      </c>
      <c r="AC216" s="130"/>
      <c r="AD216" s="130">
        <v>0</v>
      </c>
      <c r="AE216" s="133">
        <v>1</v>
      </c>
      <c r="AF216" s="133">
        <v>10</v>
      </c>
      <c r="AG216" s="133">
        <v>51</v>
      </c>
      <c r="AH216" s="133">
        <v>7</v>
      </c>
      <c r="AI216" s="133">
        <v>1</v>
      </c>
      <c r="AJ216" s="133">
        <v>0</v>
      </c>
      <c r="AK216" s="133">
        <v>0</v>
      </c>
      <c r="AL216" s="133">
        <v>0</v>
      </c>
      <c r="AM216" s="133">
        <v>4</v>
      </c>
      <c r="AN216" s="133">
        <v>0</v>
      </c>
      <c r="AO216" s="133">
        <v>0</v>
      </c>
      <c r="AP216" s="133">
        <v>1</v>
      </c>
      <c r="AQ216" s="133">
        <v>1</v>
      </c>
      <c r="AR216" s="133">
        <v>1</v>
      </c>
      <c r="AS216" s="133">
        <v>7</v>
      </c>
      <c r="AT216" s="133">
        <v>1</v>
      </c>
      <c r="AU216" s="133">
        <v>1</v>
      </c>
      <c r="AV216" s="133">
        <v>0</v>
      </c>
      <c r="AW216" s="133">
        <v>7</v>
      </c>
      <c r="AX216" s="133">
        <v>0</v>
      </c>
      <c r="AY216" s="133">
        <v>15</v>
      </c>
      <c r="AZ216" s="133">
        <v>2</v>
      </c>
      <c r="BA216" s="133">
        <v>2</v>
      </c>
      <c r="BB216" s="133">
        <v>1</v>
      </c>
      <c r="BC216" s="133">
        <v>2</v>
      </c>
      <c r="BD216" s="133">
        <v>0</v>
      </c>
      <c r="BE216" s="133">
        <v>0</v>
      </c>
      <c r="BF216" s="133">
        <v>1</v>
      </c>
      <c r="BG216" s="133">
        <v>4</v>
      </c>
      <c r="BH216" s="133">
        <v>4</v>
      </c>
      <c r="BI216" s="133">
        <v>1</v>
      </c>
      <c r="BJ216" s="133">
        <v>1</v>
      </c>
      <c r="BK216" s="133">
        <v>4</v>
      </c>
      <c r="BL216" s="133">
        <v>68</v>
      </c>
      <c r="BM216" s="133">
        <v>2</v>
      </c>
      <c r="BN216" s="133">
        <v>4</v>
      </c>
      <c r="BO216" s="133">
        <v>2</v>
      </c>
      <c r="BP216" s="133">
        <v>2</v>
      </c>
      <c r="BQ216" s="133">
        <v>0</v>
      </c>
      <c r="BR216" s="133">
        <v>9</v>
      </c>
      <c r="BS216" s="133">
        <f t="shared" si="26"/>
        <v>77</v>
      </c>
      <c r="BT216" s="133">
        <v>42</v>
      </c>
      <c r="BU216" s="133">
        <v>13</v>
      </c>
      <c r="BV216" s="130">
        <f t="shared" si="27"/>
        <v>55</v>
      </c>
      <c r="BW216" s="130">
        <f t="shared" si="28"/>
        <v>25</v>
      </c>
      <c r="BX216" s="130">
        <v>232</v>
      </c>
      <c r="BY216" s="130">
        <v>63</v>
      </c>
      <c r="BZ216" s="140">
        <v>44383</v>
      </c>
      <c r="CA216" s="95">
        <v>179</v>
      </c>
      <c r="CB216" s="95">
        <v>20</v>
      </c>
      <c r="CC216" s="95">
        <v>10</v>
      </c>
      <c r="CD216" s="95">
        <f t="shared" si="24"/>
        <v>149</v>
      </c>
      <c r="CE216" s="95">
        <v>169</v>
      </c>
      <c r="CF216" s="95">
        <v>169</v>
      </c>
      <c r="CG216" s="95">
        <v>20</v>
      </c>
      <c r="CH216" s="95">
        <v>10</v>
      </c>
      <c r="CI216" s="95">
        <f t="shared" si="25"/>
        <v>139</v>
      </c>
    </row>
    <row r="217" spans="1:87">
      <c r="A217" s="119">
        <v>216</v>
      </c>
      <c r="B217" s="120" t="s">
        <v>117</v>
      </c>
      <c r="C217" s="121" t="s">
        <v>1062</v>
      </c>
      <c r="D217" s="119" t="s">
        <v>1063</v>
      </c>
      <c r="E217" s="122" t="s">
        <v>1066</v>
      </c>
      <c r="F217" s="122" t="s">
        <v>174</v>
      </c>
      <c r="G217" s="123" t="s">
        <v>1067</v>
      </c>
      <c r="H217" s="123" t="s">
        <v>163</v>
      </c>
      <c r="I217" s="119"/>
      <c r="J217" s="119">
        <v>145</v>
      </c>
      <c r="K217" s="129">
        <v>249</v>
      </c>
      <c r="L217" s="119">
        <v>33</v>
      </c>
      <c r="M217" s="119">
        <v>25</v>
      </c>
      <c r="N217" s="129" t="s">
        <v>598</v>
      </c>
      <c r="O217" s="119" t="str">
        <f>VLOOKUP(E217,[1]Sheet1!$A:$F,6,0)</f>
        <v>上柜</v>
      </c>
      <c r="P217" s="119"/>
      <c r="Q217" s="119"/>
      <c r="R217" s="119"/>
      <c r="S217" s="119"/>
      <c r="T217" s="133"/>
      <c r="U217" s="133"/>
      <c r="V217" s="130"/>
      <c r="W217" s="119"/>
      <c r="X217" s="119"/>
      <c r="Y217" s="119"/>
      <c r="Z217" s="119"/>
      <c r="AA217" s="130"/>
      <c r="AB217" s="130">
        <f t="shared" si="29"/>
        <v>0</v>
      </c>
      <c r="AC217" s="130"/>
      <c r="AD217" s="130">
        <v>0</v>
      </c>
      <c r="AE217" s="133">
        <v>8</v>
      </c>
      <c r="AF217" s="133">
        <v>14</v>
      </c>
      <c r="AG217" s="133">
        <v>72</v>
      </c>
      <c r="AH217" s="133">
        <v>5</v>
      </c>
      <c r="AI217" s="133">
        <v>6</v>
      </c>
      <c r="AJ217" s="133">
        <v>0</v>
      </c>
      <c r="AK217" s="133">
        <v>1</v>
      </c>
      <c r="AL217" s="133">
        <v>0</v>
      </c>
      <c r="AM217" s="133">
        <v>6</v>
      </c>
      <c r="AN217" s="133">
        <v>0</v>
      </c>
      <c r="AO217" s="133">
        <v>1</v>
      </c>
      <c r="AP217" s="133">
        <v>0</v>
      </c>
      <c r="AQ217" s="133">
        <v>4</v>
      </c>
      <c r="AR217" s="133">
        <v>6</v>
      </c>
      <c r="AS217" s="133">
        <v>1</v>
      </c>
      <c r="AT217" s="133">
        <v>4</v>
      </c>
      <c r="AU217" s="133">
        <v>5</v>
      </c>
      <c r="AV217" s="133">
        <v>2</v>
      </c>
      <c r="AW217" s="133">
        <v>10</v>
      </c>
      <c r="AX217" s="133">
        <v>4</v>
      </c>
      <c r="AY217" s="133">
        <v>27</v>
      </c>
      <c r="AZ217" s="133">
        <v>7</v>
      </c>
      <c r="BA217" s="133">
        <v>1</v>
      </c>
      <c r="BB217" s="133">
        <v>1</v>
      </c>
      <c r="BC217" s="133">
        <v>2</v>
      </c>
      <c r="BD217" s="133">
        <v>0</v>
      </c>
      <c r="BE217" s="133">
        <v>0</v>
      </c>
      <c r="BF217" s="133">
        <v>1</v>
      </c>
      <c r="BG217" s="133">
        <v>2</v>
      </c>
      <c r="BH217" s="133">
        <v>3</v>
      </c>
      <c r="BI217" s="133">
        <v>2</v>
      </c>
      <c r="BJ217" s="133">
        <v>3</v>
      </c>
      <c r="BK217" s="133">
        <v>2</v>
      </c>
      <c r="BL217" s="133">
        <v>96</v>
      </c>
      <c r="BM217" s="133">
        <v>1</v>
      </c>
      <c r="BN217" s="133">
        <v>0</v>
      </c>
      <c r="BO217" s="133">
        <v>2</v>
      </c>
      <c r="BP217" s="133">
        <v>0</v>
      </c>
      <c r="BQ217" s="133">
        <v>1</v>
      </c>
      <c r="BR217" s="133">
        <v>4</v>
      </c>
      <c r="BS217" s="133">
        <f t="shared" si="26"/>
        <v>100</v>
      </c>
      <c r="BT217" s="133">
        <v>91</v>
      </c>
      <c r="BU217" s="133">
        <v>5</v>
      </c>
      <c r="BV217" s="130">
        <f t="shared" si="27"/>
        <v>96</v>
      </c>
      <c r="BW217" s="130">
        <f t="shared" si="28"/>
        <v>33.6</v>
      </c>
      <c r="BX217" s="130">
        <v>489</v>
      </c>
      <c r="BY217" s="130">
        <v>83</v>
      </c>
      <c r="BZ217" s="140" t="s">
        <v>868</v>
      </c>
      <c r="CA217" s="95">
        <v>199</v>
      </c>
      <c r="CB217" s="95">
        <v>20</v>
      </c>
      <c r="CC217" s="95">
        <v>10</v>
      </c>
      <c r="CD217" s="95">
        <f t="shared" si="24"/>
        <v>169</v>
      </c>
      <c r="CE217" s="95">
        <v>189</v>
      </c>
      <c r="CF217" s="95">
        <v>189</v>
      </c>
      <c r="CG217" s="95">
        <v>20</v>
      </c>
      <c r="CH217" s="95">
        <v>10</v>
      </c>
      <c r="CI217" s="95">
        <f t="shared" si="25"/>
        <v>159</v>
      </c>
    </row>
    <row r="218" spans="1:87">
      <c r="A218" s="119">
        <v>217</v>
      </c>
      <c r="B218" s="120" t="s">
        <v>117</v>
      </c>
      <c r="C218" s="121" t="s">
        <v>1062</v>
      </c>
      <c r="D218" s="119" t="s">
        <v>1063</v>
      </c>
      <c r="E218" s="122" t="s">
        <v>1068</v>
      </c>
      <c r="F218" s="122" t="s">
        <v>160</v>
      </c>
      <c r="G218" s="123" t="s">
        <v>1069</v>
      </c>
      <c r="H218" s="123" t="s">
        <v>161</v>
      </c>
      <c r="I218" s="119">
        <v>5.26</v>
      </c>
      <c r="J218" s="119">
        <v>135</v>
      </c>
      <c r="K218" s="129">
        <v>259</v>
      </c>
      <c r="L218" s="119">
        <v>33</v>
      </c>
      <c r="M218" s="119">
        <v>25</v>
      </c>
      <c r="N218" s="129" t="s">
        <v>598</v>
      </c>
      <c r="O218" s="119" t="str">
        <f>VLOOKUP(E218,[1]Sheet1!$A:$F,6,0)</f>
        <v>上柜</v>
      </c>
      <c r="P218" s="119"/>
      <c r="Q218" s="119"/>
      <c r="R218" s="119"/>
      <c r="S218" s="119"/>
      <c r="T218" s="133"/>
      <c r="U218" s="133"/>
      <c r="V218" s="130"/>
      <c r="W218" s="119"/>
      <c r="X218" s="119"/>
      <c r="Y218" s="119"/>
      <c r="Z218" s="119"/>
      <c r="AA218" s="130"/>
      <c r="AB218" s="130">
        <f t="shared" si="29"/>
        <v>0</v>
      </c>
      <c r="AC218" s="130"/>
      <c r="AD218" s="130"/>
      <c r="AE218" s="133"/>
      <c r="AF218" s="133"/>
      <c r="AG218" s="133">
        <v>1</v>
      </c>
      <c r="AH218" s="133">
        <v>4</v>
      </c>
      <c r="AI218" s="133">
        <v>2</v>
      </c>
      <c r="AJ218" s="133">
        <v>1</v>
      </c>
      <c r="AK218" s="133"/>
      <c r="AL218" s="133">
        <v>0</v>
      </c>
      <c r="AM218" s="133">
        <v>3</v>
      </c>
      <c r="AN218" s="133">
        <v>0</v>
      </c>
      <c r="AO218" s="133">
        <v>2</v>
      </c>
      <c r="AP218" s="133">
        <v>4</v>
      </c>
      <c r="AQ218" s="133">
        <v>5</v>
      </c>
      <c r="AR218" s="133">
        <v>8</v>
      </c>
      <c r="AS218" s="133">
        <v>3</v>
      </c>
      <c r="AT218" s="133">
        <v>1</v>
      </c>
      <c r="AU218" s="133">
        <v>5</v>
      </c>
      <c r="AV218" s="133">
        <v>2</v>
      </c>
      <c r="AW218" s="133">
        <v>3</v>
      </c>
      <c r="AX218" s="133">
        <v>0</v>
      </c>
      <c r="AY218" s="133">
        <v>21</v>
      </c>
      <c r="AZ218" s="133">
        <v>1</v>
      </c>
      <c r="BA218" s="133">
        <v>0</v>
      </c>
      <c r="BB218" s="133">
        <v>0</v>
      </c>
      <c r="BC218" s="133">
        <v>0</v>
      </c>
      <c r="BD218" s="133">
        <v>0</v>
      </c>
      <c r="BE218" s="133">
        <v>1</v>
      </c>
      <c r="BF218" s="133">
        <v>0</v>
      </c>
      <c r="BG218" s="133">
        <v>1</v>
      </c>
      <c r="BH218" s="133">
        <v>1</v>
      </c>
      <c r="BI218" s="133">
        <v>1</v>
      </c>
      <c r="BJ218" s="133">
        <v>5</v>
      </c>
      <c r="BK218" s="133">
        <v>0</v>
      </c>
      <c r="BL218" s="133">
        <v>67</v>
      </c>
      <c r="BM218" s="133">
        <v>1</v>
      </c>
      <c r="BN218" s="133">
        <v>2</v>
      </c>
      <c r="BO218" s="133">
        <v>5</v>
      </c>
      <c r="BP218" s="133">
        <v>2</v>
      </c>
      <c r="BQ218" s="133">
        <v>2</v>
      </c>
      <c r="BR218" s="133">
        <v>12</v>
      </c>
      <c r="BS218" s="133">
        <f t="shared" si="26"/>
        <v>79</v>
      </c>
      <c r="BT218" s="133">
        <v>54</v>
      </c>
      <c r="BU218" s="133">
        <v>2</v>
      </c>
      <c r="BV218" s="130">
        <f t="shared" si="27"/>
        <v>56</v>
      </c>
      <c r="BW218" s="130">
        <f t="shared" si="28"/>
        <v>24.8101265822785</v>
      </c>
      <c r="BX218" s="130">
        <v>99</v>
      </c>
      <c r="BY218" s="130">
        <v>0</v>
      </c>
      <c r="BZ218" s="140">
        <v>0</v>
      </c>
      <c r="CA218" s="95">
        <v>189</v>
      </c>
      <c r="CB218" s="95">
        <v>20</v>
      </c>
      <c r="CC218" s="95">
        <v>10</v>
      </c>
      <c r="CD218" s="95">
        <f t="shared" si="24"/>
        <v>159</v>
      </c>
      <c r="CE218" s="95">
        <v>179</v>
      </c>
      <c r="CF218" s="95">
        <v>179</v>
      </c>
      <c r="CG218" s="95">
        <v>20</v>
      </c>
      <c r="CH218" s="95">
        <v>10</v>
      </c>
      <c r="CI218" s="95">
        <f t="shared" si="25"/>
        <v>149</v>
      </c>
    </row>
    <row r="219" spans="1:87">
      <c r="A219" s="119">
        <v>218</v>
      </c>
      <c r="B219" s="120" t="s">
        <v>117</v>
      </c>
      <c r="C219" s="121" t="s">
        <v>1062</v>
      </c>
      <c r="D219" s="119" t="s">
        <v>1063</v>
      </c>
      <c r="E219" s="122" t="s">
        <v>1070</v>
      </c>
      <c r="F219" s="122" t="s">
        <v>173</v>
      </c>
      <c r="G219" s="123" t="s">
        <v>1071</v>
      </c>
      <c r="H219" s="123" t="s">
        <v>161</v>
      </c>
      <c r="I219" s="119">
        <v>5.26</v>
      </c>
      <c r="J219" s="119">
        <v>145</v>
      </c>
      <c r="K219" s="129">
        <v>279</v>
      </c>
      <c r="L219" s="119">
        <v>33</v>
      </c>
      <c r="M219" s="119">
        <v>25</v>
      </c>
      <c r="N219" s="129" t="s">
        <v>598</v>
      </c>
      <c r="O219" s="119" t="str">
        <f>VLOOKUP(E219,[1]Sheet1!$A:$F,6,0)</f>
        <v>上柜</v>
      </c>
      <c r="P219" s="119"/>
      <c r="Q219" s="119"/>
      <c r="R219" s="119"/>
      <c r="S219" s="119"/>
      <c r="T219" s="133"/>
      <c r="U219" s="133"/>
      <c r="V219" s="130"/>
      <c r="W219" s="119"/>
      <c r="X219" s="119"/>
      <c r="Y219" s="119"/>
      <c r="Z219" s="119"/>
      <c r="AA219" s="130"/>
      <c r="AB219" s="130">
        <f t="shared" si="29"/>
        <v>0</v>
      </c>
      <c r="AC219" s="130"/>
      <c r="AD219" s="130"/>
      <c r="AE219" s="133"/>
      <c r="AF219" s="133"/>
      <c r="AG219" s="133">
        <v>1</v>
      </c>
      <c r="AH219" s="133">
        <v>5</v>
      </c>
      <c r="AI219" s="133">
        <v>2</v>
      </c>
      <c r="AJ219" s="133">
        <v>3</v>
      </c>
      <c r="AK219" s="133">
        <v>1</v>
      </c>
      <c r="AL219" s="133">
        <v>0</v>
      </c>
      <c r="AM219" s="133">
        <v>2</v>
      </c>
      <c r="AN219" s="133">
        <v>0</v>
      </c>
      <c r="AO219" s="133">
        <v>2</v>
      </c>
      <c r="AP219" s="133">
        <v>3</v>
      </c>
      <c r="AQ219" s="133">
        <v>8</v>
      </c>
      <c r="AR219" s="133">
        <v>2</v>
      </c>
      <c r="AS219" s="133">
        <v>12</v>
      </c>
      <c r="AT219" s="133">
        <v>4</v>
      </c>
      <c r="AU219" s="133">
        <v>3</v>
      </c>
      <c r="AV219" s="133">
        <v>6</v>
      </c>
      <c r="AW219" s="133">
        <v>5</v>
      </c>
      <c r="AX219" s="133">
        <v>0</v>
      </c>
      <c r="AY219" s="133">
        <v>23</v>
      </c>
      <c r="AZ219" s="133">
        <v>8</v>
      </c>
      <c r="BA219" s="133">
        <v>1</v>
      </c>
      <c r="BB219" s="133">
        <v>1</v>
      </c>
      <c r="BC219" s="133">
        <v>2</v>
      </c>
      <c r="BD219" s="133">
        <v>0</v>
      </c>
      <c r="BE219" s="133">
        <v>1</v>
      </c>
      <c r="BF219" s="133">
        <v>1</v>
      </c>
      <c r="BG219" s="133">
        <v>2</v>
      </c>
      <c r="BH219" s="133">
        <v>2</v>
      </c>
      <c r="BI219" s="133">
        <v>2</v>
      </c>
      <c r="BJ219" s="133">
        <v>6</v>
      </c>
      <c r="BK219" s="133">
        <v>3</v>
      </c>
      <c r="BL219" s="133">
        <v>100</v>
      </c>
      <c r="BM219" s="133">
        <v>3</v>
      </c>
      <c r="BN219" s="133">
        <v>0</v>
      </c>
      <c r="BO219" s="133">
        <v>4</v>
      </c>
      <c r="BP219" s="133">
        <v>3</v>
      </c>
      <c r="BQ219" s="133">
        <v>1</v>
      </c>
      <c r="BR219" s="133">
        <v>11</v>
      </c>
      <c r="BS219" s="133">
        <f t="shared" si="26"/>
        <v>111</v>
      </c>
      <c r="BT219" s="133">
        <v>77</v>
      </c>
      <c r="BU219" s="133">
        <v>0</v>
      </c>
      <c r="BV219" s="130">
        <f t="shared" si="27"/>
        <v>77</v>
      </c>
      <c r="BW219" s="130">
        <f t="shared" si="28"/>
        <v>24.2792792792793</v>
      </c>
      <c r="BX219" s="130">
        <v>294</v>
      </c>
      <c r="BY219" s="130">
        <v>0</v>
      </c>
      <c r="BZ219" s="140">
        <v>0</v>
      </c>
      <c r="CA219" s="95">
        <v>209</v>
      </c>
      <c r="CB219" s="95">
        <v>20</v>
      </c>
      <c r="CC219" s="95">
        <v>10</v>
      </c>
      <c r="CD219" s="95">
        <f t="shared" si="24"/>
        <v>179</v>
      </c>
      <c r="CE219" s="95">
        <v>199</v>
      </c>
      <c r="CF219" s="95">
        <v>199</v>
      </c>
      <c r="CG219" s="95">
        <v>20</v>
      </c>
      <c r="CH219" s="95">
        <v>10</v>
      </c>
      <c r="CI219" s="95">
        <f t="shared" si="25"/>
        <v>169</v>
      </c>
    </row>
    <row r="220" spans="1:87">
      <c r="A220" s="119">
        <v>219</v>
      </c>
      <c r="B220" s="120" t="s">
        <v>280</v>
      </c>
      <c r="C220" s="121" t="s">
        <v>1072</v>
      </c>
      <c r="D220" s="121" t="s">
        <v>280</v>
      </c>
      <c r="E220" s="122" t="s">
        <v>1073</v>
      </c>
      <c r="F220" s="122" t="s">
        <v>296</v>
      </c>
      <c r="G220" s="123" t="s">
        <v>1074</v>
      </c>
      <c r="H220" s="123" t="s">
        <v>292</v>
      </c>
      <c r="I220" s="119">
        <v>5.7</v>
      </c>
      <c r="J220" s="119">
        <v>110</v>
      </c>
      <c r="K220" s="129">
        <v>189</v>
      </c>
      <c r="L220" s="119">
        <v>32</v>
      </c>
      <c r="M220" s="119">
        <v>25</v>
      </c>
      <c r="N220" s="129" t="s">
        <v>598</v>
      </c>
      <c r="O220" s="119" t="str">
        <f>VLOOKUP(E220,[1]Sheet1!$A:$F,6,0)</f>
        <v>上柜</v>
      </c>
      <c r="P220" s="119"/>
      <c r="Q220" s="119"/>
      <c r="R220" s="119"/>
      <c r="S220" s="119"/>
      <c r="T220" s="133"/>
      <c r="U220" s="133"/>
      <c r="V220" s="130"/>
      <c r="W220" s="119"/>
      <c r="X220" s="119"/>
      <c r="Y220" s="119"/>
      <c r="Z220" s="119"/>
      <c r="AA220" s="130"/>
      <c r="AB220" s="130">
        <f t="shared" si="29"/>
        <v>0</v>
      </c>
      <c r="AC220" s="130"/>
      <c r="AD220" s="130"/>
      <c r="AE220" s="133"/>
      <c r="AF220" s="133">
        <v>0</v>
      </c>
      <c r="AG220" s="133">
        <v>134</v>
      </c>
      <c r="AH220" s="133">
        <v>41</v>
      </c>
      <c r="AI220" s="133">
        <v>18</v>
      </c>
      <c r="AJ220" s="133">
        <v>25</v>
      </c>
      <c r="AK220" s="133">
        <v>24</v>
      </c>
      <c r="AL220" s="133">
        <v>14</v>
      </c>
      <c r="AM220" s="133">
        <v>31</v>
      </c>
      <c r="AN220" s="133">
        <v>21</v>
      </c>
      <c r="AO220" s="133">
        <v>22</v>
      </c>
      <c r="AP220" s="133">
        <v>5</v>
      </c>
      <c r="AQ220" s="133">
        <v>8</v>
      </c>
      <c r="AR220" s="133">
        <v>9</v>
      </c>
      <c r="AS220" s="133">
        <v>7</v>
      </c>
      <c r="AT220" s="133">
        <v>4</v>
      </c>
      <c r="AU220" s="133">
        <v>3</v>
      </c>
      <c r="AV220" s="133">
        <v>1</v>
      </c>
      <c r="AW220" s="133">
        <v>7</v>
      </c>
      <c r="AX220" s="133">
        <v>8</v>
      </c>
      <c r="AY220" s="133">
        <v>50</v>
      </c>
      <c r="AZ220" s="133">
        <v>17</v>
      </c>
      <c r="BA220" s="133">
        <v>15</v>
      </c>
      <c r="BB220" s="133">
        <v>7</v>
      </c>
      <c r="BC220" s="133">
        <v>14</v>
      </c>
      <c r="BD220" s="133">
        <v>12</v>
      </c>
      <c r="BE220" s="133">
        <v>10</v>
      </c>
      <c r="BF220" s="133">
        <v>4</v>
      </c>
      <c r="BG220" s="133">
        <v>5</v>
      </c>
      <c r="BH220" s="133">
        <v>9</v>
      </c>
      <c r="BI220" s="133">
        <v>31</v>
      </c>
      <c r="BJ220" s="133">
        <v>6</v>
      </c>
      <c r="BK220" s="133">
        <v>2</v>
      </c>
      <c r="BL220" s="133">
        <v>417</v>
      </c>
      <c r="BM220" s="133">
        <v>0</v>
      </c>
      <c r="BN220" s="133">
        <v>7</v>
      </c>
      <c r="BO220" s="133">
        <v>10</v>
      </c>
      <c r="BP220" s="133">
        <v>7</v>
      </c>
      <c r="BQ220" s="133">
        <v>3</v>
      </c>
      <c r="BR220" s="133">
        <v>27</v>
      </c>
      <c r="BS220" s="133">
        <f t="shared" si="26"/>
        <v>444</v>
      </c>
      <c r="BT220" s="133">
        <v>27</v>
      </c>
      <c r="BU220" s="133">
        <v>16</v>
      </c>
      <c r="BV220" s="130">
        <f t="shared" si="27"/>
        <v>43</v>
      </c>
      <c r="BW220" s="130">
        <f t="shared" si="28"/>
        <v>3.38963963963964</v>
      </c>
      <c r="BX220" s="130">
        <v>116</v>
      </c>
      <c r="BY220" s="130">
        <v>190</v>
      </c>
      <c r="BZ220" s="140" t="s">
        <v>471</v>
      </c>
      <c r="CA220" s="95">
        <v>159</v>
      </c>
      <c r="CB220" s="95">
        <v>20</v>
      </c>
      <c r="CC220" s="95">
        <v>10</v>
      </c>
      <c r="CD220" s="95">
        <f t="shared" si="24"/>
        <v>129</v>
      </c>
      <c r="CE220" s="95">
        <v>149</v>
      </c>
      <c r="CF220" s="95">
        <v>149</v>
      </c>
      <c r="CG220" s="95">
        <v>20</v>
      </c>
      <c r="CH220" s="95">
        <v>10</v>
      </c>
      <c r="CI220" s="95">
        <f t="shared" si="25"/>
        <v>119</v>
      </c>
    </row>
    <row r="221" spans="1:87">
      <c r="A221" s="119">
        <v>220</v>
      </c>
      <c r="B221" s="120" t="s">
        <v>280</v>
      </c>
      <c r="C221" s="121" t="s">
        <v>1072</v>
      </c>
      <c r="D221" s="121" t="s">
        <v>280</v>
      </c>
      <c r="E221" s="122" t="s">
        <v>1075</v>
      </c>
      <c r="F221" s="122" t="s">
        <v>291</v>
      </c>
      <c r="G221" s="123" t="s">
        <v>1076</v>
      </c>
      <c r="H221" s="123" t="s">
        <v>292</v>
      </c>
      <c r="I221" s="119">
        <v>5.12</v>
      </c>
      <c r="J221" s="119">
        <v>130</v>
      </c>
      <c r="K221" s="129">
        <v>209</v>
      </c>
      <c r="L221" s="119">
        <v>32</v>
      </c>
      <c r="M221" s="119">
        <v>25</v>
      </c>
      <c r="N221" s="129" t="s">
        <v>598</v>
      </c>
      <c r="O221" s="119" t="str">
        <f>VLOOKUP(E221,[1]Sheet1!$A:$F,6,0)</f>
        <v>上柜</v>
      </c>
      <c r="P221" s="119"/>
      <c r="Q221" s="119"/>
      <c r="R221" s="119"/>
      <c r="S221" s="119"/>
      <c r="T221" s="133"/>
      <c r="U221" s="133"/>
      <c r="V221" s="130"/>
      <c r="W221" s="119"/>
      <c r="X221" s="119"/>
      <c r="Y221" s="119"/>
      <c r="Z221" s="119"/>
      <c r="AA221" s="130"/>
      <c r="AB221" s="130">
        <f t="shared" si="29"/>
        <v>0</v>
      </c>
      <c r="AC221" s="130"/>
      <c r="AD221" s="130"/>
      <c r="AE221" s="133"/>
      <c r="AF221" s="133">
        <v>0</v>
      </c>
      <c r="AG221" s="133">
        <v>115</v>
      </c>
      <c r="AH221" s="133">
        <v>37</v>
      </c>
      <c r="AI221" s="133">
        <v>22</v>
      </c>
      <c r="AJ221" s="133">
        <v>28</v>
      </c>
      <c r="AK221" s="133">
        <v>18</v>
      </c>
      <c r="AL221" s="133">
        <v>34</v>
      </c>
      <c r="AM221" s="133">
        <v>23</v>
      </c>
      <c r="AN221" s="133">
        <v>7</v>
      </c>
      <c r="AO221" s="133">
        <v>3</v>
      </c>
      <c r="AP221" s="133">
        <v>5</v>
      </c>
      <c r="AQ221" s="133">
        <v>15</v>
      </c>
      <c r="AR221" s="133">
        <v>7</v>
      </c>
      <c r="AS221" s="133">
        <v>4</v>
      </c>
      <c r="AT221" s="133">
        <v>1</v>
      </c>
      <c r="AU221" s="133">
        <v>2</v>
      </c>
      <c r="AV221" s="133">
        <v>5</v>
      </c>
      <c r="AW221" s="133">
        <v>8</v>
      </c>
      <c r="AX221" s="133">
        <v>14</v>
      </c>
      <c r="AY221" s="133">
        <v>49</v>
      </c>
      <c r="AZ221" s="133">
        <v>17</v>
      </c>
      <c r="BA221" s="133">
        <v>26</v>
      </c>
      <c r="BB221" s="133">
        <v>22</v>
      </c>
      <c r="BC221" s="133">
        <v>13</v>
      </c>
      <c r="BD221" s="133">
        <v>10</v>
      </c>
      <c r="BE221" s="133">
        <v>7</v>
      </c>
      <c r="BF221" s="133">
        <v>16</v>
      </c>
      <c r="BG221" s="133">
        <v>8</v>
      </c>
      <c r="BH221" s="133">
        <v>9</v>
      </c>
      <c r="BI221" s="133">
        <v>18</v>
      </c>
      <c r="BJ221" s="133">
        <v>11</v>
      </c>
      <c r="BK221" s="133">
        <v>4</v>
      </c>
      <c r="BL221" s="133">
        <v>417</v>
      </c>
      <c r="BM221" s="133">
        <v>2</v>
      </c>
      <c r="BN221" s="133">
        <v>6</v>
      </c>
      <c r="BO221" s="133">
        <v>4</v>
      </c>
      <c r="BP221" s="133">
        <v>6</v>
      </c>
      <c r="BQ221" s="133">
        <v>7</v>
      </c>
      <c r="BR221" s="133">
        <v>24</v>
      </c>
      <c r="BS221" s="133">
        <f t="shared" si="26"/>
        <v>441</v>
      </c>
      <c r="BT221" s="133">
        <v>39</v>
      </c>
      <c r="BU221" s="133">
        <v>34</v>
      </c>
      <c r="BV221" s="130">
        <f t="shared" si="27"/>
        <v>73</v>
      </c>
      <c r="BW221" s="130">
        <f t="shared" si="28"/>
        <v>5.79365079365079</v>
      </c>
      <c r="BX221" s="130">
        <v>194</v>
      </c>
      <c r="BY221" s="130">
        <v>0</v>
      </c>
      <c r="BZ221" s="140">
        <v>0</v>
      </c>
      <c r="CA221" s="95">
        <v>179</v>
      </c>
      <c r="CB221" s="95">
        <v>20</v>
      </c>
      <c r="CC221" s="95">
        <v>10</v>
      </c>
      <c r="CD221" s="95">
        <f t="shared" si="24"/>
        <v>149</v>
      </c>
      <c r="CE221" s="95">
        <v>169</v>
      </c>
      <c r="CF221" s="95">
        <v>169</v>
      </c>
      <c r="CG221" s="95">
        <v>20</v>
      </c>
      <c r="CH221" s="95">
        <v>10</v>
      </c>
      <c r="CI221" s="95">
        <f t="shared" si="25"/>
        <v>139</v>
      </c>
    </row>
    <row r="222" spans="1:87">
      <c r="A222" s="119">
        <v>221</v>
      </c>
      <c r="B222" s="120" t="s">
        <v>280</v>
      </c>
      <c r="C222" s="121" t="s">
        <v>1072</v>
      </c>
      <c r="D222" s="121" t="s">
        <v>280</v>
      </c>
      <c r="E222" s="122" t="s">
        <v>1077</v>
      </c>
      <c r="F222" s="122" t="s">
        <v>297</v>
      </c>
      <c r="G222" s="123" t="s">
        <v>1078</v>
      </c>
      <c r="H222" s="123" t="s">
        <v>294</v>
      </c>
      <c r="I222" s="119">
        <v>5.7</v>
      </c>
      <c r="J222" s="119">
        <v>110</v>
      </c>
      <c r="K222" s="129">
        <v>189</v>
      </c>
      <c r="L222" s="119">
        <v>32</v>
      </c>
      <c r="M222" s="119"/>
      <c r="N222" s="129" t="s">
        <v>608</v>
      </c>
      <c r="O222" s="119" t="str">
        <f>VLOOKUP(E222,[1]Sheet1!$A:$F,6,0)</f>
        <v>上柜</v>
      </c>
      <c r="P222" s="119"/>
      <c r="Q222" s="119"/>
      <c r="R222" s="119"/>
      <c r="S222" s="119"/>
      <c r="T222" s="133"/>
      <c r="U222" s="133"/>
      <c r="V222" s="130"/>
      <c r="W222" s="119"/>
      <c r="X222" s="119"/>
      <c r="Y222" s="119"/>
      <c r="Z222" s="119"/>
      <c r="AA222" s="130"/>
      <c r="AB222" s="130">
        <f t="shared" si="29"/>
        <v>0</v>
      </c>
      <c r="AC222" s="130"/>
      <c r="AD222" s="130"/>
      <c r="AE222" s="133"/>
      <c r="AF222" s="133">
        <v>0</v>
      </c>
      <c r="AG222" s="133">
        <v>50</v>
      </c>
      <c r="AH222" s="133">
        <v>9</v>
      </c>
      <c r="AI222" s="133">
        <v>2</v>
      </c>
      <c r="AJ222" s="133">
        <v>6</v>
      </c>
      <c r="AK222" s="133">
        <v>2</v>
      </c>
      <c r="AL222" s="133">
        <v>4</v>
      </c>
      <c r="AM222" s="133">
        <v>6</v>
      </c>
      <c r="AN222" s="133">
        <v>10</v>
      </c>
      <c r="AO222" s="133">
        <v>2</v>
      </c>
      <c r="AP222" s="133">
        <v>3</v>
      </c>
      <c r="AQ222" s="133">
        <v>2</v>
      </c>
      <c r="AR222" s="133">
        <v>1</v>
      </c>
      <c r="AS222" s="133">
        <v>0</v>
      </c>
      <c r="AT222" s="133">
        <v>1</v>
      </c>
      <c r="AU222" s="133">
        <v>0</v>
      </c>
      <c r="AV222" s="133">
        <v>1</v>
      </c>
      <c r="AW222" s="133">
        <v>2</v>
      </c>
      <c r="AX222" s="133">
        <v>2</v>
      </c>
      <c r="AY222" s="133">
        <v>3</v>
      </c>
      <c r="AZ222" s="133">
        <v>1</v>
      </c>
      <c r="BA222" s="133">
        <v>4</v>
      </c>
      <c r="BB222" s="133">
        <v>1</v>
      </c>
      <c r="BC222" s="133">
        <v>1</v>
      </c>
      <c r="BD222" s="133">
        <v>1</v>
      </c>
      <c r="BE222" s="133">
        <v>1</v>
      </c>
      <c r="BF222" s="133">
        <v>3</v>
      </c>
      <c r="BG222" s="133">
        <v>2</v>
      </c>
      <c r="BH222" s="133">
        <v>0</v>
      </c>
      <c r="BI222" s="133">
        <v>1</v>
      </c>
      <c r="BJ222" s="133">
        <v>4</v>
      </c>
      <c r="BK222" s="133">
        <v>4</v>
      </c>
      <c r="BL222" s="133">
        <v>76</v>
      </c>
      <c r="BM222" s="133">
        <v>2</v>
      </c>
      <c r="BN222" s="133">
        <v>1</v>
      </c>
      <c r="BO222" s="133">
        <v>1</v>
      </c>
      <c r="BP222" s="133">
        <v>1</v>
      </c>
      <c r="BQ222" s="133">
        <v>1</v>
      </c>
      <c r="BR222" s="133">
        <v>6</v>
      </c>
      <c r="BS222" s="133">
        <f t="shared" si="26"/>
        <v>82</v>
      </c>
      <c r="BT222" s="133">
        <v>12</v>
      </c>
      <c r="BU222" s="133">
        <v>0</v>
      </c>
      <c r="BV222" s="130">
        <f t="shared" si="27"/>
        <v>12</v>
      </c>
      <c r="BW222" s="130">
        <f t="shared" si="28"/>
        <v>5.1219512195122</v>
      </c>
      <c r="BX222" s="130">
        <v>19</v>
      </c>
      <c r="BY222" s="130">
        <v>0</v>
      </c>
      <c r="BZ222" s="140">
        <v>0</v>
      </c>
      <c r="CA222" s="95">
        <v>159</v>
      </c>
      <c r="CB222" s="95">
        <v>20</v>
      </c>
      <c r="CC222" s="95">
        <v>10</v>
      </c>
      <c r="CD222" s="95">
        <f t="shared" si="24"/>
        <v>129</v>
      </c>
      <c r="CE222" s="95">
        <v>149</v>
      </c>
      <c r="CF222" s="95">
        <v>149</v>
      </c>
      <c r="CG222" s="95">
        <v>20</v>
      </c>
      <c r="CH222" s="95">
        <v>10</v>
      </c>
      <c r="CI222" s="95">
        <f t="shared" si="25"/>
        <v>119</v>
      </c>
    </row>
    <row r="223" spans="1:87">
      <c r="A223" s="119">
        <v>222</v>
      </c>
      <c r="B223" s="120" t="s">
        <v>280</v>
      </c>
      <c r="C223" s="121" t="s">
        <v>1072</v>
      </c>
      <c r="D223" s="121" t="s">
        <v>280</v>
      </c>
      <c r="E223" s="122" t="s">
        <v>1079</v>
      </c>
      <c r="F223" s="122" t="s">
        <v>293</v>
      </c>
      <c r="G223" s="123" t="s">
        <v>1080</v>
      </c>
      <c r="H223" s="123" t="s">
        <v>294</v>
      </c>
      <c r="I223" s="119">
        <v>5.7</v>
      </c>
      <c r="J223" s="119">
        <v>130</v>
      </c>
      <c r="K223" s="129">
        <v>209</v>
      </c>
      <c r="L223" s="119">
        <v>32</v>
      </c>
      <c r="M223" s="119"/>
      <c r="N223" s="129" t="s">
        <v>608</v>
      </c>
      <c r="O223" s="119" t="str">
        <f>VLOOKUP(E223,[1]Sheet1!$A:$F,6,0)</f>
        <v>上柜</v>
      </c>
      <c r="P223" s="119"/>
      <c r="Q223" s="119"/>
      <c r="R223" s="119"/>
      <c r="S223" s="119"/>
      <c r="T223" s="133"/>
      <c r="U223" s="133"/>
      <c r="V223" s="130"/>
      <c r="W223" s="119"/>
      <c r="X223" s="119"/>
      <c r="Y223" s="119"/>
      <c r="Z223" s="119"/>
      <c r="AA223" s="130"/>
      <c r="AB223" s="130">
        <f t="shared" si="29"/>
        <v>0</v>
      </c>
      <c r="AC223" s="130"/>
      <c r="AD223" s="130"/>
      <c r="AE223" s="133"/>
      <c r="AF223" s="133">
        <v>0</v>
      </c>
      <c r="AG223" s="133">
        <v>84</v>
      </c>
      <c r="AH223" s="133">
        <v>10</v>
      </c>
      <c r="AI223" s="133">
        <v>3</v>
      </c>
      <c r="AJ223" s="133">
        <v>5</v>
      </c>
      <c r="AK223" s="133">
        <v>9</v>
      </c>
      <c r="AL223" s="133">
        <v>3</v>
      </c>
      <c r="AM223" s="133">
        <v>18</v>
      </c>
      <c r="AN223" s="133">
        <v>22</v>
      </c>
      <c r="AO223" s="133">
        <v>15</v>
      </c>
      <c r="AP223" s="133">
        <v>9</v>
      </c>
      <c r="AQ223" s="133">
        <v>5</v>
      </c>
      <c r="AR223" s="133">
        <v>6</v>
      </c>
      <c r="AS223" s="133">
        <v>3</v>
      </c>
      <c r="AT223" s="133">
        <v>2</v>
      </c>
      <c r="AU223" s="133">
        <v>2</v>
      </c>
      <c r="AV223" s="133">
        <v>1</v>
      </c>
      <c r="AW223" s="133">
        <v>8</v>
      </c>
      <c r="AX223" s="133">
        <v>0</v>
      </c>
      <c r="AY223" s="133">
        <v>16</v>
      </c>
      <c r="AZ223" s="133">
        <v>6</v>
      </c>
      <c r="BA223" s="133">
        <v>6</v>
      </c>
      <c r="BB223" s="133">
        <v>2</v>
      </c>
      <c r="BC223" s="133">
        <v>2</v>
      </c>
      <c r="BD223" s="133">
        <v>0</v>
      </c>
      <c r="BE223" s="133">
        <v>0</v>
      </c>
      <c r="BF223" s="133">
        <v>0</v>
      </c>
      <c r="BG223" s="133">
        <v>1</v>
      </c>
      <c r="BH223" s="133">
        <v>0</v>
      </c>
      <c r="BI223" s="133">
        <v>3</v>
      </c>
      <c r="BJ223" s="133">
        <v>0</v>
      </c>
      <c r="BK223" s="133">
        <v>1</v>
      </c>
      <c r="BL223" s="133">
        <v>149</v>
      </c>
      <c r="BM223" s="133">
        <v>1</v>
      </c>
      <c r="BN223" s="133">
        <v>3</v>
      </c>
      <c r="BO223" s="133">
        <v>1</v>
      </c>
      <c r="BP223" s="133">
        <v>0</v>
      </c>
      <c r="BQ223" s="133">
        <v>0</v>
      </c>
      <c r="BR223" s="133">
        <v>4</v>
      </c>
      <c r="BS223" s="133">
        <f t="shared" si="26"/>
        <v>153</v>
      </c>
      <c r="BT223" s="133">
        <v>13</v>
      </c>
      <c r="BU223" s="133">
        <v>0</v>
      </c>
      <c r="BV223" s="130">
        <f t="shared" si="27"/>
        <v>13</v>
      </c>
      <c r="BW223" s="130">
        <f t="shared" si="28"/>
        <v>2.97385620915033</v>
      </c>
      <c r="BX223" s="130">
        <v>4</v>
      </c>
      <c r="BY223" s="130">
        <v>0</v>
      </c>
      <c r="BZ223" s="140">
        <v>0</v>
      </c>
      <c r="CA223" s="95">
        <v>179</v>
      </c>
      <c r="CB223" s="95">
        <v>20</v>
      </c>
      <c r="CC223" s="95">
        <v>10</v>
      </c>
      <c r="CD223" s="95">
        <f t="shared" si="24"/>
        <v>149</v>
      </c>
      <c r="CE223" s="95">
        <v>169</v>
      </c>
      <c r="CF223" s="95">
        <v>169</v>
      </c>
      <c r="CG223" s="95">
        <v>20</v>
      </c>
      <c r="CH223" s="95">
        <v>10</v>
      </c>
      <c r="CI223" s="95">
        <f t="shared" si="25"/>
        <v>139</v>
      </c>
    </row>
    <row r="224" spans="1:87">
      <c r="A224" s="119">
        <v>223</v>
      </c>
      <c r="B224" s="120" t="s">
        <v>280</v>
      </c>
      <c r="C224" s="121" t="s">
        <v>1081</v>
      </c>
      <c r="D224" s="119" t="s">
        <v>280</v>
      </c>
      <c r="E224" s="122" t="s">
        <v>1082</v>
      </c>
      <c r="F224" s="122" t="s">
        <v>283</v>
      </c>
      <c r="G224" s="123" t="s">
        <v>1083</v>
      </c>
      <c r="H224" s="123" t="s">
        <v>282</v>
      </c>
      <c r="I224" s="119"/>
      <c r="J224" s="119">
        <v>115</v>
      </c>
      <c r="K224" s="129">
        <v>199</v>
      </c>
      <c r="L224" s="119">
        <v>32</v>
      </c>
      <c r="M224" s="119"/>
      <c r="N224" s="129" t="s">
        <v>608</v>
      </c>
      <c r="O224" s="119" t="str">
        <f>VLOOKUP(E224,[1]Sheet1!$A:$F,6,0)</f>
        <v>上柜</v>
      </c>
      <c r="P224" s="119"/>
      <c r="Q224" s="119"/>
      <c r="R224" s="119"/>
      <c r="S224" s="119"/>
      <c r="T224" s="133"/>
      <c r="U224" s="133"/>
      <c r="V224" s="130"/>
      <c r="W224" s="119"/>
      <c r="X224" s="119"/>
      <c r="Y224" s="119"/>
      <c r="Z224" s="119"/>
      <c r="AA224" s="130"/>
      <c r="AB224" s="130">
        <f t="shared" si="29"/>
        <v>0</v>
      </c>
      <c r="AC224" s="130"/>
      <c r="AD224" s="130">
        <v>0</v>
      </c>
      <c r="AE224" s="133">
        <v>2</v>
      </c>
      <c r="AF224" s="133">
        <v>7</v>
      </c>
      <c r="AG224" s="133">
        <v>8</v>
      </c>
      <c r="AH224" s="133">
        <v>1</v>
      </c>
      <c r="AI224" s="133">
        <v>0</v>
      </c>
      <c r="AJ224" s="133">
        <v>0</v>
      </c>
      <c r="AK224" s="133">
        <v>0</v>
      </c>
      <c r="AL224" s="133">
        <v>1</v>
      </c>
      <c r="AM224" s="133">
        <v>0</v>
      </c>
      <c r="AN224" s="133">
        <v>1</v>
      </c>
      <c r="AO224" s="133">
        <v>0</v>
      </c>
      <c r="AP224" s="133">
        <v>0</v>
      </c>
      <c r="AQ224" s="133">
        <v>0</v>
      </c>
      <c r="AR224" s="133">
        <v>0</v>
      </c>
      <c r="AS224" s="133">
        <v>0</v>
      </c>
      <c r="AT224" s="133">
        <v>0</v>
      </c>
      <c r="AU224" s="133">
        <v>0</v>
      </c>
      <c r="AV224" s="133">
        <v>0</v>
      </c>
      <c r="AW224" s="133">
        <v>0</v>
      </c>
      <c r="AX224" s="133">
        <v>0</v>
      </c>
      <c r="AY224" s="133">
        <v>0</v>
      </c>
      <c r="AZ224" s="133">
        <v>0</v>
      </c>
      <c r="BA224" s="133">
        <v>0</v>
      </c>
      <c r="BB224" s="133">
        <v>0</v>
      </c>
      <c r="BC224" s="133">
        <v>0</v>
      </c>
      <c r="BD224" s="133">
        <v>0</v>
      </c>
      <c r="BE224" s="133">
        <v>0</v>
      </c>
      <c r="BF224" s="133">
        <v>0</v>
      </c>
      <c r="BG224" s="133">
        <v>0</v>
      </c>
      <c r="BH224" s="133">
        <v>0</v>
      </c>
      <c r="BI224" s="133">
        <v>0</v>
      </c>
      <c r="BJ224" s="133">
        <v>0</v>
      </c>
      <c r="BK224" s="133">
        <v>0</v>
      </c>
      <c r="BL224" s="133">
        <v>3</v>
      </c>
      <c r="BM224" s="133">
        <v>0</v>
      </c>
      <c r="BN224" s="133">
        <v>0</v>
      </c>
      <c r="BO224" s="133">
        <v>0</v>
      </c>
      <c r="BP224" s="133">
        <v>0</v>
      </c>
      <c r="BQ224" s="133">
        <v>0</v>
      </c>
      <c r="BR224" s="133">
        <v>0</v>
      </c>
      <c r="BS224" s="133">
        <f t="shared" si="26"/>
        <v>3</v>
      </c>
      <c r="BT224" s="133">
        <v>29</v>
      </c>
      <c r="BU224" s="133">
        <v>0</v>
      </c>
      <c r="BV224" s="130">
        <f t="shared" si="27"/>
        <v>29</v>
      </c>
      <c r="BW224" s="130">
        <f t="shared" si="28"/>
        <v>338.333333333333</v>
      </c>
      <c r="BX224" s="130">
        <v>16</v>
      </c>
      <c r="BY224" s="130">
        <v>0</v>
      </c>
      <c r="BZ224" s="140">
        <v>0</v>
      </c>
      <c r="CA224" s="95">
        <v>159</v>
      </c>
      <c r="CB224" s="95">
        <v>20</v>
      </c>
      <c r="CC224" s="95">
        <v>10</v>
      </c>
      <c r="CD224" s="95">
        <f t="shared" si="24"/>
        <v>129</v>
      </c>
      <c r="CE224" s="144">
        <v>149</v>
      </c>
      <c r="CF224" s="95">
        <v>149</v>
      </c>
      <c r="CG224" s="95">
        <v>20</v>
      </c>
      <c r="CH224" s="95">
        <v>0</v>
      </c>
      <c r="CI224" s="95">
        <f t="shared" si="25"/>
        <v>129</v>
      </c>
    </row>
    <row r="225" spans="1:87">
      <c r="A225" s="119">
        <v>224</v>
      </c>
      <c r="B225" s="120" t="s">
        <v>280</v>
      </c>
      <c r="C225" s="121" t="s">
        <v>1081</v>
      </c>
      <c r="D225" s="119" t="s">
        <v>280</v>
      </c>
      <c r="E225" s="122" t="s">
        <v>1084</v>
      </c>
      <c r="F225" s="122" t="s">
        <v>281</v>
      </c>
      <c r="G225" s="123" t="s">
        <v>1085</v>
      </c>
      <c r="H225" s="123" t="s">
        <v>282</v>
      </c>
      <c r="I225" s="119"/>
      <c r="J225" s="119">
        <v>125</v>
      </c>
      <c r="K225" s="129">
        <v>229</v>
      </c>
      <c r="L225" s="119">
        <v>32</v>
      </c>
      <c r="M225" s="119">
        <v>25</v>
      </c>
      <c r="N225" s="129" t="s">
        <v>598</v>
      </c>
      <c r="O225" s="119" t="str">
        <f>VLOOKUP(E225,[1]Sheet1!$A:$F,6,0)</f>
        <v>上柜</v>
      </c>
      <c r="P225" s="119"/>
      <c r="Q225" s="119"/>
      <c r="R225" s="119"/>
      <c r="S225" s="119"/>
      <c r="T225" s="133"/>
      <c r="U225" s="133"/>
      <c r="V225" s="130"/>
      <c r="W225" s="119"/>
      <c r="X225" s="119"/>
      <c r="Y225" s="119"/>
      <c r="Z225" s="119"/>
      <c r="AA225" s="130"/>
      <c r="AB225" s="130">
        <f t="shared" si="29"/>
        <v>0</v>
      </c>
      <c r="AC225" s="130"/>
      <c r="AD225" s="130">
        <v>0</v>
      </c>
      <c r="AE225" s="133">
        <v>4</v>
      </c>
      <c r="AF225" s="133">
        <v>14</v>
      </c>
      <c r="AG225" s="133">
        <v>40</v>
      </c>
      <c r="AH225" s="133">
        <v>2</v>
      </c>
      <c r="AI225" s="133">
        <v>3</v>
      </c>
      <c r="AJ225" s="133">
        <v>2</v>
      </c>
      <c r="AK225" s="133">
        <v>0</v>
      </c>
      <c r="AL225" s="133">
        <v>2</v>
      </c>
      <c r="AM225" s="133">
        <v>3</v>
      </c>
      <c r="AN225" s="133">
        <v>1</v>
      </c>
      <c r="AO225" s="133">
        <v>0</v>
      </c>
      <c r="AP225" s="133">
        <v>0</v>
      </c>
      <c r="AQ225" s="133">
        <v>0</v>
      </c>
      <c r="AR225" s="133">
        <v>0</v>
      </c>
      <c r="AS225" s="133">
        <v>2</v>
      </c>
      <c r="AT225" s="133">
        <v>0</v>
      </c>
      <c r="AU225" s="133">
        <v>0</v>
      </c>
      <c r="AV225" s="133">
        <v>1</v>
      </c>
      <c r="AW225" s="133">
        <v>3</v>
      </c>
      <c r="AX225" s="133">
        <v>0</v>
      </c>
      <c r="AY225" s="133">
        <v>0</v>
      </c>
      <c r="AZ225" s="133">
        <v>1</v>
      </c>
      <c r="BA225" s="133">
        <v>0</v>
      </c>
      <c r="BB225" s="133">
        <v>2</v>
      </c>
      <c r="BC225" s="133">
        <v>0</v>
      </c>
      <c r="BD225" s="133">
        <v>0</v>
      </c>
      <c r="BE225" s="133">
        <v>2</v>
      </c>
      <c r="BF225" s="133">
        <v>0</v>
      </c>
      <c r="BG225" s="133">
        <v>1</v>
      </c>
      <c r="BH225" s="133">
        <v>0</v>
      </c>
      <c r="BI225" s="133">
        <v>0</v>
      </c>
      <c r="BJ225" s="133">
        <v>1</v>
      </c>
      <c r="BK225" s="133">
        <v>0</v>
      </c>
      <c r="BL225" s="133">
        <v>25</v>
      </c>
      <c r="BM225" s="133">
        <v>2</v>
      </c>
      <c r="BN225" s="133">
        <v>1</v>
      </c>
      <c r="BO225" s="133">
        <v>1</v>
      </c>
      <c r="BP225" s="133">
        <v>0</v>
      </c>
      <c r="BQ225" s="133">
        <v>0</v>
      </c>
      <c r="BR225" s="133">
        <v>4</v>
      </c>
      <c r="BS225" s="133">
        <f t="shared" si="26"/>
        <v>29</v>
      </c>
      <c r="BT225" s="133">
        <v>44</v>
      </c>
      <c r="BU225" s="133">
        <v>0</v>
      </c>
      <c r="BV225" s="130">
        <f t="shared" si="27"/>
        <v>44</v>
      </c>
      <c r="BW225" s="130">
        <f t="shared" si="28"/>
        <v>53.1034482758621</v>
      </c>
      <c r="BX225" s="130">
        <v>83</v>
      </c>
      <c r="BY225" s="130">
        <v>0</v>
      </c>
      <c r="BZ225" s="140">
        <v>0</v>
      </c>
      <c r="CA225" s="95">
        <v>179</v>
      </c>
      <c r="CB225" s="95">
        <v>20</v>
      </c>
      <c r="CC225" s="95">
        <v>20</v>
      </c>
      <c r="CD225" s="95">
        <f t="shared" si="24"/>
        <v>139</v>
      </c>
      <c r="CE225" s="144">
        <v>159</v>
      </c>
      <c r="CF225" s="95">
        <v>159</v>
      </c>
      <c r="CG225" s="95">
        <v>20</v>
      </c>
      <c r="CH225" s="95"/>
      <c r="CI225" s="95">
        <f t="shared" si="25"/>
        <v>139</v>
      </c>
    </row>
    <row r="233" spans="42:63">
      <c r="AP233" s="153"/>
      <c r="AR233" s="153"/>
      <c r="AS233" s="153"/>
      <c r="AT233" s="153"/>
      <c r="AU233" s="153"/>
      <c r="AV233" s="153"/>
      <c r="AW233" s="153"/>
      <c r="AX233" s="153"/>
      <c r="AY233" s="153"/>
      <c r="AZ233" s="153"/>
      <c r="BA233" s="153"/>
      <c r="BB233" s="153"/>
      <c r="BC233" s="153"/>
      <c r="BD233" s="153"/>
      <c r="BE233" s="153"/>
      <c r="BF233" s="153"/>
      <c r="BG233" s="153"/>
      <c r="BH233" s="153"/>
      <c r="BI233" s="153"/>
      <c r="BJ233" s="153"/>
      <c r="BK233" s="153"/>
    </row>
  </sheetData>
  <conditionalFormatting sqref="E50">
    <cfRule type="duplicateValues" dxfId="130" priority="22"/>
  </conditionalFormatting>
  <conditionalFormatting sqref="E51">
    <cfRule type="duplicateValues" dxfId="130" priority="21"/>
  </conditionalFormatting>
  <conditionalFormatting sqref="E52">
    <cfRule type="duplicateValues" dxfId="130" priority="1"/>
  </conditionalFormatting>
  <conditionalFormatting sqref="E62">
    <cfRule type="duplicateValues" dxfId="130" priority="72"/>
  </conditionalFormatting>
  <conditionalFormatting sqref="E63">
    <cfRule type="duplicateValues" dxfId="130" priority="73"/>
  </conditionalFormatting>
  <conditionalFormatting sqref="E64">
    <cfRule type="duplicateValues" dxfId="130" priority="38"/>
  </conditionalFormatting>
  <conditionalFormatting sqref="E65">
    <cfRule type="duplicateValues" dxfId="130" priority="37"/>
  </conditionalFormatting>
  <conditionalFormatting sqref="E86">
    <cfRule type="duplicateValues" dxfId="130" priority="78"/>
  </conditionalFormatting>
  <conditionalFormatting sqref="E120">
    <cfRule type="duplicateValues" dxfId="130" priority="93"/>
  </conditionalFormatting>
  <conditionalFormatting sqref="E122">
    <cfRule type="duplicateValues" dxfId="130" priority="88"/>
  </conditionalFormatting>
  <conditionalFormatting sqref="E125">
    <cfRule type="duplicateValues" dxfId="130" priority="16"/>
  </conditionalFormatting>
  <conditionalFormatting sqref="E134">
    <cfRule type="duplicateValues" dxfId="130" priority="49"/>
  </conditionalFormatting>
  <conditionalFormatting sqref="E135">
    <cfRule type="duplicateValues" dxfId="130" priority="48"/>
  </conditionalFormatting>
  <conditionalFormatting sqref="E136">
    <cfRule type="duplicateValues" dxfId="130" priority="47"/>
  </conditionalFormatting>
  <conditionalFormatting sqref="E137">
    <cfRule type="duplicateValues" dxfId="130" priority="46"/>
  </conditionalFormatting>
  <conditionalFormatting sqref="E152">
    <cfRule type="duplicateValues" dxfId="130" priority="3"/>
  </conditionalFormatting>
  <conditionalFormatting sqref="E153">
    <cfRule type="duplicateValues" dxfId="130" priority="2"/>
  </conditionalFormatting>
  <conditionalFormatting sqref="E154">
    <cfRule type="duplicateValues" dxfId="130" priority="13"/>
  </conditionalFormatting>
  <conditionalFormatting sqref="E155">
    <cfRule type="duplicateValues" dxfId="130" priority="12"/>
  </conditionalFormatting>
  <conditionalFormatting sqref="E160">
    <cfRule type="duplicateValues" dxfId="130" priority="15"/>
  </conditionalFormatting>
  <conditionalFormatting sqref="E161">
    <cfRule type="duplicateValues" dxfId="130" priority="14"/>
  </conditionalFormatting>
  <conditionalFormatting sqref="E172">
    <cfRule type="duplicateValues" dxfId="130" priority="68"/>
  </conditionalFormatting>
  <conditionalFormatting sqref="E173">
    <cfRule type="duplicateValues" dxfId="130" priority="69"/>
  </conditionalFormatting>
  <conditionalFormatting sqref="E174">
    <cfRule type="duplicateValues" dxfId="130" priority="77"/>
  </conditionalFormatting>
  <conditionalFormatting sqref="E175">
    <cfRule type="duplicateValues" dxfId="130" priority="76"/>
  </conditionalFormatting>
  <conditionalFormatting sqref="E176">
    <cfRule type="duplicateValues" dxfId="130" priority="27"/>
  </conditionalFormatting>
  <conditionalFormatting sqref="E177">
    <cfRule type="duplicateValues" dxfId="130" priority="26"/>
  </conditionalFormatting>
  <conditionalFormatting sqref="E178">
    <cfRule type="duplicateValues" dxfId="130" priority="66"/>
  </conditionalFormatting>
  <conditionalFormatting sqref="E179">
    <cfRule type="duplicateValues" dxfId="130" priority="67"/>
  </conditionalFormatting>
  <conditionalFormatting sqref="E194">
    <cfRule type="duplicateValues" dxfId="130" priority="5"/>
  </conditionalFormatting>
  <conditionalFormatting sqref="E195">
    <cfRule type="duplicateValues" dxfId="130" priority="4"/>
  </conditionalFormatting>
  <conditionalFormatting sqref="E199">
    <cfRule type="duplicateValues" dxfId="130" priority="19"/>
  </conditionalFormatting>
  <conditionalFormatting sqref="E200">
    <cfRule type="duplicateValues" dxfId="130" priority="18"/>
  </conditionalFormatting>
  <conditionalFormatting sqref="E201">
    <cfRule type="duplicateValues" dxfId="130" priority="17"/>
  </conditionalFormatting>
  <conditionalFormatting sqref="E202">
    <cfRule type="duplicateValues" dxfId="130" priority="45"/>
  </conditionalFormatting>
  <conditionalFormatting sqref="E203">
    <cfRule type="duplicateValues" dxfId="130" priority="44"/>
  </conditionalFormatting>
  <conditionalFormatting sqref="E204">
    <cfRule type="duplicateValues" dxfId="130" priority="43"/>
  </conditionalFormatting>
  <conditionalFormatting sqref="E206">
    <cfRule type="duplicateValues" dxfId="130" priority="71"/>
  </conditionalFormatting>
  <conditionalFormatting sqref="E207">
    <cfRule type="duplicateValues" dxfId="130" priority="70"/>
  </conditionalFormatting>
  <conditionalFormatting sqref="E208">
    <cfRule type="duplicateValues" dxfId="130" priority="9"/>
  </conditionalFormatting>
  <conditionalFormatting sqref="E209">
    <cfRule type="duplicateValues" dxfId="130" priority="8"/>
  </conditionalFormatting>
  <conditionalFormatting sqref="E212">
    <cfRule type="duplicateValues" dxfId="130" priority="7"/>
  </conditionalFormatting>
  <conditionalFormatting sqref="E213">
    <cfRule type="duplicateValues" dxfId="130" priority="6"/>
  </conditionalFormatting>
  <conditionalFormatting sqref="E214">
    <cfRule type="duplicateValues" dxfId="130" priority="24"/>
  </conditionalFormatting>
  <conditionalFormatting sqref="E215">
    <cfRule type="duplicateValues" dxfId="130" priority="23"/>
  </conditionalFormatting>
  <conditionalFormatting sqref="E216">
    <cfRule type="duplicateValues" dxfId="130" priority="75"/>
  </conditionalFormatting>
  <conditionalFormatting sqref="E217">
    <cfRule type="duplicateValues" dxfId="130" priority="59"/>
  </conditionalFormatting>
  <conditionalFormatting sqref="E218">
    <cfRule type="duplicateValues" dxfId="130" priority="11"/>
  </conditionalFormatting>
  <conditionalFormatting sqref="E219">
    <cfRule type="duplicateValues" dxfId="130" priority="10"/>
  </conditionalFormatting>
  <conditionalFormatting sqref="E220">
    <cfRule type="duplicateValues" dxfId="130" priority="42"/>
  </conditionalFormatting>
  <conditionalFormatting sqref="E221">
    <cfRule type="duplicateValues" dxfId="130" priority="41"/>
  </conditionalFormatting>
  <conditionalFormatting sqref="E222">
    <cfRule type="duplicateValues" dxfId="130" priority="40"/>
  </conditionalFormatting>
  <conditionalFormatting sqref="E223">
    <cfRule type="duplicateValues" dxfId="130" priority="39"/>
  </conditionalFormatting>
  <conditionalFormatting sqref="E101:E105">
    <cfRule type="duplicateValues" dxfId="130" priority="25"/>
  </conditionalFormatting>
  <conditionalFormatting sqref="E224:E225">
    <cfRule type="duplicateValues" dxfId="130" priority="58"/>
  </conditionalFormatting>
  <conditionalFormatting sqref="E2:E49 E53:E61 E66:E85 E106:E119 E156:E159 E162:E171 E126:E133 E138:E151 E87:E100 E180:E193 E123:E124 E196:E198 E210:E211 E205">
    <cfRule type="duplicateValues" dxfId="130" priority="96"/>
  </conditionalFormatting>
  <hyperlinks>
    <hyperlink ref="D85" r:id="rId1" display="羊毛/驼毛被" tooltip="https://list.jd.com/list.html?cat=15248,15249,15256"/>
    <hyperlink ref="D120" r:id="rId2" display="床垫/床褥" tooltip="https://list.jd.com/list.html?cat=15248,15249,15274"/>
    <hyperlink ref="D121" r:id="rId2" display="床垫/床褥" tooltip="https://list.jd.com/list.html?cat=15248,15249,15274"/>
    <hyperlink ref="D119" r:id="rId2" display="床垫/床褥" tooltip="https://list.jd.com/list.html?cat=15248,15249,15274"/>
    <hyperlink ref="D118" r:id="rId2" display="床垫/床褥" tooltip="https://list.jd.com/list.html?cat=15248,15249,15274"/>
    <hyperlink ref="D116" r:id="rId2" display="床垫/床褥" tooltip="https://list.jd.com/list.html?cat=15248,15249,15274"/>
    <hyperlink ref="D117" r:id="rId2" display="床垫/床褥" tooltip="https://list.jd.com/list.html?cat=15248,15249,15274"/>
    <hyperlink ref="D206" r:id="rId3" display="草席/藤席" tooltip="https://list.jd.com/list.html?cat=15248,15249,15267"/>
    <hyperlink ref="D207" r:id="rId3" display="草席/藤席" tooltip="https://list.jd.com/list.html?cat=15248,15249,1526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4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I18" sqref="I18"/>
    </sheetView>
  </sheetViews>
  <sheetFormatPr defaultColWidth="9" defaultRowHeight="14.25"/>
  <cols>
    <col min="1" max="1" width="7.5" style="86" customWidth="1"/>
    <col min="2" max="2" width="28.75" style="86"/>
    <col min="3" max="3" width="12.5" style="53" hidden="1" outlineLevel="1"/>
    <col min="4" max="4" width="12.5" style="87" hidden="1" outlineLevel="1"/>
    <col min="5" max="5" width="12.5" style="53" collapsed="1"/>
    <col min="6" max="6" width="7.25" style="53" customWidth="1"/>
    <col min="7" max="7" width="12.5" customWidth="1"/>
    <col min="8" max="8" width="14.225"/>
    <col min="9" max="9" width="22.75"/>
    <col min="10" max="10" width="5.93333333333333" customWidth="1"/>
    <col min="11" max="11" width="4.38333333333333" style="88" hidden="1" customWidth="1" outlineLevel="1"/>
    <col min="12" max="12" width="13.3833333333333" hidden="1" customWidth="1" outlineLevel="1"/>
    <col min="13" max="13" width="10.8833333333333" hidden="1" customWidth="1" outlineLevel="1"/>
    <col min="14" max="14" width="10" hidden="1" customWidth="1" outlineLevel="1"/>
    <col min="15" max="15" width="10.3833333333333" hidden="1" customWidth="1" outlineLevel="1"/>
    <col min="16" max="16" width="11.6333333333333" hidden="1" outlineLevel="1"/>
    <col min="17" max="18" width="9" hidden="1" outlineLevel="1"/>
    <col min="19" max="19" width="9" collapsed="1"/>
    <col min="22" max="22" width="16.1333333333333" customWidth="1"/>
    <col min="23" max="23" width="12.6333333333333"/>
  </cols>
  <sheetData>
    <row r="1" ht="13.5" spans="1:2">
      <c r="A1"/>
      <c r="B1"/>
    </row>
    <row r="3" spans="3:18">
      <c r="C3" s="86"/>
      <c r="D3" s="86"/>
      <c r="E3" s="86"/>
      <c r="F3" s="86"/>
      <c r="G3" s="86"/>
      <c r="K3" s="90" t="s">
        <v>1086</v>
      </c>
      <c r="L3" s="90"/>
      <c r="M3" s="90"/>
      <c r="N3" s="90"/>
      <c r="O3" s="91" t="s">
        <v>1087</v>
      </c>
      <c r="P3" s="92"/>
      <c r="Q3" s="101"/>
      <c r="R3" s="102" t="s">
        <v>1088</v>
      </c>
    </row>
    <row r="4" spans="1:18">
      <c r="A4" s="86" t="s">
        <v>39</v>
      </c>
      <c r="B4" s="86" t="s">
        <v>41</v>
      </c>
      <c r="C4" s="89" t="s">
        <v>1089</v>
      </c>
      <c r="D4" s="89" t="s">
        <v>1090</v>
      </c>
      <c r="E4" s="86" t="s">
        <v>1091</v>
      </c>
      <c r="F4" s="86" t="s">
        <v>1092</v>
      </c>
      <c r="G4" s="86" t="s">
        <v>1093</v>
      </c>
      <c r="K4" s="90" t="s">
        <v>1094</v>
      </c>
      <c r="L4" s="90" t="s">
        <v>1095</v>
      </c>
      <c r="M4" s="90" t="s">
        <v>1096</v>
      </c>
      <c r="N4" s="90" t="s">
        <v>1097</v>
      </c>
      <c r="O4" s="70" t="s">
        <v>1098</v>
      </c>
      <c r="P4" s="70" t="s">
        <v>1099</v>
      </c>
      <c r="Q4" s="70" t="s">
        <v>1097</v>
      </c>
      <c r="R4" s="103"/>
    </row>
    <row r="5" spans="1:23">
      <c r="A5" s="86" t="s">
        <v>298</v>
      </c>
      <c r="B5" s="86" t="s">
        <v>335</v>
      </c>
      <c r="C5" s="53">
        <v>687</v>
      </c>
      <c r="D5" s="53">
        <v>61</v>
      </c>
      <c r="E5" s="53">
        <v>826</v>
      </c>
      <c r="F5" s="53">
        <v>960</v>
      </c>
      <c r="G5" s="53">
        <v>83</v>
      </c>
      <c r="K5" s="93" t="s">
        <v>1100</v>
      </c>
      <c r="L5" s="93">
        <v>1742</v>
      </c>
      <c r="M5" s="93">
        <v>332073.31</v>
      </c>
      <c r="N5" s="94">
        <f t="shared" ref="N5:N12" si="0">M5/$M$12</f>
        <v>0.695338198244185</v>
      </c>
      <c r="O5" s="95">
        <v>823</v>
      </c>
      <c r="P5" s="95">
        <v>215226.79</v>
      </c>
      <c r="Q5" s="94">
        <f>P5/$P$12</f>
        <v>0.461071908453142</v>
      </c>
      <c r="R5" s="46">
        <f>(Q5-N5)/N5</f>
        <v>-0.33690985247552</v>
      </c>
      <c r="W5" s="104"/>
    </row>
    <row r="6" spans="2:23">
      <c r="B6" s="86" t="s">
        <v>310</v>
      </c>
      <c r="C6" s="53">
        <v>241</v>
      </c>
      <c r="D6" s="53">
        <v>38</v>
      </c>
      <c r="E6" s="53">
        <v>245</v>
      </c>
      <c r="F6" s="53">
        <v>431</v>
      </c>
      <c r="G6" s="53">
        <v>62</v>
      </c>
      <c r="K6" s="93" t="s">
        <v>1101</v>
      </c>
      <c r="L6" s="93">
        <v>396</v>
      </c>
      <c r="M6" s="93">
        <v>43681.27</v>
      </c>
      <c r="N6" s="94">
        <f t="shared" si="0"/>
        <v>0.0914655127773376</v>
      </c>
      <c r="O6" s="95">
        <v>935</v>
      </c>
      <c r="P6" s="95">
        <v>125298.4</v>
      </c>
      <c r="Q6" s="94">
        <f t="shared" ref="Q6:Q12" si="1">P6/$P$12</f>
        <v>0.26842184662107</v>
      </c>
      <c r="R6" s="46">
        <f t="shared" ref="R6:R12" si="2">(Q6-N6)/N6</f>
        <v>1.93467820242273</v>
      </c>
      <c r="W6" s="104"/>
    </row>
    <row r="7" spans="2:23">
      <c r="B7" s="86" t="s">
        <v>317</v>
      </c>
      <c r="C7" s="53">
        <v>316</v>
      </c>
      <c r="D7" s="53">
        <v>0</v>
      </c>
      <c r="E7" s="53">
        <v>221</v>
      </c>
      <c r="F7" s="53">
        <v>448</v>
      </c>
      <c r="G7" s="53">
        <v>58</v>
      </c>
      <c r="K7" s="93" t="s">
        <v>117</v>
      </c>
      <c r="L7" s="93">
        <v>300</v>
      </c>
      <c r="M7" s="93">
        <v>32484.34</v>
      </c>
      <c r="N7" s="94">
        <f t="shared" si="0"/>
        <v>0.0680199274273248</v>
      </c>
      <c r="O7" s="95">
        <v>507</v>
      </c>
      <c r="P7" s="95">
        <v>69690.19</v>
      </c>
      <c r="Q7" s="94">
        <f t="shared" si="1"/>
        <v>0.149294559955859</v>
      </c>
      <c r="R7" s="46">
        <f t="shared" si="2"/>
        <v>1.19486502856639</v>
      </c>
      <c r="W7" s="104"/>
    </row>
    <row r="8" spans="2:23">
      <c r="B8" s="86" t="s">
        <v>333</v>
      </c>
      <c r="C8" s="53">
        <v>125</v>
      </c>
      <c r="D8" s="53">
        <v>25</v>
      </c>
      <c r="E8" s="53">
        <v>0</v>
      </c>
      <c r="F8" s="53">
        <v>234</v>
      </c>
      <c r="G8" s="53">
        <v>50</v>
      </c>
      <c r="K8" s="93" t="s">
        <v>1102</v>
      </c>
      <c r="L8" s="93">
        <v>311</v>
      </c>
      <c r="M8" s="93">
        <v>20014.55</v>
      </c>
      <c r="N8" s="94">
        <f t="shared" si="0"/>
        <v>0.0419090625972565</v>
      </c>
      <c r="O8" s="95">
        <v>282</v>
      </c>
      <c r="P8" s="95">
        <v>26322.1</v>
      </c>
      <c r="Q8" s="94">
        <f t="shared" si="1"/>
        <v>0.0563888021630321</v>
      </c>
      <c r="R8" s="46">
        <f t="shared" si="2"/>
        <v>0.345503780528928</v>
      </c>
      <c r="W8" s="104"/>
    </row>
    <row r="9" spans="2:23">
      <c r="B9" s="86" t="s">
        <v>337</v>
      </c>
      <c r="C9" s="53">
        <v>435</v>
      </c>
      <c r="D9" s="53">
        <v>128</v>
      </c>
      <c r="E9" s="53">
        <v>361</v>
      </c>
      <c r="F9" s="53">
        <v>692</v>
      </c>
      <c r="G9" s="53">
        <v>50</v>
      </c>
      <c r="K9" s="93" t="s">
        <v>1103</v>
      </c>
      <c r="L9" s="93">
        <v>136</v>
      </c>
      <c r="M9" s="93">
        <v>26630.95</v>
      </c>
      <c r="N9" s="94">
        <f t="shared" si="0"/>
        <v>0.0557633396990893</v>
      </c>
      <c r="O9" s="95">
        <v>55</v>
      </c>
      <c r="P9" s="95">
        <v>11835</v>
      </c>
      <c r="Q9" s="94">
        <f t="shared" si="1"/>
        <v>0.0253536561900261</v>
      </c>
      <c r="R9" s="46">
        <f t="shared" si="2"/>
        <v>-0.545334688940086</v>
      </c>
      <c r="W9" s="104"/>
    </row>
    <row r="10" spans="2:23">
      <c r="B10" s="86" t="s">
        <v>346</v>
      </c>
      <c r="C10" s="53">
        <v>102</v>
      </c>
      <c r="D10" s="53">
        <v>41</v>
      </c>
      <c r="E10" s="53">
        <v>34</v>
      </c>
      <c r="F10" s="53">
        <v>195</v>
      </c>
      <c r="G10" s="53">
        <v>48</v>
      </c>
      <c r="K10" s="93" t="s">
        <v>280</v>
      </c>
      <c r="L10" s="93">
        <v>89</v>
      </c>
      <c r="M10" s="93">
        <v>12982.08</v>
      </c>
      <c r="N10" s="94">
        <f t="shared" si="0"/>
        <v>0.0271835641252285</v>
      </c>
      <c r="O10" s="95">
        <v>68</v>
      </c>
      <c r="P10" s="95">
        <v>10132</v>
      </c>
      <c r="Q10" s="94">
        <f t="shared" si="1"/>
        <v>0.0217053861020147</v>
      </c>
      <c r="R10" s="46">
        <f t="shared" si="2"/>
        <v>-0.201525377539791</v>
      </c>
      <c r="W10" s="104"/>
    </row>
    <row r="11" spans="2:23">
      <c r="B11" s="86" t="s">
        <v>329</v>
      </c>
      <c r="C11" s="53">
        <v>328</v>
      </c>
      <c r="D11" s="53">
        <v>27</v>
      </c>
      <c r="E11" s="53">
        <v>109</v>
      </c>
      <c r="F11" s="53">
        <v>428</v>
      </c>
      <c r="G11" s="53">
        <v>45</v>
      </c>
      <c r="K11" s="93" t="s">
        <v>1104</v>
      </c>
      <c r="L11" s="93">
        <v>132</v>
      </c>
      <c r="M11" s="93">
        <v>9704.43</v>
      </c>
      <c r="N11" s="94">
        <f t="shared" si="0"/>
        <v>0.0203203951295779</v>
      </c>
      <c r="O11" s="95">
        <v>68</v>
      </c>
      <c r="P11" s="95">
        <v>8292.1</v>
      </c>
      <c r="Q11" s="94">
        <f t="shared" si="1"/>
        <v>0.0177638405148555</v>
      </c>
      <c r="R11" s="46">
        <f t="shared" si="2"/>
        <v>-0.125812249142789</v>
      </c>
      <c r="W11" s="104"/>
    </row>
    <row r="12" spans="2:23">
      <c r="B12" s="86" t="s">
        <v>350</v>
      </c>
      <c r="C12" s="53">
        <v>141</v>
      </c>
      <c r="D12" s="53">
        <v>23</v>
      </c>
      <c r="E12" s="53">
        <v>153</v>
      </c>
      <c r="F12" s="53">
        <v>222</v>
      </c>
      <c r="G12" s="53">
        <v>42</v>
      </c>
      <c r="K12" s="90" t="s">
        <v>428</v>
      </c>
      <c r="L12" s="90">
        <v>3106</v>
      </c>
      <c r="M12" s="90">
        <v>477570.93</v>
      </c>
      <c r="N12" s="96">
        <f t="shared" si="0"/>
        <v>1</v>
      </c>
      <c r="O12" s="95">
        <v>2738</v>
      </c>
      <c r="P12" s="95">
        <v>466796.58</v>
      </c>
      <c r="Q12" s="94">
        <f t="shared" si="1"/>
        <v>1</v>
      </c>
      <c r="R12" s="46">
        <f t="shared" si="2"/>
        <v>0</v>
      </c>
      <c r="W12" s="104"/>
    </row>
    <row r="13" spans="2:7">
      <c r="B13" s="86" t="s">
        <v>363</v>
      </c>
      <c r="C13" s="53">
        <v>308</v>
      </c>
      <c r="D13" s="53">
        <v>0</v>
      </c>
      <c r="E13" s="53">
        <v>179</v>
      </c>
      <c r="F13" s="53">
        <v>193</v>
      </c>
      <c r="G13" s="53">
        <v>40</v>
      </c>
    </row>
    <row r="14" spans="2:14">
      <c r="B14" s="86" t="s">
        <v>300</v>
      </c>
      <c r="C14" s="53">
        <v>432</v>
      </c>
      <c r="D14" s="53">
        <v>0</v>
      </c>
      <c r="E14" s="53">
        <v>327</v>
      </c>
      <c r="F14" s="53">
        <v>326</v>
      </c>
      <c r="G14" s="53">
        <v>32</v>
      </c>
      <c r="K14" s="97" t="s">
        <v>1105</v>
      </c>
      <c r="L14" s="97"/>
      <c r="M14" s="97"/>
      <c r="N14" s="97"/>
    </row>
    <row r="15" spans="2:14">
      <c r="B15" s="86" t="s">
        <v>341</v>
      </c>
      <c r="C15" s="53">
        <v>180</v>
      </c>
      <c r="D15" s="53">
        <v>0</v>
      </c>
      <c r="E15" s="53">
        <v>147</v>
      </c>
      <c r="F15" s="53">
        <v>127</v>
      </c>
      <c r="G15" s="53">
        <v>30</v>
      </c>
      <c r="K15" s="97" t="s">
        <v>1094</v>
      </c>
      <c r="L15" s="97" t="s">
        <v>1106</v>
      </c>
      <c r="M15" s="97" t="s">
        <v>1107</v>
      </c>
      <c r="N15" s="97" t="s">
        <v>1108</v>
      </c>
    </row>
    <row r="16" spans="2:14">
      <c r="B16" s="86" t="s">
        <v>359</v>
      </c>
      <c r="C16" s="53">
        <v>259</v>
      </c>
      <c r="D16" s="53">
        <v>4</v>
      </c>
      <c r="E16" s="53">
        <v>404</v>
      </c>
      <c r="F16" s="53">
        <v>214</v>
      </c>
      <c r="G16" s="53">
        <v>30</v>
      </c>
      <c r="K16" s="95" t="s">
        <v>1100</v>
      </c>
      <c r="L16" s="95">
        <v>7616</v>
      </c>
      <c r="M16" s="95">
        <v>1528762.28</v>
      </c>
      <c r="N16" s="98">
        <v>0.545880992229456</v>
      </c>
    </row>
    <row r="17" spans="2:14">
      <c r="B17" s="86" t="s">
        <v>326</v>
      </c>
      <c r="C17" s="53">
        <v>141</v>
      </c>
      <c r="D17" s="53">
        <v>8</v>
      </c>
      <c r="E17" s="53">
        <v>348</v>
      </c>
      <c r="F17" s="53">
        <v>184</v>
      </c>
      <c r="G17" s="53">
        <v>25</v>
      </c>
      <c r="K17" s="95" t="s">
        <v>1101</v>
      </c>
      <c r="L17" s="95">
        <v>3207</v>
      </c>
      <c r="M17" s="95">
        <v>385059.29</v>
      </c>
      <c r="N17" s="98">
        <v>0.137494592875728</v>
      </c>
    </row>
    <row r="18" spans="2:15">
      <c r="B18" s="86" t="s">
        <v>319</v>
      </c>
      <c r="C18" s="53">
        <v>206</v>
      </c>
      <c r="D18" s="53">
        <v>0</v>
      </c>
      <c r="E18" s="53">
        <v>459</v>
      </c>
      <c r="F18" s="53">
        <v>158</v>
      </c>
      <c r="G18" s="53">
        <v>24</v>
      </c>
      <c r="K18" s="95" t="s">
        <v>117</v>
      </c>
      <c r="L18" s="95">
        <v>2504</v>
      </c>
      <c r="M18" s="95">
        <v>297372.43</v>
      </c>
      <c r="N18" s="98">
        <v>0.106183910522756</v>
      </c>
      <c r="O18" s="99"/>
    </row>
    <row r="19" spans="2:14">
      <c r="B19" s="86" t="s">
        <v>304</v>
      </c>
      <c r="C19" s="53">
        <v>165</v>
      </c>
      <c r="D19" s="53">
        <v>23</v>
      </c>
      <c r="E19" s="53">
        <v>113</v>
      </c>
      <c r="F19" s="53">
        <v>216</v>
      </c>
      <c r="G19" s="53">
        <v>21</v>
      </c>
      <c r="K19" s="95" t="s">
        <v>1102</v>
      </c>
      <c r="L19" s="95">
        <v>2864</v>
      </c>
      <c r="M19" s="95">
        <v>208120.7</v>
      </c>
      <c r="N19" s="98">
        <v>0.0743144540559235</v>
      </c>
    </row>
    <row r="20" spans="2:14">
      <c r="B20" s="86" t="s">
        <v>315</v>
      </c>
      <c r="C20" s="53">
        <v>176</v>
      </c>
      <c r="D20" s="53">
        <v>0</v>
      </c>
      <c r="E20" s="53">
        <v>61</v>
      </c>
      <c r="F20" s="53">
        <v>174</v>
      </c>
      <c r="G20" s="53">
        <v>19</v>
      </c>
      <c r="K20" s="95" t="s">
        <v>1103</v>
      </c>
      <c r="L20" s="95">
        <v>1034</v>
      </c>
      <c r="M20" s="95">
        <v>149646.42</v>
      </c>
      <c r="N20" s="98">
        <v>0.0534348193318754</v>
      </c>
    </row>
    <row r="21" spans="2:14">
      <c r="B21" s="86" t="s">
        <v>352</v>
      </c>
      <c r="C21" s="53">
        <v>83</v>
      </c>
      <c r="D21" s="53">
        <v>24</v>
      </c>
      <c r="E21" s="53">
        <v>194</v>
      </c>
      <c r="F21" s="53">
        <v>153</v>
      </c>
      <c r="G21" s="53">
        <v>19</v>
      </c>
      <c r="K21" s="95" t="s">
        <v>280</v>
      </c>
      <c r="L21" s="95">
        <v>776</v>
      </c>
      <c r="M21" s="95">
        <v>119327.66</v>
      </c>
      <c r="N21" s="98">
        <v>0.0426087837810985</v>
      </c>
    </row>
    <row r="22" spans="2:14">
      <c r="B22" s="86" t="s">
        <v>307</v>
      </c>
      <c r="C22" s="53">
        <v>307</v>
      </c>
      <c r="D22" s="53">
        <v>14</v>
      </c>
      <c r="E22" s="53">
        <v>289</v>
      </c>
      <c r="F22" s="53">
        <v>331</v>
      </c>
      <c r="G22" s="53">
        <v>15</v>
      </c>
      <c r="K22" s="95" t="s">
        <v>1104</v>
      </c>
      <c r="L22" s="95">
        <v>1596</v>
      </c>
      <c r="M22" s="95">
        <v>112252.55</v>
      </c>
      <c r="N22" s="98">
        <v>0.0400824472031627</v>
      </c>
    </row>
    <row r="23" spans="2:14">
      <c r="B23" s="86" t="s">
        <v>344</v>
      </c>
      <c r="C23" s="53">
        <v>18</v>
      </c>
      <c r="D23" s="53">
        <v>0</v>
      </c>
      <c r="E23" s="53">
        <v>83</v>
      </c>
      <c r="F23" s="53">
        <v>36</v>
      </c>
      <c r="G23" s="53">
        <v>6</v>
      </c>
      <c r="K23" s="97" t="s">
        <v>428</v>
      </c>
      <c r="L23" s="97">
        <v>19597</v>
      </c>
      <c r="M23" s="97">
        <v>2800541.33</v>
      </c>
      <c r="N23" s="100">
        <v>1</v>
      </c>
    </row>
    <row r="24" spans="2:7">
      <c r="B24" s="86" t="s">
        <v>323</v>
      </c>
      <c r="C24" s="53">
        <v>71</v>
      </c>
      <c r="D24" s="53">
        <v>3</v>
      </c>
      <c r="E24" s="53">
        <v>89</v>
      </c>
      <c r="F24" s="53">
        <v>77</v>
      </c>
      <c r="G24" s="53">
        <v>6</v>
      </c>
    </row>
    <row r="25" spans="2:7">
      <c r="B25" s="86" t="s">
        <v>357</v>
      </c>
      <c r="C25" s="53">
        <v>18</v>
      </c>
      <c r="D25" s="53">
        <v>0</v>
      </c>
      <c r="E25" s="53">
        <v>304</v>
      </c>
      <c r="F25" s="53">
        <v>97</v>
      </c>
      <c r="G25" s="53">
        <v>5</v>
      </c>
    </row>
    <row r="26" spans="2:11">
      <c r="B26" s="86" t="s">
        <v>348</v>
      </c>
      <c r="C26" s="53">
        <v>58</v>
      </c>
      <c r="D26" s="53">
        <v>0</v>
      </c>
      <c r="E26" s="53">
        <v>193</v>
      </c>
      <c r="F26" s="53">
        <v>177</v>
      </c>
      <c r="G26" s="53">
        <v>4</v>
      </c>
      <c r="K26"/>
    </row>
    <row r="27" spans="2:11">
      <c r="B27" s="86" t="s">
        <v>321</v>
      </c>
      <c r="C27" s="53">
        <v>64</v>
      </c>
      <c r="D27" s="53">
        <v>0</v>
      </c>
      <c r="E27" s="53">
        <v>53</v>
      </c>
      <c r="F27" s="53">
        <v>42</v>
      </c>
      <c r="G27" s="53">
        <v>4</v>
      </c>
      <c r="K27"/>
    </row>
    <row r="28" spans="2:11">
      <c r="B28" s="86" t="s">
        <v>331</v>
      </c>
      <c r="C28" s="53">
        <v>15</v>
      </c>
      <c r="D28" s="53">
        <v>0</v>
      </c>
      <c r="E28" s="53">
        <v>111</v>
      </c>
      <c r="F28" s="53">
        <v>19</v>
      </c>
      <c r="G28" s="53">
        <v>2</v>
      </c>
      <c r="K28"/>
    </row>
    <row r="29" spans="2:11">
      <c r="B29" s="86" t="s">
        <v>354</v>
      </c>
      <c r="C29" s="53">
        <v>68</v>
      </c>
      <c r="D29" s="53">
        <v>0</v>
      </c>
      <c r="E29" s="53">
        <v>91</v>
      </c>
      <c r="F29" s="53">
        <v>42</v>
      </c>
      <c r="G29" s="53">
        <v>1</v>
      </c>
      <c r="K29"/>
    </row>
    <row r="30" spans="1:11">
      <c r="A30" s="86" t="s">
        <v>117</v>
      </c>
      <c r="B30" s="86" t="s">
        <v>165</v>
      </c>
      <c r="C30" s="53">
        <v>126</v>
      </c>
      <c r="D30" s="53">
        <v>46</v>
      </c>
      <c r="E30" s="53">
        <v>22</v>
      </c>
      <c r="F30" s="53">
        <v>309</v>
      </c>
      <c r="G30" s="53">
        <v>61</v>
      </c>
      <c r="K30"/>
    </row>
    <row r="31" spans="2:11">
      <c r="B31" s="86" t="s">
        <v>138</v>
      </c>
      <c r="C31" s="53">
        <v>220</v>
      </c>
      <c r="D31" s="53">
        <v>23</v>
      </c>
      <c r="E31" s="53">
        <v>118</v>
      </c>
      <c r="F31" s="53">
        <v>312</v>
      </c>
      <c r="G31" s="53">
        <v>57</v>
      </c>
      <c r="K31"/>
    </row>
    <row r="32" spans="2:11">
      <c r="B32" s="86" t="s">
        <v>125</v>
      </c>
      <c r="C32" s="53">
        <v>309</v>
      </c>
      <c r="D32" s="53">
        <v>13</v>
      </c>
      <c r="E32" s="53">
        <v>250</v>
      </c>
      <c r="F32" s="53">
        <v>476</v>
      </c>
      <c r="G32" s="53">
        <v>54</v>
      </c>
      <c r="K32"/>
    </row>
    <row r="33" spans="2:11">
      <c r="B33" s="86" t="s">
        <v>122</v>
      </c>
      <c r="C33" s="53">
        <v>346</v>
      </c>
      <c r="D33" s="53">
        <v>13</v>
      </c>
      <c r="E33" s="53">
        <v>373</v>
      </c>
      <c r="F33" s="53">
        <v>733</v>
      </c>
      <c r="G33" s="53">
        <v>49</v>
      </c>
      <c r="K33"/>
    </row>
    <row r="34" spans="2:11">
      <c r="B34" s="86" t="s">
        <v>131</v>
      </c>
      <c r="C34" s="53">
        <v>118</v>
      </c>
      <c r="D34" s="53">
        <v>15</v>
      </c>
      <c r="E34" s="53">
        <v>8</v>
      </c>
      <c r="F34" s="53">
        <v>341</v>
      </c>
      <c r="G34" s="53">
        <v>48</v>
      </c>
      <c r="K34"/>
    </row>
    <row r="35" spans="2:11">
      <c r="B35" s="86" t="s">
        <v>140</v>
      </c>
      <c r="C35" s="53">
        <v>117</v>
      </c>
      <c r="D35" s="53">
        <v>0</v>
      </c>
      <c r="E35" s="53">
        <v>143</v>
      </c>
      <c r="F35" s="53">
        <v>252</v>
      </c>
      <c r="G35" s="53">
        <v>30</v>
      </c>
      <c r="K35"/>
    </row>
    <row r="36" spans="2:11">
      <c r="B36" s="86" t="s">
        <v>119</v>
      </c>
      <c r="C36" s="53">
        <v>169</v>
      </c>
      <c r="D36" s="53">
        <v>36</v>
      </c>
      <c r="E36" s="53">
        <v>134</v>
      </c>
      <c r="F36" s="53">
        <v>468</v>
      </c>
      <c r="G36" s="53">
        <v>28</v>
      </c>
      <c r="K36"/>
    </row>
    <row r="37" spans="2:11">
      <c r="B37" s="86" t="s">
        <v>155</v>
      </c>
      <c r="C37" s="53">
        <v>177</v>
      </c>
      <c r="D37" s="53">
        <v>0</v>
      </c>
      <c r="E37" s="53">
        <v>107</v>
      </c>
      <c r="F37" s="53">
        <v>266</v>
      </c>
      <c r="G37" s="53">
        <v>25</v>
      </c>
      <c r="K37"/>
    </row>
    <row r="38" spans="2:11">
      <c r="B38" s="86" t="s">
        <v>161</v>
      </c>
      <c r="C38" s="53">
        <v>131</v>
      </c>
      <c r="D38" s="53">
        <v>2</v>
      </c>
      <c r="E38" s="53">
        <v>2</v>
      </c>
      <c r="F38" s="53">
        <v>167</v>
      </c>
      <c r="G38" s="53">
        <v>23</v>
      </c>
      <c r="K38"/>
    </row>
    <row r="39" spans="2:11">
      <c r="B39" s="86" t="s">
        <v>142</v>
      </c>
      <c r="C39" s="53">
        <v>139</v>
      </c>
      <c r="D39" s="53">
        <v>8</v>
      </c>
      <c r="E39" s="53">
        <v>81</v>
      </c>
      <c r="F39" s="53">
        <v>202</v>
      </c>
      <c r="G39" s="53">
        <v>23</v>
      </c>
      <c r="K39"/>
    </row>
    <row r="40" spans="2:11">
      <c r="B40" s="86" t="s">
        <v>135</v>
      </c>
      <c r="C40" s="53">
        <v>137</v>
      </c>
      <c r="D40" s="53">
        <v>12</v>
      </c>
      <c r="E40" s="53">
        <v>83</v>
      </c>
      <c r="F40" s="53">
        <v>185</v>
      </c>
      <c r="G40" s="53">
        <v>23</v>
      </c>
      <c r="K40"/>
    </row>
    <row r="41" spans="2:11">
      <c r="B41" s="86" t="s">
        <v>157</v>
      </c>
      <c r="C41" s="53">
        <v>100</v>
      </c>
      <c r="D41" s="53">
        <v>0</v>
      </c>
      <c r="E41" s="53">
        <v>68</v>
      </c>
      <c r="F41" s="53">
        <v>120</v>
      </c>
      <c r="G41" s="53">
        <v>22</v>
      </c>
      <c r="K41"/>
    </row>
    <row r="42" spans="2:11">
      <c r="B42" s="86" t="s">
        <v>176</v>
      </c>
      <c r="C42" s="53">
        <v>90</v>
      </c>
      <c r="D42" s="53">
        <v>23</v>
      </c>
      <c r="E42" s="53">
        <v>3</v>
      </c>
      <c r="F42" s="53">
        <v>158</v>
      </c>
      <c r="G42" s="53">
        <v>21</v>
      </c>
      <c r="K42"/>
    </row>
    <row r="43" spans="2:11">
      <c r="B43" s="86" t="s">
        <v>127</v>
      </c>
      <c r="C43" s="53">
        <v>94</v>
      </c>
      <c r="D43" s="53">
        <v>0</v>
      </c>
      <c r="E43" s="53">
        <v>89</v>
      </c>
      <c r="F43" s="53">
        <v>101</v>
      </c>
      <c r="G43" s="53">
        <v>16</v>
      </c>
      <c r="K43"/>
    </row>
    <row r="44" spans="2:11">
      <c r="B44" s="86" t="s">
        <v>159</v>
      </c>
      <c r="C44" s="53">
        <v>87</v>
      </c>
      <c r="D44" s="53">
        <v>0</v>
      </c>
      <c r="E44" s="53">
        <v>95</v>
      </c>
      <c r="F44" s="53">
        <v>150</v>
      </c>
      <c r="G44" s="53">
        <v>15</v>
      </c>
      <c r="K44"/>
    </row>
    <row r="45" spans="2:11">
      <c r="B45" s="86" t="s">
        <v>163</v>
      </c>
      <c r="C45" s="53">
        <v>133</v>
      </c>
      <c r="D45" s="53">
        <v>18</v>
      </c>
      <c r="E45" s="53">
        <v>123</v>
      </c>
      <c r="F45" s="53">
        <v>164</v>
      </c>
      <c r="G45" s="53">
        <v>13</v>
      </c>
      <c r="K45"/>
    </row>
    <row r="46" spans="2:11">
      <c r="B46" s="86" t="s">
        <v>167</v>
      </c>
      <c r="C46" s="53">
        <v>145</v>
      </c>
      <c r="D46" s="53">
        <v>0</v>
      </c>
      <c r="E46" s="53">
        <v>96</v>
      </c>
      <c r="F46" s="53">
        <v>120</v>
      </c>
      <c r="G46" s="53">
        <v>12</v>
      </c>
      <c r="K46"/>
    </row>
    <row r="47" spans="2:11">
      <c r="B47" s="86" t="s">
        <v>178</v>
      </c>
      <c r="C47" s="53">
        <v>92</v>
      </c>
      <c r="D47" s="53">
        <v>6</v>
      </c>
      <c r="E47" s="53">
        <v>0</v>
      </c>
      <c r="F47" s="53">
        <v>101</v>
      </c>
      <c r="G47" s="53">
        <v>9</v>
      </c>
      <c r="K47"/>
    </row>
    <row r="48" spans="2:11">
      <c r="B48" s="86" t="s">
        <v>144</v>
      </c>
      <c r="C48" s="53">
        <v>33</v>
      </c>
      <c r="D48" s="53">
        <v>0</v>
      </c>
      <c r="E48" s="53">
        <v>175</v>
      </c>
      <c r="F48" s="53">
        <v>507</v>
      </c>
      <c r="G48" s="53">
        <v>4</v>
      </c>
      <c r="K48"/>
    </row>
    <row r="49" spans="2:11">
      <c r="B49" s="86" t="s">
        <v>153</v>
      </c>
      <c r="C49" s="53">
        <v>8</v>
      </c>
      <c r="D49" s="53">
        <v>0</v>
      </c>
      <c r="E49" s="53">
        <v>22</v>
      </c>
      <c r="F49" s="53">
        <v>16</v>
      </c>
      <c r="G49" s="53">
        <v>0</v>
      </c>
      <c r="K49"/>
    </row>
    <row r="50" spans="1:11">
      <c r="A50" s="86" t="s">
        <v>185</v>
      </c>
      <c r="B50" s="86" t="s">
        <v>221</v>
      </c>
      <c r="C50" s="53">
        <v>762</v>
      </c>
      <c r="D50" s="53">
        <v>151</v>
      </c>
      <c r="E50" s="53">
        <v>719</v>
      </c>
      <c r="F50" s="53">
        <v>1119</v>
      </c>
      <c r="G50" s="53">
        <v>82</v>
      </c>
      <c r="K50"/>
    </row>
    <row r="51" spans="2:11">
      <c r="B51" s="86" t="s">
        <v>265</v>
      </c>
      <c r="C51" s="53">
        <v>287</v>
      </c>
      <c r="D51" s="53">
        <v>17</v>
      </c>
      <c r="E51" s="53">
        <v>256</v>
      </c>
      <c r="F51" s="53">
        <v>447</v>
      </c>
      <c r="G51" s="53">
        <v>51</v>
      </c>
      <c r="K51"/>
    </row>
    <row r="52" spans="2:11">
      <c r="B52" s="86" t="s">
        <v>242</v>
      </c>
      <c r="C52" s="53">
        <v>320</v>
      </c>
      <c r="D52" s="53">
        <v>89</v>
      </c>
      <c r="E52" s="53">
        <v>356</v>
      </c>
      <c r="F52" s="53">
        <v>547</v>
      </c>
      <c r="G52" s="53">
        <v>48</v>
      </c>
      <c r="K52"/>
    </row>
    <row r="53" spans="2:11">
      <c r="B53" s="86" t="s">
        <v>194</v>
      </c>
      <c r="C53" s="53">
        <v>389</v>
      </c>
      <c r="D53" s="53">
        <v>8</v>
      </c>
      <c r="E53" s="53">
        <v>166</v>
      </c>
      <c r="F53" s="53">
        <v>328</v>
      </c>
      <c r="G53" s="53">
        <v>43</v>
      </c>
      <c r="K53"/>
    </row>
    <row r="54" spans="2:11">
      <c r="B54" s="86" t="s">
        <v>206</v>
      </c>
      <c r="C54" s="53">
        <v>373</v>
      </c>
      <c r="D54" s="53">
        <v>6</v>
      </c>
      <c r="E54" s="53">
        <v>267</v>
      </c>
      <c r="F54" s="53">
        <v>312</v>
      </c>
      <c r="G54" s="53">
        <v>38</v>
      </c>
      <c r="K54"/>
    </row>
    <row r="55" spans="2:11">
      <c r="B55" s="86" t="s">
        <v>191</v>
      </c>
      <c r="C55" s="53">
        <v>169</v>
      </c>
      <c r="D55" s="53">
        <v>0</v>
      </c>
      <c r="E55" s="53">
        <v>126</v>
      </c>
      <c r="F55" s="53">
        <v>156</v>
      </c>
      <c r="G55" s="53">
        <v>32</v>
      </c>
      <c r="K55"/>
    </row>
    <row r="56" spans="2:11">
      <c r="B56" s="86" t="s">
        <v>219</v>
      </c>
      <c r="C56" s="53">
        <v>264</v>
      </c>
      <c r="D56" s="53">
        <v>35</v>
      </c>
      <c r="E56" s="53">
        <v>333</v>
      </c>
      <c r="F56" s="53">
        <v>447</v>
      </c>
      <c r="G56" s="53">
        <v>30</v>
      </c>
      <c r="K56"/>
    </row>
    <row r="57" spans="2:11">
      <c r="B57" s="86" t="s">
        <v>263</v>
      </c>
      <c r="C57" s="53">
        <v>224</v>
      </c>
      <c r="D57" s="53">
        <v>0</v>
      </c>
      <c r="E57" s="53">
        <v>210</v>
      </c>
      <c r="F57" s="53">
        <v>277</v>
      </c>
      <c r="G57" s="53">
        <v>28</v>
      </c>
      <c r="K57"/>
    </row>
    <row r="58" spans="2:11">
      <c r="B58" s="86" t="s">
        <v>217</v>
      </c>
      <c r="C58" s="53">
        <v>179</v>
      </c>
      <c r="D58" s="53">
        <v>17</v>
      </c>
      <c r="E58" s="53">
        <v>134</v>
      </c>
      <c r="F58" s="53">
        <v>206</v>
      </c>
      <c r="G58" s="53">
        <v>24</v>
      </c>
      <c r="K58"/>
    </row>
    <row r="59" spans="2:11">
      <c r="B59" s="86" t="s">
        <v>213</v>
      </c>
      <c r="C59" s="53">
        <v>177</v>
      </c>
      <c r="D59" s="53">
        <v>4</v>
      </c>
      <c r="E59" s="53">
        <v>129</v>
      </c>
      <c r="F59" s="53">
        <v>180</v>
      </c>
      <c r="G59" s="53">
        <v>18</v>
      </c>
      <c r="K59"/>
    </row>
    <row r="60" spans="2:11">
      <c r="B60" s="86" t="s">
        <v>215</v>
      </c>
      <c r="C60" s="53">
        <v>216</v>
      </c>
      <c r="D60" s="53">
        <v>38</v>
      </c>
      <c r="E60" s="53">
        <v>23</v>
      </c>
      <c r="F60" s="53">
        <v>283</v>
      </c>
      <c r="G60" s="53">
        <v>17</v>
      </c>
      <c r="K60"/>
    </row>
    <row r="61" spans="2:11">
      <c r="B61" s="86" t="s">
        <v>208</v>
      </c>
      <c r="C61" s="53">
        <v>173</v>
      </c>
      <c r="D61" s="53">
        <v>9</v>
      </c>
      <c r="E61" s="53">
        <v>175</v>
      </c>
      <c r="F61" s="53">
        <v>236</v>
      </c>
      <c r="G61" s="53">
        <v>16</v>
      </c>
      <c r="K61"/>
    </row>
    <row r="62" spans="2:11">
      <c r="B62" s="86" t="s">
        <v>237</v>
      </c>
      <c r="C62" s="53">
        <v>99</v>
      </c>
      <c r="D62" s="53">
        <v>0</v>
      </c>
      <c r="E62" s="53">
        <v>73</v>
      </c>
      <c r="F62" s="53">
        <v>109</v>
      </c>
      <c r="G62" s="53">
        <v>13</v>
      </c>
      <c r="K62"/>
    </row>
    <row r="63" spans="2:11">
      <c r="B63" s="86" t="s">
        <v>269</v>
      </c>
      <c r="C63" s="53">
        <v>70</v>
      </c>
      <c r="D63" s="53">
        <v>0</v>
      </c>
      <c r="E63" s="53">
        <v>86</v>
      </c>
      <c r="F63" s="53">
        <v>104</v>
      </c>
      <c r="G63" s="53">
        <v>12</v>
      </c>
      <c r="K63"/>
    </row>
    <row r="64" spans="2:11">
      <c r="B64" s="86" t="s">
        <v>228</v>
      </c>
      <c r="C64" s="53">
        <v>124</v>
      </c>
      <c r="D64" s="53">
        <v>26</v>
      </c>
      <c r="E64" s="53">
        <v>202</v>
      </c>
      <c r="F64" s="53">
        <v>149</v>
      </c>
      <c r="G64" s="53">
        <v>12</v>
      </c>
      <c r="K64"/>
    </row>
    <row r="65" spans="2:11">
      <c r="B65" s="86" t="s">
        <v>249</v>
      </c>
      <c r="C65" s="53">
        <v>60</v>
      </c>
      <c r="D65" s="53">
        <v>0</v>
      </c>
      <c r="E65" s="53">
        <v>50</v>
      </c>
      <c r="F65" s="53">
        <v>79</v>
      </c>
      <c r="G65" s="53">
        <v>11</v>
      </c>
      <c r="K65"/>
    </row>
    <row r="66" spans="2:11">
      <c r="B66" s="86" t="s">
        <v>273</v>
      </c>
      <c r="C66" s="53">
        <v>97</v>
      </c>
      <c r="D66" s="53">
        <v>6</v>
      </c>
      <c r="E66" s="53">
        <v>79</v>
      </c>
      <c r="F66" s="53">
        <v>142</v>
      </c>
      <c r="G66" s="53">
        <v>10</v>
      </c>
      <c r="K66"/>
    </row>
    <row r="67" spans="2:11">
      <c r="B67" s="86" t="s">
        <v>244</v>
      </c>
      <c r="C67" s="53">
        <v>37</v>
      </c>
      <c r="D67" s="53">
        <v>0</v>
      </c>
      <c r="E67" s="53">
        <v>115</v>
      </c>
      <c r="F67" s="53">
        <v>164</v>
      </c>
      <c r="G67" s="53">
        <v>6</v>
      </c>
      <c r="K67"/>
    </row>
    <row r="68" spans="2:11">
      <c r="B68" s="86" t="s">
        <v>203</v>
      </c>
      <c r="C68" s="53">
        <v>75</v>
      </c>
      <c r="D68" s="53">
        <v>0</v>
      </c>
      <c r="E68" s="53">
        <v>99</v>
      </c>
      <c r="F68" s="53">
        <v>88</v>
      </c>
      <c r="G68" s="53">
        <v>6</v>
      </c>
      <c r="K68"/>
    </row>
    <row r="69" spans="2:11">
      <c r="B69" s="86" t="s">
        <v>235</v>
      </c>
      <c r="C69" s="53">
        <v>84</v>
      </c>
      <c r="D69" s="53">
        <v>4</v>
      </c>
      <c r="E69" s="53">
        <v>36</v>
      </c>
      <c r="F69" s="53">
        <v>58</v>
      </c>
      <c r="G69" s="53">
        <v>5</v>
      </c>
      <c r="K69"/>
    </row>
    <row r="70" spans="2:11">
      <c r="B70" s="86" t="s">
        <v>271</v>
      </c>
      <c r="C70" s="53">
        <v>16</v>
      </c>
      <c r="D70" s="53">
        <v>0</v>
      </c>
      <c r="E70" s="53">
        <v>55</v>
      </c>
      <c r="F70" s="53">
        <v>33</v>
      </c>
      <c r="G70" s="53">
        <v>4</v>
      </c>
      <c r="K70"/>
    </row>
    <row r="71" spans="2:11">
      <c r="B71" s="86" t="s">
        <v>187</v>
      </c>
      <c r="C71" s="53">
        <v>43</v>
      </c>
      <c r="D71" s="53">
        <v>0</v>
      </c>
      <c r="E71" s="53">
        <v>19</v>
      </c>
      <c r="F71" s="53">
        <v>45</v>
      </c>
      <c r="G71" s="53">
        <v>4</v>
      </c>
      <c r="K71"/>
    </row>
    <row r="72" spans="2:11">
      <c r="B72" s="86" t="s">
        <v>189</v>
      </c>
      <c r="C72" s="53">
        <v>47</v>
      </c>
      <c r="D72" s="53">
        <v>0</v>
      </c>
      <c r="E72" s="53">
        <v>9</v>
      </c>
      <c r="F72" s="53">
        <v>9</v>
      </c>
      <c r="G72" s="53">
        <v>4</v>
      </c>
      <c r="K72"/>
    </row>
    <row r="73" spans="2:11">
      <c r="B73" s="86" t="s">
        <v>230</v>
      </c>
      <c r="C73" s="53">
        <v>67</v>
      </c>
      <c r="D73" s="53">
        <v>0</v>
      </c>
      <c r="E73" s="53">
        <v>51</v>
      </c>
      <c r="F73" s="53">
        <v>34</v>
      </c>
      <c r="G73" s="53">
        <v>3</v>
      </c>
      <c r="K73"/>
    </row>
    <row r="74" spans="2:11">
      <c r="B74" s="86" t="s">
        <v>251</v>
      </c>
      <c r="C74" s="53">
        <v>85</v>
      </c>
      <c r="D74" s="53">
        <v>12</v>
      </c>
      <c r="E74" s="53">
        <v>67</v>
      </c>
      <c r="F74" s="53">
        <v>94</v>
      </c>
      <c r="G74" s="53">
        <v>3</v>
      </c>
      <c r="K74"/>
    </row>
    <row r="75" spans="2:11">
      <c r="B75" s="86" t="s">
        <v>201</v>
      </c>
      <c r="C75" s="53">
        <v>4</v>
      </c>
      <c r="D75" s="53">
        <v>0</v>
      </c>
      <c r="E75" s="53">
        <v>109</v>
      </c>
      <c r="F75" s="53">
        <v>42</v>
      </c>
      <c r="G75" s="53">
        <v>0</v>
      </c>
      <c r="K75"/>
    </row>
    <row r="76" spans="2:11">
      <c r="B76" s="86" t="s">
        <v>267</v>
      </c>
      <c r="C76" s="53">
        <v>21</v>
      </c>
      <c r="D76" s="53">
        <v>0</v>
      </c>
      <c r="E76" s="53">
        <v>19</v>
      </c>
      <c r="F76" s="53">
        <v>22</v>
      </c>
      <c r="G76" s="53">
        <v>0</v>
      </c>
      <c r="K76"/>
    </row>
    <row r="77" spans="1:11">
      <c r="A77" s="86" t="s">
        <v>380</v>
      </c>
      <c r="B77" s="86" t="s">
        <v>390</v>
      </c>
      <c r="C77" s="53">
        <v>209</v>
      </c>
      <c r="D77" s="53">
        <v>0</v>
      </c>
      <c r="E77" s="53">
        <v>320</v>
      </c>
      <c r="F77" s="53">
        <v>280</v>
      </c>
      <c r="G77" s="53">
        <v>39</v>
      </c>
      <c r="K77"/>
    </row>
    <row r="78" spans="2:11">
      <c r="B78" s="86" t="s">
        <v>392</v>
      </c>
      <c r="C78" s="53">
        <v>107</v>
      </c>
      <c r="D78" s="53">
        <v>15</v>
      </c>
      <c r="E78" s="53">
        <v>84</v>
      </c>
      <c r="F78" s="53">
        <v>193</v>
      </c>
      <c r="G78" s="53">
        <v>36</v>
      </c>
      <c r="K78"/>
    </row>
    <row r="79" spans="2:11">
      <c r="B79" s="86" t="s">
        <v>413</v>
      </c>
      <c r="C79" s="53">
        <v>119</v>
      </c>
      <c r="D79" s="53">
        <v>28</v>
      </c>
      <c r="E79" s="53">
        <v>148</v>
      </c>
      <c r="F79" s="53">
        <v>225</v>
      </c>
      <c r="G79" s="53">
        <v>32</v>
      </c>
      <c r="K79"/>
    </row>
    <row r="80" spans="2:11">
      <c r="B80" s="86" t="s">
        <v>417</v>
      </c>
      <c r="C80" s="53">
        <v>82</v>
      </c>
      <c r="D80" s="53">
        <v>0</v>
      </c>
      <c r="E80" s="53">
        <v>74</v>
      </c>
      <c r="F80" s="53">
        <v>89</v>
      </c>
      <c r="G80" s="53">
        <v>25</v>
      </c>
      <c r="K80"/>
    </row>
    <row r="81" spans="2:11">
      <c r="B81" s="86" t="s">
        <v>425</v>
      </c>
      <c r="C81" s="53">
        <v>70</v>
      </c>
      <c r="D81" s="53">
        <v>6</v>
      </c>
      <c r="E81" s="53">
        <v>0</v>
      </c>
      <c r="F81" s="53">
        <v>111</v>
      </c>
      <c r="G81" s="53">
        <v>24</v>
      </c>
      <c r="K81"/>
    </row>
    <row r="82" spans="2:11">
      <c r="B82" s="86" t="s">
        <v>388</v>
      </c>
      <c r="C82" s="53">
        <v>102</v>
      </c>
      <c r="D82" s="53">
        <v>2</v>
      </c>
      <c r="E82" s="53">
        <v>124</v>
      </c>
      <c r="F82" s="53">
        <v>91</v>
      </c>
      <c r="G82" s="53">
        <v>20</v>
      </c>
      <c r="K82"/>
    </row>
    <row r="83" spans="2:11">
      <c r="B83" s="86" t="s">
        <v>399</v>
      </c>
      <c r="C83" s="53">
        <v>50</v>
      </c>
      <c r="D83" s="53">
        <v>0</v>
      </c>
      <c r="E83" s="53">
        <v>64</v>
      </c>
      <c r="F83" s="53">
        <v>83</v>
      </c>
      <c r="G83" s="53">
        <v>19</v>
      </c>
      <c r="K83"/>
    </row>
    <row r="84" spans="2:11">
      <c r="B84" s="86" t="s">
        <v>403</v>
      </c>
      <c r="C84" s="53">
        <v>92</v>
      </c>
      <c r="D84" s="53">
        <v>0</v>
      </c>
      <c r="E84" s="53">
        <v>48</v>
      </c>
      <c r="F84" s="53">
        <v>118</v>
      </c>
      <c r="G84" s="53">
        <v>18</v>
      </c>
      <c r="K84"/>
    </row>
    <row r="85" spans="2:11">
      <c r="B85" s="86" t="s">
        <v>395</v>
      </c>
      <c r="C85" s="53">
        <v>57</v>
      </c>
      <c r="D85" s="53">
        <v>0</v>
      </c>
      <c r="E85" s="53">
        <v>82</v>
      </c>
      <c r="F85" s="53">
        <v>96</v>
      </c>
      <c r="G85" s="53">
        <v>18</v>
      </c>
      <c r="K85"/>
    </row>
    <row r="86" spans="2:11">
      <c r="B86" s="86" t="s">
        <v>397</v>
      </c>
      <c r="C86" s="53">
        <v>135</v>
      </c>
      <c r="D86" s="53">
        <v>0</v>
      </c>
      <c r="E86" s="53">
        <v>175</v>
      </c>
      <c r="F86" s="53">
        <v>145</v>
      </c>
      <c r="G86" s="53">
        <v>17</v>
      </c>
      <c r="K86"/>
    </row>
    <row r="87" spans="2:11">
      <c r="B87" s="86" t="s">
        <v>411</v>
      </c>
      <c r="C87" s="53">
        <v>59</v>
      </c>
      <c r="D87" s="53">
        <v>0</v>
      </c>
      <c r="E87" s="53">
        <v>53</v>
      </c>
      <c r="F87" s="53">
        <v>30</v>
      </c>
      <c r="G87" s="53">
        <v>13</v>
      </c>
      <c r="K87"/>
    </row>
    <row r="88" spans="2:11">
      <c r="B88" s="86" t="s">
        <v>423</v>
      </c>
      <c r="C88" s="53">
        <v>37</v>
      </c>
      <c r="D88" s="53">
        <v>0</v>
      </c>
      <c r="E88" s="53">
        <v>44</v>
      </c>
      <c r="F88" s="53">
        <v>33</v>
      </c>
      <c r="G88" s="53">
        <v>12</v>
      </c>
      <c r="K88"/>
    </row>
    <row r="89" spans="2:11">
      <c r="B89" s="86" t="s">
        <v>405</v>
      </c>
      <c r="C89" s="53">
        <v>34</v>
      </c>
      <c r="D89" s="53">
        <v>0</v>
      </c>
      <c r="E89" s="53">
        <v>27</v>
      </c>
      <c r="F89" s="53">
        <v>49</v>
      </c>
      <c r="G89" s="53">
        <v>12</v>
      </c>
      <c r="K89"/>
    </row>
    <row r="90" spans="2:11">
      <c r="B90" s="86" t="s">
        <v>384</v>
      </c>
      <c r="C90" s="53">
        <v>90</v>
      </c>
      <c r="D90" s="53">
        <v>5</v>
      </c>
      <c r="E90" s="53">
        <v>119</v>
      </c>
      <c r="F90" s="53">
        <v>77</v>
      </c>
      <c r="G90" s="53">
        <v>11</v>
      </c>
      <c r="K90"/>
    </row>
    <row r="91" spans="2:11">
      <c r="B91" s="86" t="s">
        <v>415</v>
      </c>
      <c r="C91" s="53">
        <v>40</v>
      </c>
      <c r="D91" s="53">
        <v>4</v>
      </c>
      <c r="E91" s="53">
        <v>35</v>
      </c>
      <c r="F91" s="53">
        <v>54</v>
      </c>
      <c r="G91" s="53">
        <v>10</v>
      </c>
      <c r="K91"/>
    </row>
    <row r="92" spans="2:11">
      <c r="B92" s="86" t="s">
        <v>419</v>
      </c>
      <c r="C92" s="53">
        <v>20</v>
      </c>
      <c r="D92" s="53">
        <v>0</v>
      </c>
      <c r="E92" s="53">
        <v>92</v>
      </c>
      <c r="F92" s="53">
        <v>19</v>
      </c>
      <c r="G92" s="53">
        <v>8</v>
      </c>
      <c r="K92"/>
    </row>
    <row r="93" spans="2:11">
      <c r="B93" s="86" t="s">
        <v>386</v>
      </c>
      <c r="C93" s="53">
        <v>164</v>
      </c>
      <c r="D93" s="53">
        <v>0</v>
      </c>
      <c r="E93" s="53">
        <v>56</v>
      </c>
      <c r="F93" s="53">
        <v>111</v>
      </c>
      <c r="G93" s="53">
        <v>8</v>
      </c>
      <c r="K93"/>
    </row>
    <row r="94" spans="2:11">
      <c r="B94" s="86" t="s">
        <v>421</v>
      </c>
      <c r="C94" s="53">
        <v>82</v>
      </c>
      <c r="D94" s="53">
        <v>4</v>
      </c>
      <c r="E94" s="53">
        <v>55</v>
      </c>
      <c r="F94" s="53">
        <v>44</v>
      </c>
      <c r="G94" s="53">
        <v>7</v>
      </c>
      <c r="K94"/>
    </row>
    <row r="95" spans="2:11">
      <c r="B95" s="86" t="s">
        <v>401</v>
      </c>
      <c r="C95" s="53">
        <v>8</v>
      </c>
      <c r="D95" s="53">
        <v>0</v>
      </c>
      <c r="E95" s="53">
        <v>26</v>
      </c>
      <c r="F95" s="53">
        <v>10</v>
      </c>
      <c r="G95" s="53">
        <v>3</v>
      </c>
      <c r="K95"/>
    </row>
    <row r="96" spans="2:11">
      <c r="B96" s="86" t="s">
        <v>382</v>
      </c>
      <c r="C96" s="53">
        <v>83</v>
      </c>
      <c r="D96" s="53"/>
      <c r="E96" s="53">
        <v>71</v>
      </c>
      <c r="F96" s="53">
        <v>86</v>
      </c>
      <c r="G96" s="53">
        <v>3</v>
      </c>
      <c r="K96"/>
    </row>
    <row r="97" spans="2:11">
      <c r="B97" s="86" t="s">
        <v>407</v>
      </c>
      <c r="C97" s="53">
        <v>6</v>
      </c>
      <c r="D97" s="53">
        <v>0</v>
      </c>
      <c r="E97" s="53">
        <v>22</v>
      </c>
      <c r="F97" s="53">
        <v>2</v>
      </c>
      <c r="G97" s="53">
        <v>1</v>
      </c>
      <c r="K97"/>
    </row>
    <row r="98" spans="2:11">
      <c r="B98" s="86" t="s">
        <v>409</v>
      </c>
      <c r="C98" s="53">
        <v>4</v>
      </c>
      <c r="D98" s="53">
        <v>0</v>
      </c>
      <c r="E98" s="53">
        <v>16</v>
      </c>
      <c r="F98" s="53">
        <v>12</v>
      </c>
      <c r="G98" s="53">
        <v>1</v>
      </c>
      <c r="K98"/>
    </row>
    <row r="99" spans="2:11">
      <c r="B99" s="86" t="s">
        <v>427</v>
      </c>
      <c r="C99" s="53">
        <v>3</v>
      </c>
      <c r="D99" s="53">
        <v>0</v>
      </c>
      <c r="E99" s="53">
        <v>11</v>
      </c>
      <c r="F99" s="53">
        <v>8</v>
      </c>
      <c r="G99" s="53">
        <v>1</v>
      </c>
      <c r="K99"/>
    </row>
    <row r="100" spans="1:11">
      <c r="A100" s="86" t="s">
        <v>95</v>
      </c>
      <c r="B100" s="86" t="s">
        <v>108</v>
      </c>
      <c r="C100" s="53">
        <v>260</v>
      </c>
      <c r="D100" s="53">
        <v>11</v>
      </c>
      <c r="E100" s="53">
        <v>364</v>
      </c>
      <c r="F100" s="53">
        <v>421</v>
      </c>
      <c r="G100" s="53">
        <v>69</v>
      </c>
      <c r="K100"/>
    </row>
    <row r="101" spans="2:11">
      <c r="B101" s="86" t="s">
        <v>110</v>
      </c>
      <c r="C101" s="53">
        <v>119</v>
      </c>
      <c r="D101" s="53">
        <v>17</v>
      </c>
      <c r="E101" s="53">
        <v>333</v>
      </c>
      <c r="F101" s="53">
        <v>236</v>
      </c>
      <c r="G101" s="53">
        <v>54</v>
      </c>
      <c r="K101"/>
    </row>
    <row r="102" spans="2:11">
      <c r="B102" s="86" t="s">
        <v>112</v>
      </c>
      <c r="C102" s="53">
        <v>213</v>
      </c>
      <c r="D102" s="53">
        <v>0</v>
      </c>
      <c r="E102" s="53">
        <v>291</v>
      </c>
      <c r="F102" s="53">
        <v>219</v>
      </c>
      <c r="G102" s="53">
        <v>36</v>
      </c>
      <c r="K102"/>
    </row>
    <row r="103" spans="2:11">
      <c r="B103" s="86" t="s">
        <v>102</v>
      </c>
      <c r="C103" s="53">
        <v>195</v>
      </c>
      <c r="D103" s="53">
        <v>0</v>
      </c>
      <c r="E103" s="53">
        <v>224</v>
      </c>
      <c r="F103" s="53">
        <v>223</v>
      </c>
      <c r="G103" s="53">
        <v>33</v>
      </c>
      <c r="K103"/>
    </row>
    <row r="104" spans="2:11">
      <c r="B104" s="86" t="s">
        <v>99</v>
      </c>
      <c r="C104" s="53">
        <v>102</v>
      </c>
      <c r="D104" s="53">
        <v>15</v>
      </c>
      <c r="E104" s="53">
        <v>110</v>
      </c>
      <c r="F104" s="53">
        <v>149</v>
      </c>
      <c r="G104" s="53">
        <v>21</v>
      </c>
      <c r="K104"/>
    </row>
    <row r="105" spans="2:11">
      <c r="B105" s="86" t="s">
        <v>105</v>
      </c>
      <c r="C105" s="53">
        <v>86</v>
      </c>
      <c r="D105" s="53">
        <v>0</v>
      </c>
      <c r="E105" s="53">
        <v>80</v>
      </c>
      <c r="F105" s="53">
        <v>91</v>
      </c>
      <c r="G105" s="53">
        <v>14</v>
      </c>
      <c r="K105"/>
    </row>
    <row r="106" spans="2:11">
      <c r="B106" s="86" t="s">
        <v>97</v>
      </c>
      <c r="C106" s="53">
        <v>1</v>
      </c>
      <c r="D106" s="53">
        <v>0</v>
      </c>
      <c r="E106" s="53">
        <v>29</v>
      </c>
      <c r="F106" s="53">
        <v>1</v>
      </c>
      <c r="G106" s="53">
        <v>0</v>
      </c>
      <c r="K106"/>
    </row>
    <row r="107" spans="1:11">
      <c r="A107" s="86" t="s">
        <v>280</v>
      </c>
      <c r="B107" s="86" t="s">
        <v>292</v>
      </c>
      <c r="C107" s="53">
        <v>66</v>
      </c>
      <c r="D107" s="53">
        <v>50</v>
      </c>
      <c r="E107" s="53">
        <v>249</v>
      </c>
      <c r="F107" s="53">
        <v>834</v>
      </c>
      <c r="G107" s="53">
        <v>51</v>
      </c>
      <c r="K107"/>
    </row>
    <row r="108" spans="2:11">
      <c r="B108" s="86" t="s">
        <v>294</v>
      </c>
      <c r="C108" s="53">
        <v>25</v>
      </c>
      <c r="D108" s="53">
        <v>0</v>
      </c>
      <c r="E108" s="53">
        <v>134</v>
      </c>
      <c r="F108" s="53">
        <v>225</v>
      </c>
      <c r="G108" s="53">
        <v>10</v>
      </c>
      <c r="K108"/>
    </row>
    <row r="109" spans="2:11">
      <c r="B109" s="86" t="s">
        <v>282</v>
      </c>
      <c r="C109" s="53">
        <v>73</v>
      </c>
      <c r="D109" s="53">
        <v>0</v>
      </c>
      <c r="E109" s="53">
        <v>48</v>
      </c>
      <c r="F109" s="53">
        <v>28</v>
      </c>
      <c r="G109" s="53">
        <v>4</v>
      </c>
      <c r="K109"/>
    </row>
    <row r="110" spans="1:11">
      <c r="A110" s="86" t="s">
        <v>58</v>
      </c>
      <c r="B110" s="86" t="s">
        <v>90</v>
      </c>
      <c r="C110" s="53">
        <v>82</v>
      </c>
      <c r="D110" s="53">
        <v>18</v>
      </c>
      <c r="E110" s="53">
        <v>172</v>
      </c>
      <c r="F110" s="53">
        <v>133</v>
      </c>
      <c r="G110" s="53">
        <v>16</v>
      </c>
      <c r="K110"/>
    </row>
    <row r="111" spans="2:11">
      <c r="B111" s="86" t="s">
        <v>74</v>
      </c>
      <c r="C111" s="53">
        <v>43</v>
      </c>
      <c r="D111" s="53">
        <v>4</v>
      </c>
      <c r="E111" s="53">
        <v>89</v>
      </c>
      <c r="F111" s="53">
        <v>53</v>
      </c>
      <c r="G111" s="53">
        <v>8</v>
      </c>
      <c r="K111"/>
    </row>
    <row r="112" spans="2:11">
      <c r="B112" s="86" t="s">
        <v>79</v>
      </c>
      <c r="C112" s="53">
        <v>49</v>
      </c>
      <c r="D112" s="53">
        <v>12</v>
      </c>
      <c r="E112" s="53">
        <v>95</v>
      </c>
      <c r="F112" s="53">
        <v>83</v>
      </c>
      <c r="G112" s="53">
        <v>7</v>
      </c>
      <c r="K112"/>
    </row>
    <row r="113" spans="2:11">
      <c r="B113" s="86" t="s">
        <v>84</v>
      </c>
      <c r="C113" s="53">
        <v>94</v>
      </c>
      <c r="D113" s="53">
        <v>0</v>
      </c>
      <c r="E113" s="53">
        <v>93</v>
      </c>
      <c r="F113" s="53">
        <v>69</v>
      </c>
      <c r="G113" s="53">
        <v>5</v>
      </c>
      <c r="K113"/>
    </row>
    <row r="114" spans="2:11">
      <c r="B114" s="86" t="s">
        <v>86</v>
      </c>
      <c r="C114" s="53">
        <v>51</v>
      </c>
      <c r="D114" s="53">
        <v>0</v>
      </c>
      <c r="E114" s="53">
        <v>55</v>
      </c>
      <c r="F114" s="53">
        <v>38</v>
      </c>
      <c r="G114" s="53">
        <v>4</v>
      </c>
      <c r="K114"/>
    </row>
    <row r="115" spans="2:11">
      <c r="B115" s="86" t="s">
        <v>77</v>
      </c>
      <c r="C115" s="53">
        <v>45</v>
      </c>
      <c r="D115" s="53">
        <v>8</v>
      </c>
      <c r="E115" s="53">
        <v>51</v>
      </c>
      <c r="F115" s="53">
        <v>44</v>
      </c>
      <c r="G115" s="53">
        <v>3</v>
      </c>
      <c r="K115"/>
    </row>
    <row r="116" spans="2:11">
      <c r="B116" s="86" t="s">
        <v>68</v>
      </c>
      <c r="C116" s="53">
        <v>18</v>
      </c>
      <c r="D116" s="53">
        <v>0</v>
      </c>
      <c r="E116" s="53">
        <v>20</v>
      </c>
      <c r="F116" s="53">
        <v>7</v>
      </c>
      <c r="G116" s="53">
        <v>2</v>
      </c>
      <c r="K116"/>
    </row>
    <row r="117" spans="2:11">
      <c r="B117" s="86" t="s">
        <v>60</v>
      </c>
      <c r="C117" s="53">
        <v>3</v>
      </c>
      <c r="D117" s="53">
        <v>0</v>
      </c>
      <c r="E117" s="53">
        <v>29</v>
      </c>
      <c r="F117" s="53">
        <v>20</v>
      </c>
      <c r="G117" s="53">
        <v>0</v>
      </c>
      <c r="K117"/>
    </row>
    <row r="118" spans="1:11">
      <c r="A118" s="86" t="s">
        <v>61</v>
      </c>
      <c r="B118" s="86" t="s">
        <v>61</v>
      </c>
      <c r="D118" s="53"/>
      <c r="G118" s="53"/>
      <c r="K118"/>
    </row>
    <row r="119" spans="1:11">
      <c r="A119" s="86" t="s">
        <v>428</v>
      </c>
      <c r="C119" s="53">
        <v>15355</v>
      </c>
      <c r="D119" s="53">
        <v>1255</v>
      </c>
      <c r="E119" s="53">
        <v>15561</v>
      </c>
      <c r="F119" s="53">
        <v>21874</v>
      </c>
      <c r="G119" s="53">
        <v>2449</v>
      </c>
      <c r="K119"/>
    </row>
    <row r="120" ht="13.5" spans="1:11">
      <c r="A120"/>
      <c r="B120"/>
      <c r="C120"/>
      <c r="D120"/>
      <c r="E120"/>
      <c r="F120"/>
      <c r="K120"/>
    </row>
    <row r="121" ht="13.5" spans="1:11">
      <c r="A121"/>
      <c r="B121"/>
      <c r="C121"/>
      <c r="D121"/>
      <c r="E121"/>
      <c r="F121"/>
      <c r="K121"/>
    </row>
    <row r="122" ht="13.5" spans="1:11">
      <c r="A122"/>
      <c r="B122"/>
      <c r="C122"/>
      <c r="D122"/>
      <c r="E122"/>
      <c r="F122"/>
      <c r="K122"/>
    </row>
    <row r="123" ht="13.5" spans="1:11">
      <c r="A123"/>
      <c r="B123"/>
      <c r="C123"/>
      <c r="D123"/>
      <c r="E123"/>
      <c r="F123"/>
      <c r="K123"/>
    </row>
    <row r="124" ht="13.5" spans="1:6">
      <c r="A124"/>
      <c r="B124"/>
      <c r="C124"/>
      <c r="D124"/>
      <c r="E124"/>
      <c r="F124"/>
    </row>
    <row r="125" ht="13.5" spans="1:6">
      <c r="A125"/>
      <c r="B125"/>
      <c r="C125"/>
      <c r="D125"/>
      <c r="E125"/>
      <c r="F125"/>
    </row>
    <row r="126" ht="13.5" spans="1:6">
      <c r="A126"/>
      <c r="B126"/>
      <c r="C126"/>
      <c r="D126"/>
      <c r="E126"/>
      <c r="F126"/>
    </row>
    <row r="127" ht="13.5" spans="1:6">
      <c r="A127"/>
      <c r="B127"/>
      <c r="C127"/>
      <c r="D127"/>
      <c r="E127"/>
      <c r="F127"/>
    </row>
    <row r="128" ht="13.5" spans="1:6">
      <c r="A128"/>
      <c r="B128"/>
      <c r="C128"/>
      <c r="D128"/>
      <c r="E128"/>
      <c r="F128"/>
    </row>
    <row r="129" ht="13.5" spans="1:6">
      <c r="A129"/>
      <c r="B129"/>
      <c r="C129"/>
      <c r="D129"/>
      <c r="E129"/>
      <c r="F129"/>
    </row>
    <row r="130" ht="13.5" spans="1:6">
      <c r="A130"/>
      <c r="B130"/>
      <c r="C130"/>
      <c r="D130"/>
      <c r="E130"/>
      <c r="F130"/>
    </row>
    <row r="131" ht="13.5" spans="1:6">
      <c r="A131"/>
      <c r="B131"/>
      <c r="C131"/>
      <c r="D131"/>
      <c r="E131"/>
      <c r="F131"/>
    </row>
    <row r="132" ht="13.5" spans="1:6">
      <c r="A132"/>
      <c r="B132"/>
      <c r="C132"/>
      <c r="D132"/>
      <c r="E132"/>
      <c r="F132"/>
    </row>
    <row r="133" ht="13.5" spans="1:6">
      <c r="A133"/>
      <c r="B133"/>
      <c r="C133"/>
      <c r="D133"/>
      <c r="E133"/>
      <c r="F133"/>
    </row>
    <row r="134" ht="13.5" spans="1:6">
      <c r="A134"/>
      <c r="B134"/>
      <c r="C134"/>
      <c r="D134"/>
      <c r="E134"/>
      <c r="F134"/>
    </row>
    <row r="135" ht="13.5" spans="1:6">
      <c r="A135"/>
      <c r="B135"/>
      <c r="C135"/>
      <c r="D135"/>
      <c r="E135"/>
      <c r="F135"/>
    </row>
    <row r="136" ht="13.5" spans="1:6">
      <c r="A136"/>
      <c r="B136"/>
      <c r="C136"/>
      <c r="D136"/>
      <c r="E136"/>
      <c r="F136"/>
    </row>
    <row r="137" ht="13.5" spans="1:6">
      <c r="A137"/>
      <c r="B137"/>
      <c r="C137"/>
      <c r="D137"/>
      <c r="E137"/>
      <c r="F137"/>
    </row>
    <row r="138" ht="13.5" spans="1:6">
      <c r="A138"/>
      <c r="B138"/>
      <c r="C138"/>
      <c r="D138"/>
      <c r="E138"/>
      <c r="F138"/>
    </row>
    <row r="139" ht="13.5" spans="1:6">
      <c r="A139"/>
      <c r="B139"/>
      <c r="C139"/>
      <c r="D139"/>
      <c r="E139"/>
      <c r="F139"/>
    </row>
    <row r="140" ht="13.5" spans="1:6">
      <c r="A140"/>
      <c r="B140"/>
      <c r="C140"/>
      <c r="D140"/>
      <c r="E140"/>
      <c r="F140"/>
    </row>
    <row r="141" ht="13.5" spans="1:6">
      <c r="A141"/>
      <c r="B141"/>
      <c r="C141"/>
      <c r="D141"/>
      <c r="E141"/>
      <c r="F141"/>
    </row>
    <row r="142" ht="13.5" spans="1:6">
      <c r="A142"/>
      <c r="B142"/>
      <c r="C142"/>
      <c r="D142"/>
      <c r="E142"/>
      <c r="F142"/>
    </row>
    <row r="143" ht="13.5" spans="1:6">
      <c r="A143"/>
      <c r="B143"/>
      <c r="C143"/>
      <c r="D143"/>
      <c r="E143"/>
      <c r="F143"/>
    </row>
    <row r="144" ht="13.5" spans="1:6">
      <c r="A144"/>
      <c r="B144"/>
      <c r="C144"/>
      <c r="D144"/>
      <c r="E144"/>
      <c r="F144"/>
    </row>
    <row r="145" ht="13.5" spans="1:6">
      <c r="A145"/>
      <c r="B145"/>
      <c r="C145"/>
      <c r="D145"/>
      <c r="E145"/>
      <c r="F145"/>
    </row>
    <row r="146" ht="13.5" spans="1:6">
      <c r="A146"/>
      <c r="B146"/>
      <c r="C146"/>
      <c r="D146"/>
      <c r="E146"/>
      <c r="F146"/>
    </row>
    <row r="147" ht="13.5" spans="1:6">
      <c r="A147"/>
      <c r="B147"/>
      <c r="C147"/>
      <c r="D147"/>
      <c r="E147"/>
      <c r="F147"/>
    </row>
    <row r="148" ht="13.5" spans="1:6">
      <c r="A148"/>
      <c r="B148"/>
      <c r="C148"/>
      <c r="D148"/>
      <c r="E148"/>
      <c r="F148"/>
    </row>
    <row r="149" ht="13.5" spans="1:6">
      <c r="A149"/>
      <c r="B149"/>
      <c r="C149"/>
      <c r="D149"/>
      <c r="E149"/>
      <c r="F149"/>
    </row>
    <row r="150" ht="13.5" spans="1:6">
      <c r="A150"/>
      <c r="B150"/>
      <c r="C150"/>
      <c r="D150"/>
      <c r="E150"/>
      <c r="F150"/>
    </row>
    <row r="151" ht="13.5" spans="1:6">
      <c r="A151"/>
      <c r="B151"/>
      <c r="C151"/>
      <c r="D151"/>
      <c r="E151"/>
      <c r="F151"/>
    </row>
    <row r="152" ht="13.5" spans="1:6">
      <c r="A152"/>
      <c r="B152"/>
      <c r="C152"/>
      <c r="D152"/>
      <c r="E152"/>
      <c r="F152"/>
    </row>
    <row r="153" ht="13.5" spans="1:6">
      <c r="A153"/>
      <c r="B153"/>
      <c r="C153"/>
      <c r="D153"/>
      <c r="E153"/>
      <c r="F153"/>
    </row>
    <row r="154" ht="13.5" spans="1:6">
      <c r="A154"/>
      <c r="B154"/>
      <c r="C154"/>
      <c r="D154"/>
      <c r="E154"/>
      <c r="F154"/>
    </row>
    <row r="155" ht="13.5" spans="1:6">
      <c r="A155"/>
      <c r="B155"/>
      <c r="C155"/>
      <c r="D155"/>
      <c r="E155"/>
      <c r="F155"/>
    </row>
    <row r="156" ht="13.5" spans="1:6">
      <c r="A156"/>
      <c r="B156"/>
      <c r="C156"/>
      <c r="D156"/>
      <c r="E156"/>
      <c r="F156"/>
    </row>
    <row r="157" ht="13.5" spans="1:6">
      <c r="A157"/>
      <c r="B157"/>
      <c r="C157"/>
      <c r="D157"/>
      <c r="E157"/>
      <c r="F157"/>
    </row>
    <row r="158" ht="13.5" spans="1:6">
      <c r="A158"/>
      <c r="B158"/>
      <c r="C158"/>
      <c r="D158"/>
      <c r="E158"/>
      <c r="F158"/>
    </row>
    <row r="159" ht="13.5" spans="1:6">
      <c r="A159"/>
      <c r="B159"/>
      <c r="C159"/>
      <c r="D159"/>
      <c r="E159"/>
      <c r="F159"/>
    </row>
    <row r="160" ht="13.5" spans="1:6">
      <c r="A160"/>
      <c r="B160"/>
      <c r="C160"/>
      <c r="D160"/>
      <c r="E160"/>
      <c r="F160"/>
    </row>
    <row r="161" ht="13.5" spans="1:6">
      <c r="A161"/>
      <c r="B161"/>
      <c r="C161"/>
      <c r="D161"/>
      <c r="E161"/>
      <c r="F161"/>
    </row>
    <row r="162" ht="13.5" spans="1:6">
      <c r="A162"/>
      <c r="B162"/>
      <c r="C162"/>
      <c r="D162"/>
      <c r="E162"/>
      <c r="F162"/>
    </row>
    <row r="163" ht="13.5" spans="1:6">
      <c r="A163"/>
      <c r="B163"/>
      <c r="C163"/>
      <c r="D163"/>
      <c r="E163"/>
      <c r="F163"/>
    </row>
    <row r="164" ht="13.5" spans="1:6">
      <c r="A164"/>
      <c r="B164"/>
      <c r="C164"/>
      <c r="D164"/>
      <c r="E164"/>
      <c r="F164"/>
    </row>
    <row r="165" ht="13.5" spans="1:6">
      <c r="A165"/>
      <c r="B165"/>
      <c r="C165"/>
      <c r="D165"/>
      <c r="E165"/>
      <c r="F165"/>
    </row>
    <row r="166" ht="13.5" spans="1:6">
      <c r="A166"/>
      <c r="B166"/>
      <c r="C166"/>
      <c r="D166"/>
      <c r="E166"/>
      <c r="F166"/>
    </row>
    <row r="167" ht="13.5" spans="1:6">
      <c r="A167"/>
      <c r="B167"/>
      <c r="C167"/>
      <c r="D167"/>
      <c r="E167"/>
      <c r="F167"/>
    </row>
    <row r="168" ht="13.5" spans="1:6">
      <c r="A168"/>
      <c r="B168"/>
      <c r="C168"/>
      <c r="D168"/>
      <c r="E168"/>
      <c r="F168"/>
    </row>
    <row r="169" ht="13.5" spans="1:6">
      <c r="A169"/>
      <c r="B169"/>
      <c r="C169"/>
      <c r="D169"/>
      <c r="E169"/>
      <c r="F169"/>
    </row>
    <row r="170" ht="13.5" spans="1:6">
      <c r="A170"/>
      <c r="B170"/>
      <c r="C170"/>
      <c r="D170"/>
      <c r="E170"/>
      <c r="F170"/>
    </row>
    <row r="171" ht="13.5" spans="1:6">
      <c r="A171"/>
      <c r="B171"/>
      <c r="C171"/>
      <c r="D171"/>
      <c r="E171"/>
      <c r="F171"/>
    </row>
    <row r="172" ht="13.5" spans="1:6">
      <c r="A172"/>
      <c r="B172"/>
      <c r="C172"/>
      <c r="D172"/>
      <c r="E172"/>
      <c r="F172"/>
    </row>
    <row r="173" ht="13.5" spans="1:6">
      <c r="A173"/>
      <c r="B173"/>
      <c r="C173"/>
      <c r="D173"/>
      <c r="E173"/>
      <c r="F173"/>
    </row>
    <row r="174" ht="13.5" spans="1:6">
      <c r="A174"/>
      <c r="B174"/>
      <c r="C174"/>
      <c r="D174"/>
      <c r="E174"/>
      <c r="F174"/>
    </row>
    <row r="175" ht="13.5" spans="1:6">
      <c r="A175"/>
      <c r="B175"/>
      <c r="C175"/>
      <c r="D175"/>
      <c r="E175"/>
      <c r="F175"/>
    </row>
    <row r="176" ht="13.5" spans="1:6">
      <c r="A176"/>
      <c r="B176"/>
      <c r="C176"/>
      <c r="D176"/>
      <c r="E176"/>
      <c r="F176"/>
    </row>
    <row r="177" ht="13.5" spans="1:6">
      <c r="A177"/>
      <c r="B177"/>
      <c r="C177"/>
      <c r="D177"/>
      <c r="E177"/>
      <c r="F177"/>
    </row>
    <row r="178" ht="13.5" spans="1:6">
      <c r="A178"/>
      <c r="B178"/>
      <c r="C178"/>
      <c r="D178"/>
      <c r="E178"/>
      <c r="F178"/>
    </row>
    <row r="179" ht="13.5" spans="1:6">
      <c r="A179"/>
      <c r="B179"/>
      <c r="C179"/>
      <c r="D179"/>
      <c r="E179"/>
      <c r="F179"/>
    </row>
    <row r="180" ht="13.5" spans="1:6">
      <c r="A180"/>
      <c r="B180"/>
      <c r="C180"/>
      <c r="D180"/>
      <c r="E180"/>
      <c r="F180"/>
    </row>
    <row r="181" ht="13.5" spans="1:6">
      <c r="A181"/>
      <c r="B181"/>
      <c r="C181"/>
      <c r="D181"/>
      <c r="E181"/>
      <c r="F181"/>
    </row>
    <row r="182" ht="13.5" spans="1:6">
      <c r="A182"/>
      <c r="B182"/>
      <c r="C182"/>
      <c r="D182"/>
      <c r="E182"/>
      <c r="F182"/>
    </row>
    <row r="183" ht="13.5" spans="1:6">
      <c r="A183"/>
      <c r="B183"/>
      <c r="C183"/>
      <c r="D183"/>
      <c r="E183"/>
      <c r="F183"/>
    </row>
    <row r="184" ht="13.5" spans="1:6">
      <c r="A184"/>
      <c r="B184"/>
      <c r="C184"/>
      <c r="D184"/>
      <c r="E184"/>
      <c r="F184"/>
    </row>
    <row r="185" ht="13.5" spans="1:6">
      <c r="A185"/>
      <c r="B185"/>
      <c r="C185"/>
      <c r="D185"/>
      <c r="E185"/>
      <c r="F185"/>
    </row>
    <row r="186" ht="13.5" spans="1:6">
      <c r="A186"/>
      <c r="B186"/>
      <c r="C186"/>
      <c r="D186"/>
      <c r="E186"/>
      <c r="F186"/>
    </row>
    <row r="187" ht="13.5" spans="1:6">
      <c r="A187"/>
      <c r="B187"/>
      <c r="C187"/>
      <c r="D187"/>
      <c r="E187"/>
      <c r="F187"/>
    </row>
    <row r="188" ht="13.5" spans="1:6">
      <c r="A188"/>
      <c r="B188"/>
      <c r="C188"/>
      <c r="D188"/>
      <c r="E188"/>
      <c r="F188"/>
    </row>
    <row r="189" ht="13.5" spans="1:6">
      <c r="A189"/>
      <c r="B189"/>
      <c r="C189"/>
      <c r="D189"/>
      <c r="E189"/>
      <c r="F189"/>
    </row>
    <row r="190" ht="13.5" spans="1:6">
      <c r="A190"/>
      <c r="B190"/>
      <c r="C190"/>
      <c r="D190"/>
      <c r="E190"/>
      <c r="F190"/>
    </row>
    <row r="191" ht="13.5" spans="1:6">
      <c r="A191"/>
      <c r="B191"/>
      <c r="C191"/>
      <c r="D191"/>
      <c r="E191"/>
      <c r="F191"/>
    </row>
    <row r="192" ht="13.5" spans="1:6">
      <c r="A192"/>
      <c r="B192"/>
      <c r="C192"/>
      <c r="D192"/>
      <c r="E192"/>
      <c r="F192"/>
    </row>
    <row r="193" ht="13.5" spans="1:6">
      <c r="A193"/>
      <c r="B193"/>
      <c r="C193"/>
      <c r="D193"/>
      <c r="E193"/>
      <c r="F193"/>
    </row>
    <row r="194" ht="13.5" spans="1:6">
      <c r="A194"/>
      <c r="B194"/>
      <c r="C194"/>
      <c r="D194"/>
      <c r="E194"/>
      <c r="F194"/>
    </row>
    <row r="195" ht="13.5" spans="1:6">
      <c r="A195"/>
      <c r="B195"/>
      <c r="C195"/>
      <c r="D195"/>
      <c r="E195"/>
      <c r="F195"/>
    </row>
    <row r="196" ht="13.5" spans="1:6">
      <c r="A196"/>
      <c r="B196"/>
      <c r="C196"/>
      <c r="D196"/>
      <c r="E196"/>
      <c r="F196"/>
    </row>
    <row r="197" ht="13.5" spans="1:6">
      <c r="A197"/>
      <c r="B197"/>
      <c r="C197"/>
      <c r="D197"/>
      <c r="E197"/>
      <c r="F197"/>
    </row>
    <row r="198" ht="13.5" spans="1:6">
      <c r="A198"/>
      <c r="B198"/>
      <c r="C198"/>
      <c r="D198"/>
      <c r="E198"/>
      <c r="F198"/>
    </row>
    <row r="199" ht="13.5" spans="1:6">
      <c r="A199"/>
      <c r="B199"/>
      <c r="C199"/>
      <c r="D199"/>
      <c r="E199"/>
      <c r="F199"/>
    </row>
    <row r="200" ht="13.5" spans="1:6">
      <c r="A200"/>
      <c r="B200"/>
      <c r="C200"/>
      <c r="D200"/>
      <c r="E200"/>
      <c r="F200"/>
    </row>
    <row r="201" ht="13.5" spans="1:6">
      <c r="A201"/>
      <c r="B201"/>
      <c r="C201"/>
      <c r="D201"/>
      <c r="E201"/>
      <c r="F201"/>
    </row>
    <row r="202" ht="13.5" spans="1:6">
      <c r="A202"/>
      <c r="B202"/>
      <c r="C202"/>
      <c r="D202"/>
      <c r="E202"/>
      <c r="F202"/>
    </row>
    <row r="203" ht="13.5" spans="1:6">
      <c r="A203"/>
      <c r="B203"/>
      <c r="C203"/>
      <c r="D203"/>
      <c r="E203"/>
      <c r="F203"/>
    </row>
    <row r="204" ht="13.5" spans="1:6">
      <c r="A204"/>
      <c r="B204"/>
      <c r="C204"/>
      <c r="D204"/>
      <c r="E204"/>
      <c r="F204"/>
    </row>
  </sheetData>
  <mergeCells count="4">
    <mergeCell ref="K3:N3"/>
    <mergeCell ref="O3:Q3"/>
    <mergeCell ref="K14:N14"/>
    <mergeCell ref="R3:R4"/>
  </mergeCells>
  <conditionalFormatting sqref="R5:R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{2e020b2a-fbff-4b6c-ae06-60a2e7d26eff}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020b2a-fbff-4b6c-ae06-60a2e7d26e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R5:R12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D48" sqref="D48"/>
    </sheetView>
  </sheetViews>
  <sheetFormatPr defaultColWidth="9" defaultRowHeight="13.5" outlineLevelCol="7"/>
  <cols>
    <col min="2" max="3" width="10.25" customWidth="1"/>
    <col min="4" max="4" width="14.1333333333333"/>
    <col min="5" max="5" width="12.5583333333333" customWidth="1"/>
    <col min="6" max="6" width="11.225" customWidth="1"/>
    <col min="7" max="7" width="18.8916666666667" hidden="1" customWidth="1" outlineLevel="1"/>
    <col min="8" max="8" width="16" customWidth="1" collapsed="1"/>
  </cols>
  <sheetData>
    <row r="1" ht="16.5" spans="1:8">
      <c r="A1" s="72" t="s">
        <v>0</v>
      </c>
      <c r="B1" s="72" t="s">
        <v>1109</v>
      </c>
      <c r="C1" s="72" t="s">
        <v>1110</v>
      </c>
      <c r="D1" s="72" t="s">
        <v>1111</v>
      </c>
      <c r="E1" s="72" t="s">
        <v>1112</v>
      </c>
      <c r="F1" s="72" t="s">
        <v>1113</v>
      </c>
      <c r="G1" s="73" t="s">
        <v>1114</v>
      </c>
      <c r="H1" s="73" t="s">
        <v>1115</v>
      </c>
    </row>
    <row r="2" ht="16.5" spans="1:8">
      <c r="A2" s="74">
        <v>44013</v>
      </c>
      <c r="B2" s="75">
        <v>47756.97</v>
      </c>
      <c r="C2" s="75">
        <v>72270.8</v>
      </c>
      <c r="D2" s="76">
        <f>(C2-B2)/B2</f>
        <v>0.513303712526151</v>
      </c>
      <c r="E2" s="77">
        <v>1600000</v>
      </c>
      <c r="F2" s="78">
        <f>C33/E2</f>
        <v>0.200967875</v>
      </c>
      <c r="G2" s="77">
        <v>28563.89</v>
      </c>
      <c r="H2" s="78">
        <f>G2/C33</f>
        <v>0.0888322636142717</v>
      </c>
    </row>
    <row r="3" ht="16.5" spans="1:8">
      <c r="A3" s="74">
        <v>44014</v>
      </c>
      <c r="B3" s="75">
        <v>48768.8</v>
      </c>
      <c r="C3" s="75">
        <v>63331.52</v>
      </c>
      <c r="D3" s="76">
        <f t="shared" ref="D3:D33" si="0">(C3-B3)/B3</f>
        <v>0.298607306310592</v>
      </c>
      <c r="E3" s="79"/>
      <c r="F3" s="80"/>
      <c r="G3" s="79"/>
      <c r="H3" s="80"/>
    </row>
    <row r="4" ht="16.5" spans="1:8">
      <c r="A4" s="74">
        <v>44015</v>
      </c>
      <c r="B4" s="75">
        <v>59010.54</v>
      </c>
      <c r="C4" s="75">
        <v>67673.17</v>
      </c>
      <c r="D4" s="76">
        <f t="shared" si="0"/>
        <v>0.146798012694003</v>
      </c>
      <c r="E4" s="79"/>
      <c r="F4" s="80"/>
      <c r="G4" s="79"/>
      <c r="H4" s="80"/>
    </row>
    <row r="5" ht="16.5" spans="1:8">
      <c r="A5" s="74">
        <v>44016</v>
      </c>
      <c r="B5" s="75">
        <v>51596.82</v>
      </c>
      <c r="C5" s="75">
        <v>58088.26</v>
      </c>
      <c r="D5" s="76">
        <f t="shared" si="0"/>
        <v>0.125810854234815</v>
      </c>
      <c r="E5" s="79"/>
      <c r="F5" s="80"/>
      <c r="G5" s="79"/>
      <c r="H5" s="80"/>
    </row>
    <row r="6" ht="16.5" spans="1:8">
      <c r="A6" s="74">
        <v>44017</v>
      </c>
      <c r="B6" s="75">
        <v>66446.36</v>
      </c>
      <c r="C6" s="75">
        <v>60184.85</v>
      </c>
      <c r="D6" s="76">
        <f t="shared" si="0"/>
        <v>-0.0942340558609983</v>
      </c>
      <c r="E6" s="79"/>
      <c r="F6" s="80"/>
      <c r="G6" s="79"/>
      <c r="H6" s="80"/>
    </row>
    <row r="7" ht="16.5" hidden="1" outlineLevel="1" spans="1:8">
      <c r="A7" s="74">
        <v>44018</v>
      </c>
      <c r="B7" s="75">
        <v>47997.53</v>
      </c>
      <c r="C7" s="75"/>
      <c r="D7" s="76">
        <f t="shared" si="0"/>
        <v>-1</v>
      </c>
      <c r="E7" s="79"/>
      <c r="F7" s="80"/>
      <c r="G7" s="79"/>
      <c r="H7" s="80"/>
    </row>
    <row r="8" ht="16.5" hidden="1" outlineLevel="1" spans="1:8">
      <c r="A8" s="74">
        <v>44019</v>
      </c>
      <c r="B8" s="75">
        <v>51579.64</v>
      </c>
      <c r="C8" s="75"/>
      <c r="D8" s="76">
        <f t="shared" si="0"/>
        <v>-1</v>
      </c>
      <c r="E8" s="79"/>
      <c r="F8" s="80"/>
      <c r="G8" s="79"/>
      <c r="H8" s="80"/>
    </row>
    <row r="9" ht="16.5" hidden="1" outlineLevel="1" spans="1:8">
      <c r="A9" s="74">
        <v>44020</v>
      </c>
      <c r="B9" s="75">
        <v>47265.64</v>
      </c>
      <c r="C9" s="75"/>
      <c r="D9" s="76">
        <f t="shared" si="0"/>
        <v>-1</v>
      </c>
      <c r="E9" s="79"/>
      <c r="F9" s="80"/>
      <c r="G9" s="79"/>
      <c r="H9" s="80"/>
    </row>
    <row r="10" ht="16.5" hidden="1" outlineLevel="1" spans="1:8">
      <c r="A10" s="74">
        <v>44021</v>
      </c>
      <c r="B10" s="75">
        <v>58317.85</v>
      </c>
      <c r="C10" s="75"/>
      <c r="D10" s="76">
        <f t="shared" si="0"/>
        <v>-1</v>
      </c>
      <c r="E10" s="79"/>
      <c r="F10" s="80"/>
      <c r="G10" s="79"/>
      <c r="H10" s="80"/>
    </row>
    <row r="11" ht="16.5" hidden="1" outlineLevel="1" spans="1:8">
      <c r="A11" s="74">
        <v>44022</v>
      </c>
      <c r="B11" s="75">
        <v>42178.68</v>
      </c>
      <c r="C11" s="75"/>
      <c r="D11" s="76">
        <f t="shared" si="0"/>
        <v>-1</v>
      </c>
      <c r="E11" s="79"/>
      <c r="F11" s="80"/>
      <c r="G11" s="79"/>
      <c r="H11" s="80"/>
    </row>
    <row r="12" ht="16.5" hidden="1" outlineLevel="1" spans="1:8">
      <c r="A12" s="74">
        <v>44023</v>
      </c>
      <c r="B12" s="75">
        <v>38689.06</v>
      </c>
      <c r="C12" s="75"/>
      <c r="D12" s="76">
        <f t="shared" si="0"/>
        <v>-1</v>
      </c>
      <c r="E12" s="79"/>
      <c r="F12" s="80"/>
      <c r="G12" s="79"/>
      <c r="H12" s="80"/>
    </row>
    <row r="13" ht="16.5" hidden="1" outlineLevel="1" spans="1:8">
      <c r="A13" s="74">
        <v>44024</v>
      </c>
      <c r="B13" s="75">
        <v>51846.68</v>
      </c>
      <c r="C13" s="75"/>
      <c r="D13" s="76">
        <f t="shared" si="0"/>
        <v>-1</v>
      </c>
      <c r="E13" s="79"/>
      <c r="F13" s="80"/>
      <c r="G13" s="79"/>
      <c r="H13" s="80"/>
    </row>
    <row r="14" ht="16.5" hidden="1" outlineLevel="1" spans="1:8">
      <c r="A14" s="74">
        <v>44025</v>
      </c>
      <c r="B14" s="75">
        <v>59389.11</v>
      </c>
      <c r="C14" s="75"/>
      <c r="D14" s="76">
        <f t="shared" si="0"/>
        <v>-1</v>
      </c>
      <c r="E14" s="79"/>
      <c r="F14" s="80"/>
      <c r="G14" s="79"/>
      <c r="H14" s="80"/>
    </row>
    <row r="15" ht="16.5" hidden="1" outlineLevel="1" spans="1:8">
      <c r="A15" s="74">
        <v>44026</v>
      </c>
      <c r="B15" s="75">
        <v>60689.3</v>
      </c>
      <c r="C15" s="75"/>
      <c r="D15" s="76">
        <f t="shared" si="0"/>
        <v>-1</v>
      </c>
      <c r="E15" s="79"/>
      <c r="F15" s="80"/>
      <c r="G15" s="79"/>
      <c r="H15" s="80"/>
    </row>
    <row r="16" ht="16.5" hidden="1" outlineLevel="1" spans="1:8">
      <c r="A16" s="74">
        <v>44027</v>
      </c>
      <c r="B16" s="75">
        <v>54198.38</v>
      </c>
      <c r="C16" s="75"/>
      <c r="D16" s="76">
        <f t="shared" si="0"/>
        <v>-1</v>
      </c>
      <c r="E16" s="79"/>
      <c r="F16" s="80"/>
      <c r="G16" s="79"/>
      <c r="H16" s="80"/>
    </row>
    <row r="17" ht="16.5" hidden="1" outlineLevel="1" spans="1:8">
      <c r="A17" s="74">
        <v>44028</v>
      </c>
      <c r="B17" s="75">
        <v>57391.84</v>
      </c>
      <c r="C17" s="75"/>
      <c r="D17" s="76">
        <f t="shared" si="0"/>
        <v>-1</v>
      </c>
      <c r="E17" s="79"/>
      <c r="F17" s="80"/>
      <c r="G17" s="79"/>
      <c r="H17" s="80"/>
    </row>
    <row r="18" ht="16.5" hidden="1" outlineLevel="1" spans="1:8">
      <c r="A18" s="74">
        <v>44029</v>
      </c>
      <c r="B18" s="75">
        <v>51508.96</v>
      </c>
      <c r="C18" s="75"/>
      <c r="D18" s="76">
        <f t="shared" si="0"/>
        <v>-1</v>
      </c>
      <c r="E18" s="79"/>
      <c r="F18" s="80"/>
      <c r="G18" s="79"/>
      <c r="H18" s="80"/>
    </row>
    <row r="19" ht="16.5" hidden="1" outlineLevel="1" spans="1:8">
      <c r="A19" s="74">
        <v>44030</v>
      </c>
      <c r="B19" s="75">
        <v>34897.83</v>
      </c>
      <c r="C19" s="75"/>
      <c r="D19" s="76">
        <f t="shared" si="0"/>
        <v>-1</v>
      </c>
      <c r="E19" s="79"/>
      <c r="F19" s="80"/>
      <c r="G19" s="79"/>
      <c r="H19" s="80"/>
    </row>
    <row r="20" ht="16.5" hidden="1" outlineLevel="1" spans="1:8">
      <c r="A20" s="74">
        <v>44031</v>
      </c>
      <c r="B20" s="75">
        <v>35594.87</v>
      </c>
      <c r="C20" s="75"/>
      <c r="D20" s="76">
        <f t="shared" si="0"/>
        <v>-1</v>
      </c>
      <c r="E20" s="79"/>
      <c r="F20" s="80"/>
      <c r="G20" s="79"/>
      <c r="H20" s="80"/>
    </row>
    <row r="21" ht="16.5" hidden="1" outlineLevel="1" spans="1:8">
      <c r="A21" s="74">
        <v>44032</v>
      </c>
      <c r="B21" s="75">
        <v>26336.94</v>
      </c>
      <c r="C21" s="75"/>
      <c r="D21" s="76">
        <f t="shared" si="0"/>
        <v>-1</v>
      </c>
      <c r="E21" s="79"/>
      <c r="F21" s="80"/>
      <c r="G21" s="79"/>
      <c r="H21" s="80"/>
    </row>
    <row r="22" ht="16.5" hidden="1" outlineLevel="1" spans="1:8">
      <c r="A22" s="74">
        <v>44033</v>
      </c>
      <c r="B22" s="75">
        <v>19700.41</v>
      </c>
      <c r="C22" s="75"/>
      <c r="D22" s="76">
        <f t="shared" si="0"/>
        <v>-1</v>
      </c>
      <c r="E22" s="79"/>
      <c r="F22" s="80"/>
      <c r="G22" s="79"/>
      <c r="H22" s="80"/>
    </row>
    <row r="23" ht="16.5" hidden="1" outlineLevel="1" spans="1:8">
      <c r="A23" s="74">
        <v>44034</v>
      </c>
      <c r="B23" s="75">
        <v>79225.46</v>
      </c>
      <c r="C23" s="75"/>
      <c r="D23" s="76">
        <f t="shared" si="0"/>
        <v>-1</v>
      </c>
      <c r="E23" s="79"/>
      <c r="F23" s="80"/>
      <c r="G23" s="79"/>
      <c r="H23" s="80"/>
    </row>
    <row r="24" ht="16.5" hidden="1" outlineLevel="1" spans="1:8">
      <c r="A24" s="74">
        <v>44035</v>
      </c>
      <c r="B24" s="75">
        <v>41754.2</v>
      </c>
      <c r="C24" s="75"/>
      <c r="D24" s="76">
        <f t="shared" si="0"/>
        <v>-1</v>
      </c>
      <c r="E24" s="79"/>
      <c r="F24" s="80"/>
      <c r="G24" s="79"/>
      <c r="H24" s="80"/>
    </row>
    <row r="25" ht="16.5" hidden="1" outlineLevel="1" spans="1:8">
      <c r="A25" s="74">
        <v>44036</v>
      </c>
      <c r="B25" s="75">
        <v>41151.27</v>
      </c>
      <c r="C25" s="75"/>
      <c r="D25" s="76">
        <f t="shared" si="0"/>
        <v>-1</v>
      </c>
      <c r="E25" s="79"/>
      <c r="F25" s="80"/>
      <c r="G25" s="79"/>
      <c r="H25" s="80"/>
    </row>
    <row r="26" ht="16.5" hidden="1" outlineLevel="1" spans="1:8">
      <c r="A26" s="74">
        <v>44037</v>
      </c>
      <c r="B26" s="75">
        <v>30596.37</v>
      </c>
      <c r="C26" s="75"/>
      <c r="D26" s="76">
        <f t="shared" si="0"/>
        <v>-1</v>
      </c>
      <c r="E26" s="79"/>
      <c r="F26" s="80"/>
      <c r="G26" s="79"/>
      <c r="H26" s="80"/>
    </row>
    <row r="27" ht="16.5" hidden="1" outlineLevel="1" spans="1:8">
      <c r="A27" s="74">
        <v>44038</v>
      </c>
      <c r="B27" s="75">
        <v>30090.02</v>
      </c>
      <c r="C27" s="75"/>
      <c r="D27" s="76">
        <f t="shared" si="0"/>
        <v>-1</v>
      </c>
      <c r="E27" s="79"/>
      <c r="F27" s="80"/>
      <c r="G27" s="79"/>
      <c r="H27" s="80"/>
    </row>
    <row r="28" ht="16.5" hidden="1" outlineLevel="1" spans="1:8">
      <c r="A28" s="74">
        <v>44039</v>
      </c>
      <c r="B28" s="75">
        <v>58337.55</v>
      </c>
      <c r="C28" s="75"/>
      <c r="D28" s="76">
        <f t="shared" si="0"/>
        <v>-1</v>
      </c>
      <c r="E28" s="79"/>
      <c r="F28" s="80"/>
      <c r="G28" s="79"/>
      <c r="H28" s="80"/>
    </row>
    <row r="29" ht="16.5" hidden="1" outlineLevel="1" spans="1:8">
      <c r="A29" s="74">
        <v>44040</v>
      </c>
      <c r="B29" s="75">
        <v>36333.77</v>
      </c>
      <c r="C29" s="75"/>
      <c r="D29" s="76">
        <f t="shared" si="0"/>
        <v>-1</v>
      </c>
      <c r="E29" s="79"/>
      <c r="F29" s="80"/>
      <c r="G29" s="79"/>
      <c r="H29" s="80"/>
    </row>
    <row r="30" ht="16.5" hidden="1" outlineLevel="1" spans="1:8">
      <c r="A30" s="74">
        <v>44041</v>
      </c>
      <c r="B30" s="75">
        <v>53288.18</v>
      </c>
      <c r="C30" s="75"/>
      <c r="D30" s="76">
        <f t="shared" si="0"/>
        <v>-1</v>
      </c>
      <c r="E30" s="79"/>
      <c r="F30" s="80"/>
      <c r="G30" s="79"/>
      <c r="H30" s="80"/>
    </row>
    <row r="31" ht="16.5" hidden="1" outlineLevel="1" spans="1:8">
      <c r="A31" s="74">
        <v>44042</v>
      </c>
      <c r="B31" s="75">
        <v>46284.97</v>
      </c>
      <c r="C31" s="75"/>
      <c r="D31" s="76">
        <f t="shared" si="0"/>
        <v>-1</v>
      </c>
      <c r="E31" s="79"/>
      <c r="F31" s="80"/>
      <c r="G31" s="79"/>
      <c r="H31" s="80"/>
    </row>
    <row r="32" ht="16.5" hidden="1" outlineLevel="1" spans="1:8">
      <c r="A32" s="74">
        <v>44043</v>
      </c>
      <c r="B32" s="75">
        <v>53264.14</v>
      </c>
      <c r="C32" s="75"/>
      <c r="D32" s="76">
        <f t="shared" si="0"/>
        <v>-1</v>
      </c>
      <c r="E32" s="79"/>
      <c r="F32" s="80"/>
      <c r="G32" s="79"/>
      <c r="H32" s="80"/>
    </row>
    <row r="33" ht="16.5" collapsed="1" spans="1:8">
      <c r="A33" s="81" t="s">
        <v>1116</v>
      </c>
      <c r="B33" s="82">
        <f>SUM(B2:B6)</f>
        <v>273579.49</v>
      </c>
      <c r="C33" s="82">
        <f>SUM(C2:C6)</f>
        <v>321548.6</v>
      </c>
      <c r="D33" s="83">
        <f t="shared" si="0"/>
        <v>0.175338838448745</v>
      </c>
      <c r="E33" s="84"/>
      <c r="F33" s="85"/>
      <c r="G33" s="84"/>
      <c r="H33" s="85"/>
    </row>
  </sheetData>
  <mergeCells count="4">
    <mergeCell ref="E2:E33"/>
    <mergeCell ref="F2:F33"/>
    <mergeCell ref="G2:G33"/>
    <mergeCell ref="H2:H33"/>
  </mergeCells>
  <conditionalFormatting sqref="D2">
    <cfRule type="dataBar" priority="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{ea2d4a4e-c8f6-4af1-bf76-f43b296ab4e8}</x14:id>
        </ext>
      </extLst>
    </cfRule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{cd98644e-994e-42a7-83ef-27fc066e624a}</x14:id>
        </ext>
      </extLst>
    </cfRule>
  </conditionalFormatting>
  <conditionalFormatting sqref="D3"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{32a78582-9417-4adf-b234-7837adec1b3c}</x14:id>
        </ext>
      </extLst>
    </cfRule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{e629d8df-dbac-428c-93dc-6600b0c51912}</x14:id>
        </ext>
      </extLst>
    </cfRule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{ae67732a-308f-43af-b5ed-bbf252bdb378}</x14:id>
        </ext>
      </extLst>
    </cfRule>
  </conditionalFormatting>
  <conditionalFormatting sqref="D4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{3ed29ca8-56c1-40b8-a60f-c99f89d2aaab}</x14:id>
        </ext>
      </extLst>
    </cfRule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{e5121821-f929-48fd-940c-8a14d47b3248}</x14:id>
        </ext>
      </extLst>
    </cfRule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{cd0e914f-12c2-4969-9600-d59d4f2ea3f0}</x14:id>
        </ext>
      </extLst>
    </cfRule>
  </conditionalFormatting>
  <conditionalFormatting sqref="D5">
    <cfRule type="dataBar" priority="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{d56633e8-a4c8-4bc3-9236-243bf4875b74}</x14:id>
        </ext>
      </extLst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{7b0eb010-0413-4597-aa4e-e0aa9e519569}</x14:id>
        </ext>
      </extLst>
    </cfRule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{bbd5ad0a-cc5e-40a4-a9c4-5eb5762dc96a}</x14:id>
        </ext>
      </extLst>
    </cfRule>
  </conditionalFormatting>
  <conditionalFormatting sqref="D6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{069ac2c4-8be5-4f37-aae5-63fa8ec53035}</x14:id>
        </ext>
      </extLst>
    </cfRule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{80889dc6-1da4-4ada-bcab-343615d22fc1}</x14:id>
        </ext>
      </extLst>
    </cfRule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{8c78ecd7-56f3-4144-bc2f-ebbf3e037ff8}</x14:id>
        </ext>
      </extLst>
    </cfRule>
  </conditionalFormatting>
  <conditionalFormatting sqref="D7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{8234755a-7932-4da4-834a-6d428983350b}</x14:id>
        </ext>
      </extLst>
    </cfRule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{837c62ba-aa0e-4b48-b773-25b136e38dc4}</x14:id>
        </ext>
      </extLst>
    </cfRule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{2888b0a1-c118-454d-9181-00dd47374e10}</x14:id>
        </ext>
      </extLst>
    </cfRule>
  </conditionalFormatting>
  <conditionalFormatting sqref="D8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{accccf7b-9a31-4dfe-af8e-0aa04871562f}</x14:id>
        </ext>
      </extLst>
    </cfRule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{3061351b-5ae5-45e0-b1b0-701ca37683a4}</x14:id>
        </ext>
      </extLst>
    </cfRule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{f4753a8c-becb-420c-a79d-8271122b19d7}</x14:id>
        </ext>
      </extLst>
    </cfRule>
  </conditionalFormatting>
  <conditionalFormatting sqref="D9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{8c1cbb1c-7a9f-4329-999e-0ce3d27a2bf1}</x14:id>
        </ext>
      </extLst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{33679ee1-efb8-4b54-ba66-7aededcf5d47}</x14:id>
        </ext>
      </extLst>
    </cfRule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{9fd4c313-1c1f-4c9f-a260-81e4138bae3f}</x14:id>
        </ext>
      </extLst>
    </cfRule>
  </conditionalFormatting>
  <conditionalFormatting sqref="D10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{63a052a5-f100-42ee-bba7-75201edfb511}</x14:id>
        </ext>
      </extLst>
    </cfRule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{023691bb-98a9-4092-890a-1c995ec8c112}</x14:id>
        </ext>
      </extLst>
    </cfRule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{f6ae44fb-2d23-4cd5-9ff7-12e999ab0bea}</x14:id>
        </ext>
      </extLst>
    </cfRule>
  </conditionalFormatting>
  <conditionalFormatting sqref="D11">
    <cfRule type="dataBar" priority="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{c43564ff-5a74-40d0-a5e9-542ebee5bb54}</x14:id>
        </ext>
      </extLst>
    </cfRule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{262132e7-0ecb-4144-826e-fd2e04d255a7}</x14:id>
        </ext>
      </extLst>
    </cfRule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{2e7b7ebb-0e2a-4efa-b814-aaea881f1bd8}</x14:id>
        </ext>
      </extLst>
    </cfRule>
  </conditionalFormatting>
  <conditionalFormatting sqref="D12">
    <cfRule type="dataBar" priority="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{1a2bb7b1-54c9-4aab-b323-8e1a2bb321f1}</x14:id>
        </ext>
      </extLst>
    </cfRule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{1d1a9803-1de9-49d8-a5cc-dcaff8ab6f17}</x14:id>
        </ext>
      </extLst>
    </cfRule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{cd466b74-3d05-40fb-9242-d4d62b52cbaa}</x14:id>
        </ext>
      </extLst>
    </cfRule>
  </conditionalFormatting>
  <conditionalFormatting sqref="D13">
    <cfRule type="dataBar" priority="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{ab03eb0d-a1e0-4e2d-8eac-dcedbc03f11a}</x14:id>
        </ext>
      </extLst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{eca1d229-c4c1-4773-a99c-8bed5de05eda}</x14:id>
        </ext>
      </extLst>
    </cfRule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{97efb976-e515-4e73-85c5-42826a095fb2}</x14:id>
        </ext>
      </extLst>
    </cfRule>
  </conditionalFormatting>
  <conditionalFormatting sqref="D14">
    <cfRule type="dataBar" priority="8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{60154639-b967-4484-8573-0dd0f43ca0b8}</x14:id>
        </ext>
      </extLst>
    </cfRule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{7d8b8bd1-3e26-4528-b599-73a16830c0b8}</x14:id>
        </ext>
      </extLst>
    </cfRule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{523de068-3d48-4874-976d-ea205e0d31d4}</x14:id>
        </ext>
      </extLst>
    </cfRule>
  </conditionalFormatting>
  <conditionalFormatting sqref="D15">
    <cfRule type="dataBar" priority="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{52b15539-8bc9-4dfa-b1a0-cdcb654e396b}</x14:id>
        </ext>
      </extLst>
    </cfRule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{52459795-3b6a-4d62-ae44-4cfd324e822f}</x14:id>
        </ext>
      </extLst>
    </cfRule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{fa1c9dd5-2564-4b6f-8822-5fa516571ea8}</x14:id>
        </ext>
      </extLst>
    </cfRule>
  </conditionalFormatting>
  <conditionalFormatting sqref="D16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{4b7862ce-b5c7-4022-a20e-f50c59f4b6b9}</x14:id>
        </ext>
      </extLst>
    </cfRule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{6018fa04-27a9-4949-b9a0-67d7e6f11ee7}</x14:id>
        </ext>
      </extLst>
    </cfRule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{f45dd54b-9403-4496-af75-0f2a0bd89f2b}</x14:id>
        </ext>
      </extLst>
    </cfRule>
  </conditionalFormatting>
  <conditionalFormatting sqref="D17">
    <cfRule type="dataBar" priority="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{2a58c55b-8a2b-4434-aab0-02012f7bf666}</x14:id>
        </ext>
      </extLst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{5897ba26-012c-4f3c-bf77-1bf438609fd1}</x14:id>
        </ext>
      </extLst>
    </cfRule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{85a85005-9d72-4929-9612-16711504f241}</x14:id>
        </ext>
      </extLst>
    </cfRule>
  </conditionalFormatting>
  <conditionalFormatting sqref="D18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{70e8a871-90eb-4994-9953-8a443b164cf5}</x14:id>
        </ext>
      </extLst>
    </cfRule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{754c4bed-7c90-4092-aa3b-a0e773df239c}</x14:id>
        </ext>
      </extLst>
    </cfRule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{56a19a4c-d6fc-4c14-8541-9d29a20e6f9e}</x14:id>
        </ext>
      </extLst>
    </cfRule>
  </conditionalFormatting>
  <conditionalFormatting sqref="D19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{1e2cf2e1-a55b-4f92-bb2c-0ab611d46929}</x14:id>
        </ext>
      </extLst>
    </cfRule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{a8fd5205-e12a-4568-b7c3-20ffb3afa061}</x14:id>
        </ext>
      </extLst>
    </cfRule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{defa72b5-b94f-42ed-a13e-28c1ed652753}</x14:id>
        </ext>
      </extLst>
    </cfRule>
  </conditionalFormatting>
  <conditionalFormatting sqref="D20">
    <cfRule type="dataBar" priority="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{23110973-8fdb-47b4-8112-dee1b65ae2ca}</x14:id>
        </ext>
      </extLst>
    </cfRule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{9312154b-4ef3-41a8-99e4-d0a4c48f97b6}</x14:id>
        </ext>
      </extLst>
    </cfRule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{29f3b6bd-55a3-422a-9e15-65cee9eb958f}</x14:id>
        </ext>
      </extLst>
    </cfRule>
  </conditionalFormatting>
  <conditionalFormatting sqref="D21">
    <cfRule type="dataBar" priority="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{8bcef028-a3f3-4d72-98ad-71df0539cae9}</x14:id>
        </ext>
      </extLst>
    </cfRule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{a4662f8a-ec78-4e51-9a44-734c5a2b871f}</x14:id>
        </ext>
      </extLst>
    </cfRule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{fe70030c-c417-4ed6-9a9a-783e591d59c6}</x14:id>
        </ext>
      </extLst>
    </cfRule>
  </conditionalFormatting>
  <conditionalFormatting sqref="D22">
    <cfRule type="dataBar" priority="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{774e010a-1d7f-416e-a9e3-86c415700657}</x14:id>
        </ext>
      </extLst>
    </cfRule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{bb458d35-2d1e-4d67-b7bc-0747674356ec}</x14:id>
        </ext>
      </extLst>
    </cfRule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{d138068e-63ba-4a2f-ac8e-203805565291}</x14:id>
        </ext>
      </extLst>
    </cfRule>
  </conditionalFormatting>
  <conditionalFormatting sqref="D23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{26ab50f7-a009-49d6-a4c0-e1c70e35a6aa}</x14:id>
        </ext>
      </extLst>
    </cfRule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{ad88a781-6ca0-4db2-a429-1da66eb7472c}</x14:id>
        </ext>
      </extLst>
    </cfRule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{4c8eb848-b66e-438b-bfa0-783a7902715f}</x14:id>
        </ext>
      </extLst>
    </cfRule>
  </conditionalFormatting>
  <conditionalFormatting sqref="D24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{a91a294d-e1e5-478e-bf00-91fa75173092}</x14:id>
        </ext>
      </extLst>
    </cfRule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{4f3bc270-ead8-47e6-80e7-5bbe0a4e796b}</x14:id>
        </ext>
      </extLst>
    </cfRule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{c7a7fb54-11b0-4469-9c6d-89ffd1853b1e}</x14:id>
        </ext>
      </extLst>
    </cfRule>
  </conditionalFormatting>
  <conditionalFormatting sqref="D25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{98705a27-2f6f-403a-a6bc-5f9c455c4eda}</x14:id>
        </ext>
      </extLst>
    </cfRule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{188375cc-23fe-40cb-99ef-3ae33495c735}</x14:id>
        </ext>
      </extLst>
    </cfRule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{98e88960-8c8e-44bc-9084-7cff8dbd541e}</x14:id>
        </ext>
      </extLst>
    </cfRule>
  </conditionalFormatting>
  <conditionalFormatting sqref="D26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{4ec3c7e5-0eb5-49c9-813a-55c52c3c7fac}</x14:id>
        </ext>
      </extLst>
    </cfRule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{c815e06b-c7e6-427b-9d15-36b9450bf6bd}</x14:id>
        </ext>
      </extLst>
    </cfRule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{b43eee5d-644e-4165-931d-0482150d0e0f}</x14:id>
        </ext>
      </extLst>
    </cfRule>
  </conditionalFormatting>
  <conditionalFormatting sqref="D27">
    <cfRule type="dataBar" priority="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{723a8589-1f29-4210-a6a6-74965ee1911c}</x14:id>
        </ext>
      </extLst>
    </cfRule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{972694e5-f734-461f-86bb-7041f856bcf7}</x14:id>
        </ext>
      </extLst>
    </cfRule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{a44ca0ac-47bc-40d7-9380-c9b2b2e1197f}</x14:id>
        </ext>
      </extLst>
    </cfRule>
  </conditionalFormatting>
  <conditionalFormatting sqref="D28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{71245499-df65-4992-abb5-058d1f9e85d4}</x14:id>
        </ext>
      </extLst>
    </cfRule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{60e6387a-f20c-40d5-ba3d-54ef18f357e9}</x14:id>
        </ext>
      </extLst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{eca4b1e4-41f7-4f6f-bf58-56dd78415d44}</x14:id>
        </ext>
      </extLst>
    </cfRule>
  </conditionalFormatting>
  <conditionalFormatting sqref="D29">
    <cfRule type="dataBar" priority="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{64e75a0b-a56b-4d34-acb1-e600f60200c6}</x14:id>
        </ext>
      </extLst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{2612f524-1010-4500-96ac-c3ae65fcb732}</x14:id>
        </ext>
      </extLst>
    </cfRule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{10e6f452-8e08-4ad8-b907-f6e6b92a3b44}</x14:id>
        </ext>
      </extLst>
    </cfRule>
  </conditionalFormatting>
  <conditionalFormatting sqref="D30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{f7503dc4-851d-4edb-abff-a93763871d60}</x14:id>
        </ext>
      </extLst>
    </cfRule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{6d59c217-5ef8-439b-8332-0992684ed289}</x14:id>
        </ext>
      </extLst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{48738a21-935d-434e-85bc-4e2a76600e3a}</x14:id>
        </ext>
      </extLst>
    </cfRule>
  </conditionalFormatting>
  <conditionalFormatting sqref="D31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{32f832d5-2d8c-41d6-b6e3-efa56ee83d07}</x14:id>
        </ext>
      </extLst>
    </cfRule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{9680bfea-0610-48f9-998d-c74e7a1f7bbc}</x14:id>
        </ext>
      </extLst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{7b4d0b00-0ad9-4059-8766-e0cf0146e177}</x14:id>
        </ext>
      </extLst>
    </cfRule>
  </conditionalFormatting>
  <conditionalFormatting sqref="D32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{58fb241f-4f14-4837-a4af-581833ce33a7}</x14:id>
        </ext>
      </extLst>
    </cfRule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{ed35bfa3-9894-4fbd-ac3e-3880b83b55fe}</x14:id>
        </ext>
      </extLst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{60c646ea-ae28-4977-8281-6cc85f330e58}</x14:id>
        </ext>
      </extLst>
    </cfRule>
  </conditionalFormatting>
  <conditionalFormatting sqref="D2:D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{1ad70f50-664c-4661-90fa-d232d03fb29e}</x14:id>
        </ext>
      </extLst>
    </cfRule>
  </conditionalFormatting>
  <conditionalFormatting sqref="D2 D33">
    <cfRule type="dataBar" priority="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{d37a0cd9-1dc0-4b31-a30b-f95d0e9e258b}</x14:id>
        </ext>
      </extLst>
    </cfRule>
  </conditionalFormatting>
  <pageMargins left="0.75" right="0.75" top="1" bottom="1" header="0.5" footer="0.5"/>
  <headerFooter/>
  <ignoredErrors>
    <ignoredError sqref="B33" formulaRange="1"/>
    <ignoredError sqref="D2 D3:D6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2d4a4e-c8f6-4af1-bf76-f43b296ab4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cd98644e-994e-42a7-83ef-27fc066e62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</xm:sqref>
        </x14:conditionalFormatting>
        <x14:conditionalFormatting xmlns:xm="http://schemas.microsoft.com/office/excel/2006/main">
          <x14:cfRule type="dataBar" id="{32a78582-9417-4adf-b234-7837adec1b3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629d8df-dbac-428c-93dc-6600b0c519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ae67732a-308f-43af-b5ed-bbf252bdb3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dataBar" id="{3ed29ca8-56c1-40b8-a60f-c99f89d2aa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5121821-f929-48fd-940c-8a14d47b32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cd0e914f-12c2-4969-9600-d59d4f2ea3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d56633e8-a4c8-4bc3-9236-243bf4875b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7b0eb010-0413-4597-aa4e-e0aa9e5195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bbd5ad0a-cc5e-40a4-a9c4-5eb5762dc9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069ac2c4-8be5-4f37-aae5-63fa8ec5303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80889dc6-1da4-4ada-bcab-343615d22f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c78ecd7-56f3-4144-bc2f-ebbf3e037f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D6</xm:sqref>
        </x14:conditionalFormatting>
        <x14:conditionalFormatting xmlns:xm="http://schemas.microsoft.com/office/excel/2006/main">
          <x14:cfRule type="dataBar" id="{8234755a-7932-4da4-834a-6d42898335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837c62ba-aa0e-4b48-b773-25b136e38d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2888b0a1-c118-454d-9181-00dd47374e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accccf7b-9a31-4dfe-af8e-0aa0487156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3061351b-5ae5-45e0-b1b0-701ca37683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4753a8c-becb-420c-a79d-8271122b19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8c1cbb1c-7a9f-4329-999e-0ce3d27a2b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33679ee1-efb8-4b54-ba66-7aededcf5d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fd4c313-1c1f-4c9f-a260-81e4138bae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63a052a5-f100-42ee-bba7-75201edfb5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023691bb-98a9-4092-890a-1c995ec8c1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6ae44fb-2d23-4cd5-9ff7-12e999ab0b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</xm:sqref>
        </x14:conditionalFormatting>
        <x14:conditionalFormatting xmlns:xm="http://schemas.microsoft.com/office/excel/2006/main">
          <x14:cfRule type="dataBar" id="{c43564ff-5a74-40d0-a5e9-542ebee5bb5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262132e7-0ecb-4144-826e-fd2e04d255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2e7b7ebb-0e2a-4efa-b814-aaea881f1b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1a2bb7b1-54c9-4aab-b323-8e1a2bb321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d1a9803-1de9-49d8-a5cc-dcaff8ab6f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cd466b74-3d05-40fb-9242-d4d62b52cba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ab03eb0d-a1e0-4e2d-8eac-dcedbc03f11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ca1d229-c4c1-4773-a99c-8bed5de05e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7efb976-e515-4e73-85c5-42826a095f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60154639-b967-4484-8573-0dd0f43ca0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7d8b8bd1-3e26-4528-b599-73a16830c0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523de068-3d48-4874-976d-ea205e0d31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52b15539-8bc9-4dfa-b1a0-cdcb654e39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2459795-3b6a-4d62-ae44-4cfd324e82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a1c9dd5-2564-4b6f-8822-5fa516571ea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4b7862ce-b5c7-4022-a20e-f50c59f4b6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018fa04-27a9-4949-b9a0-67d7e6f11e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45dd54b-9403-4496-af75-0f2a0bd89f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</xm:sqref>
        </x14:conditionalFormatting>
        <x14:conditionalFormatting xmlns:xm="http://schemas.microsoft.com/office/excel/2006/main">
          <x14:cfRule type="dataBar" id="{2a58c55b-8a2b-4434-aab0-02012f7bf6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897ba26-012c-4f3c-bf77-1bf438609f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5a85005-9d72-4929-9612-16711504f2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70e8a871-90eb-4994-9953-8a443b164c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754c4bed-7c90-4092-aa3b-a0e773df23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56a19a4c-d6fc-4c14-8541-9d29a20e6f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1e2cf2e1-a55b-4f92-bb2c-0ab611d469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a8fd5205-e12a-4568-b7c3-20ffb3afa0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defa72b5-b94f-42ed-a13e-28c1ed6527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23110973-8fdb-47b4-8112-dee1b65ae2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312154b-4ef3-41a8-99e4-d0a4c48f97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29f3b6bd-55a3-422a-9e15-65cee9eb95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D20</xm:sqref>
        </x14:conditionalFormatting>
        <x14:conditionalFormatting xmlns:xm="http://schemas.microsoft.com/office/excel/2006/main">
          <x14:cfRule type="dataBar" id="{8bcef028-a3f3-4d72-98ad-71df0539ca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a4662f8a-ec78-4e51-9a44-734c5a2b87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e70030c-c417-4ed6-9a9a-783e591d59c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D21</xm:sqref>
        </x14:conditionalFormatting>
        <x14:conditionalFormatting xmlns:xm="http://schemas.microsoft.com/office/excel/2006/main">
          <x14:cfRule type="dataBar" id="{774e010a-1d7f-416e-a9e3-86c4157006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bb458d35-2d1e-4d67-b7bc-0747674356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d138068e-63ba-4a2f-ac8e-20380556529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D22</xm:sqref>
        </x14:conditionalFormatting>
        <x14:conditionalFormatting xmlns:xm="http://schemas.microsoft.com/office/excel/2006/main">
          <x14:cfRule type="dataBar" id="{26ab50f7-a009-49d6-a4c0-e1c70e35a6a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ad88a781-6ca0-4db2-a429-1da66eb747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4c8eb848-b66e-438b-bfa0-783a790271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D23</xm:sqref>
        </x14:conditionalFormatting>
        <x14:conditionalFormatting xmlns:xm="http://schemas.microsoft.com/office/excel/2006/main">
          <x14:cfRule type="dataBar" id="{a91a294d-e1e5-478e-bf00-91fa7517309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4f3bc270-ead8-47e6-80e7-5bbe0a4e79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c7a7fb54-11b0-4469-9c6d-89ffd1853b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D24</xm:sqref>
        </x14:conditionalFormatting>
        <x14:conditionalFormatting xmlns:xm="http://schemas.microsoft.com/office/excel/2006/main">
          <x14:cfRule type="dataBar" id="{98705a27-2f6f-403a-a6bc-5f9c455c4e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88375cc-23fe-40cb-99ef-3ae33495c7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8e88960-8c8e-44bc-9084-7cff8dbd54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</xm:sqref>
        </x14:conditionalFormatting>
        <x14:conditionalFormatting xmlns:xm="http://schemas.microsoft.com/office/excel/2006/main">
          <x14:cfRule type="dataBar" id="{4ec3c7e5-0eb5-49c9-813a-55c52c3c7f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c815e06b-c7e6-427b-9d15-36b9450bf6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b43eee5d-644e-4165-931d-0482150d0e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723a8589-1f29-4210-a6a6-74965ee1911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72694e5-f734-461f-86bb-7041f856bc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a44ca0ac-47bc-40d7-9380-c9b2b2e119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D27</xm:sqref>
        </x14:conditionalFormatting>
        <x14:conditionalFormatting xmlns:xm="http://schemas.microsoft.com/office/excel/2006/main">
          <x14:cfRule type="dataBar" id="{71245499-df65-4992-abb5-058d1f9e85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0e6387a-f20c-40d5-ba3d-54ef18f357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eca4b1e4-41f7-4f6f-bf58-56dd78415d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64e75a0b-a56b-4d34-acb1-e600f60200c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2612f524-1010-4500-96ac-c3ae65fcb7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10e6f452-8e08-4ad8-b907-f6e6b92a3b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f7503dc4-851d-4edb-abff-a93763871d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d59c217-5ef8-439b-8332-0992684ed2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48738a21-935d-434e-85bc-4e2a76600e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D30</xm:sqref>
        </x14:conditionalFormatting>
        <x14:conditionalFormatting xmlns:xm="http://schemas.microsoft.com/office/excel/2006/main">
          <x14:cfRule type="dataBar" id="{32f832d5-2d8c-41d6-b6e3-efa56ee83d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680bfea-0610-48f9-998d-c74e7a1f7b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7b4d0b00-0ad9-4059-8766-e0cf0146e1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D31</xm:sqref>
        </x14:conditionalFormatting>
        <x14:conditionalFormatting xmlns:xm="http://schemas.microsoft.com/office/excel/2006/main">
          <x14:cfRule type="dataBar" id="{58fb241f-4f14-4837-a4af-581833ce33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d35bfa3-9894-4fbd-ac3e-3880b83b55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0c646ea-ae28-4977-8281-6cc85f330e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D32</xm:sqref>
        </x14:conditionalFormatting>
        <x14:conditionalFormatting xmlns:xm="http://schemas.microsoft.com/office/excel/2006/main">
          <x14:cfRule type="dataBar" id="{1ad70f50-664c-4661-90fa-d232d03fb2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D2:D33</xm:sqref>
        </x14:conditionalFormatting>
        <x14:conditionalFormatting xmlns:xm="http://schemas.microsoft.com/office/excel/2006/main">
          <x14:cfRule type="dataBar" id="{d37a0cd9-1dc0-4b31-a30b-f95d0e9e25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 D33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34" sqref="H34"/>
    </sheetView>
  </sheetViews>
  <sheetFormatPr defaultColWidth="9" defaultRowHeight="14.25"/>
  <cols>
    <col min="1" max="1" width="9.08333333333333" style="53" customWidth="1"/>
    <col min="2" max="2" width="20.3833333333333" style="53"/>
    <col min="3" max="5" width="11" style="53"/>
    <col min="6" max="6" width="7" style="53" customWidth="1"/>
    <col min="7" max="7" width="11" style="53"/>
    <col min="8" max="8" width="21.8833333333333"/>
  </cols>
  <sheetData>
    <row r="1" spans="1:6">
      <c r="A1" s="64" t="s">
        <v>1117</v>
      </c>
      <c r="B1" s="64" t="s">
        <v>123</v>
      </c>
      <c r="C1" s="65"/>
      <c r="D1" s="65"/>
      <c r="E1" s="65"/>
      <c r="F1" s="65"/>
    </row>
    <row r="2" spans="1:6">
      <c r="A2" s="65"/>
      <c r="B2" s="65"/>
      <c r="C2" s="65"/>
      <c r="D2" s="65"/>
      <c r="E2" s="65"/>
      <c r="F2" s="65"/>
    </row>
    <row r="3" spans="1:7">
      <c r="A3" s="66" t="s">
        <v>39</v>
      </c>
      <c r="B3" s="66" t="s">
        <v>41</v>
      </c>
      <c r="C3" s="66" t="s">
        <v>47</v>
      </c>
      <c r="D3" s="66" t="s">
        <v>1118</v>
      </c>
      <c r="E3" s="66" t="s">
        <v>1119</v>
      </c>
      <c r="F3" s="66" t="s">
        <v>1120</v>
      </c>
      <c r="G3" s="66" t="s">
        <v>1092</v>
      </c>
    </row>
    <row r="4" spans="1:9">
      <c r="A4" s="64" t="s">
        <v>298</v>
      </c>
      <c r="B4" s="67" t="s">
        <v>310</v>
      </c>
      <c r="C4" s="68">
        <v>327</v>
      </c>
      <c r="D4" s="68">
        <v>46</v>
      </c>
      <c r="E4" s="69">
        <v>12</v>
      </c>
      <c r="F4" s="69">
        <v>17</v>
      </c>
      <c r="G4" s="68">
        <v>75</v>
      </c>
      <c r="I4" s="71"/>
    </row>
    <row r="5" spans="1:7">
      <c r="A5" s="64"/>
      <c r="B5" s="67" t="s">
        <v>307</v>
      </c>
      <c r="C5" s="68">
        <v>595</v>
      </c>
      <c r="D5" s="68">
        <v>22</v>
      </c>
      <c r="E5" s="68">
        <v>27</v>
      </c>
      <c r="F5" s="68">
        <v>11</v>
      </c>
      <c r="G5" s="68">
        <v>60</v>
      </c>
    </row>
    <row r="6" spans="1:7">
      <c r="A6" s="64"/>
      <c r="B6" s="67" t="s">
        <v>348</v>
      </c>
      <c r="C6" s="68">
        <v>214</v>
      </c>
      <c r="D6" s="68">
        <v>12</v>
      </c>
      <c r="E6" s="69">
        <v>6</v>
      </c>
      <c r="F6" s="69">
        <v>8</v>
      </c>
      <c r="G6" s="68">
        <v>26</v>
      </c>
    </row>
    <row r="7" spans="1:7">
      <c r="A7" s="64"/>
      <c r="B7" s="67" t="s">
        <v>300</v>
      </c>
      <c r="C7" s="68">
        <v>169</v>
      </c>
      <c r="D7" s="68">
        <v>11</v>
      </c>
      <c r="E7" s="68">
        <v>4</v>
      </c>
      <c r="F7" s="68">
        <v>4</v>
      </c>
      <c r="G7" s="68">
        <v>19</v>
      </c>
    </row>
    <row r="8" spans="1:7">
      <c r="A8" s="64"/>
      <c r="B8" s="67" t="s">
        <v>350</v>
      </c>
      <c r="C8" s="68">
        <v>101</v>
      </c>
      <c r="D8" s="68">
        <v>2</v>
      </c>
      <c r="E8" s="69">
        <v>4</v>
      </c>
      <c r="F8" s="69">
        <v>5</v>
      </c>
      <c r="G8" s="68">
        <v>11</v>
      </c>
    </row>
    <row r="9" spans="1:7">
      <c r="A9" s="64"/>
      <c r="B9" s="67" t="s">
        <v>326</v>
      </c>
      <c r="C9" s="68">
        <v>140</v>
      </c>
      <c r="D9" s="68">
        <v>7</v>
      </c>
      <c r="E9" s="68">
        <v>2</v>
      </c>
      <c r="F9" s="68">
        <v>0</v>
      </c>
      <c r="G9" s="68">
        <v>9</v>
      </c>
    </row>
    <row r="10" spans="1:7">
      <c r="A10" s="64"/>
      <c r="B10" s="67" t="s">
        <v>352</v>
      </c>
      <c r="C10" s="68">
        <v>116</v>
      </c>
      <c r="D10" s="68">
        <v>2</v>
      </c>
      <c r="E10" s="68">
        <v>2</v>
      </c>
      <c r="F10" s="68">
        <v>1</v>
      </c>
      <c r="G10" s="68">
        <v>5</v>
      </c>
    </row>
    <row r="11" spans="1:7">
      <c r="A11" s="36" t="s">
        <v>1121</v>
      </c>
      <c r="B11" s="36"/>
      <c r="C11" s="36">
        <v>1662</v>
      </c>
      <c r="D11" s="36">
        <v>102</v>
      </c>
      <c r="E11" s="36">
        <v>57</v>
      </c>
      <c r="F11" s="36">
        <v>46</v>
      </c>
      <c r="G11" s="36">
        <v>205</v>
      </c>
    </row>
    <row r="12" spans="1:7">
      <c r="A12" s="64" t="s">
        <v>185</v>
      </c>
      <c r="B12" s="67" t="s">
        <v>206</v>
      </c>
      <c r="C12" s="68">
        <v>611</v>
      </c>
      <c r="D12" s="68">
        <v>34</v>
      </c>
      <c r="E12" s="69">
        <v>11</v>
      </c>
      <c r="F12" s="69">
        <v>14</v>
      </c>
      <c r="G12" s="68">
        <v>59</v>
      </c>
    </row>
    <row r="13" spans="1:7">
      <c r="A13" s="64"/>
      <c r="B13" s="67" t="s">
        <v>208</v>
      </c>
      <c r="C13" s="68">
        <v>314</v>
      </c>
      <c r="D13" s="68">
        <v>19</v>
      </c>
      <c r="E13" s="68">
        <v>15</v>
      </c>
      <c r="F13" s="68">
        <v>4</v>
      </c>
      <c r="G13" s="68">
        <v>38</v>
      </c>
    </row>
    <row r="14" spans="1:7">
      <c r="A14" s="64"/>
      <c r="B14" s="67" t="s">
        <v>269</v>
      </c>
      <c r="C14" s="68">
        <v>149</v>
      </c>
      <c r="D14" s="68">
        <v>9</v>
      </c>
      <c r="E14" s="69">
        <v>4</v>
      </c>
      <c r="F14" s="69">
        <v>5</v>
      </c>
      <c r="G14" s="68">
        <v>18</v>
      </c>
    </row>
    <row r="15" spans="1:7">
      <c r="A15" s="64"/>
      <c r="B15" s="67" t="s">
        <v>203</v>
      </c>
      <c r="C15" s="68">
        <v>104</v>
      </c>
      <c r="D15" s="68">
        <v>5</v>
      </c>
      <c r="E15" s="68">
        <v>2</v>
      </c>
      <c r="F15" s="68">
        <v>2</v>
      </c>
      <c r="G15" s="68">
        <v>9</v>
      </c>
    </row>
    <row r="16" spans="1:7">
      <c r="A16" s="36" t="s">
        <v>1122</v>
      </c>
      <c r="B16" s="36"/>
      <c r="C16" s="36">
        <v>1178</v>
      </c>
      <c r="D16" s="36">
        <v>67</v>
      </c>
      <c r="E16" s="36">
        <v>32</v>
      </c>
      <c r="F16" s="36">
        <v>25</v>
      </c>
      <c r="G16" s="36">
        <v>124</v>
      </c>
    </row>
    <row r="17" spans="1:7">
      <c r="A17" s="64" t="s">
        <v>117</v>
      </c>
      <c r="B17" s="67" t="s">
        <v>161</v>
      </c>
      <c r="C17" s="68">
        <v>69</v>
      </c>
      <c r="D17" s="68">
        <v>5</v>
      </c>
      <c r="E17" s="69">
        <v>2</v>
      </c>
      <c r="F17" s="69">
        <v>3</v>
      </c>
      <c r="G17" s="68">
        <v>10</v>
      </c>
    </row>
    <row r="18" spans="1:7">
      <c r="A18" s="64"/>
      <c r="B18" s="67" t="s">
        <v>176</v>
      </c>
      <c r="C18" s="68">
        <v>72</v>
      </c>
      <c r="D18" s="68">
        <v>7</v>
      </c>
      <c r="E18" s="69">
        <v>1</v>
      </c>
      <c r="F18" s="69">
        <v>2</v>
      </c>
      <c r="G18" s="68">
        <v>10</v>
      </c>
    </row>
    <row r="19" spans="1:7">
      <c r="A19" s="64"/>
      <c r="B19" s="67" t="s">
        <v>178</v>
      </c>
      <c r="C19" s="68">
        <v>72</v>
      </c>
      <c r="D19" s="68">
        <v>2</v>
      </c>
      <c r="E19" s="69">
        <v>1</v>
      </c>
      <c r="F19" s="69">
        <v>2</v>
      </c>
      <c r="G19" s="68">
        <v>5</v>
      </c>
    </row>
    <row r="20" spans="1:7">
      <c r="A20" s="36" t="s">
        <v>1123</v>
      </c>
      <c r="B20" s="36"/>
      <c r="C20" s="36">
        <v>213</v>
      </c>
      <c r="D20" s="36">
        <v>14</v>
      </c>
      <c r="E20" s="36">
        <v>4</v>
      </c>
      <c r="F20" s="36">
        <v>7</v>
      </c>
      <c r="G20" s="36">
        <v>25</v>
      </c>
    </row>
    <row r="21" spans="1:7">
      <c r="A21" s="70" t="s">
        <v>428</v>
      </c>
      <c r="B21" s="70"/>
      <c r="C21" s="70">
        <v>3053</v>
      </c>
      <c r="D21" s="70">
        <v>183</v>
      </c>
      <c r="E21" s="70">
        <v>93</v>
      </c>
      <c r="F21" s="70">
        <v>78</v>
      </c>
      <c r="G21" s="70">
        <v>354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39"/>
  <sheetViews>
    <sheetView workbookViewId="0">
      <selection activeCell="E358" sqref="E358"/>
    </sheetView>
  </sheetViews>
  <sheetFormatPr defaultColWidth="9" defaultRowHeight="16.5"/>
  <cols>
    <col min="1" max="1" width="8.88333333333333" style="55" customWidth="1"/>
    <col min="2" max="2" width="8.38333333333333" style="55" customWidth="1"/>
    <col min="3" max="3" width="65.3833333333333" style="55" customWidth="1"/>
    <col min="4" max="4" width="8.38333333333333" style="55" customWidth="1"/>
    <col min="5" max="5" width="11" style="55" customWidth="1"/>
    <col min="6" max="6" width="16" style="55" customWidth="1"/>
    <col min="7" max="7" width="13.75" style="55" customWidth="1"/>
    <col min="8" max="8" width="26.5" style="55" customWidth="1"/>
  </cols>
  <sheetData>
    <row r="1" spans="1:8">
      <c r="A1" s="56" t="s">
        <v>1124</v>
      </c>
      <c r="B1" s="56"/>
      <c r="C1" s="56" t="s">
        <v>1124</v>
      </c>
      <c r="D1" s="56" t="s">
        <v>1124</v>
      </c>
      <c r="E1" s="56" t="s">
        <v>1124</v>
      </c>
      <c r="F1" s="56" t="s">
        <v>1124</v>
      </c>
      <c r="G1" s="56" t="s">
        <v>1124</v>
      </c>
      <c r="H1" s="56" t="s">
        <v>1124</v>
      </c>
    </row>
    <row r="2" spans="1:8">
      <c r="A2" s="56" t="s">
        <v>1125</v>
      </c>
      <c r="B2" s="56" t="s">
        <v>1126</v>
      </c>
      <c r="C2" s="56" t="s">
        <v>1127</v>
      </c>
      <c r="D2" s="56" t="s">
        <v>1128</v>
      </c>
      <c r="E2" s="56" t="s">
        <v>1129</v>
      </c>
      <c r="F2" s="56" t="s">
        <v>1130</v>
      </c>
      <c r="G2" s="56" t="s">
        <v>1131</v>
      </c>
      <c r="H2" s="56" t="s">
        <v>1132</v>
      </c>
    </row>
    <row r="3" hidden="1" spans="1:8">
      <c r="A3" s="57" t="s">
        <v>1133</v>
      </c>
      <c r="B3" s="57" t="s">
        <v>1134</v>
      </c>
      <c r="C3" s="57" t="s">
        <v>1135</v>
      </c>
      <c r="D3" s="57" t="s">
        <v>1136</v>
      </c>
      <c r="E3" s="57" t="s">
        <v>1137</v>
      </c>
      <c r="F3" s="58">
        <v>129</v>
      </c>
      <c r="G3" s="58">
        <v>30</v>
      </c>
      <c r="H3" s="57" t="s">
        <v>1138</v>
      </c>
    </row>
    <row r="4" hidden="1" spans="1:8">
      <c r="A4" s="57" t="s">
        <v>1133</v>
      </c>
      <c r="B4" s="57" t="s">
        <v>1134</v>
      </c>
      <c r="C4" s="57" t="s">
        <v>1139</v>
      </c>
      <c r="D4" s="57" t="s">
        <v>1136</v>
      </c>
      <c r="E4" s="57" t="s">
        <v>1140</v>
      </c>
      <c r="F4" s="58">
        <v>500</v>
      </c>
      <c r="G4" s="58">
        <v>100</v>
      </c>
      <c r="H4" s="57" t="s">
        <v>1138</v>
      </c>
    </row>
    <row r="5" hidden="1" spans="1:8">
      <c r="A5" s="57" t="s">
        <v>1133</v>
      </c>
      <c r="B5" s="57" t="s">
        <v>1134</v>
      </c>
      <c r="C5" s="57" t="s">
        <v>1141</v>
      </c>
      <c r="D5" s="57" t="s">
        <v>1136</v>
      </c>
      <c r="E5" s="57" t="s">
        <v>1140</v>
      </c>
      <c r="F5" s="58">
        <v>169</v>
      </c>
      <c r="G5" s="58">
        <v>40</v>
      </c>
      <c r="H5" s="57" t="s">
        <v>1138</v>
      </c>
    </row>
    <row r="6" hidden="1" spans="1:8">
      <c r="A6" s="57" t="s">
        <v>1133</v>
      </c>
      <c r="B6" s="57" t="s">
        <v>1134</v>
      </c>
      <c r="C6" s="57" t="s">
        <v>1142</v>
      </c>
      <c r="D6" s="57" t="s">
        <v>1136</v>
      </c>
      <c r="E6" s="57" t="s">
        <v>1143</v>
      </c>
      <c r="F6" s="58">
        <v>3</v>
      </c>
      <c r="G6" s="58">
        <v>0.8</v>
      </c>
      <c r="H6" s="57" t="s">
        <v>1138</v>
      </c>
    </row>
    <row r="7" hidden="1" spans="1:8">
      <c r="A7" s="57" t="s">
        <v>1133</v>
      </c>
      <c r="B7" s="57" t="s">
        <v>1144</v>
      </c>
      <c r="C7" s="57" t="s">
        <v>1145</v>
      </c>
      <c r="D7" s="57" t="s">
        <v>1136</v>
      </c>
      <c r="E7" s="57" t="s">
        <v>1137</v>
      </c>
      <c r="F7" s="58">
        <v>129</v>
      </c>
      <c r="G7" s="58">
        <v>20</v>
      </c>
      <c r="H7" s="57" t="s">
        <v>1138</v>
      </c>
    </row>
    <row r="8" hidden="1" spans="1:8">
      <c r="A8" s="57" t="s">
        <v>1133</v>
      </c>
      <c r="B8" s="57" t="s">
        <v>1144</v>
      </c>
      <c r="C8" s="57" t="s">
        <v>1146</v>
      </c>
      <c r="D8" s="57" t="s">
        <v>1136</v>
      </c>
      <c r="E8" s="57" t="s">
        <v>1140</v>
      </c>
      <c r="F8" s="59">
        <v>159329</v>
      </c>
      <c r="G8" s="57" t="s">
        <v>1147</v>
      </c>
      <c r="H8" s="57" t="s">
        <v>1138</v>
      </c>
    </row>
    <row r="9" hidden="1" spans="1:8">
      <c r="A9" s="57" t="s">
        <v>1133</v>
      </c>
      <c r="B9" s="57" t="s">
        <v>1144</v>
      </c>
      <c r="C9" s="57" t="s">
        <v>1148</v>
      </c>
      <c r="D9" s="57" t="s">
        <v>1136</v>
      </c>
      <c r="E9" s="57" t="s">
        <v>1140</v>
      </c>
      <c r="F9" s="58">
        <v>69</v>
      </c>
      <c r="G9" s="58">
        <v>10</v>
      </c>
      <c r="H9" s="57" t="s">
        <v>1138</v>
      </c>
    </row>
    <row r="10" hidden="1" spans="1:8">
      <c r="A10" s="57" t="s">
        <v>1133</v>
      </c>
      <c r="B10" s="57" t="s">
        <v>1134</v>
      </c>
      <c r="C10" s="57" t="s">
        <v>1149</v>
      </c>
      <c r="D10" s="57" t="s">
        <v>1136</v>
      </c>
      <c r="E10" s="57" t="s">
        <v>1140</v>
      </c>
      <c r="F10" s="57" t="s">
        <v>1150</v>
      </c>
      <c r="G10" s="57" t="s">
        <v>1151</v>
      </c>
      <c r="H10" s="57" t="s">
        <v>1138</v>
      </c>
    </row>
    <row r="11" hidden="1" spans="1:8">
      <c r="A11" s="57" t="s">
        <v>1133</v>
      </c>
      <c r="B11" s="57" t="s">
        <v>1152</v>
      </c>
      <c r="C11" s="57" t="s">
        <v>1153</v>
      </c>
      <c r="D11" s="57" t="s">
        <v>1136</v>
      </c>
      <c r="E11" s="57" t="s">
        <v>1140</v>
      </c>
      <c r="F11" s="58">
        <v>399</v>
      </c>
      <c r="G11" s="58">
        <v>20</v>
      </c>
      <c r="H11" s="57" t="s">
        <v>1138</v>
      </c>
    </row>
    <row r="12" hidden="1" spans="1:8">
      <c r="A12" s="57" t="s">
        <v>1133</v>
      </c>
      <c r="B12" s="57" t="s">
        <v>1152</v>
      </c>
      <c r="C12" s="57" t="s">
        <v>1154</v>
      </c>
      <c r="D12" s="57" t="s">
        <v>1136</v>
      </c>
      <c r="E12" s="57" t="s">
        <v>1140</v>
      </c>
      <c r="F12" s="58">
        <v>159</v>
      </c>
      <c r="G12" s="58">
        <v>10</v>
      </c>
      <c r="H12" s="57" t="s">
        <v>1138</v>
      </c>
    </row>
    <row r="13" hidden="1" spans="1:8">
      <c r="A13" s="57" t="s">
        <v>1133</v>
      </c>
      <c r="B13" s="57" t="s">
        <v>1134</v>
      </c>
      <c r="C13" s="57" t="s">
        <v>1155</v>
      </c>
      <c r="D13" s="57" t="s">
        <v>1136</v>
      </c>
      <c r="E13" s="57" t="s">
        <v>1140</v>
      </c>
      <c r="F13" s="58">
        <v>629</v>
      </c>
      <c r="G13" s="58">
        <v>150</v>
      </c>
      <c r="H13" s="57" t="s">
        <v>1138</v>
      </c>
    </row>
    <row r="14" hidden="1" spans="1:8">
      <c r="A14" s="57" t="s">
        <v>1133</v>
      </c>
      <c r="B14" s="57" t="s">
        <v>1144</v>
      </c>
      <c r="C14" s="57" t="s">
        <v>1156</v>
      </c>
      <c r="D14" s="57" t="s">
        <v>1136</v>
      </c>
      <c r="E14" s="57" t="s">
        <v>1143</v>
      </c>
      <c r="F14" s="57" t="s">
        <v>1157</v>
      </c>
      <c r="G14" s="57" t="s">
        <v>1158</v>
      </c>
      <c r="H14" s="57" t="s">
        <v>1138</v>
      </c>
    </row>
    <row r="15" hidden="1" spans="1:8">
      <c r="A15" s="57" t="s">
        <v>1133</v>
      </c>
      <c r="B15" s="57" t="s">
        <v>1144</v>
      </c>
      <c r="C15" s="57" t="s">
        <v>1159</v>
      </c>
      <c r="D15" s="57" t="s">
        <v>1136</v>
      </c>
      <c r="E15" s="57" t="s">
        <v>1140</v>
      </c>
      <c r="F15" s="58">
        <v>949</v>
      </c>
      <c r="G15" s="58">
        <v>100</v>
      </c>
      <c r="H15" s="57" t="s">
        <v>1138</v>
      </c>
    </row>
    <row r="16" hidden="1" spans="1:8">
      <c r="A16" s="57" t="s">
        <v>1133</v>
      </c>
      <c r="B16" s="57" t="s">
        <v>1152</v>
      </c>
      <c r="C16" s="57" t="s">
        <v>1160</v>
      </c>
      <c r="D16" s="57" t="s">
        <v>1136</v>
      </c>
      <c r="E16" s="57" t="s">
        <v>1140</v>
      </c>
      <c r="F16" s="58">
        <v>69</v>
      </c>
      <c r="G16" s="58">
        <v>5</v>
      </c>
      <c r="H16" s="57" t="s">
        <v>1138</v>
      </c>
    </row>
    <row r="17" hidden="1" spans="1:8">
      <c r="A17" s="57" t="s">
        <v>1133</v>
      </c>
      <c r="B17" s="57" t="s">
        <v>1152</v>
      </c>
      <c r="C17" s="57" t="s">
        <v>1161</v>
      </c>
      <c r="D17" s="57" t="s">
        <v>1136</v>
      </c>
      <c r="E17" s="57" t="s">
        <v>1140</v>
      </c>
      <c r="F17" s="58">
        <v>159</v>
      </c>
      <c r="G17" s="58">
        <v>15</v>
      </c>
      <c r="H17" s="57" t="s">
        <v>1138</v>
      </c>
    </row>
    <row r="18" hidden="1" spans="1:8">
      <c r="A18" s="57" t="s">
        <v>1133</v>
      </c>
      <c r="B18" s="57" t="s">
        <v>1152</v>
      </c>
      <c r="C18" s="57" t="s">
        <v>1162</v>
      </c>
      <c r="D18" s="57" t="s">
        <v>1136</v>
      </c>
      <c r="E18" s="57" t="s">
        <v>1137</v>
      </c>
      <c r="F18" s="58">
        <v>599</v>
      </c>
      <c r="G18" s="58">
        <v>50</v>
      </c>
      <c r="H18" s="57" t="s">
        <v>1138</v>
      </c>
    </row>
    <row r="19" hidden="1" spans="1:8">
      <c r="A19" s="57" t="s">
        <v>1133</v>
      </c>
      <c r="B19" s="57" t="s">
        <v>1152</v>
      </c>
      <c r="C19" s="57" t="s">
        <v>1163</v>
      </c>
      <c r="D19" s="57" t="s">
        <v>1136</v>
      </c>
      <c r="E19" s="57" t="s">
        <v>1140</v>
      </c>
      <c r="F19" s="58">
        <v>799</v>
      </c>
      <c r="G19" s="58">
        <v>50</v>
      </c>
      <c r="H19" s="57" t="s">
        <v>1138</v>
      </c>
    </row>
    <row r="20" hidden="1" spans="1:8">
      <c r="A20" s="57" t="s">
        <v>1133</v>
      </c>
      <c r="B20" s="57" t="s">
        <v>1134</v>
      </c>
      <c r="C20" s="57" t="s">
        <v>1164</v>
      </c>
      <c r="D20" s="57" t="s">
        <v>1136</v>
      </c>
      <c r="E20" s="57" t="s">
        <v>1143</v>
      </c>
      <c r="F20" s="57" t="s">
        <v>1157</v>
      </c>
      <c r="G20" s="57" t="s">
        <v>1165</v>
      </c>
      <c r="H20" s="57" t="s">
        <v>1138</v>
      </c>
    </row>
    <row r="21" hidden="1" spans="1:8">
      <c r="A21" s="57" t="s">
        <v>1133</v>
      </c>
      <c r="B21" s="57" t="s">
        <v>1144</v>
      </c>
      <c r="C21" s="57" t="s">
        <v>1166</v>
      </c>
      <c r="D21" s="57" t="s">
        <v>1167</v>
      </c>
      <c r="E21" s="57" t="s">
        <v>1168</v>
      </c>
      <c r="F21" s="58">
        <v>200</v>
      </c>
      <c r="G21" s="58">
        <v>0.9</v>
      </c>
      <c r="H21" s="57" t="s">
        <v>1138</v>
      </c>
    </row>
    <row r="22" hidden="1" spans="1:8">
      <c r="A22" s="57" t="s">
        <v>1133</v>
      </c>
      <c r="B22" s="57" t="s">
        <v>1144</v>
      </c>
      <c r="C22" s="57" t="s">
        <v>1169</v>
      </c>
      <c r="D22" s="57" t="s">
        <v>1167</v>
      </c>
      <c r="E22" s="57" t="s">
        <v>1170</v>
      </c>
      <c r="F22" s="58">
        <v>59</v>
      </c>
      <c r="G22" s="58">
        <v>10</v>
      </c>
      <c r="H22" s="57" t="s">
        <v>1138</v>
      </c>
    </row>
    <row r="23" hidden="1" spans="1:8">
      <c r="A23" s="57" t="s">
        <v>1133</v>
      </c>
      <c r="B23" s="57" t="s">
        <v>1134</v>
      </c>
      <c r="C23" s="57" t="s">
        <v>1171</v>
      </c>
      <c r="D23" s="57" t="s">
        <v>1136</v>
      </c>
      <c r="E23" s="57" t="s">
        <v>1140</v>
      </c>
      <c r="F23" s="58">
        <v>80</v>
      </c>
      <c r="G23" s="58">
        <v>20</v>
      </c>
      <c r="H23" s="57" t="s">
        <v>1138</v>
      </c>
    </row>
    <row r="24" hidden="1" spans="1:8">
      <c r="A24" s="57" t="s">
        <v>1133</v>
      </c>
      <c r="B24" s="57" t="s">
        <v>1144</v>
      </c>
      <c r="C24" s="57" t="s">
        <v>1172</v>
      </c>
      <c r="D24" s="57" t="s">
        <v>1136</v>
      </c>
      <c r="E24" s="57" t="s">
        <v>1137</v>
      </c>
      <c r="F24" s="58">
        <v>599</v>
      </c>
      <c r="G24" s="58">
        <v>100</v>
      </c>
      <c r="H24" s="57" t="s">
        <v>1138</v>
      </c>
    </row>
    <row r="25" hidden="1" spans="1:8">
      <c r="A25" s="57" t="s">
        <v>1133</v>
      </c>
      <c r="B25" s="57" t="s">
        <v>1144</v>
      </c>
      <c r="C25" s="57" t="s">
        <v>1173</v>
      </c>
      <c r="D25" s="57" t="s">
        <v>1136</v>
      </c>
      <c r="E25" s="57" t="s">
        <v>1140</v>
      </c>
      <c r="F25" s="59">
        <v>59159</v>
      </c>
      <c r="G25" s="57" t="s">
        <v>1174</v>
      </c>
      <c r="H25" s="57" t="s">
        <v>1138</v>
      </c>
    </row>
    <row r="26" spans="1:8">
      <c r="A26" s="57" t="s">
        <v>1133</v>
      </c>
      <c r="B26" s="57" t="s">
        <v>1134</v>
      </c>
      <c r="C26" s="57" t="s">
        <v>1175</v>
      </c>
      <c r="D26" s="57" t="s">
        <v>1136</v>
      </c>
      <c r="E26" s="57" t="s">
        <v>1137</v>
      </c>
      <c r="F26" s="58">
        <v>300</v>
      </c>
      <c r="G26" s="58">
        <v>60</v>
      </c>
      <c r="H26" s="57" t="s">
        <v>1138</v>
      </c>
    </row>
    <row r="27" hidden="1" spans="1:8">
      <c r="A27" s="57" t="s">
        <v>1133</v>
      </c>
      <c r="B27" s="57" t="s">
        <v>1176</v>
      </c>
      <c r="C27" s="57" t="s">
        <v>1177</v>
      </c>
      <c r="D27" s="57" t="s">
        <v>1136</v>
      </c>
      <c r="E27" s="57" t="s">
        <v>1178</v>
      </c>
      <c r="F27" s="58">
        <v>2</v>
      </c>
      <c r="G27" s="58">
        <v>1</v>
      </c>
      <c r="H27" s="57" t="s">
        <v>1138</v>
      </c>
    </row>
    <row r="28" hidden="1" spans="1:8">
      <c r="A28" s="57" t="s">
        <v>1133</v>
      </c>
      <c r="B28" s="57" t="s">
        <v>1144</v>
      </c>
      <c r="C28" s="57" t="s">
        <v>1179</v>
      </c>
      <c r="D28" s="57" t="s">
        <v>1136</v>
      </c>
      <c r="E28" s="57" t="s">
        <v>1140</v>
      </c>
      <c r="F28" s="59">
        <v>100014001600</v>
      </c>
      <c r="G28" s="59">
        <v>100200300</v>
      </c>
      <c r="H28" s="57" t="s">
        <v>1138</v>
      </c>
    </row>
    <row r="29" hidden="1" spans="1:8">
      <c r="A29" s="57" t="s">
        <v>1133</v>
      </c>
      <c r="B29" s="57" t="s">
        <v>1152</v>
      </c>
      <c r="C29" s="57" t="s">
        <v>1180</v>
      </c>
      <c r="D29" s="57" t="s">
        <v>1136</v>
      </c>
      <c r="E29" s="57" t="s">
        <v>1143</v>
      </c>
      <c r="F29" s="57" t="s">
        <v>1181</v>
      </c>
      <c r="G29" s="57" t="s">
        <v>1182</v>
      </c>
      <c r="H29" s="57" t="s">
        <v>1138</v>
      </c>
    </row>
    <row r="30" hidden="1" spans="1:8">
      <c r="A30" s="57" t="s">
        <v>1133</v>
      </c>
      <c r="B30" s="57" t="s">
        <v>1134</v>
      </c>
      <c r="C30" s="57" t="s">
        <v>1183</v>
      </c>
      <c r="D30" s="57" t="s">
        <v>1136</v>
      </c>
      <c r="E30" s="57" t="s">
        <v>1140</v>
      </c>
      <c r="F30" s="59">
        <v>399699</v>
      </c>
      <c r="G30" s="59">
        <v>100200</v>
      </c>
      <c r="H30" s="57" t="s">
        <v>1138</v>
      </c>
    </row>
    <row r="31" hidden="1" spans="1:8">
      <c r="A31" s="57" t="s">
        <v>1133</v>
      </c>
      <c r="B31" s="57" t="s">
        <v>1144</v>
      </c>
      <c r="C31" s="57" t="s">
        <v>1184</v>
      </c>
      <c r="D31" s="57" t="s">
        <v>1136</v>
      </c>
      <c r="E31" s="57" t="s">
        <v>1140</v>
      </c>
      <c r="F31" s="58">
        <v>169</v>
      </c>
      <c r="G31" s="58">
        <v>20</v>
      </c>
      <c r="H31" s="57" t="s">
        <v>1138</v>
      </c>
    </row>
    <row r="32" hidden="1" spans="1:8">
      <c r="A32" s="57" t="s">
        <v>1133</v>
      </c>
      <c r="B32" s="57" t="s">
        <v>1134</v>
      </c>
      <c r="C32" s="57" t="s">
        <v>1185</v>
      </c>
      <c r="D32" s="57" t="s">
        <v>1136</v>
      </c>
      <c r="E32" s="57" t="s">
        <v>1140</v>
      </c>
      <c r="F32" s="58">
        <v>699</v>
      </c>
      <c r="G32" s="58">
        <v>150</v>
      </c>
      <c r="H32" s="57" t="s">
        <v>1138</v>
      </c>
    </row>
    <row r="33" hidden="1" spans="1:8">
      <c r="A33" s="57" t="s">
        <v>1133</v>
      </c>
      <c r="B33" s="57" t="s">
        <v>1134</v>
      </c>
      <c r="C33" s="57" t="s">
        <v>1186</v>
      </c>
      <c r="D33" s="57" t="s">
        <v>1136</v>
      </c>
      <c r="E33" s="57" t="s">
        <v>1137</v>
      </c>
      <c r="F33" s="58">
        <v>799</v>
      </c>
      <c r="G33" s="58">
        <v>200</v>
      </c>
      <c r="H33" s="57" t="s">
        <v>1138</v>
      </c>
    </row>
    <row r="34" hidden="1" spans="1:8">
      <c r="A34" s="57" t="s">
        <v>1133</v>
      </c>
      <c r="B34" s="57" t="s">
        <v>1134</v>
      </c>
      <c r="C34" s="57" t="s">
        <v>1187</v>
      </c>
      <c r="D34" s="57" t="s">
        <v>1136</v>
      </c>
      <c r="E34" s="57" t="s">
        <v>1140</v>
      </c>
      <c r="F34" s="58">
        <v>100</v>
      </c>
      <c r="G34" s="58">
        <v>20</v>
      </c>
      <c r="H34" s="57" t="s">
        <v>1138</v>
      </c>
    </row>
    <row r="35" spans="1:8">
      <c r="A35" s="57" t="s">
        <v>1133</v>
      </c>
      <c r="B35" s="57" t="s">
        <v>1144</v>
      </c>
      <c r="C35" s="57" t="s">
        <v>1188</v>
      </c>
      <c r="D35" s="57" t="s">
        <v>1136</v>
      </c>
      <c r="E35" s="57" t="s">
        <v>1140</v>
      </c>
      <c r="F35" s="58">
        <v>500</v>
      </c>
      <c r="G35" s="58">
        <v>60</v>
      </c>
      <c r="H35" s="57" t="s">
        <v>1138</v>
      </c>
    </row>
    <row r="36" hidden="1" spans="1:8">
      <c r="A36" s="57" t="s">
        <v>1133</v>
      </c>
      <c r="B36" s="57" t="s">
        <v>1144</v>
      </c>
      <c r="C36" s="57" t="s">
        <v>1189</v>
      </c>
      <c r="D36" s="57" t="s">
        <v>1167</v>
      </c>
      <c r="E36" s="57" t="s">
        <v>1170</v>
      </c>
      <c r="F36" s="58">
        <v>300</v>
      </c>
      <c r="G36" s="58">
        <v>40</v>
      </c>
      <c r="H36" s="57" t="s">
        <v>1138</v>
      </c>
    </row>
    <row r="37" hidden="1" spans="1:8">
      <c r="A37" s="57" t="s">
        <v>1133</v>
      </c>
      <c r="B37" s="57" t="s">
        <v>1144</v>
      </c>
      <c r="C37" s="57" t="s">
        <v>1190</v>
      </c>
      <c r="D37" s="57" t="s">
        <v>1136</v>
      </c>
      <c r="E37" s="57" t="s">
        <v>1140</v>
      </c>
      <c r="F37" s="58">
        <v>249</v>
      </c>
      <c r="G37" s="58">
        <v>30</v>
      </c>
      <c r="H37" s="57" t="s">
        <v>1138</v>
      </c>
    </row>
    <row r="38" hidden="1" spans="1:8">
      <c r="A38" s="57" t="s">
        <v>1133</v>
      </c>
      <c r="B38" s="57" t="s">
        <v>1134</v>
      </c>
      <c r="C38" s="57" t="s">
        <v>1191</v>
      </c>
      <c r="D38" s="57" t="s">
        <v>1136</v>
      </c>
      <c r="E38" s="57" t="s">
        <v>1140</v>
      </c>
      <c r="F38" s="58">
        <v>100</v>
      </c>
      <c r="G38" s="58">
        <v>25</v>
      </c>
      <c r="H38" s="57" t="s">
        <v>1138</v>
      </c>
    </row>
    <row r="39" hidden="1" spans="1:8">
      <c r="A39" s="57" t="s">
        <v>1133</v>
      </c>
      <c r="B39" s="57" t="s">
        <v>1134</v>
      </c>
      <c r="C39" s="57" t="s">
        <v>1192</v>
      </c>
      <c r="D39" s="57" t="s">
        <v>1136</v>
      </c>
      <c r="E39" s="57" t="s">
        <v>1140</v>
      </c>
      <c r="F39" s="59">
        <v>200400</v>
      </c>
      <c r="G39" s="59">
        <v>40100</v>
      </c>
      <c r="H39" s="57" t="s">
        <v>1138</v>
      </c>
    </row>
    <row r="40" hidden="1" spans="1:8">
      <c r="A40" s="57" t="s">
        <v>1133</v>
      </c>
      <c r="B40" s="57" t="s">
        <v>1152</v>
      </c>
      <c r="C40" s="57" t="s">
        <v>1193</v>
      </c>
      <c r="D40" s="57" t="s">
        <v>1136</v>
      </c>
      <c r="E40" s="57" t="s">
        <v>1143</v>
      </c>
      <c r="F40" s="57" t="s">
        <v>1157</v>
      </c>
      <c r="G40" s="57" t="s">
        <v>1194</v>
      </c>
      <c r="H40" s="57" t="s">
        <v>1138</v>
      </c>
    </row>
    <row r="41" spans="1:8">
      <c r="A41" s="57" t="s">
        <v>1133</v>
      </c>
      <c r="B41" s="57" t="s">
        <v>1134</v>
      </c>
      <c r="C41" s="57" t="s">
        <v>1195</v>
      </c>
      <c r="D41" s="57" t="s">
        <v>1136</v>
      </c>
      <c r="E41" s="57" t="s">
        <v>1140</v>
      </c>
      <c r="F41" s="60">
        <v>259</v>
      </c>
      <c r="G41" s="60">
        <v>60</v>
      </c>
      <c r="H41" s="57" t="s">
        <v>1138</v>
      </c>
    </row>
    <row r="42" hidden="1" spans="1:8">
      <c r="A42" s="57" t="s">
        <v>1133</v>
      </c>
      <c r="B42" s="57" t="s">
        <v>1134</v>
      </c>
      <c r="C42" s="57" t="s">
        <v>1196</v>
      </c>
      <c r="D42" s="57" t="s">
        <v>1136</v>
      </c>
      <c r="E42" s="57" t="s">
        <v>1140</v>
      </c>
      <c r="F42" s="58">
        <v>79</v>
      </c>
      <c r="G42" s="58">
        <v>20</v>
      </c>
      <c r="H42" s="57" t="s">
        <v>1138</v>
      </c>
    </row>
    <row r="43" hidden="1" spans="1:8">
      <c r="A43" s="57" t="s">
        <v>1133</v>
      </c>
      <c r="B43" s="57" t="s">
        <v>1152</v>
      </c>
      <c r="C43" s="57" t="s">
        <v>1197</v>
      </c>
      <c r="D43" s="57" t="s">
        <v>1136</v>
      </c>
      <c r="E43" s="57" t="s">
        <v>1143</v>
      </c>
      <c r="F43" s="57" t="s">
        <v>1157</v>
      </c>
      <c r="G43" s="57" t="s">
        <v>1198</v>
      </c>
      <c r="H43" s="57" t="s">
        <v>1138</v>
      </c>
    </row>
    <row r="44" hidden="1" spans="1:8">
      <c r="A44" s="57" t="s">
        <v>1133</v>
      </c>
      <c r="B44" s="57" t="s">
        <v>1144</v>
      </c>
      <c r="C44" s="57" t="s">
        <v>1199</v>
      </c>
      <c r="D44" s="57" t="s">
        <v>1136</v>
      </c>
      <c r="E44" s="57" t="s">
        <v>1140</v>
      </c>
      <c r="F44" s="58">
        <v>100</v>
      </c>
      <c r="G44" s="58">
        <v>10</v>
      </c>
      <c r="H44" s="57" t="s">
        <v>1138</v>
      </c>
    </row>
    <row r="45" hidden="1" spans="1:8">
      <c r="A45" s="57" t="s">
        <v>1133</v>
      </c>
      <c r="B45" s="57" t="s">
        <v>1144</v>
      </c>
      <c r="C45" s="57" t="s">
        <v>1200</v>
      </c>
      <c r="D45" s="57" t="s">
        <v>1136</v>
      </c>
      <c r="E45" s="57" t="s">
        <v>1137</v>
      </c>
      <c r="F45" s="58">
        <v>199</v>
      </c>
      <c r="G45" s="58">
        <v>20</v>
      </c>
      <c r="H45" s="57" t="s">
        <v>1138</v>
      </c>
    </row>
    <row r="46" hidden="1" spans="1:8">
      <c r="A46" s="57" t="s">
        <v>1133</v>
      </c>
      <c r="B46" s="57" t="s">
        <v>1152</v>
      </c>
      <c r="C46" s="57" t="s">
        <v>1201</v>
      </c>
      <c r="D46" s="57" t="s">
        <v>1136</v>
      </c>
      <c r="E46" s="57" t="s">
        <v>1137</v>
      </c>
      <c r="F46" s="58">
        <v>129</v>
      </c>
      <c r="G46" s="58">
        <v>10</v>
      </c>
      <c r="H46" s="57" t="s">
        <v>1138</v>
      </c>
    </row>
    <row r="47" hidden="1" spans="1:8">
      <c r="A47" s="57" t="s">
        <v>1133</v>
      </c>
      <c r="B47" s="57" t="s">
        <v>1134</v>
      </c>
      <c r="C47" s="57" t="s">
        <v>1202</v>
      </c>
      <c r="D47" s="57" t="s">
        <v>1136</v>
      </c>
      <c r="E47" s="57" t="s">
        <v>1140</v>
      </c>
      <c r="F47" s="58">
        <v>329</v>
      </c>
      <c r="G47" s="58">
        <v>80</v>
      </c>
      <c r="H47" s="57" t="s">
        <v>1138</v>
      </c>
    </row>
    <row r="48" hidden="1" spans="1:8">
      <c r="A48" s="57" t="s">
        <v>1133</v>
      </c>
      <c r="B48" s="57" t="s">
        <v>1144</v>
      </c>
      <c r="C48" s="57" t="s">
        <v>1203</v>
      </c>
      <c r="D48" s="57" t="s">
        <v>1136</v>
      </c>
      <c r="E48" s="57" t="s">
        <v>1140</v>
      </c>
      <c r="F48" s="59">
        <v>100500800</v>
      </c>
      <c r="G48" s="57" t="s">
        <v>1204</v>
      </c>
      <c r="H48" s="57" t="s">
        <v>1138</v>
      </c>
    </row>
    <row r="49" hidden="1" spans="1:8">
      <c r="A49" s="57" t="s">
        <v>1133</v>
      </c>
      <c r="B49" s="57" t="s">
        <v>1144</v>
      </c>
      <c r="C49" s="57" t="s">
        <v>1205</v>
      </c>
      <c r="D49" s="57" t="s">
        <v>1136</v>
      </c>
      <c r="E49" s="57" t="s">
        <v>1143</v>
      </c>
      <c r="F49" s="57" t="s">
        <v>1181</v>
      </c>
      <c r="G49" s="57" t="s">
        <v>1206</v>
      </c>
      <c r="H49" s="57" t="s">
        <v>1138</v>
      </c>
    </row>
    <row r="50" hidden="1" spans="1:8">
      <c r="A50" s="57" t="s">
        <v>1133</v>
      </c>
      <c r="B50" s="57" t="s">
        <v>1134</v>
      </c>
      <c r="C50" s="57" t="s">
        <v>1207</v>
      </c>
      <c r="D50" s="57" t="s">
        <v>1136</v>
      </c>
      <c r="E50" s="57" t="s">
        <v>1137</v>
      </c>
      <c r="F50" s="58">
        <v>139</v>
      </c>
      <c r="G50" s="58">
        <v>30</v>
      </c>
      <c r="H50" s="57" t="s">
        <v>1138</v>
      </c>
    </row>
    <row r="51" hidden="1" spans="1:8">
      <c r="A51" s="57" t="s">
        <v>1133</v>
      </c>
      <c r="B51" s="57" t="s">
        <v>1134</v>
      </c>
      <c r="C51" s="57" t="s">
        <v>1208</v>
      </c>
      <c r="D51" s="57" t="s">
        <v>1167</v>
      </c>
      <c r="E51" s="57" t="s">
        <v>1170</v>
      </c>
      <c r="F51" s="58">
        <v>50</v>
      </c>
      <c r="G51" s="58">
        <v>10</v>
      </c>
      <c r="H51" s="57" t="s">
        <v>1138</v>
      </c>
    </row>
    <row r="52" hidden="1" spans="1:8">
      <c r="A52" s="57" t="s">
        <v>1133</v>
      </c>
      <c r="B52" s="57" t="s">
        <v>1134</v>
      </c>
      <c r="C52" s="57" t="s">
        <v>1209</v>
      </c>
      <c r="D52" s="57" t="s">
        <v>1136</v>
      </c>
      <c r="E52" s="57" t="s">
        <v>1137</v>
      </c>
      <c r="F52" s="58">
        <v>49</v>
      </c>
      <c r="G52" s="58">
        <v>10</v>
      </c>
      <c r="H52" s="57" t="s">
        <v>1138</v>
      </c>
    </row>
    <row r="53" hidden="1" spans="1:8">
      <c r="A53" s="57" t="s">
        <v>1133</v>
      </c>
      <c r="B53" s="57" t="s">
        <v>1144</v>
      </c>
      <c r="C53" s="57" t="s">
        <v>1210</v>
      </c>
      <c r="D53" s="57" t="s">
        <v>1136</v>
      </c>
      <c r="E53" s="57" t="s">
        <v>1140</v>
      </c>
      <c r="F53" s="58">
        <v>239</v>
      </c>
      <c r="G53" s="58">
        <v>40</v>
      </c>
      <c r="H53" s="57" t="s">
        <v>1138</v>
      </c>
    </row>
    <row r="54" hidden="1" spans="1:8">
      <c r="A54" s="57" t="s">
        <v>1133</v>
      </c>
      <c r="B54" s="57" t="s">
        <v>1152</v>
      </c>
      <c r="C54" s="57" t="s">
        <v>1211</v>
      </c>
      <c r="D54" s="57" t="s">
        <v>1136</v>
      </c>
      <c r="E54" s="57" t="s">
        <v>1143</v>
      </c>
      <c r="F54" s="57" t="s">
        <v>1212</v>
      </c>
      <c r="G54" s="57" t="s">
        <v>1213</v>
      </c>
      <c r="H54" s="57" t="s">
        <v>1138</v>
      </c>
    </row>
    <row r="55" hidden="1" spans="1:8">
      <c r="A55" s="57" t="s">
        <v>1133</v>
      </c>
      <c r="B55" s="57" t="s">
        <v>1144</v>
      </c>
      <c r="C55" s="57" t="s">
        <v>1214</v>
      </c>
      <c r="D55" s="57" t="s">
        <v>1136</v>
      </c>
      <c r="E55" s="57" t="s">
        <v>1143</v>
      </c>
      <c r="F55" s="58">
        <v>1</v>
      </c>
      <c r="G55" s="58">
        <v>0.85</v>
      </c>
      <c r="H55" s="57" t="s">
        <v>1138</v>
      </c>
    </row>
    <row r="56" hidden="1" spans="1:8">
      <c r="A56" s="57" t="s">
        <v>1133</v>
      </c>
      <c r="B56" s="57" t="s">
        <v>1144</v>
      </c>
      <c r="C56" s="57" t="s">
        <v>1215</v>
      </c>
      <c r="D56" s="57" t="s">
        <v>1136</v>
      </c>
      <c r="E56" s="57" t="s">
        <v>1143</v>
      </c>
      <c r="F56" s="58">
        <v>1</v>
      </c>
      <c r="G56" s="58">
        <v>0.88</v>
      </c>
      <c r="H56" s="57" t="s">
        <v>1138</v>
      </c>
    </row>
    <row r="57" hidden="1" spans="1:8">
      <c r="A57" s="57" t="s">
        <v>1133</v>
      </c>
      <c r="B57" s="57" t="s">
        <v>1144</v>
      </c>
      <c r="C57" s="57" t="s">
        <v>1216</v>
      </c>
      <c r="D57" s="57" t="s">
        <v>1136</v>
      </c>
      <c r="E57" s="57" t="s">
        <v>1137</v>
      </c>
      <c r="F57" s="58">
        <v>799</v>
      </c>
      <c r="G57" s="58">
        <v>100</v>
      </c>
      <c r="H57" s="57" t="s">
        <v>1138</v>
      </c>
    </row>
    <row r="58" hidden="1" spans="1:8">
      <c r="A58" s="57" t="s">
        <v>1133</v>
      </c>
      <c r="B58" s="57" t="s">
        <v>1144</v>
      </c>
      <c r="C58" s="57" t="s">
        <v>1217</v>
      </c>
      <c r="D58" s="57" t="s">
        <v>1136</v>
      </c>
      <c r="E58" s="57" t="s">
        <v>1140</v>
      </c>
      <c r="F58" s="59">
        <v>99199</v>
      </c>
      <c r="G58" s="57" t="s">
        <v>1151</v>
      </c>
      <c r="H58" s="57" t="s">
        <v>1138</v>
      </c>
    </row>
    <row r="59" hidden="1" spans="1:8">
      <c r="A59" s="57" t="s">
        <v>1133</v>
      </c>
      <c r="B59" s="57" t="s">
        <v>1134</v>
      </c>
      <c r="C59" s="57" t="s">
        <v>1218</v>
      </c>
      <c r="D59" s="57" t="s">
        <v>1136</v>
      </c>
      <c r="E59" s="57" t="s">
        <v>1137</v>
      </c>
      <c r="F59" s="58">
        <v>199</v>
      </c>
      <c r="G59" s="58">
        <v>50</v>
      </c>
      <c r="H59" s="57" t="s">
        <v>1138</v>
      </c>
    </row>
    <row r="60" hidden="1" spans="1:8">
      <c r="A60" s="57" t="s">
        <v>1133</v>
      </c>
      <c r="B60" s="57" t="s">
        <v>1144</v>
      </c>
      <c r="C60" s="57" t="s">
        <v>1219</v>
      </c>
      <c r="D60" s="57" t="s">
        <v>1167</v>
      </c>
      <c r="E60" s="57" t="s">
        <v>1170</v>
      </c>
      <c r="F60" s="58">
        <v>199</v>
      </c>
      <c r="G60" s="58">
        <v>20</v>
      </c>
      <c r="H60" s="57" t="s">
        <v>1138</v>
      </c>
    </row>
    <row r="61" hidden="1" spans="1:8">
      <c r="A61" s="57" t="s">
        <v>1133</v>
      </c>
      <c r="B61" s="57" t="s">
        <v>1144</v>
      </c>
      <c r="C61" s="57" t="s">
        <v>1220</v>
      </c>
      <c r="D61" s="57" t="s">
        <v>1136</v>
      </c>
      <c r="E61" s="57" t="s">
        <v>1137</v>
      </c>
      <c r="F61" s="58">
        <v>450</v>
      </c>
      <c r="G61" s="58">
        <v>80</v>
      </c>
      <c r="H61" s="57" t="s">
        <v>1138</v>
      </c>
    </row>
    <row r="62" hidden="1" spans="1:8">
      <c r="A62" s="57" t="s">
        <v>1133</v>
      </c>
      <c r="B62" s="57" t="s">
        <v>1134</v>
      </c>
      <c r="C62" s="57" t="s">
        <v>1221</v>
      </c>
      <c r="D62" s="57" t="s">
        <v>1136</v>
      </c>
      <c r="E62" s="57" t="s">
        <v>1140</v>
      </c>
      <c r="F62" s="58">
        <v>179</v>
      </c>
      <c r="G62" s="58">
        <v>40</v>
      </c>
      <c r="H62" s="57" t="s">
        <v>1138</v>
      </c>
    </row>
    <row r="63" hidden="1" spans="1:8">
      <c r="A63" s="57" t="s">
        <v>1133</v>
      </c>
      <c r="B63" s="57" t="s">
        <v>1134</v>
      </c>
      <c r="C63" s="57" t="s">
        <v>1222</v>
      </c>
      <c r="D63" s="57" t="s">
        <v>1136</v>
      </c>
      <c r="E63" s="57" t="s">
        <v>1137</v>
      </c>
      <c r="F63" s="61">
        <v>139</v>
      </c>
      <c r="G63" s="61">
        <v>40</v>
      </c>
      <c r="H63" s="57" t="s">
        <v>1138</v>
      </c>
    </row>
    <row r="64" hidden="1" spans="1:8">
      <c r="A64" s="57" t="s">
        <v>1133</v>
      </c>
      <c r="B64" s="57" t="s">
        <v>1134</v>
      </c>
      <c r="C64" s="57" t="s">
        <v>1223</v>
      </c>
      <c r="D64" s="57" t="s">
        <v>1136</v>
      </c>
      <c r="E64" s="57" t="s">
        <v>1140</v>
      </c>
      <c r="F64" s="58">
        <v>399</v>
      </c>
      <c r="G64" s="58">
        <v>80</v>
      </c>
      <c r="H64" s="57" t="s">
        <v>1138</v>
      </c>
    </row>
    <row r="65" hidden="1" spans="1:8">
      <c r="A65" s="57" t="s">
        <v>1133</v>
      </c>
      <c r="B65" s="57" t="s">
        <v>1144</v>
      </c>
      <c r="C65" s="57" t="s">
        <v>1224</v>
      </c>
      <c r="D65" s="57" t="s">
        <v>1136</v>
      </c>
      <c r="E65" s="57" t="s">
        <v>1140</v>
      </c>
      <c r="F65" s="58">
        <v>899</v>
      </c>
      <c r="G65" s="58">
        <v>100</v>
      </c>
      <c r="H65" s="57" t="s">
        <v>1138</v>
      </c>
    </row>
    <row r="66" hidden="1" spans="1:8">
      <c r="A66" s="57" t="s">
        <v>1133</v>
      </c>
      <c r="B66" s="57" t="s">
        <v>1144</v>
      </c>
      <c r="C66" s="57" t="s">
        <v>1225</v>
      </c>
      <c r="D66" s="57" t="s">
        <v>1136</v>
      </c>
      <c r="E66" s="57" t="s">
        <v>1137</v>
      </c>
      <c r="F66" s="58">
        <v>139</v>
      </c>
      <c r="G66" s="58">
        <v>20</v>
      </c>
      <c r="H66" s="57" t="s">
        <v>1138</v>
      </c>
    </row>
    <row r="67" hidden="1" spans="1:8">
      <c r="A67" s="57" t="s">
        <v>1133</v>
      </c>
      <c r="B67" s="57" t="s">
        <v>1144</v>
      </c>
      <c r="C67" s="57" t="s">
        <v>1169</v>
      </c>
      <c r="D67" s="57" t="s">
        <v>1136</v>
      </c>
      <c r="E67" s="57" t="s">
        <v>1140</v>
      </c>
      <c r="F67" s="58">
        <v>59</v>
      </c>
      <c r="G67" s="58">
        <v>10</v>
      </c>
      <c r="H67" s="57" t="s">
        <v>1138</v>
      </c>
    </row>
    <row r="68" hidden="1" spans="1:8">
      <c r="A68" s="57" t="s">
        <v>1133</v>
      </c>
      <c r="B68" s="57" t="s">
        <v>1134</v>
      </c>
      <c r="C68" s="57" t="s">
        <v>1226</v>
      </c>
      <c r="D68" s="57" t="s">
        <v>1136</v>
      </c>
      <c r="E68" s="57" t="s">
        <v>1143</v>
      </c>
      <c r="F68" s="58">
        <v>1</v>
      </c>
      <c r="G68" s="58">
        <v>0.75</v>
      </c>
      <c r="H68" s="57" t="s">
        <v>1138</v>
      </c>
    </row>
    <row r="69" hidden="1" spans="1:8">
      <c r="A69" s="57" t="s">
        <v>1133</v>
      </c>
      <c r="B69" s="57" t="s">
        <v>1152</v>
      </c>
      <c r="C69" s="57" t="s">
        <v>1227</v>
      </c>
      <c r="D69" s="57" t="s">
        <v>1136</v>
      </c>
      <c r="E69" s="57" t="s">
        <v>1140</v>
      </c>
      <c r="F69" s="58">
        <v>169</v>
      </c>
      <c r="G69" s="58">
        <v>10</v>
      </c>
      <c r="H69" s="57" t="s">
        <v>1138</v>
      </c>
    </row>
    <row r="70" hidden="1" spans="1:8">
      <c r="A70" s="57" t="s">
        <v>1133</v>
      </c>
      <c r="B70" s="57" t="s">
        <v>1144</v>
      </c>
      <c r="C70" s="57" t="s">
        <v>1228</v>
      </c>
      <c r="D70" s="57" t="s">
        <v>1136</v>
      </c>
      <c r="E70" s="57" t="s">
        <v>1143</v>
      </c>
      <c r="F70" s="57" t="s">
        <v>1229</v>
      </c>
      <c r="G70" s="57" t="s">
        <v>1230</v>
      </c>
      <c r="H70" s="57" t="s">
        <v>1138</v>
      </c>
    </row>
    <row r="71" hidden="1" spans="1:8">
      <c r="A71" s="57" t="s">
        <v>1133</v>
      </c>
      <c r="B71" s="57" t="s">
        <v>1144</v>
      </c>
      <c r="C71" s="57" t="s">
        <v>1231</v>
      </c>
      <c r="D71" s="57" t="s">
        <v>1136</v>
      </c>
      <c r="E71" s="57" t="s">
        <v>1140</v>
      </c>
      <c r="F71" s="59">
        <v>99199</v>
      </c>
      <c r="G71" s="57" t="s">
        <v>1174</v>
      </c>
      <c r="H71" s="57" t="s">
        <v>1138</v>
      </c>
    </row>
    <row r="72" hidden="1" spans="1:8">
      <c r="A72" s="57" t="s">
        <v>1133</v>
      </c>
      <c r="B72" s="57" t="s">
        <v>1134</v>
      </c>
      <c r="C72" s="57" t="s">
        <v>1232</v>
      </c>
      <c r="D72" s="57" t="s">
        <v>1136</v>
      </c>
      <c r="E72" s="57" t="s">
        <v>1137</v>
      </c>
      <c r="F72" s="58">
        <v>199</v>
      </c>
      <c r="G72" s="58">
        <v>40</v>
      </c>
      <c r="H72" s="57" t="s">
        <v>1138</v>
      </c>
    </row>
    <row r="73" hidden="1" spans="1:8">
      <c r="A73" s="57" t="s">
        <v>1133</v>
      </c>
      <c r="B73" s="57" t="s">
        <v>1134</v>
      </c>
      <c r="C73" s="57" t="s">
        <v>1233</v>
      </c>
      <c r="D73" s="57" t="s">
        <v>1136</v>
      </c>
      <c r="E73" s="57" t="s">
        <v>1140</v>
      </c>
      <c r="F73" s="60">
        <v>699</v>
      </c>
      <c r="G73" s="60">
        <v>200</v>
      </c>
      <c r="H73" s="57" t="s">
        <v>1138</v>
      </c>
    </row>
    <row r="74" hidden="1" spans="1:8">
      <c r="A74" s="57" t="s">
        <v>1133</v>
      </c>
      <c r="B74" s="57" t="s">
        <v>1134</v>
      </c>
      <c r="C74" s="57" t="s">
        <v>1234</v>
      </c>
      <c r="D74" s="57" t="s">
        <v>1136</v>
      </c>
      <c r="E74" s="57" t="s">
        <v>1140</v>
      </c>
      <c r="F74" s="58">
        <v>70</v>
      </c>
      <c r="G74" s="58">
        <v>20</v>
      </c>
      <c r="H74" s="57" t="s">
        <v>1138</v>
      </c>
    </row>
    <row r="75" hidden="1" spans="1:8">
      <c r="A75" s="57" t="s">
        <v>1133</v>
      </c>
      <c r="B75" s="57" t="s">
        <v>1152</v>
      </c>
      <c r="C75" s="57" t="s">
        <v>1235</v>
      </c>
      <c r="D75" s="57" t="s">
        <v>1136</v>
      </c>
      <c r="E75" s="57" t="s">
        <v>1137</v>
      </c>
      <c r="F75" s="58">
        <v>139</v>
      </c>
      <c r="G75" s="58">
        <v>10</v>
      </c>
      <c r="H75" s="57" t="s">
        <v>1138</v>
      </c>
    </row>
    <row r="76" hidden="1" spans="1:8">
      <c r="A76" s="57" t="s">
        <v>1133</v>
      </c>
      <c r="B76" s="57" t="s">
        <v>1144</v>
      </c>
      <c r="C76" s="57" t="s">
        <v>1236</v>
      </c>
      <c r="D76" s="57" t="s">
        <v>1136</v>
      </c>
      <c r="E76" s="57" t="s">
        <v>1140</v>
      </c>
      <c r="F76" s="58">
        <v>399</v>
      </c>
      <c r="G76" s="58">
        <v>50</v>
      </c>
      <c r="H76" s="57" t="s">
        <v>1138</v>
      </c>
    </row>
    <row r="77" hidden="1" spans="1:8">
      <c r="A77" s="57" t="s">
        <v>1133</v>
      </c>
      <c r="B77" s="57" t="s">
        <v>1152</v>
      </c>
      <c r="C77" s="57" t="s">
        <v>1237</v>
      </c>
      <c r="D77" s="57" t="s">
        <v>1136</v>
      </c>
      <c r="E77" s="57" t="s">
        <v>1140</v>
      </c>
      <c r="F77" s="58">
        <v>239</v>
      </c>
      <c r="G77" s="58">
        <v>20</v>
      </c>
      <c r="H77" s="57" t="s">
        <v>1138</v>
      </c>
    </row>
    <row r="78" hidden="1" spans="1:8">
      <c r="A78" s="57" t="s">
        <v>1133</v>
      </c>
      <c r="B78" s="57" t="s">
        <v>1144</v>
      </c>
      <c r="C78" s="57" t="s">
        <v>1238</v>
      </c>
      <c r="D78" s="57" t="s">
        <v>1136</v>
      </c>
      <c r="E78" s="57" t="s">
        <v>1140</v>
      </c>
      <c r="F78" s="58">
        <v>70</v>
      </c>
      <c r="G78" s="58">
        <v>10</v>
      </c>
      <c r="H78" s="57" t="s">
        <v>1138</v>
      </c>
    </row>
    <row r="79" spans="1:8">
      <c r="A79" s="57" t="s">
        <v>1133</v>
      </c>
      <c r="B79" s="57" t="s">
        <v>1144</v>
      </c>
      <c r="C79" s="57" t="s">
        <v>1239</v>
      </c>
      <c r="D79" s="57" t="s">
        <v>1136</v>
      </c>
      <c r="E79" s="57" t="s">
        <v>1140</v>
      </c>
      <c r="F79" s="58">
        <v>399</v>
      </c>
      <c r="G79" s="58">
        <v>60</v>
      </c>
      <c r="H79" s="57" t="s">
        <v>1138</v>
      </c>
    </row>
    <row r="80" hidden="1" spans="1:8">
      <c r="A80" s="57" t="s">
        <v>1133</v>
      </c>
      <c r="B80" s="57" t="s">
        <v>1144</v>
      </c>
      <c r="C80" s="57" t="s">
        <v>1240</v>
      </c>
      <c r="D80" s="57" t="s">
        <v>1136</v>
      </c>
      <c r="E80" s="57" t="s">
        <v>1140</v>
      </c>
      <c r="F80" s="58">
        <v>179</v>
      </c>
      <c r="G80" s="58">
        <v>20</v>
      </c>
      <c r="H80" s="57" t="s">
        <v>1138</v>
      </c>
    </row>
    <row r="81" hidden="1" spans="1:8">
      <c r="A81" s="57" t="s">
        <v>1133</v>
      </c>
      <c r="B81" s="57" t="s">
        <v>1144</v>
      </c>
      <c r="C81" s="57" t="s">
        <v>1241</v>
      </c>
      <c r="D81" s="57" t="s">
        <v>1167</v>
      </c>
      <c r="E81" s="57" t="s">
        <v>1242</v>
      </c>
      <c r="F81" s="58">
        <v>300</v>
      </c>
      <c r="G81" s="58">
        <v>40</v>
      </c>
      <c r="H81" s="57" t="s">
        <v>1138</v>
      </c>
    </row>
    <row r="82" hidden="1" spans="1:8">
      <c r="A82" s="57" t="s">
        <v>1133</v>
      </c>
      <c r="B82" s="57" t="s">
        <v>1134</v>
      </c>
      <c r="C82" s="57" t="s">
        <v>1243</v>
      </c>
      <c r="D82" s="57" t="s">
        <v>1136</v>
      </c>
      <c r="E82" s="57" t="s">
        <v>1140</v>
      </c>
      <c r="F82" s="58">
        <v>899</v>
      </c>
      <c r="G82" s="58">
        <v>200</v>
      </c>
      <c r="H82" s="57" t="s">
        <v>1138</v>
      </c>
    </row>
    <row r="83" hidden="1" spans="1:8">
      <c r="A83" s="57" t="s">
        <v>1133</v>
      </c>
      <c r="B83" s="57" t="s">
        <v>1134</v>
      </c>
      <c r="C83" s="57" t="s">
        <v>1244</v>
      </c>
      <c r="D83" s="57" t="s">
        <v>1136</v>
      </c>
      <c r="E83" s="57" t="s">
        <v>1140</v>
      </c>
      <c r="F83" s="58">
        <v>69</v>
      </c>
      <c r="G83" s="58">
        <v>15</v>
      </c>
      <c r="H83" s="57" t="s">
        <v>1138</v>
      </c>
    </row>
    <row r="84" hidden="1" spans="1:8">
      <c r="A84" s="57" t="s">
        <v>1133</v>
      </c>
      <c r="B84" s="57" t="s">
        <v>1144</v>
      </c>
      <c r="C84" s="57" t="s">
        <v>1245</v>
      </c>
      <c r="D84" s="57" t="s">
        <v>1136</v>
      </c>
      <c r="E84" s="57" t="s">
        <v>1140</v>
      </c>
      <c r="F84" s="58">
        <v>49</v>
      </c>
      <c r="G84" s="58">
        <v>5</v>
      </c>
      <c r="H84" s="57" t="s">
        <v>1138</v>
      </c>
    </row>
    <row r="85" hidden="1" spans="1:8">
      <c r="A85" s="57" t="s">
        <v>1133</v>
      </c>
      <c r="B85" s="57" t="s">
        <v>1144</v>
      </c>
      <c r="C85" s="57" t="s">
        <v>1246</v>
      </c>
      <c r="D85" s="57" t="s">
        <v>1136</v>
      </c>
      <c r="E85" s="57" t="s">
        <v>1140</v>
      </c>
      <c r="F85" s="58">
        <v>699</v>
      </c>
      <c r="G85" s="58">
        <v>100</v>
      </c>
      <c r="H85" s="57" t="s">
        <v>1138</v>
      </c>
    </row>
    <row r="86" hidden="1" spans="1:8">
      <c r="A86" s="57" t="s">
        <v>1133</v>
      </c>
      <c r="B86" s="57" t="s">
        <v>1144</v>
      </c>
      <c r="C86" s="57" t="s">
        <v>1247</v>
      </c>
      <c r="D86" s="57" t="s">
        <v>1136</v>
      </c>
      <c r="E86" s="57" t="s">
        <v>1137</v>
      </c>
      <c r="F86" s="58">
        <v>299</v>
      </c>
      <c r="G86" s="58">
        <v>30</v>
      </c>
      <c r="H86" s="57" t="s">
        <v>1138</v>
      </c>
    </row>
    <row r="87" hidden="1" spans="1:8">
      <c r="A87" s="57" t="s">
        <v>1133</v>
      </c>
      <c r="B87" s="57" t="s">
        <v>1144</v>
      </c>
      <c r="C87" s="57" t="s">
        <v>1248</v>
      </c>
      <c r="D87" s="57" t="s">
        <v>1136</v>
      </c>
      <c r="E87" s="57" t="s">
        <v>1137</v>
      </c>
      <c r="F87" s="58">
        <v>210</v>
      </c>
      <c r="G87" s="58">
        <v>20</v>
      </c>
      <c r="H87" s="57" t="s">
        <v>1138</v>
      </c>
    </row>
    <row r="88" hidden="1" spans="1:8">
      <c r="A88" s="57" t="s">
        <v>1133</v>
      </c>
      <c r="B88" s="57" t="s">
        <v>1144</v>
      </c>
      <c r="C88" s="57" t="s">
        <v>1249</v>
      </c>
      <c r="D88" s="57" t="s">
        <v>1136</v>
      </c>
      <c r="E88" s="57" t="s">
        <v>1137</v>
      </c>
      <c r="F88" s="58">
        <v>59</v>
      </c>
      <c r="G88" s="58">
        <v>10</v>
      </c>
      <c r="H88" s="57" t="s">
        <v>1138</v>
      </c>
    </row>
    <row r="89" hidden="1" spans="1:8">
      <c r="A89" s="57" t="s">
        <v>1133</v>
      </c>
      <c r="B89" s="57" t="s">
        <v>1144</v>
      </c>
      <c r="C89" s="57" t="s">
        <v>1250</v>
      </c>
      <c r="D89" s="57" t="s">
        <v>1136</v>
      </c>
      <c r="E89" s="57" t="s">
        <v>1137</v>
      </c>
      <c r="F89" s="58">
        <v>50</v>
      </c>
      <c r="G89" s="58">
        <v>5</v>
      </c>
      <c r="H89" s="57" t="s">
        <v>1138</v>
      </c>
    </row>
    <row r="90" hidden="1" spans="1:8">
      <c r="A90" s="57" t="s">
        <v>1133</v>
      </c>
      <c r="B90" s="57" t="s">
        <v>1134</v>
      </c>
      <c r="C90" s="57" t="s">
        <v>1251</v>
      </c>
      <c r="D90" s="57" t="s">
        <v>1136</v>
      </c>
      <c r="E90" s="57" t="s">
        <v>1140</v>
      </c>
      <c r="F90" s="58">
        <v>69</v>
      </c>
      <c r="G90" s="58">
        <v>20</v>
      </c>
      <c r="H90" s="57" t="s">
        <v>1138</v>
      </c>
    </row>
    <row r="91" hidden="1" spans="1:8">
      <c r="A91" s="57" t="s">
        <v>1133</v>
      </c>
      <c r="B91" s="57" t="s">
        <v>1144</v>
      </c>
      <c r="C91" s="57" t="s">
        <v>1252</v>
      </c>
      <c r="D91" s="57" t="s">
        <v>1136</v>
      </c>
      <c r="E91" s="57" t="s">
        <v>1140</v>
      </c>
      <c r="F91" s="58">
        <v>179</v>
      </c>
      <c r="G91" s="58">
        <v>30</v>
      </c>
      <c r="H91" s="57" t="s">
        <v>1138</v>
      </c>
    </row>
    <row r="92" hidden="1" spans="1:8">
      <c r="A92" s="57" t="s">
        <v>1133</v>
      </c>
      <c r="B92" s="57" t="s">
        <v>1144</v>
      </c>
      <c r="C92" s="57" t="s">
        <v>1253</v>
      </c>
      <c r="D92" s="57" t="s">
        <v>1136</v>
      </c>
      <c r="E92" s="57" t="s">
        <v>1140</v>
      </c>
      <c r="F92" s="58">
        <v>89</v>
      </c>
      <c r="G92" s="58">
        <v>10</v>
      </c>
      <c r="H92" s="57" t="s">
        <v>1138</v>
      </c>
    </row>
    <row r="93" hidden="1" spans="1:8">
      <c r="A93" s="57" t="s">
        <v>1133</v>
      </c>
      <c r="B93" s="57" t="s">
        <v>1144</v>
      </c>
      <c r="C93" s="57" t="s">
        <v>1254</v>
      </c>
      <c r="D93" s="57" t="s">
        <v>1136</v>
      </c>
      <c r="E93" s="57" t="s">
        <v>1143</v>
      </c>
      <c r="F93" s="57" t="s">
        <v>1157</v>
      </c>
      <c r="G93" s="57" t="s">
        <v>1206</v>
      </c>
      <c r="H93" s="57" t="s">
        <v>1138</v>
      </c>
    </row>
    <row r="94" hidden="1" spans="1:8">
      <c r="A94" s="57" t="s">
        <v>1133</v>
      </c>
      <c r="B94" s="57" t="s">
        <v>1152</v>
      </c>
      <c r="C94" s="57" t="s">
        <v>1255</v>
      </c>
      <c r="D94" s="57" t="s">
        <v>1136</v>
      </c>
      <c r="E94" s="57" t="s">
        <v>1140</v>
      </c>
      <c r="F94" s="58">
        <v>299</v>
      </c>
      <c r="G94" s="58">
        <v>20</v>
      </c>
      <c r="H94" s="57" t="s">
        <v>1138</v>
      </c>
    </row>
    <row r="95" hidden="1" spans="1:8">
      <c r="A95" s="57" t="s">
        <v>1133</v>
      </c>
      <c r="B95" s="57" t="s">
        <v>1144</v>
      </c>
      <c r="C95" s="57" t="s">
        <v>1256</v>
      </c>
      <c r="D95" s="57" t="s">
        <v>1136</v>
      </c>
      <c r="E95" s="57" t="s">
        <v>1140</v>
      </c>
      <c r="F95" s="58">
        <v>999</v>
      </c>
      <c r="G95" s="58">
        <v>120</v>
      </c>
      <c r="H95" s="57" t="s">
        <v>1138</v>
      </c>
    </row>
    <row r="96" hidden="1" spans="1:8">
      <c r="A96" s="57" t="s">
        <v>1133</v>
      </c>
      <c r="B96" s="57" t="s">
        <v>1144</v>
      </c>
      <c r="C96" s="57" t="s">
        <v>1257</v>
      </c>
      <c r="D96" s="57" t="s">
        <v>1136</v>
      </c>
      <c r="E96" s="57" t="s">
        <v>1137</v>
      </c>
      <c r="F96" s="58">
        <v>109</v>
      </c>
      <c r="G96" s="58">
        <v>20</v>
      </c>
      <c r="H96" s="57" t="s">
        <v>1138</v>
      </c>
    </row>
    <row r="97" hidden="1" spans="1:8">
      <c r="A97" s="57" t="s">
        <v>1133</v>
      </c>
      <c r="B97" s="57" t="s">
        <v>1134</v>
      </c>
      <c r="C97" s="57" t="s">
        <v>1258</v>
      </c>
      <c r="D97" s="57" t="s">
        <v>1136</v>
      </c>
      <c r="E97" s="57" t="s">
        <v>1137</v>
      </c>
      <c r="F97" s="58">
        <v>200</v>
      </c>
      <c r="G97" s="58">
        <v>50</v>
      </c>
      <c r="H97" s="57" t="s">
        <v>1138</v>
      </c>
    </row>
    <row r="98" hidden="1" spans="1:8">
      <c r="A98" s="57" t="s">
        <v>1133</v>
      </c>
      <c r="B98" s="57" t="s">
        <v>1144</v>
      </c>
      <c r="C98" s="57" t="s">
        <v>1259</v>
      </c>
      <c r="D98" s="57" t="s">
        <v>1136</v>
      </c>
      <c r="E98" s="57" t="s">
        <v>1140</v>
      </c>
      <c r="F98" s="58">
        <v>229</v>
      </c>
      <c r="G98" s="58">
        <v>40</v>
      </c>
      <c r="H98" s="57" t="s">
        <v>1138</v>
      </c>
    </row>
    <row r="99" hidden="1" spans="1:8">
      <c r="A99" s="57" t="s">
        <v>1133</v>
      </c>
      <c r="B99" s="57" t="s">
        <v>1134</v>
      </c>
      <c r="C99" s="57" t="s">
        <v>1260</v>
      </c>
      <c r="D99" s="57" t="s">
        <v>1167</v>
      </c>
      <c r="E99" s="57" t="s">
        <v>1170</v>
      </c>
      <c r="F99" s="58">
        <v>39</v>
      </c>
      <c r="G99" s="58">
        <v>10</v>
      </c>
      <c r="H99" s="57" t="s">
        <v>1138</v>
      </c>
    </row>
    <row r="100" hidden="1" spans="1:8">
      <c r="A100" s="57" t="s">
        <v>1133</v>
      </c>
      <c r="B100" s="57" t="s">
        <v>1144</v>
      </c>
      <c r="C100" s="57" t="s">
        <v>1261</v>
      </c>
      <c r="D100" s="57" t="s">
        <v>1136</v>
      </c>
      <c r="E100" s="57" t="s">
        <v>1140</v>
      </c>
      <c r="F100" s="58">
        <v>150</v>
      </c>
      <c r="G100" s="58">
        <v>20</v>
      </c>
      <c r="H100" s="57" t="s">
        <v>1138</v>
      </c>
    </row>
    <row r="101" hidden="1" spans="1:8">
      <c r="A101" s="57" t="s">
        <v>1133</v>
      </c>
      <c r="B101" s="57" t="s">
        <v>1134</v>
      </c>
      <c r="C101" s="57" t="s">
        <v>1262</v>
      </c>
      <c r="D101" s="57" t="s">
        <v>1167</v>
      </c>
      <c r="E101" s="57" t="s">
        <v>1170</v>
      </c>
      <c r="F101" s="58">
        <v>40</v>
      </c>
      <c r="G101" s="58">
        <v>10</v>
      </c>
      <c r="H101" s="57" t="s">
        <v>1138</v>
      </c>
    </row>
    <row r="102" hidden="1" spans="1:8">
      <c r="A102" s="57" t="s">
        <v>1133</v>
      </c>
      <c r="B102" s="57" t="s">
        <v>1134</v>
      </c>
      <c r="C102" s="57" t="s">
        <v>1263</v>
      </c>
      <c r="D102" s="57" t="s">
        <v>1136</v>
      </c>
      <c r="E102" s="57" t="s">
        <v>1140</v>
      </c>
      <c r="F102" s="58">
        <v>89</v>
      </c>
      <c r="G102" s="58">
        <v>20</v>
      </c>
      <c r="H102" s="57" t="s">
        <v>1138</v>
      </c>
    </row>
    <row r="103" hidden="1" spans="1:8">
      <c r="A103" s="57" t="s">
        <v>1133</v>
      </c>
      <c r="B103" s="57" t="s">
        <v>1144</v>
      </c>
      <c r="C103" s="57" t="s">
        <v>1264</v>
      </c>
      <c r="D103" s="57" t="s">
        <v>1136</v>
      </c>
      <c r="E103" s="57" t="s">
        <v>1143</v>
      </c>
      <c r="F103" s="57" t="s">
        <v>1181</v>
      </c>
      <c r="G103" s="57" t="s">
        <v>1265</v>
      </c>
      <c r="H103" s="57" t="s">
        <v>1138</v>
      </c>
    </row>
    <row r="104" hidden="1" spans="1:8">
      <c r="A104" s="57" t="s">
        <v>1133</v>
      </c>
      <c r="B104" s="57" t="s">
        <v>1144</v>
      </c>
      <c r="C104" s="57" t="s">
        <v>1266</v>
      </c>
      <c r="D104" s="57" t="s">
        <v>1136</v>
      </c>
      <c r="E104" s="57" t="s">
        <v>1140</v>
      </c>
      <c r="F104" s="58">
        <v>90</v>
      </c>
      <c r="G104" s="58">
        <v>10</v>
      </c>
      <c r="H104" s="57" t="s">
        <v>1138</v>
      </c>
    </row>
    <row r="105" hidden="1" spans="1:8">
      <c r="A105" s="57" t="s">
        <v>1133</v>
      </c>
      <c r="B105" s="57" t="s">
        <v>1152</v>
      </c>
      <c r="C105" s="57" t="s">
        <v>1267</v>
      </c>
      <c r="D105" s="57" t="s">
        <v>1136</v>
      </c>
      <c r="E105" s="57" t="s">
        <v>1137</v>
      </c>
      <c r="F105" s="58">
        <v>109</v>
      </c>
      <c r="G105" s="58">
        <v>10</v>
      </c>
      <c r="H105" s="57" t="s">
        <v>1138</v>
      </c>
    </row>
    <row r="106" hidden="1" spans="1:8">
      <c r="A106" s="57" t="s">
        <v>1133</v>
      </c>
      <c r="B106" s="57" t="s">
        <v>1144</v>
      </c>
      <c r="C106" s="57" t="s">
        <v>1268</v>
      </c>
      <c r="D106" s="57" t="s">
        <v>1136</v>
      </c>
      <c r="E106" s="57" t="s">
        <v>1140</v>
      </c>
      <c r="F106" s="59">
        <v>100013001500</v>
      </c>
      <c r="G106" s="59">
        <v>100200300</v>
      </c>
      <c r="H106" s="57" t="s">
        <v>1138</v>
      </c>
    </row>
    <row r="107" hidden="1" spans="1:8">
      <c r="A107" s="57" t="s">
        <v>1133</v>
      </c>
      <c r="B107" s="57" t="s">
        <v>1134</v>
      </c>
      <c r="C107" s="57" t="s">
        <v>1269</v>
      </c>
      <c r="D107" s="57" t="s">
        <v>1136</v>
      </c>
      <c r="E107" s="57" t="s">
        <v>1140</v>
      </c>
      <c r="F107" s="58">
        <v>149</v>
      </c>
      <c r="G107" s="58">
        <v>30</v>
      </c>
      <c r="H107" s="57" t="s">
        <v>1138</v>
      </c>
    </row>
    <row r="108" hidden="1" spans="1:8">
      <c r="A108" s="57" t="s">
        <v>1133</v>
      </c>
      <c r="B108" s="57" t="s">
        <v>1144</v>
      </c>
      <c r="C108" s="57" t="s">
        <v>1270</v>
      </c>
      <c r="D108" s="57" t="s">
        <v>1136</v>
      </c>
      <c r="E108" s="57" t="s">
        <v>1140</v>
      </c>
      <c r="F108" s="58">
        <v>149</v>
      </c>
      <c r="G108" s="58">
        <v>20</v>
      </c>
      <c r="H108" s="57" t="s">
        <v>1138</v>
      </c>
    </row>
    <row r="109" hidden="1" spans="1:8">
      <c r="A109" s="57" t="s">
        <v>1133</v>
      </c>
      <c r="B109" s="57" t="s">
        <v>1152</v>
      </c>
      <c r="C109" s="57" t="s">
        <v>1271</v>
      </c>
      <c r="D109" s="57" t="s">
        <v>1136</v>
      </c>
      <c r="E109" s="57" t="s">
        <v>1140</v>
      </c>
      <c r="F109" s="58">
        <v>150</v>
      </c>
      <c r="G109" s="58">
        <v>10</v>
      </c>
      <c r="H109" s="57" t="s">
        <v>1138</v>
      </c>
    </row>
    <row r="110" hidden="1" spans="1:8">
      <c r="A110" s="57" t="s">
        <v>1133</v>
      </c>
      <c r="B110" s="57" t="s">
        <v>1152</v>
      </c>
      <c r="C110" s="57" t="s">
        <v>1272</v>
      </c>
      <c r="D110" s="57" t="s">
        <v>1136</v>
      </c>
      <c r="E110" s="57" t="s">
        <v>1140</v>
      </c>
      <c r="F110" s="58">
        <v>1099</v>
      </c>
      <c r="G110" s="58">
        <v>100</v>
      </c>
      <c r="H110" s="57" t="s">
        <v>1138</v>
      </c>
    </row>
    <row r="111" hidden="1" spans="1:8">
      <c r="A111" s="57" t="s">
        <v>1133</v>
      </c>
      <c r="B111" s="57" t="s">
        <v>1134</v>
      </c>
      <c r="C111" s="57" t="s">
        <v>1273</v>
      </c>
      <c r="D111" s="57" t="s">
        <v>1136</v>
      </c>
      <c r="E111" s="57" t="s">
        <v>1137</v>
      </c>
      <c r="F111" s="58">
        <v>269</v>
      </c>
      <c r="G111" s="58">
        <v>70</v>
      </c>
      <c r="H111" s="57" t="s">
        <v>1138</v>
      </c>
    </row>
    <row r="112" hidden="1" spans="1:8">
      <c r="A112" s="57" t="s">
        <v>1133</v>
      </c>
      <c r="B112" s="57" t="s">
        <v>1176</v>
      </c>
      <c r="C112" s="57" t="s">
        <v>1274</v>
      </c>
      <c r="D112" s="57" t="s">
        <v>1136</v>
      </c>
      <c r="E112" s="57" t="s">
        <v>1275</v>
      </c>
      <c r="F112" s="58">
        <v>99</v>
      </c>
      <c r="G112" s="58">
        <v>3</v>
      </c>
      <c r="H112" s="57" t="s">
        <v>1138</v>
      </c>
    </row>
    <row r="113" hidden="1" spans="1:8">
      <c r="A113" s="57" t="s">
        <v>1133</v>
      </c>
      <c r="B113" s="57" t="s">
        <v>1176</v>
      </c>
      <c r="C113" s="57" t="s">
        <v>1276</v>
      </c>
      <c r="D113" s="57" t="s">
        <v>1136</v>
      </c>
      <c r="E113" s="57" t="s">
        <v>1275</v>
      </c>
      <c r="F113" s="58">
        <v>99</v>
      </c>
      <c r="G113" s="58">
        <v>2</v>
      </c>
      <c r="H113" s="57" t="s">
        <v>1138</v>
      </c>
    </row>
    <row r="114" hidden="1" spans="1:8">
      <c r="A114" s="57" t="s">
        <v>1133</v>
      </c>
      <c r="B114" s="57" t="s">
        <v>1134</v>
      </c>
      <c r="C114" s="57" t="s">
        <v>1277</v>
      </c>
      <c r="D114" s="57" t="s">
        <v>1136</v>
      </c>
      <c r="E114" s="57" t="s">
        <v>1140</v>
      </c>
      <c r="F114" s="58">
        <v>90</v>
      </c>
      <c r="G114" s="58">
        <v>20</v>
      </c>
      <c r="H114" s="57" t="s">
        <v>1138</v>
      </c>
    </row>
    <row r="115" hidden="1" spans="1:8">
      <c r="A115" s="57" t="s">
        <v>1133</v>
      </c>
      <c r="B115" s="57" t="s">
        <v>1152</v>
      </c>
      <c r="C115" s="57" t="s">
        <v>1278</v>
      </c>
      <c r="D115" s="57" t="s">
        <v>1136</v>
      </c>
      <c r="E115" s="57" t="s">
        <v>1140</v>
      </c>
      <c r="F115" s="58">
        <v>139</v>
      </c>
      <c r="G115" s="58">
        <v>10</v>
      </c>
      <c r="H115" s="57" t="s">
        <v>1138</v>
      </c>
    </row>
    <row r="116" hidden="1" spans="1:8">
      <c r="A116" s="57" t="s">
        <v>1133</v>
      </c>
      <c r="B116" s="57" t="s">
        <v>1144</v>
      </c>
      <c r="C116" s="57" t="s">
        <v>1279</v>
      </c>
      <c r="D116" s="57" t="s">
        <v>1136</v>
      </c>
      <c r="E116" s="57" t="s">
        <v>1140</v>
      </c>
      <c r="F116" s="58">
        <v>999</v>
      </c>
      <c r="G116" s="58">
        <v>100</v>
      </c>
      <c r="H116" s="57" t="s">
        <v>1138</v>
      </c>
    </row>
    <row r="117" hidden="1" spans="1:8">
      <c r="A117" s="57" t="s">
        <v>1133</v>
      </c>
      <c r="B117" s="57" t="s">
        <v>1144</v>
      </c>
      <c r="C117" s="57" t="s">
        <v>1280</v>
      </c>
      <c r="D117" s="57" t="s">
        <v>1136</v>
      </c>
      <c r="E117" s="57" t="s">
        <v>1137</v>
      </c>
      <c r="F117" s="58">
        <v>200</v>
      </c>
      <c r="G117" s="58">
        <v>30</v>
      </c>
      <c r="H117" s="57" t="s">
        <v>1138</v>
      </c>
    </row>
    <row r="118" hidden="1" spans="1:8">
      <c r="A118" s="57" t="s">
        <v>1133</v>
      </c>
      <c r="B118" s="57" t="s">
        <v>1144</v>
      </c>
      <c r="C118" s="57" t="s">
        <v>1281</v>
      </c>
      <c r="D118" s="57" t="s">
        <v>1136</v>
      </c>
      <c r="E118" s="57" t="s">
        <v>1140</v>
      </c>
      <c r="F118" s="58">
        <v>299</v>
      </c>
      <c r="G118" s="58">
        <v>40</v>
      </c>
      <c r="H118" s="57" t="s">
        <v>1138</v>
      </c>
    </row>
    <row r="119" spans="1:8">
      <c r="A119" s="57" t="s">
        <v>1133</v>
      </c>
      <c r="B119" s="57" t="s">
        <v>1144</v>
      </c>
      <c r="C119" s="57" t="s">
        <v>1282</v>
      </c>
      <c r="D119" s="57" t="s">
        <v>1136</v>
      </c>
      <c r="E119" s="57" t="s">
        <v>1140</v>
      </c>
      <c r="F119" s="59">
        <v>99159299</v>
      </c>
      <c r="G119" s="57" t="s">
        <v>1283</v>
      </c>
      <c r="H119" s="57" t="s">
        <v>1138</v>
      </c>
    </row>
    <row r="120" hidden="1" spans="1:8">
      <c r="A120" s="57" t="s">
        <v>1133</v>
      </c>
      <c r="B120" s="57" t="s">
        <v>1144</v>
      </c>
      <c r="C120" s="57" t="s">
        <v>1284</v>
      </c>
      <c r="D120" s="57" t="s">
        <v>1136</v>
      </c>
      <c r="E120" s="57" t="s">
        <v>1140</v>
      </c>
      <c r="F120" s="58">
        <v>139</v>
      </c>
      <c r="G120" s="58">
        <v>20</v>
      </c>
      <c r="H120" s="57" t="s">
        <v>1138</v>
      </c>
    </row>
    <row r="121" hidden="1" spans="1:8">
      <c r="A121" s="57" t="s">
        <v>1133</v>
      </c>
      <c r="B121" s="57" t="s">
        <v>1134</v>
      </c>
      <c r="C121" s="57" t="s">
        <v>1285</v>
      </c>
      <c r="D121" s="57" t="s">
        <v>1136</v>
      </c>
      <c r="E121" s="57" t="s">
        <v>1143</v>
      </c>
      <c r="F121" s="58">
        <v>2</v>
      </c>
      <c r="G121" s="58">
        <v>0.75</v>
      </c>
      <c r="H121" s="57" t="s">
        <v>1138</v>
      </c>
    </row>
    <row r="122" hidden="1" spans="1:8">
      <c r="A122" s="57" t="s">
        <v>1133</v>
      </c>
      <c r="B122" s="57" t="s">
        <v>1144</v>
      </c>
      <c r="C122" s="57" t="s">
        <v>1286</v>
      </c>
      <c r="D122" s="57" t="s">
        <v>1136</v>
      </c>
      <c r="E122" s="57" t="s">
        <v>1137</v>
      </c>
      <c r="F122" s="58">
        <v>69</v>
      </c>
      <c r="G122" s="58">
        <v>10</v>
      </c>
      <c r="H122" s="57" t="s">
        <v>1138</v>
      </c>
    </row>
    <row r="123" hidden="1" spans="1:8">
      <c r="A123" s="57" t="s">
        <v>1133</v>
      </c>
      <c r="B123" s="57" t="s">
        <v>1144</v>
      </c>
      <c r="C123" s="57" t="s">
        <v>1287</v>
      </c>
      <c r="D123" s="57" t="s">
        <v>1136</v>
      </c>
      <c r="E123" s="57" t="s">
        <v>1143</v>
      </c>
      <c r="F123" s="57" t="s">
        <v>1288</v>
      </c>
      <c r="G123" s="57" t="s">
        <v>1289</v>
      </c>
      <c r="H123" s="57" t="s">
        <v>1138</v>
      </c>
    </row>
    <row r="124" hidden="1" spans="1:8">
      <c r="A124" s="57" t="s">
        <v>1133</v>
      </c>
      <c r="B124" s="57" t="s">
        <v>1134</v>
      </c>
      <c r="C124" s="57" t="s">
        <v>1290</v>
      </c>
      <c r="D124" s="57" t="s">
        <v>1136</v>
      </c>
      <c r="E124" s="57" t="s">
        <v>1137</v>
      </c>
      <c r="F124" s="58">
        <v>109</v>
      </c>
      <c r="G124" s="58">
        <v>30</v>
      </c>
      <c r="H124" s="57" t="s">
        <v>1138</v>
      </c>
    </row>
    <row r="125" hidden="1" spans="1:8">
      <c r="A125" s="57" t="s">
        <v>1133</v>
      </c>
      <c r="B125" s="57" t="s">
        <v>1134</v>
      </c>
      <c r="C125" s="57" t="s">
        <v>1291</v>
      </c>
      <c r="D125" s="57" t="s">
        <v>1136</v>
      </c>
      <c r="E125" s="57" t="s">
        <v>1140</v>
      </c>
      <c r="F125" s="57" t="s">
        <v>1292</v>
      </c>
      <c r="G125" s="57" t="s">
        <v>1293</v>
      </c>
      <c r="H125" s="57" t="s">
        <v>1138</v>
      </c>
    </row>
    <row r="126" hidden="1" spans="1:8">
      <c r="A126" s="57" t="s">
        <v>1133</v>
      </c>
      <c r="B126" s="57" t="s">
        <v>1144</v>
      </c>
      <c r="C126" s="57" t="s">
        <v>1294</v>
      </c>
      <c r="D126" s="57" t="s">
        <v>1136</v>
      </c>
      <c r="E126" s="57" t="s">
        <v>1137</v>
      </c>
      <c r="F126" s="58">
        <v>200</v>
      </c>
      <c r="G126" s="58">
        <v>20</v>
      </c>
      <c r="H126" s="57" t="s">
        <v>1138</v>
      </c>
    </row>
    <row r="127" hidden="1" spans="1:8">
      <c r="A127" s="57" t="s">
        <v>1133</v>
      </c>
      <c r="B127" s="57" t="s">
        <v>1144</v>
      </c>
      <c r="C127" s="57" t="s">
        <v>1295</v>
      </c>
      <c r="D127" s="57" t="s">
        <v>1136</v>
      </c>
      <c r="E127" s="57" t="s">
        <v>1140</v>
      </c>
      <c r="F127" s="58">
        <v>299</v>
      </c>
      <c r="G127" s="58">
        <v>30</v>
      </c>
      <c r="H127" s="57" t="s">
        <v>1138</v>
      </c>
    </row>
    <row r="128" hidden="1" spans="1:8">
      <c r="A128" s="57" t="s">
        <v>1133</v>
      </c>
      <c r="B128" s="57" t="s">
        <v>1134</v>
      </c>
      <c r="C128" s="57" t="s">
        <v>1296</v>
      </c>
      <c r="D128" s="57" t="s">
        <v>1136</v>
      </c>
      <c r="E128" s="57" t="s">
        <v>1137</v>
      </c>
      <c r="F128" s="58">
        <v>80</v>
      </c>
      <c r="G128" s="58">
        <v>20</v>
      </c>
      <c r="H128" s="57" t="s">
        <v>1138</v>
      </c>
    </row>
    <row r="129" hidden="1" spans="1:8">
      <c r="A129" s="57" t="s">
        <v>1133</v>
      </c>
      <c r="B129" s="57" t="s">
        <v>1134</v>
      </c>
      <c r="C129" s="57" t="s">
        <v>1297</v>
      </c>
      <c r="D129" s="57" t="s">
        <v>1136</v>
      </c>
      <c r="E129" s="57" t="s">
        <v>1140</v>
      </c>
      <c r="F129" s="58">
        <v>150</v>
      </c>
      <c r="G129" s="58">
        <v>30</v>
      </c>
      <c r="H129" s="57" t="s">
        <v>1138</v>
      </c>
    </row>
    <row r="130" hidden="1" spans="1:8">
      <c r="A130" s="57" t="s">
        <v>1133</v>
      </c>
      <c r="B130" s="57" t="s">
        <v>1144</v>
      </c>
      <c r="C130" s="57" t="s">
        <v>1298</v>
      </c>
      <c r="D130" s="57" t="s">
        <v>1136</v>
      </c>
      <c r="E130" s="57" t="s">
        <v>1140</v>
      </c>
      <c r="F130" s="58">
        <v>219</v>
      </c>
      <c r="G130" s="58">
        <v>30</v>
      </c>
      <c r="H130" s="57" t="s">
        <v>1138</v>
      </c>
    </row>
    <row r="131" hidden="1" spans="1:8">
      <c r="A131" s="57" t="s">
        <v>1133</v>
      </c>
      <c r="B131" s="57" t="s">
        <v>1152</v>
      </c>
      <c r="C131" s="57" t="s">
        <v>1299</v>
      </c>
      <c r="D131" s="57" t="s">
        <v>1136</v>
      </c>
      <c r="E131" s="57" t="s">
        <v>1140</v>
      </c>
      <c r="F131" s="58">
        <v>79</v>
      </c>
      <c r="G131" s="58">
        <v>5</v>
      </c>
      <c r="H131" s="57" t="s">
        <v>1138</v>
      </c>
    </row>
    <row r="132" hidden="1" spans="1:8">
      <c r="A132" s="57" t="s">
        <v>1133</v>
      </c>
      <c r="B132" s="57" t="s">
        <v>1134</v>
      </c>
      <c r="C132" s="57" t="s">
        <v>1300</v>
      </c>
      <c r="D132" s="57" t="s">
        <v>1136</v>
      </c>
      <c r="E132" s="57" t="s">
        <v>1137</v>
      </c>
      <c r="F132" s="58">
        <v>90</v>
      </c>
      <c r="G132" s="58">
        <v>20</v>
      </c>
      <c r="H132" s="57" t="s">
        <v>1138</v>
      </c>
    </row>
    <row r="133" hidden="1" spans="1:8">
      <c r="A133" s="57" t="s">
        <v>1133</v>
      </c>
      <c r="B133" s="57" t="s">
        <v>1144</v>
      </c>
      <c r="C133" s="57" t="s">
        <v>1301</v>
      </c>
      <c r="D133" s="57" t="s">
        <v>1136</v>
      </c>
      <c r="E133" s="57" t="s">
        <v>1140</v>
      </c>
      <c r="F133" s="58">
        <v>79</v>
      </c>
      <c r="G133" s="58">
        <v>10</v>
      </c>
      <c r="H133" s="57" t="s">
        <v>1138</v>
      </c>
    </row>
    <row r="134" hidden="1" spans="1:8">
      <c r="A134" s="57" t="s">
        <v>1133</v>
      </c>
      <c r="B134" s="57" t="s">
        <v>1144</v>
      </c>
      <c r="C134" s="57" t="s">
        <v>1302</v>
      </c>
      <c r="D134" s="57" t="s">
        <v>1136</v>
      </c>
      <c r="E134" s="57" t="s">
        <v>1140</v>
      </c>
      <c r="F134" s="58">
        <v>99</v>
      </c>
      <c r="G134" s="58">
        <v>10</v>
      </c>
      <c r="H134" s="57" t="s">
        <v>1138</v>
      </c>
    </row>
    <row r="135" spans="1:8">
      <c r="A135" s="57" t="s">
        <v>1133</v>
      </c>
      <c r="B135" s="57" t="s">
        <v>1144</v>
      </c>
      <c r="C135" s="57" t="s">
        <v>1303</v>
      </c>
      <c r="D135" s="57" t="s">
        <v>1136</v>
      </c>
      <c r="E135" s="57" t="s">
        <v>1140</v>
      </c>
      <c r="F135" s="59">
        <v>149399799</v>
      </c>
      <c r="G135" s="57" t="s">
        <v>1304</v>
      </c>
      <c r="H135" s="57" t="s">
        <v>1138</v>
      </c>
    </row>
    <row r="136" hidden="1" spans="1:8">
      <c r="A136" s="57" t="s">
        <v>1133</v>
      </c>
      <c r="B136" s="57" t="s">
        <v>1144</v>
      </c>
      <c r="C136" s="57" t="s">
        <v>1305</v>
      </c>
      <c r="D136" s="57" t="s">
        <v>1136</v>
      </c>
      <c r="E136" s="57" t="s">
        <v>1140</v>
      </c>
      <c r="F136" s="58">
        <v>99</v>
      </c>
      <c r="G136" s="58">
        <v>15</v>
      </c>
      <c r="H136" s="57" t="s">
        <v>1138</v>
      </c>
    </row>
    <row r="137" hidden="1" spans="1:8">
      <c r="A137" s="57" t="s">
        <v>1133</v>
      </c>
      <c r="B137" s="57" t="s">
        <v>1134</v>
      </c>
      <c r="C137" s="57" t="s">
        <v>1306</v>
      </c>
      <c r="D137" s="57" t="s">
        <v>1136</v>
      </c>
      <c r="E137" s="57" t="s">
        <v>1137</v>
      </c>
      <c r="F137" s="58">
        <v>499</v>
      </c>
      <c r="G137" s="58">
        <v>100</v>
      </c>
      <c r="H137" s="57" t="s">
        <v>1138</v>
      </c>
    </row>
    <row r="138" hidden="1" spans="1:8">
      <c r="A138" s="57" t="s">
        <v>1133</v>
      </c>
      <c r="B138" s="57" t="s">
        <v>1144</v>
      </c>
      <c r="C138" s="57" t="s">
        <v>1307</v>
      </c>
      <c r="D138" s="57" t="s">
        <v>1136</v>
      </c>
      <c r="E138" s="57" t="s">
        <v>1140</v>
      </c>
      <c r="F138" s="57" t="s">
        <v>1308</v>
      </c>
      <c r="G138" s="57" t="s">
        <v>1309</v>
      </c>
      <c r="H138" s="57" t="s">
        <v>1138</v>
      </c>
    </row>
    <row r="139" hidden="1" spans="1:8">
      <c r="A139" s="57" t="s">
        <v>1133</v>
      </c>
      <c r="B139" s="57" t="s">
        <v>1134</v>
      </c>
      <c r="C139" s="57" t="s">
        <v>1310</v>
      </c>
      <c r="D139" s="57" t="s">
        <v>1136</v>
      </c>
      <c r="E139" s="57" t="s">
        <v>1137</v>
      </c>
      <c r="F139" s="58">
        <v>119</v>
      </c>
      <c r="G139" s="58">
        <v>30</v>
      </c>
      <c r="H139" s="57" t="s">
        <v>1138</v>
      </c>
    </row>
    <row r="140" spans="1:8">
      <c r="A140" s="57" t="s">
        <v>1133</v>
      </c>
      <c r="B140" s="57" t="s">
        <v>1144</v>
      </c>
      <c r="C140" s="57" t="s">
        <v>1311</v>
      </c>
      <c r="D140" s="57" t="s">
        <v>1136</v>
      </c>
      <c r="E140" s="57" t="s">
        <v>1140</v>
      </c>
      <c r="F140" s="62">
        <v>159399799</v>
      </c>
      <c r="G140" s="63" t="s">
        <v>1312</v>
      </c>
      <c r="H140" s="57" t="s">
        <v>1138</v>
      </c>
    </row>
    <row r="141" hidden="1" spans="1:8">
      <c r="A141" s="57" t="s">
        <v>1133</v>
      </c>
      <c r="B141" s="57" t="s">
        <v>1152</v>
      </c>
      <c r="C141" s="57" t="s">
        <v>1313</v>
      </c>
      <c r="D141" s="57" t="s">
        <v>1136</v>
      </c>
      <c r="E141" s="57" t="s">
        <v>1143</v>
      </c>
      <c r="F141" s="58">
        <v>2</v>
      </c>
      <c r="G141" s="58">
        <v>0.95</v>
      </c>
      <c r="H141" s="57" t="s">
        <v>1138</v>
      </c>
    </row>
    <row r="142" hidden="1" spans="1:8">
      <c r="A142" s="57" t="s">
        <v>1133</v>
      </c>
      <c r="B142" s="57" t="s">
        <v>1134</v>
      </c>
      <c r="C142" s="57" t="s">
        <v>1314</v>
      </c>
      <c r="D142" s="57" t="s">
        <v>1136</v>
      </c>
      <c r="E142" s="57" t="s">
        <v>1143</v>
      </c>
      <c r="F142" s="57" t="s">
        <v>1157</v>
      </c>
      <c r="G142" s="57" t="s">
        <v>1315</v>
      </c>
      <c r="H142" s="57" t="s">
        <v>1138</v>
      </c>
    </row>
    <row r="143" hidden="1" spans="1:8">
      <c r="A143" s="57" t="s">
        <v>1133</v>
      </c>
      <c r="B143" s="57" t="s">
        <v>1134</v>
      </c>
      <c r="C143" s="57" t="s">
        <v>1316</v>
      </c>
      <c r="D143" s="57" t="s">
        <v>1136</v>
      </c>
      <c r="E143" s="57" t="s">
        <v>1143</v>
      </c>
      <c r="F143" s="57" t="s">
        <v>1157</v>
      </c>
      <c r="G143" s="57" t="s">
        <v>1317</v>
      </c>
      <c r="H143" s="57" t="s">
        <v>1138</v>
      </c>
    </row>
    <row r="144" hidden="1" spans="1:8">
      <c r="A144" s="57" t="s">
        <v>1133</v>
      </c>
      <c r="B144" s="57" t="s">
        <v>1152</v>
      </c>
      <c r="C144" s="57" t="s">
        <v>1318</v>
      </c>
      <c r="D144" s="57" t="s">
        <v>1136</v>
      </c>
      <c r="E144" s="57" t="s">
        <v>1140</v>
      </c>
      <c r="F144" s="58">
        <v>219</v>
      </c>
      <c r="G144" s="58">
        <v>20</v>
      </c>
      <c r="H144" s="57" t="s">
        <v>1138</v>
      </c>
    </row>
    <row r="145" hidden="1" spans="1:8">
      <c r="A145" s="57" t="s">
        <v>1133</v>
      </c>
      <c r="B145" s="57" t="s">
        <v>1152</v>
      </c>
      <c r="C145" s="57" t="s">
        <v>1319</v>
      </c>
      <c r="D145" s="57" t="s">
        <v>1136</v>
      </c>
      <c r="E145" s="57" t="s">
        <v>1137</v>
      </c>
      <c r="F145" s="58">
        <v>269</v>
      </c>
      <c r="G145" s="58">
        <v>20</v>
      </c>
      <c r="H145" s="57" t="s">
        <v>1138</v>
      </c>
    </row>
    <row r="146" hidden="1" spans="1:8">
      <c r="A146" s="57" t="s">
        <v>1133</v>
      </c>
      <c r="B146" s="57" t="s">
        <v>1144</v>
      </c>
      <c r="C146" s="57" t="s">
        <v>1320</v>
      </c>
      <c r="D146" s="57" t="s">
        <v>1136</v>
      </c>
      <c r="E146" s="57" t="s">
        <v>1140</v>
      </c>
      <c r="F146" s="57" t="s">
        <v>1321</v>
      </c>
      <c r="G146" s="57" t="s">
        <v>1151</v>
      </c>
      <c r="H146" s="57" t="s">
        <v>1138</v>
      </c>
    </row>
    <row r="147" hidden="1" spans="1:8">
      <c r="A147" s="57" t="s">
        <v>1133</v>
      </c>
      <c r="B147" s="57" t="s">
        <v>1134</v>
      </c>
      <c r="C147" s="57" t="s">
        <v>1322</v>
      </c>
      <c r="D147" s="57" t="s">
        <v>1136</v>
      </c>
      <c r="E147" s="57" t="s">
        <v>1137</v>
      </c>
      <c r="F147" s="58">
        <v>89</v>
      </c>
      <c r="G147" s="58">
        <v>20</v>
      </c>
      <c r="H147" s="57" t="s">
        <v>1138</v>
      </c>
    </row>
    <row r="148" hidden="1" spans="1:8">
      <c r="A148" s="57" t="s">
        <v>1133</v>
      </c>
      <c r="B148" s="57" t="s">
        <v>1134</v>
      </c>
      <c r="C148" s="57" t="s">
        <v>1323</v>
      </c>
      <c r="D148" s="57" t="s">
        <v>1136</v>
      </c>
      <c r="E148" s="57" t="s">
        <v>1140</v>
      </c>
      <c r="F148" s="58">
        <v>99</v>
      </c>
      <c r="G148" s="58">
        <v>20</v>
      </c>
      <c r="H148" s="57" t="s">
        <v>1138</v>
      </c>
    </row>
    <row r="149" hidden="1" spans="1:8">
      <c r="A149" s="57" t="s">
        <v>1133</v>
      </c>
      <c r="B149" s="57" t="s">
        <v>1134</v>
      </c>
      <c r="C149" s="57" t="s">
        <v>1324</v>
      </c>
      <c r="D149" s="57" t="s">
        <v>1136</v>
      </c>
      <c r="E149" s="57" t="s">
        <v>1140</v>
      </c>
      <c r="F149" s="58">
        <v>99</v>
      </c>
      <c r="G149" s="58">
        <v>25</v>
      </c>
      <c r="H149" s="57" t="s">
        <v>1138</v>
      </c>
    </row>
    <row r="150" hidden="1" spans="1:8">
      <c r="A150" s="57" t="s">
        <v>1133</v>
      </c>
      <c r="B150" s="57" t="s">
        <v>1144</v>
      </c>
      <c r="C150" s="57" t="s">
        <v>1325</v>
      </c>
      <c r="D150" s="57" t="s">
        <v>1136</v>
      </c>
      <c r="E150" s="57" t="s">
        <v>1140</v>
      </c>
      <c r="F150" s="58">
        <v>500</v>
      </c>
      <c r="G150" s="58">
        <v>50</v>
      </c>
      <c r="H150" s="57" t="s">
        <v>1138</v>
      </c>
    </row>
    <row r="151" hidden="1" spans="1:8">
      <c r="A151" s="57" t="s">
        <v>1133</v>
      </c>
      <c r="B151" s="57" t="s">
        <v>1144</v>
      </c>
      <c r="C151" s="57" t="s">
        <v>1326</v>
      </c>
      <c r="D151" s="57" t="s">
        <v>1136</v>
      </c>
      <c r="E151" s="57" t="s">
        <v>1143</v>
      </c>
      <c r="F151" s="58">
        <v>2</v>
      </c>
      <c r="G151" s="58">
        <v>0.88</v>
      </c>
      <c r="H151" s="57" t="s">
        <v>1138</v>
      </c>
    </row>
    <row r="152" hidden="1" spans="1:8">
      <c r="A152" s="57" t="s">
        <v>1133</v>
      </c>
      <c r="B152" s="57" t="s">
        <v>1144</v>
      </c>
      <c r="C152" s="57" t="s">
        <v>1327</v>
      </c>
      <c r="D152" s="57" t="s">
        <v>1136</v>
      </c>
      <c r="E152" s="57" t="s">
        <v>1143</v>
      </c>
      <c r="F152" s="58">
        <v>2</v>
      </c>
      <c r="G152" s="58">
        <v>0.85</v>
      </c>
      <c r="H152" s="57" t="s">
        <v>1138</v>
      </c>
    </row>
    <row r="153" hidden="1" spans="1:8">
      <c r="A153" s="57" t="s">
        <v>1133</v>
      </c>
      <c r="B153" s="57" t="s">
        <v>1134</v>
      </c>
      <c r="C153" s="57" t="s">
        <v>1328</v>
      </c>
      <c r="D153" s="57" t="s">
        <v>1136</v>
      </c>
      <c r="E153" s="57" t="s">
        <v>1140</v>
      </c>
      <c r="F153" s="58">
        <v>379</v>
      </c>
      <c r="G153" s="58">
        <v>80</v>
      </c>
      <c r="H153" s="57" t="s">
        <v>1138</v>
      </c>
    </row>
    <row r="154" hidden="1" spans="1:8">
      <c r="A154" s="57" t="s">
        <v>1133</v>
      </c>
      <c r="B154" s="57" t="s">
        <v>1144</v>
      </c>
      <c r="C154" s="57" t="s">
        <v>1329</v>
      </c>
      <c r="D154" s="57" t="s">
        <v>1136</v>
      </c>
      <c r="E154" s="57" t="s">
        <v>1140</v>
      </c>
      <c r="F154" s="59">
        <v>99159</v>
      </c>
      <c r="G154" s="57" t="s">
        <v>1330</v>
      </c>
      <c r="H154" s="57" t="s">
        <v>1138</v>
      </c>
    </row>
    <row r="155" hidden="1" spans="1:8">
      <c r="A155" s="57" t="s">
        <v>1133</v>
      </c>
      <c r="B155" s="57" t="s">
        <v>1144</v>
      </c>
      <c r="C155" s="57" t="s">
        <v>1331</v>
      </c>
      <c r="D155" s="57" t="s">
        <v>1136</v>
      </c>
      <c r="E155" s="57" t="s">
        <v>1140</v>
      </c>
      <c r="F155" s="58">
        <v>159</v>
      </c>
      <c r="G155" s="58">
        <v>20</v>
      </c>
      <c r="H155" s="57" t="s">
        <v>1138</v>
      </c>
    </row>
    <row r="156" hidden="1" spans="1:9">
      <c r="A156" s="57" t="s">
        <v>1133</v>
      </c>
      <c r="B156" s="57" t="s">
        <v>1134</v>
      </c>
      <c r="C156" s="57" t="s">
        <v>1332</v>
      </c>
      <c r="D156" s="57" t="s">
        <v>1136</v>
      </c>
      <c r="E156" s="57" t="s">
        <v>1140</v>
      </c>
      <c r="F156" s="60">
        <v>300</v>
      </c>
      <c r="G156" s="60">
        <v>80</v>
      </c>
      <c r="H156" s="57" t="s">
        <v>1138</v>
      </c>
      <c r="I156">
        <v>220</v>
      </c>
    </row>
    <row r="157" hidden="1" spans="1:8">
      <c r="A157" s="57" t="s">
        <v>1133</v>
      </c>
      <c r="B157" s="57" t="s">
        <v>1134</v>
      </c>
      <c r="C157" s="57" t="s">
        <v>1333</v>
      </c>
      <c r="D157" s="57" t="s">
        <v>1136</v>
      </c>
      <c r="E157" s="57" t="s">
        <v>1140</v>
      </c>
      <c r="F157" s="58">
        <v>219</v>
      </c>
      <c r="G157" s="58">
        <v>50</v>
      </c>
      <c r="H157" s="57" t="s">
        <v>1138</v>
      </c>
    </row>
    <row r="158" hidden="1" spans="1:8">
      <c r="A158" s="57" t="s">
        <v>1133</v>
      </c>
      <c r="B158" s="57" t="s">
        <v>1144</v>
      </c>
      <c r="C158" s="57" t="s">
        <v>1334</v>
      </c>
      <c r="D158" s="57" t="s">
        <v>1136</v>
      </c>
      <c r="E158" s="57" t="s">
        <v>1143</v>
      </c>
      <c r="F158" s="57" t="s">
        <v>1181</v>
      </c>
      <c r="G158" s="57" t="s">
        <v>1335</v>
      </c>
      <c r="H158" s="57" t="s">
        <v>1138</v>
      </c>
    </row>
    <row r="159" hidden="1" spans="1:8">
      <c r="A159" s="57" t="s">
        <v>1133</v>
      </c>
      <c r="B159" s="57" t="s">
        <v>1144</v>
      </c>
      <c r="C159" s="57" t="s">
        <v>1336</v>
      </c>
      <c r="D159" s="57" t="s">
        <v>1136</v>
      </c>
      <c r="E159" s="57" t="s">
        <v>1140</v>
      </c>
      <c r="F159" s="58">
        <v>1699</v>
      </c>
      <c r="G159" s="58">
        <v>300</v>
      </c>
      <c r="H159" s="57" t="s">
        <v>1138</v>
      </c>
    </row>
    <row r="160" hidden="1" spans="1:8">
      <c r="A160" s="57" t="s">
        <v>1133</v>
      </c>
      <c r="B160" s="57" t="s">
        <v>1152</v>
      </c>
      <c r="C160" s="57" t="s">
        <v>1337</v>
      </c>
      <c r="D160" s="57" t="s">
        <v>1136</v>
      </c>
      <c r="E160" s="57" t="s">
        <v>1140</v>
      </c>
      <c r="F160" s="58">
        <v>149</v>
      </c>
      <c r="G160" s="58">
        <v>10</v>
      </c>
      <c r="H160" s="57" t="s">
        <v>1138</v>
      </c>
    </row>
    <row r="161" hidden="1" spans="1:8">
      <c r="A161" s="57" t="s">
        <v>1133</v>
      </c>
      <c r="B161" s="57" t="s">
        <v>1134</v>
      </c>
      <c r="C161" s="57" t="s">
        <v>1338</v>
      </c>
      <c r="D161" s="57" t="s">
        <v>1136</v>
      </c>
      <c r="E161" s="57" t="s">
        <v>1140</v>
      </c>
      <c r="F161" s="58">
        <v>389</v>
      </c>
      <c r="G161" s="58">
        <v>100</v>
      </c>
      <c r="H161" s="57" t="s">
        <v>1138</v>
      </c>
    </row>
    <row r="162" hidden="1" spans="1:8">
      <c r="A162" s="57" t="s">
        <v>1133</v>
      </c>
      <c r="B162" s="57" t="s">
        <v>1144</v>
      </c>
      <c r="C162" s="57" t="s">
        <v>1339</v>
      </c>
      <c r="D162" s="57" t="s">
        <v>1136</v>
      </c>
      <c r="E162" s="57" t="s">
        <v>1137</v>
      </c>
      <c r="F162" s="58">
        <v>79</v>
      </c>
      <c r="G162" s="58">
        <v>10</v>
      </c>
      <c r="H162" s="57" t="s">
        <v>1138</v>
      </c>
    </row>
    <row r="163" hidden="1" spans="1:8">
      <c r="A163" s="57" t="s">
        <v>1133</v>
      </c>
      <c r="B163" s="57" t="s">
        <v>1134</v>
      </c>
      <c r="C163" s="57" t="s">
        <v>1340</v>
      </c>
      <c r="D163" s="57" t="s">
        <v>1136</v>
      </c>
      <c r="E163" s="57" t="s">
        <v>1143</v>
      </c>
      <c r="F163" s="57" t="s">
        <v>1212</v>
      </c>
      <c r="G163" s="57" t="s">
        <v>1341</v>
      </c>
      <c r="H163" s="57" t="s">
        <v>1138</v>
      </c>
    </row>
    <row r="164" hidden="1" spans="1:8">
      <c r="A164" s="57" t="s">
        <v>1133</v>
      </c>
      <c r="B164" s="57" t="s">
        <v>1144</v>
      </c>
      <c r="C164" s="57" t="s">
        <v>1342</v>
      </c>
      <c r="D164" s="57" t="s">
        <v>1136</v>
      </c>
      <c r="E164" s="57" t="s">
        <v>1140</v>
      </c>
      <c r="F164" s="58">
        <v>1499</v>
      </c>
      <c r="G164" s="58">
        <v>200</v>
      </c>
      <c r="H164" s="57" t="s">
        <v>1138</v>
      </c>
    </row>
    <row r="165" hidden="1" spans="1:8">
      <c r="A165" s="57" t="s">
        <v>1133</v>
      </c>
      <c r="B165" s="57" t="s">
        <v>1144</v>
      </c>
      <c r="C165" s="57" t="s">
        <v>1343</v>
      </c>
      <c r="D165" s="57" t="s">
        <v>1136</v>
      </c>
      <c r="E165" s="57" t="s">
        <v>1140</v>
      </c>
      <c r="F165" s="58">
        <v>159</v>
      </c>
      <c r="G165" s="58">
        <v>30</v>
      </c>
      <c r="H165" s="57" t="s">
        <v>1138</v>
      </c>
    </row>
    <row r="166" hidden="1" spans="1:8">
      <c r="A166" s="57" t="s">
        <v>1133</v>
      </c>
      <c r="B166" s="57" t="s">
        <v>1134</v>
      </c>
      <c r="C166" s="57" t="s">
        <v>1344</v>
      </c>
      <c r="D166" s="57" t="s">
        <v>1136</v>
      </c>
      <c r="E166" s="57" t="s">
        <v>1137</v>
      </c>
      <c r="F166" s="58">
        <v>399</v>
      </c>
      <c r="G166" s="58">
        <v>100</v>
      </c>
      <c r="H166" s="57" t="s">
        <v>1138</v>
      </c>
    </row>
    <row r="167" hidden="1" spans="1:8">
      <c r="A167" s="57" t="s">
        <v>1133</v>
      </c>
      <c r="B167" s="57" t="s">
        <v>1134</v>
      </c>
      <c r="C167" s="57" t="s">
        <v>1345</v>
      </c>
      <c r="D167" s="57" t="s">
        <v>1136</v>
      </c>
      <c r="E167" s="57" t="s">
        <v>1140</v>
      </c>
      <c r="F167" s="59">
        <v>99159</v>
      </c>
      <c r="G167" s="57" t="s">
        <v>1346</v>
      </c>
      <c r="H167" s="57" t="s">
        <v>1138</v>
      </c>
    </row>
    <row r="168" hidden="1" spans="1:8">
      <c r="A168" s="57" t="s">
        <v>1133</v>
      </c>
      <c r="B168" s="57" t="s">
        <v>1152</v>
      </c>
      <c r="C168" s="57" t="s">
        <v>1347</v>
      </c>
      <c r="D168" s="57" t="s">
        <v>1136</v>
      </c>
      <c r="E168" s="57" t="s">
        <v>1137</v>
      </c>
      <c r="F168" s="58">
        <v>119</v>
      </c>
      <c r="G168" s="58">
        <v>10</v>
      </c>
      <c r="H168" s="57" t="s">
        <v>1138</v>
      </c>
    </row>
    <row r="169" hidden="1" spans="1:8">
      <c r="A169" s="57" t="s">
        <v>1133</v>
      </c>
      <c r="B169" s="57" t="s">
        <v>1144</v>
      </c>
      <c r="C169" s="57" t="s">
        <v>1348</v>
      </c>
      <c r="D169" s="57" t="s">
        <v>1136</v>
      </c>
      <c r="E169" s="57" t="s">
        <v>1140</v>
      </c>
      <c r="F169" s="58">
        <v>1599</v>
      </c>
      <c r="G169" s="58">
        <v>300</v>
      </c>
      <c r="H169" s="57" t="s">
        <v>1138</v>
      </c>
    </row>
    <row r="170" hidden="1" spans="1:8">
      <c r="A170" s="57" t="s">
        <v>1133</v>
      </c>
      <c r="B170" s="57" t="s">
        <v>1152</v>
      </c>
      <c r="C170" s="57" t="s">
        <v>1349</v>
      </c>
      <c r="D170" s="57" t="s">
        <v>1136</v>
      </c>
      <c r="E170" s="57" t="s">
        <v>1143</v>
      </c>
      <c r="F170" s="57" t="s">
        <v>1157</v>
      </c>
      <c r="G170" s="57" t="s">
        <v>1182</v>
      </c>
      <c r="H170" s="57" t="s">
        <v>1138</v>
      </c>
    </row>
    <row r="171" hidden="1" spans="1:8">
      <c r="A171" s="57" t="s">
        <v>1133</v>
      </c>
      <c r="B171" s="57" t="s">
        <v>1134</v>
      </c>
      <c r="C171" s="57" t="s">
        <v>1350</v>
      </c>
      <c r="D171" s="57" t="s">
        <v>1136</v>
      </c>
      <c r="E171" s="57" t="s">
        <v>1143</v>
      </c>
      <c r="F171" s="57" t="s">
        <v>1181</v>
      </c>
      <c r="G171" s="57" t="s">
        <v>1165</v>
      </c>
      <c r="H171" s="57" t="s">
        <v>1138</v>
      </c>
    </row>
    <row r="172" hidden="1" spans="1:8">
      <c r="A172" s="57" t="s">
        <v>1133</v>
      </c>
      <c r="B172" s="57" t="s">
        <v>1144</v>
      </c>
      <c r="C172" s="57" t="s">
        <v>1351</v>
      </c>
      <c r="D172" s="57" t="s">
        <v>1136</v>
      </c>
      <c r="E172" s="57" t="s">
        <v>1137</v>
      </c>
      <c r="F172" s="58">
        <v>279</v>
      </c>
      <c r="G172" s="58">
        <v>40</v>
      </c>
      <c r="H172" s="57" t="s">
        <v>1138</v>
      </c>
    </row>
    <row r="173" hidden="1" spans="1:8">
      <c r="A173" s="57" t="s">
        <v>1133</v>
      </c>
      <c r="B173" s="57" t="s">
        <v>1152</v>
      </c>
      <c r="C173" s="57" t="s">
        <v>1352</v>
      </c>
      <c r="D173" s="57" t="s">
        <v>1136</v>
      </c>
      <c r="E173" s="57" t="s">
        <v>1140</v>
      </c>
      <c r="F173" s="58">
        <v>1299</v>
      </c>
      <c r="G173" s="58">
        <v>100</v>
      </c>
      <c r="H173" s="57" t="s">
        <v>1138</v>
      </c>
    </row>
    <row r="174" hidden="1" spans="1:8">
      <c r="A174" s="57" t="s">
        <v>1133</v>
      </c>
      <c r="B174" s="57" t="s">
        <v>1144</v>
      </c>
      <c r="C174" s="57" t="s">
        <v>1353</v>
      </c>
      <c r="D174" s="57" t="s">
        <v>1136</v>
      </c>
      <c r="E174" s="57" t="s">
        <v>1137</v>
      </c>
      <c r="F174" s="58">
        <v>119</v>
      </c>
      <c r="G174" s="58">
        <v>20</v>
      </c>
      <c r="H174" s="57" t="s">
        <v>1138</v>
      </c>
    </row>
    <row r="175" hidden="1" spans="1:8">
      <c r="A175" s="57" t="s">
        <v>1133</v>
      </c>
      <c r="B175" s="57" t="s">
        <v>1134</v>
      </c>
      <c r="C175" s="57" t="s">
        <v>1354</v>
      </c>
      <c r="D175" s="57" t="s">
        <v>1136</v>
      </c>
      <c r="E175" s="57" t="s">
        <v>1140</v>
      </c>
      <c r="F175" s="58">
        <v>159</v>
      </c>
      <c r="G175" s="58">
        <v>40</v>
      </c>
      <c r="H175" s="57" t="s">
        <v>1138</v>
      </c>
    </row>
    <row r="176" spans="1:8">
      <c r="A176" s="57" t="s">
        <v>1133</v>
      </c>
      <c r="B176" s="57" t="s">
        <v>1134</v>
      </c>
      <c r="C176" s="57" t="s">
        <v>1355</v>
      </c>
      <c r="D176" s="57" t="s">
        <v>1136</v>
      </c>
      <c r="E176" s="57" t="s">
        <v>1140</v>
      </c>
      <c r="F176" s="58">
        <v>300</v>
      </c>
      <c r="G176" s="58">
        <v>60</v>
      </c>
      <c r="H176" s="57" t="s">
        <v>1138</v>
      </c>
    </row>
    <row r="177" hidden="1" spans="1:8">
      <c r="A177" s="57" t="s">
        <v>1133</v>
      </c>
      <c r="B177" s="57" t="s">
        <v>1134</v>
      </c>
      <c r="C177" s="57" t="s">
        <v>1356</v>
      </c>
      <c r="D177" s="57" t="s">
        <v>1136</v>
      </c>
      <c r="E177" s="57" t="s">
        <v>1140</v>
      </c>
      <c r="F177" s="58">
        <v>129</v>
      </c>
      <c r="G177" s="58">
        <v>30</v>
      </c>
      <c r="H177" s="57" t="s">
        <v>1138</v>
      </c>
    </row>
    <row r="178" hidden="1" spans="1:8">
      <c r="A178" s="57" t="s">
        <v>1133</v>
      </c>
      <c r="B178" s="57" t="s">
        <v>1134</v>
      </c>
      <c r="C178" s="57" t="s">
        <v>1357</v>
      </c>
      <c r="D178" s="57" t="s">
        <v>1136</v>
      </c>
      <c r="E178" s="57" t="s">
        <v>1140</v>
      </c>
      <c r="F178" s="58">
        <v>1200</v>
      </c>
      <c r="G178" s="58">
        <v>300</v>
      </c>
      <c r="H178" s="57" t="s">
        <v>1138</v>
      </c>
    </row>
    <row r="179" hidden="1" spans="1:8">
      <c r="A179" s="57" t="s">
        <v>1133</v>
      </c>
      <c r="B179" s="57" t="s">
        <v>1144</v>
      </c>
      <c r="C179" s="57" t="s">
        <v>1358</v>
      </c>
      <c r="D179" s="57" t="s">
        <v>1136</v>
      </c>
      <c r="E179" s="57" t="s">
        <v>1140</v>
      </c>
      <c r="F179" s="58">
        <v>799</v>
      </c>
      <c r="G179" s="58">
        <v>100</v>
      </c>
      <c r="H179" s="57" t="s">
        <v>1138</v>
      </c>
    </row>
    <row r="180" hidden="1" spans="1:8">
      <c r="A180" s="57" t="s">
        <v>1133</v>
      </c>
      <c r="B180" s="57" t="s">
        <v>1144</v>
      </c>
      <c r="C180" s="57" t="s">
        <v>1359</v>
      </c>
      <c r="D180" s="57" t="s">
        <v>1136</v>
      </c>
      <c r="E180" s="57" t="s">
        <v>1140</v>
      </c>
      <c r="F180" s="58">
        <v>300</v>
      </c>
      <c r="G180" s="58">
        <v>50</v>
      </c>
      <c r="H180" s="57" t="s">
        <v>1138</v>
      </c>
    </row>
    <row r="181" hidden="1" spans="1:8">
      <c r="A181" s="57" t="s">
        <v>1133</v>
      </c>
      <c r="B181" s="57" t="s">
        <v>1152</v>
      </c>
      <c r="C181" s="57" t="s">
        <v>1360</v>
      </c>
      <c r="D181" s="57" t="s">
        <v>1136</v>
      </c>
      <c r="E181" s="57" t="s">
        <v>1140</v>
      </c>
      <c r="F181" s="58">
        <v>199</v>
      </c>
      <c r="G181" s="58">
        <v>10</v>
      </c>
      <c r="H181" s="57" t="s">
        <v>1138</v>
      </c>
    </row>
    <row r="182" hidden="1" spans="1:8">
      <c r="A182" s="57" t="s">
        <v>1133</v>
      </c>
      <c r="B182" s="57" t="s">
        <v>1144</v>
      </c>
      <c r="C182" s="57" t="s">
        <v>1361</v>
      </c>
      <c r="D182" s="57" t="s">
        <v>1136</v>
      </c>
      <c r="E182" s="57" t="s">
        <v>1140</v>
      </c>
      <c r="F182" s="58">
        <v>50</v>
      </c>
      <c r="G182" s="58">
        <v>5</v>
      </c>
      <c r="H182" s="57" t="s">
        <v>1138</v>
      </c>
    </row>
    <row r="183" hidden="1" spans="1:8">
      <c r="A183" s="57" t="s">
        <v>1133</v>
      </c>
      <c r="B183" s="57" t="s">
        <v>1152</v>
      </c>
      <c r="C183" s="57" t="s">
        <v>1362</v>
      </c>
      <c r="D183" s="57" t="s">
        <v>1136</v>
      </c>
      <c r="E183" s="57" t="s">
        <v>1137</v>
      </c>
      <c r="F183" s="58">
        <v>329</v>
      </c>
      <c r="G183" s="58">
        <v>30</v>
      </c>
      <c r="H183" s="57" t="s">
        <v>1138</v>
      </c>
    </row>
    <row r="184" hidden="1" spans="1:8">
      <c r="A184" s="57" t="s">
        <v>1133</v>
      </c>
      <c r="B184" s="57" t="s">
        <v>1134</v>
      </c>
      <c r="C184" s="57" t="s">
        <v>1363</v>
      </c>
      <c r="D184" s="57" t="s">
        <v>1136</v>
      </c>
      <c r="E184" s="57" t="s">
        <v>1140</v>
      </c>
      <c r="F184" s="58">
        <v>300</v>
      </c>
      <c r="G184" s="58">
        <v>70</v>
      </c>
      <c r="H184" s="57" t="s">
        <v>1138</v>
      </c>
    </row>
    <row r="185" hidden="1" spans="1:8">
      <c r="A185" s="57" t="s">
        <v>1133</v>
      </c>
      <c r="B185" s="57" t="s">
        <v>1144</v>
      </c>
      <c r="C185" s="57" t="s">
        <v>1364</v>
      </c>
      <c r="D185" s="57" t="s">
        <v>1136</v>
      </c>
      <c r="E185" s="57" t="s">
        <v>1143</v>
      </c>
      <c r="F185" s="57" t="s">
        <v>1157</v>
      </c>
      <c r="G185" s="57" t="s">
        <v>1335</v>
      </c>
      <c r="H185" s="57" t="s">
        <v>1138</v>
      </c>
    </row>
    <row r="186" hidden="1" spans="1:8">
      <c r="A186" s="57" t="s">
        <v>1133</v>
      </c>
      <c r="B186" s="57" t="s">
        <v>1152</v>
      </c>
      <c r="C186" s="57" t="s">
        <v>1365</v>
      </c>
      <c r="D186" s="57" t="s">
        <v>1136</v>
      </c>
      <c r="E186" s="57" t="s">
        <v>1140</v>
      </c>
      <c r="F186" s="58">
        <v>279</v>
      </c>
      <c r="G186" s="58">
        <v>20</v>
      </c>
      <c r="H186" s="57" t="s">
        <v>1138</v>
      </c>
    </row>
    <row r="187" hidden="1" spans="1:8">
      <c r="A187" s="57" t="s">
        <v>1133</v>
      </c>
      <c r="B187" s="57" t="s">
        <v>1152</v>
      </c>
      <c r="C187" s="57" t="s">
        <v>1366</v>
      </c>
      <c r="D187" s="57" t="s">
        <v>1136</v>
      </c>
      <c r="E187" s="57" t="s">
        <v>1137</v>
      </c>
      <c r="F187" s="58">
        <v>59</v>
      </c>
      <c r="G187" s="58">
        <v>5</v>
      </c>
      <c r="H187" s="57" t="s">
        <v>1138</v>
      </c>
    </row>
    <row r="188" hidden="1" spans="1:8">
      <c r="A188" s="57" t="s">
        <v>1133</v>
      </c>
      <c r="B188" s="57" t="s">
        <v>1144</v>
      </c>
      <c r="C188" s="57" t="s">
        <v>1367</v>
      </c>
      <c r="D188" s="57" t="s">
        <v>1136</v>
      </c>
      <c r="E188" s="57" t="s">
        <v>1137</v>
      </c>
      <c r="F188" s="58">
        <v>99</v>
      </c>
      <c r="G188" s="58">
        <v>15</v>
      </c>
      <c r="H188" s="57" t="s">
        <v>1138</v>
      </c>
    </row>
    <row r="189" hidden="1" spans="1:8">
      <c r="A189" s="57" t="s">
        <v>1133</v>
      </c>
      <c r="B189" s="57" t="s">
        <v>1144</v>
      </c>
      <c r="C189" s="57" t="s">
        <v>1368</v>
      </c>
      <c r="D189" s="57" t="s">
        <v>1136</v>
      </c>
      <c r="E189" s="57" t="s">
        <v>1137</v>
      </c>
      <c r="F189" s="58">
        <v>399</v>
      </c>
      <c r="G189" s="58">
        <v>50</v>
      </c>
      <c r="H189" s="57" t="s">
        <v>1138</v>
      </c>
    </row>
    <row r="190" hidden="1" spans="1:8">
      <c r="A190" s="57" t="s">
        <v>1133</v>
      </c>
      <c r="B190" s="57" t="s">
        <v>1134</v>
      </c>
      <c r="C190" s="57" t="s">
        <v>1369</v>
      </c>
      <c r="D190" s="57" t="s">
        <v>1136</v>
      </c>
      <c r="E190" s="57" t="s">
        <v>1140</v>
      </c>
      <c r="F190" s="58">
        <v>1280</v>
      </c>
      <c r="G190" s="58">
        <v>331</v>
      </c>
      <c r="H190" s="57" t="s">
        <v>1138</v>
      </c>
    </row>
    <row r="191" spans="1:8">
      <c r="A191" s="57" t="s">
        <v>1133</v>
      </c>
      <c r="B191" s="57" t="s">
        <v>1144</v>
      </c>
      <c r="C191" s="57" t="s">
        <v>1370</v>
      </c>
      <c r="D191" s="57" t="s">
        <v>1136</v>
      </c>
      <c r="E191" s="57" t="s">
        <v>1137</v>
      </c>
      <c r="F191" s="58">
        <v>329</v>
      </c>
      <c r="G191" s="58">
        <v>60</v>
      </c>
      <c r="H191" s="57" t="s">
        <v>1138</v>
      </c>
    </row>
    <row r="192" hidden="1" spans="1:8">
      <c r="A192" s="57" t="s">
        <v>1133</v>
      </c>
      <c r="B192" s="57" t="s">
        <v>1144</v>
      </c>
      <c r="C192" s="57" t="s">
        <v>1371</v>
      </c>
      <c r="D192" s="57" t="s">
        <v>1136</v>
      </c>
      <c r="E192" s="57" t="s">
        <v>1137</v>
      </c>
      <c r="F192" s="58">
        <v>89</v>
      </c>
      <c r="G192" s="58">
        <v>10</v>
      </c>
      <c r="H192" s="57" t="s">
        <v>1138</v>
      </c>
    </row>
    <row r="193" hidden="1" spans="1:8">
      <c r="A193" s="57" t="s">
        <v>1133</v>
      </c>
      <c r="B193" s="57" t="s">
        <v>1144</v>
      </c>
      <c r="C193" s="57" t="s">
        <v>1372</v>
      </c>
      <c r="D193" s="57" t="s">
        <v>1136</v>
      </c>
      <c r="E193" s="57" t="s">
        <v>1137</v>
      </c>
      <c r="F193" s="58">
        <v>699</v>
      </c>
      <c r="G193" s="58">
        <v>100</v>
      </c>
      <c r="H193" s="57" t="s">
        <v>1138</v>
      </c>
    </row>
    <row r="194" hidden="1" spans="1:8">
      <c r="A194" s="57" t="s">
        <v>1133</v>
      </c>
      <c r="B194" s="57" t="s">
        <v>1134</v>
      </c>
      <c r="C194" s="57" t="s">
        <v>1373</v>
      </c>
      <c r="D194" s="57" t="s">
        <v>1136</v>
      </c>
      <c r="E194" s="57" t="s">
        <v>1140</v>
      </c>
      <c r="F194" s="58">
        <v>400</v>
      </c>
      <c r="G194" s="58">
        <v>100</v>
      </c>
      <c r="H194" s="57" t="s">
        <v>1138</v>
      </c>
    </row>
    <row r="195" hidden="1" spans="1:8">
      <c r="A195" s="57" t="s">
        <v>1133</v>
      </c>
      <c r="B195" s="57" t="s">
        <v>1152</v>
      </c>
      <c r="C195" s="57" t="s">
        <v>1374</v>
      </c>
      <c r="D195" s="57" t="s">
        <v>1136</v>
      </c>
      <c r="E195" s="57" t="s">
        <v>1140</v>
      </c>
      <c r="F195" s="58">
        <v>119</v>
      </c>
      <c r="G195" s="58">
        <v>10</v>
      </c>
      <c r="H195" s="57" t="s">
        <v>1138</v>
      </c>
    </row>
    <row r="196" hidden="1" spans="1:8">
      <c r="A196" s="57" t="s">
        <v>1133</v>
      </c>
      <c r="B196" s="57" t="s">
        <v>1134</v>
      </c>
      <c r="C196" s="57" t="s">
        <v>1375</v>
      </c>
      <c r="D196" s="57" t="s">
        <v>1136</v>
      </c>
      <c r="E196" s="57" t="s">
        <v>1137</v>
      </c>
      <c r="F196" s="58">
        <v>99</v>
      </c>
      <c r="G196" s="58">
        <v>20</v>
      </c>
      <c r="H196" s="57" t="s">
        <v>1138</v>
      </c>
    </row>
    <row r="197" hidden="1" spans="1:8">
      <c r="A197" s="57" t="s">
        <v>1133</v>
      </c>
      <c r="B197" s="57" t="s">
        <v>1134</v>
      </c>
      <c r="C197" s="57" t="s">
        <v>1376</v>
      </c>
      <c r="D197" s="57" t="s">
        <v>1136</v>
      </c>
      <c r="E197" s="57" t="s">
        <v>1143</v>
      </c>
      <c r="F197" s="57" t="s">
        <v>1229</v>
      </c>
      <c r="G197" s="57" t="s">
        <v>1317</v>
      </c>
      <c r="H197" s="57" t="s">
        <v>1138</v>
      </c>
    </row>
    <row r="198" hidden="1" spans="1:8">
      <c r="A198" s="57" t="s">
        <v>1133</v>
      </c>
      <c r="B198" s="57" t="s">
        <v>1144</v>
      </c>
      <c r="C198" s="57" t="s">
        <v>1377</v>
      </c>
      <c r="D198" s="57" t="s">
        <v>1136</v>
      </c>
      <c r="E198" s="57" t="s">
        <v>1140</v>
      </c>
      <c r="F198" s="58">
        <v>300</v>
      </c>
      <c r="G198" s="58">
        <v>30</v>
      </c>
      <c r="H198" s="57" t="s">
        <v>1138</v>
      </c>
    </row>
    <row r="199" hidden="1" spans="1:8">
      <c r="A199" s="57" t="s">
        <v>1133</v>
      </c>
      <c r="B199" s="57" t="s">
        <v>1134</v>
      </c>
      <c r="C199" s="57" t="s">
        <v>1323</v>
      </c>
      <c r="D199" s="57" t="s">
        <v>1167</v>
      </c>
      <c r="E199" s="57" t="s">
        <v>1170</v>
      </c>
      <c r="F199" s="58">
        <v>99</v>
      </c>
      <c r="G199" s="58">
        <v>20</v>
      </c>
      <c r="H199" s="57" t="s">
        <v>1138</v>
      </c>
    </row>
    <row r="200" hidden="1" spans="1:8">
      <c r="A200" s="57" t="s">
        <v>1133</v>
      </c>
      <c r="B200" s="57" t="s">
        <v>1144</v>
      </c>
      <c r="C200" s="57" t="s">
        <v>1302</v>
      </c>
      <c r="D200" s="57" t="s">
        <v>1167</v>
      </c>
      <c r="E200" s="57" t="s">
        <v>1170</v>
      </c>
      <c r="F200" s="58">
        <v>99</v>
      </c>
      <c r="G200" s="58">
        <v>10</v>
      </c>
      <c r="H200" s="57" t="s">
        <v>1138</v>
      </c>
    </row>
    <row r="201" hidden="1" spans="1:8">
      <c r="A201" s="57" t="s">
        <v>1133</v>
      </c>
      <c r="B201" s="57" t="s">
        <v>1134</v>
      </c>
      <c r="C201" s="57" t="s">
        <v>1262</v>
      </c>
      <c r="D201" s="57" t="s">
        <v>1136</v>
      </c>
      <c r="E201" s="57" t="s">
        <v>1140</v>
      </c>
      <c r="F201" s="58">
        <v>40</v>
      </c>
      <c r="G201" s="58">
        <v>10</v>
      </c>
      <c r="H201" s="57" t="s">
        <v>1138</v>
      </c>
    </row>
    <row r="202" hidden="1" spans="1:8">
      <c r="A202" s="57" t="s">
        <v>1133</v>
      </c>
      <c r="B202" s="57" t="s">
        <v>1144</v>
      </c>
      <c r="C202" s="57" t="s">
        <v>1378</v>
      </c>
      <c r="D202" s="57" t="s">
        <v>1136</v>
      </c>
      <c r="E202" s="57" t="s">
        <v>1140</v>
      </c>
      <c r="F202" s="58">
        <v>369</v>
      </c>
      <c r="G202" s="58">
        <v>70</v>
      </c>
      <c r="H202" s="57" t="s">
        <v>1138</v>
      </c>
    </row>
    <row r="203" hidden="1" spans="1:8">
      <c r="A203" s="57" t="s">
        <v>1133</v>
      </c>
      <c r="B203" s="57" t="s">
        <v>1152</v>
      </c>
      <c r="C203" s="57" t="s">
        <v>1379</v>
      </c>
      <c r="D203" s="57" t="s">
        <v>1136</v>
      </c>
      <c r="E203" s="57" t="s">
        <v>1140</v>
      </c>
      <c r="F203" s="59">
        <v>129199399</v>
      </c>
      <c r="G203" s="57" t="s">
        <v>1380</v>
      </c>
      <c r="H203" s="57" t="s">
        <v>1138</v>
      </c>
    </row>
    <row r="204" hidden="1" spans="1:8">
      <c r="A204" s="57" t="s">
        <v>1133</v>
      </c>
      <c r="B204" s="57" t="s">
        <v>1134</v>
      </c>
      <c r="C204" s="57" t="s">
        <v>1381</v>
      </c>
      <c r="D204" s="57" t="s">
        <v>1136</v>
      </c>
      <c r="E204" s="57" t="s">
        <v>1140</v>
      </c>
      <c r="F204" s="59">
        <v>199399</v>
      </c>
      <c r="G204" s="59">
        <v>40100</v>
      </c>
      <c r="H204" s="57" t="s">
        <v>1138</v>
      </c>
    </row>
    <row r="205" hidden="1" spans="1:8">
      <c r="A205" s="57" t="s">
        <v>1133</v>
      </c>
      <c r="B205" s="57" t="s">
        <v>1144</v>
      </c>
      <c r="C205" s="57" t="s">
        <v>1382</v>
      </c>
      <c r="D205" s="57" t="s">
        <v>1136</v>
      </c>
      <c r="E205" s="57" t="s">
        <v>1140</v>
      </c>
      <c r="F205" s="58">
        <v>119</v>
      </c>
      <c r="G205" s="58">
        <v>20</v>
      </c>
      <c r="H205" s="57" t="s">
        <v>1138</v>
      </c>
    </row>
    <row r="206" hidden="1" spans="1:8">
      <c r="A206" s="57" t="s">
        <v>1133</v>
      </c>
      <c r="B206" s="57" t="s">
        <v>1134</v>
      </c>
      <c r="C206" s="57" t="s">
        <v>1383</v>
      </c>
      <c r="D206" s="57" t="s">
        <v>1136</v>
      </c>
      <c r="E206" s="57" t="s">
        <v>1140</v>
      </c>
      <c r="F206" s="58">
        <v>1000</v>
      </c>
      <c r="G206" s="58">
        <v>200</v>
      </c>
      <c r="H206" s="57" t="s">
        <v>1138</v>
      </c>
    </row>
    <row r="207" hidden="1" spans="1:8">
      <c r="A207" s="57" t="s">
        <v>1133</v>
      </c>
      <c r="B207" s="57" t="s">
        <v>1144</v>
      </c>
      <c r="C207" s="57" t="s">
        <v>1189</v>
      </c>
      <c r="D207" s="57" t="s">
        <v>1136</v>
      </c>
      <c r="E207" s="57" t="s">
        <v>1140</v>
      </c>
      <c r="F207" s="58">
        <v>300</v>
      </c>
      <c r="G207" s="58">
        <v>40</v>
      </c>
      <c r="H207" s="57" t="s">
        <v>1138</v>
      </c>
    </row>
    <row r="208" hidden="1" spans="1:8">
      <c r="A208" s="57" t="s">
        <v>1133</v>
      </c>
      <c r="B208" s="57" t="s">
        <v>1144</v>
      </c>
      <c r="C208" s="57" t="s">
        <v>1384</v>
      </c>
      <c r="D208" s="57" t="s">
        <v>1136</v>
      </c>
      <c r="E208" s="57" t="s">
        <v>1140</v>
      </c>
      <c r="F208" s="59">
        <v>3996991399</v>
      </c>
      <c r="G208" s="59">
        <v>50100200</v>
      </c>
      <c r="H208" s="57" t="s">
        <v>1138</v>
      </c>
    </row>
    <row r="209" hidden="1" spans="1:8">
      <c r="A209" s="57" t="s">
        <v>1133</v>
      </c>
      <c r="B209" s="57" t="s">
        <v>1144</v>
      </c>
      <c r="C209" s="57" t="s">
        <v>1385</v>
      </c>
      <c r="D209" s="57" t="s">
        <v>1136</v>
      </c>
      <c r="E209" s="57" t="s">
        <v>1143</v>
      </c>
      <c r="F209" s="57" t="s">
        <v>1181</v>
      </c>
      <c r="G209" s="57" t="s">
        <v>1230</v>
      </c>
      <c r="H209" s="57" t="s">
        <v>1138</v>
      </c>
    </row>
    <row r="210" hidden="1" spans="1:8">
      <c r="A210" s="57" t="s">
        <v>1133</v>
      </c>
      <c r="B210" s="57" t="s">
        <v>1134</v>
      </c>
      <c r="C210" s="57" t="s">
        <v>1386</v>
      </c>
      <c r="D210" s="57" t="s">
        <v>1136</v>
      </c>
      <c r="E210" s="57" t="s">
        <v>1140</v>
      </c>
      <c r="F210" s="58">
        <v>999</v>
      </c>
      <c r="G210" s="58">
        <v>200</v>
      </c>
      <c r="H210" s="57" t="s">
        <v>1138</v>
      </c>
    </row>
    <row r="211" hidden="1" spans="1:8">
      <c r="A211" s="57" t="s">
        <v>1133</v>
      </c>
      <c r="B211" s="57" t="s">
        <v>1144</v>
      </c>
      <c r="C211" s="57" t="s">
        <v>1387</v>
      </c>
      <c r="D211" s="57" t="s">
        <v>1136</v>
      </c>
      <c r="E211" s="57" t="s">
        <v>1143</v>
      </c>
      <c r="F211" s="57" t="s">
        <v>1181</v>
      </c>
      <c r="G211" s="57" t="s">
        <v>1388</v>
      </c>
      <c r="H211" s="57" t="s">
        <v>1138</v>
      </c>
    </row>
    <row r="212" hidden="1" spans="1:8">
      <c r="A212" s="57" t="s">
        <v>1133</v>
      </c>
      <c r="B212" s="57" t="s">
        <v>1152</v>
      </c>
      <c r="C212" s="57" t="s">
        <v>1389</v>
      </c>
      <c r="D212" s="57" t="s">
        <v>1167</v>
      </c>
      <c r="E212" s="57" t="s">
        <v>1170</v>
      </c>
      <c r="F212" s="58">
        <v>99</v>
      </c>
      <c r="G212" s="58">
        <v>5</v>
      </c>
      <c r="H212" s="57" t="s">
        <v>1138</v>
      </c>
    </row>
    <row r="213" hidden="1" spans="1:8">
      <c r="A213" s="57" t="s">
        <v>1133</v>
      </c>
      <c r="B213" s="57" t="s">
        <v>1144</v>
      </c>
      <c r="C213" s="57" t="s">
        <v>1390</v>
      </c>
      <c r="D213" s="57" t="s">
        <v>1136</v>
      </c>
      <c r="E213" s="57" t="s">
        <v>1143</v>
      </c>
      <c r="F213" s="57" t="s">
        <v>1212</v>
      </c>
      <c r="G213" s="57" t="s">
        <v>1391</v>
      </c>
      <c r="H213" s="57" t="s">
        <v>1138</v>
      </c>
    </row>
    <row r="214" hidden="1" spans="1:8">
      <c r="A214" s="57" t="s">
        <v>1133</v>
      </c>
      <c r="B214" s="57" t="s">
        <v>1152</v>
      </c>
      <c r="C214" s="57" t="s">
        <v>1392</v>
      </c>
      <c r="D214" s="57" t="s">
        <v>1136</v>
      </c>
      <c r="E214" s="57" t="s">
        <v>1140</v>
      </c>
      <c r="F214" s="58">
        <v>200</v>
      </c>
      <c r="G214" s="58">
        <v>10</v>
      </c>
      <c r="H214" s="57" t="s">
        <v>1138</v>
      </c>
    </row>
    <row r="215" hidden="1" spans="1:8">
      <c r="A215" s="57" t="s">
        <v>1133</v>
      </c>
      <c r="B215" s="57" t="s">
        <v>1144</v>
      </c>
      <c r="C215" s="57" t="s">
        <v>1393</v>
      </c>
      <c r="D215" s="57" t="s">
        <v>1136</v>
      </c>
      <c r="E215" s="57" t="s">
        <v>1140</v>
      </c>
      <c r="F215" s="59">
        <v>159399799</v>
      </c>
      <c r="G215" s="57" t="s">
        <v>1394</v>
      </c>
      <c r="H215" s="57" t="s">
        <v>1138</v>
      </c>
    </row>
    <row r="216" hidden="1" spans="1:8">
      <c r="A216" s="57" t="s">
        <v>1133</v>
      </c>
      <c r="B216" s="57" t="s">
        <v>1134</v>
      </c>
      <c r="C216" s="57" t="s">
        <v>1395</v>
      </c>
      <c r="D216" s="57" t="s">
        <v>1136</v>
      </c>
      <c r="E216" s="57" t="s">
        <v>1140</v>
      </c>
      <c r="F216" s="58">
        <v>139</v>
      </c>
      <c r="G216" s="58">
        <v>40</v>
      </c>
      <c r="H216" s="57" t="s">
        <v>1138</v>
      </c>
    </row>
    <row r="217" hidden="1" spans="1:8">
      <c r="A217" s="57" t="s">
        <v>1133</v>
      </c>
      <c r="B217" s="57" t="s">
        <v>1134</v>
      </c>
      <c r="C217" s="57" t="s">
        <v>1396</v>
      </c>
      <c r="D217" s="57" t="s">
        <v>1136</v>
      </c>
      <c r="E217" s="57" t="s">
        <v>1140</v>
      </c>
      <c r="F217" s="59">
        <v>199299499</v>
      </c>
      <c r="G217" s="59">
        <v>50100200</v>
      </c>
      <c r="H217" s="57" t="s">
        <v>1138</v>
      </c>
    </row>
    <row r="218" hidden="1" spans="1:8">
      <c r="A218" s="57" t="s">
        <v>1133</v>
      </c>
      <c r="B218" s="57" t="s">
        <v>1144</v>
      </c>
      <c r="C218" s="57" t="s">
        <v>1397</v>
      </c>
      <c r="D218" s="57" t="s">
        <v>1136</v>
      </c>
      <c r="E218" s="57" t="s">
        <v>1140</v>
      </c>
      <c r="F218" s="58">
        <v>299</v>
      </c>
      <c r="G218" s="58">
        <v>50</v>
      </c>
      <c r="H218" s="57" t="s">
        <v>1138</v>
      </c>
    </row>
    <row r="219" hidden="1" spans="1:8">
      <c r="A219" s="57" t="s">
        <v>1133</v>
      </c>
      <c r="B219" s="57" t="s">
        <v>1144</v>
      </c>
      <c r="C219" s="57" t="s">
        <v>1398</v>
      </c>
      <c r="D219" s="57" t="s">
        <v>1136</v>
      </c>
      <c r="E219" s="57" t="s">
        <v>1140</v>
      </c>
      <c r="F219" s="58">
        <v>2000</v>
      </c>
      <c r="G219" s="58">
        <v>200</v>
      </c>
      <c r="H219" s="57" t="s">
        <v>1138</v>
      </c>
    </row>
    <row r="220" hidden="1" spans="1:8">
      <c r="A220" s="57" t="s">
        <v>1133</v>
      </c>
      <c r="B220" s="57" t="s">
        <v>1134</v>
      </c>
      <c r="C220" s="57" t="s">
        <v>1399</v>
      </c>
      <c r="D220" s="57" t="s">
        <v>1136</v>
      </c>
      <c r="E220" s="57" t="s">
        <v>1140</v>
      </c>
      <c r="F220" s="58">
        <v>139</v>
      </c>
      <c r="G220" s="58">
        <v>30</v>
      </c>
      <c r="H220" s="57" t="s">
        <v>1138</v>
      </c>
    </row>
    <row r="221" hidden="1" spans="1:8">
      <c r="A221" s="57" t="s">
        <v>1133</v>
      </c>
      <c r="B221" s="57" t="s">
        <v>1144</v>
      </c>
      <c r="C221" s="57" t="s">
        <v>1400</v>
      </c>
      <c r="D221" s="57" t="s">
        <v>1136</v>
      </c>
      <c r="E221" s="57" t="s">
        <v>1137</v>
      </c>
      <c r="F221" s="58">
        <v>99</v>
      </c>
      <c r="G221" s="58">
        <v>10</v>
      </c>
      <c r="H221" s="57" t="s">
        <v>1138</v>
      </c>
    </row>
    <row r="222" hidden="1" spans="1:8">
      <c r="A222" s="57" t="s">
        <v>1133</v>
      </c>
      <c r="B222" s="57" t="s">
        <v>1152</v>
      </c>
      <c r="C222" s="57" t="s">
        <v>1401</v>
      </c>
      <c r="D222" s="57" t="s">
        <v>1136</v>
      </c>
      <c r="E222" s="57" t="s">
        <v>1140</v>
      </c>
      <c r="F222" s="58">
        <v>300</v>
      </c>
      <c r="G222" s="58">
        <v>20</v>
      </c>
      <c r="H222" s="57" t="s">
        <v>1138</v>
      </c>
    </row>
    <row r="223" hidden="1" spans="1:8">
      <c r="A223" s="57" t="s">
        <v>1133</v>
      </c>
      <c r="B223" s="57" t="s">
        <v>1152</v>
      </c>
      <c r="C223" s="57" t="s">
        <v>1389</v>
      </c>
      <c r="D223" s="57" t="s">
        <v>1136</v>
      </c>
      <c r="E223" s="57" t="s">
        <v>1140</v>
      </c>
      <c r="F223" s="58">
        <v>99</v>
      </c>
      <c r="G223" s="58">
        <v>5</v>
      </c>
      <c r="H223" s="57" t="s">
        <v>1138</v>
      </c>
    </row>
    <row r="224" hidden="1" spans="1:8">
      <c r="A224" s="57" t="s">
        <v>1133</v>
      </c>
      <c r="B224" s="57" t="s">
        <v>1144</v>
      </c>
      <c r="C224" s="57" t="s">
        <v>1402</v>
      </c>
      <c r="D224" s="57" t="s">
        <v>1136</v>
      </c>
      <c r="E224" s="57" t="s">
        <v>1140</v>
      </c>
      <c r="F224" s="58">
        <v>30</v>
      </c>
      <c r="G224" s="58">
        <v>5</v>
      </c>
      <c r="H224" s="57" t="s">
        <v>1138</v>
      </c>
    </row>
    <row r="225" hidden="1" spans="1:8">
      <c r="A225" s="57" t="s">
        <v>1133</v>
      </c>
      <c r="B225" s="57" t="s">
        <v>1144</v>
      </c>
      <c r="C225" s="57" t="s">
        <v>1403</v>
      </c>
      <c r="D225" s="57" t="s">
        <v>1136</v>
      </c>
      <c r="E225" s="57" t="s">
        <v>1140</v>
      </c>
      <c r="F225" s="58">
        <v>200</v>
      </c>
      <c r="G225" s="58">
        <v>30</v>
      </c>
      <c r="H225" s="57" t="s">
        <v>1138</v>
      </c>
    </row>
    <row r="226" hidden="1" spans="1:8">
      <c r="A226" s="57" t="s">
        <v>1133</v>
      </c>
      <c r="B226" s="57" t="s">
        <v>1144</v>
      </c>
      <c r="C226" s="57" t="s">
        <v>1404</v>
      </c>
      <c r="D226" s="57" t="s">
        <v>1136</v>
      </c>
      <c r="E226" s="57" t="s">
        <v>1140</v>
      </c>
      <c r="F226" s="58">
        <v>700</v>
      </c>
      <c r="G226" s="58">
        <v>70</v>
      </c>
      <c r="H226" s="57" t="s">
        <v>1138</v>
      </c>
    </row>
    <row r="227" hidden="1" spans="1:8">
      <c r="A227" s="57" t="s">
        <v>1133</v>
      </c>
      <c r="B227" s="57" t="s">
        <v>1152</v>
      </c>
      <c r="C227" s="57" t="s">
        <v>1405</v>
      </c>
      <c r="D227" s="57" t="s">
        <v>1136</v>
      </c>
      <c r="E227" s="57" t="s">
        <v>1140</v>
      </c>
      <c r="F227" s="58">
        <v>129</v>
      </c>
      <c r="G227" s="58">
        <v>10</v>
      </c>
      <c r="H227" s="57" t="s">
        <v>1138</v>
      </c>
    </row>
    <row r="228" hidden="1" spans="1:8">
      <c r="A228" s="57" t="s">
        <v>1133</v>
      </c>
      <c r="B228" s="57" t="s">
        <v>1144</v>
      </c>
      <c r="C228" s="57" t="s">
        <v>1406</v>
      </c>
      <c r="D228" s="57" t="s">
        <v>1136</v>
      </c>
      <c r="E228" s="57" t="s">
        <v>1140</v>
      </c>
      <c r="F228" s="58">
        <v>599</v>
      </c>
      <c r="G228" s="58">
        <v>100</v>
      </c>
      <c r="H228" s="57" t="s">
        <v>1138</v>
      </c>
    </row>
    <row r="229" hidden="1" spans="1:8">
      <c r="A229" s="57" t="s">
        <v>1133</v>
      </c>
      <c r="B229" s="57" t="s">
        <v>1134</v>
      </c>
      <c r="C229" s="57" t="s">
        <v>1407</v>
      </c>
      <c r="D229" s="57" t="s">
        <v>1136</v>
      </c>
      <c r="E229" s="57" t="s">
        <v>1143</v>
      </c>
      <c r="F229" s="57" t="s">
        <v>1181</v>
      </c>
      <c r="G229" s="57" t="s">
        <v>1408</v>
      </c>
      <c r="H229" s="57" t="s">
        <v>1138</v>
      </c>
    </row>
    <row r="230" hidden="1" spans="1:8">
      <c r="A230" s="57" t="s">
        <v>1133</v>
      </c>
      <c r="B230" s="57" t="s">
        <v>1134</v>
      </c>
      <c r="C230" s="57" t="s">
        <v>1409</v>
      </c>
      <c r="D230" s="57" t="s">
        <v>1136</v>
      </c>
      <c r="E230" s="57" t="s">
        <v>1137</v>
      </c>
      <c r="F230" s="58">
        <v>100</v>
      </c>
      <c r="G230" s="58">
        <v>20</v>
      </c>
      <c r="H230" s="57" t="s">
        <v>1138</v>
      </c>
    </row>
    <row r="231" hidden="1" spans="1:8">
      <c r="A231" s="57" t="s">
        <v>1133</v>
      </c>
      <c r="B231" s="57" t="s">
        <v>1144</v>
      </c>
      <c r="C231" s="57" t="s">
        <v>1410</v>
      </c>
      <c r="D231" s="57" t="s">
        <v>1136</v>
      </c>
      <c r="E231" s="57" t="s">
        <v>1140</v>
      </c>
      <c r="F231" s="59">
        <v>79100</v>
      </c>
      <c r="G231" s="57" t="s">
        <v>1151</v>
      </c>
      <c r="H231" s="57" t="s">
        <v>1138</v>
      </c>
    </row>
    <row r="232" hidden="1" spans="1:8">
      <c r="A232" s="57" t="s">
        <v>1133</v>
      </c>
      <c r="B232" s="57" t="s">
        <v>1134</v>
      </c>
      <c r="C232" s="57" t="s">
        <v>1411</v>
      </c>
      <c r="D232" s="57" t="s">
        <v>1136</v>
      </c>
      <c r="E232" s="57" t="s">
        <v>1140</v>
      </c>
      <c r="F232" s="58">
        <v>799</v>
      </c>
      <c r="G232" s="58">
        <v>200</v>
      </c>
      <c r="H232" s="57" t="s">
        <v>1138</v>
      </c>
    </row>
    <row r="233" hidden="1" spans="1:8">
      <c r="A233" s="57" t="s">
        <v>1133</v>
      </c>
      <c r="B233" s="57" t="s">
        <v>1152</v>
      </c>
      <c r="C233" s="57" t="s">
        <v>1412</v>
      </c>
      <c r="D233" s="57" t="s">
        <v>1136</v>
      </c>
      <c r="E233" s="57" t="s">
        <v>1140</v>
      </c>
      <c r="F233" s="59">
        <v>119914991799</v>
      </c>
      <c r="G233" s="59">
        <v>100200300</v>
      </c>
      <c r="H233" s="57" t="s">
        <v>1138</v>
      </c>
    </row>
    <row r="234" hidden="1" spans="1:8">
      <c r="A234" s="57" t="s">
        <v>1133</v>
      </c>
      <c r="B234" s="57" t="s">
        <v>1134</v>
      </c>
      <c r="C234" s="57" t="s">
        <v>1413</v>
      </c>
      <c r="D234" s="57" t="s">
        <v>1136</v>
      </c>
      <c r="E234" s="57" t="s">
        <v>1140</v>
      </c>
      <c r="F234" s="58">
        <v>1500</v>
      </c>
      <c r="G234" s="58">
        <v>300</v>
      </c>
      <c r="H234" s="57" t="s">
        <v>1138</v>
      </c>
    </row>
    <row r="235" hidden="1" spans="1:8">
      <c r="A235" s="57" t="s">
        <v>1133</v>
      </c>
      <c r="B235" s="57" t="s">
        <v>1134</v>
      </c>
      <c r="C235" s="57" t="s">
        <v>1414</v>
      </c>
      <c r="D235" s="57" t="s">
        <v>1136</v>
      </c>
      <c r="E235" s="57" t="s">
        <v>1140</v>
      </c>
      <c r="F235" s="59">
        <v>99199299</v>
      </c>
      <c r="G235" s="57" t="s">
        <v>1415</v>
      </c>
      <c r="H235" s="57" t="s">
        <v>1138</v>
      </c>
    </row>
    <row r="236" hidden="1" spans="1:8">
      <c r="A236" s="57" t="s">
        <v>1133</v>
      </c>
      <c r="B236" s="57" t="s">
        <v>1134</v>
      </c>
      <c r="C236" s="57" t="s">
        <v>1416</v>
      </c>
      <c r="D236" s="57" t="s">
        <v>1136</v>
      </c>
      <c r="E236" s="57" t="s">
        <v>1140</v>
      </c>
      <c r="F236" s="58">
        <v>140</v>
      </c>
      <c r="G236" s="58">
        <v>30</v>
      </c>
      <c r="H236" s="57" t="s">
        <v>1138</v>
      </c>
    </row>
    <row r="237" hidden="1" spans="1:8">
      <c r="A237" s="57" t="s">
        <v>1133</v>
      </c>
      <c r="B237" s="57" t="s">
        <v>1144</v>
      </c>
      <c r="C237" s="57" t="s">
        <v>1417</v>
      </c>
      <c r="D237" s="57" t="s">
        <v>1136</v>
      </c>
      <c r="E237" s="57" t="s">
        <v>1140</v>
      </c>
      <c r="F237" s="58">
        <v>129</v>
      </c>
      <c r="G237" s="58">
        <v>20</v>
      </c>
      <c r="H237" s="57" t="s">
        <v>1138</v>
      </c>
    </row>
    <row r="238" hidden="1" spans="1:8">
      <c r="A238" s="57" t="s">
        <v>1133</v>
      </c>
      <c r="B238" s="57" t="s">
        <v>1144</v>
      </c>
      <c r="C238" s="57" t="s">
        <v>1253</v>
      </c>
      <c r="D238" s="57" t="s">
        <v>1167</v>
      </c>
      <c r="E238" s="57" t="s">
        <v>1170</v>
      </c>
      <c r="F238" s="58">
        <v>89</v>
      </c>
      <c r="G238" s="58">
        <v>10</v>
      </c>
      <c r="H238" s="57" t="s">
        <v>1138</v>
      </c>
    </row>
    <row r="239" hidden="1" spans="1:8">
      <c r="A239" s="57" t="s">
        <v>1133</v>
      </c>
      <c r="B239" s="57" t="s">
        <v>1144</v>
      </c>
      <c r="C239" s="57" t="s">
        <v>1418</v>
      </c>
      <c r="D239" s="57" t="s">
        <v>1136</v>
      </c>
      <c r="E239" s="57" t="s">
        <v>1140</v>
      </c>
      <c r="F239" s="58">
        <v>200</v>
      </c>
      <c r="G239" s="58">
        <v>20</v>
      </c>
      <c r="H239" s="57" t="s">
        <v>1138</v>
      </c>
    </row>
    <row r="240" hidden="1" spans="1:8">
      <c r="A240" s="57" t="s">
        <v>1133</v>
      </c>
      <c r="B240" s="57" t="s">
        <v>1144</v>
      </c>
      <c r="C240" s="57" t="s">
        <v>1343</v>
      </c>
      <c r="D240" s="57" t="s">
        <v>1167</v>
      </c>
      <c r="E240" s="57" t="s">
        <v>1170</v>
      </c>
      <c r="F240" s="58">
        <v>159</v>
      </c>
      <c r="G240" s="58">
        <v>30</v>
      </c>
      <c r="H240" s="57" t="s">
        <v>1138</v>
      </c>
    </row>
    <row r="241" hidden="1" spans="1:8">
      <c r="A241" s="57" t="s">
        <v>1133</v>
      </c>
      <c r="B241" s="57" t="s">
        <v>1144</v>
      </c>
      <c r="C241" s="57" t="s">
        <v>1419</v>
      </c>
      <c r="D241" s="57" t="s">
        <v>1136</v>
      </c>
      <c r="E241" s="57" t="s">
        <v>1137</v>
      </c>
      <c r="F241" s="58">
        <v>100</v>
      </c>
      <c r="G241" s="58">
        <v>10</v>
      </c>
      <c r="H241" s="57" t="s">
        <v>1138</v>
      </c>
    </row>
    <row r="242" hidden="1" spans="1:8">
      <c r="A242" s="57" t="s">
        <v>1133</v>
      </c>
      <c r="B242" s="57" t="s">
        <v>1144</v>
      </c>
      <c r="C242" s="57" t="s">
        <v>1420</v>
      </c>
      <c r="D242" s="57" t="s">
        <v>1136</v>
      </c>
      <c r="E242" s="57" t="s">
        <v>1143</v>
      </c>
      <c r="F242" s="57" t="s">
        <v>1212</v>
      </c>
      <c r="G242" s="57" t="s">
        <v>1289</v>
      </c>
      <c r="H242" s="57" t="s">
        <v>1138</v>
      </c>
    </row>
    <row r="243" hidden="1" spans="1:8">
      <c r="A243" s="57" t="s">
        <v>1133</v>
      </c>
      <c r="B243" s="57" t="s">
        <v>1144</v>
      </c>
      <c r="C243" s="57" t="s">
        <v>1421</v>
      </c>
      <c r="D243" s="57" t="s">
        <v>1136</v>
      </c>
      <c r="E243" s="57" t="s">
        <v>1143</v>
      </c>
      <c r="F243" s="57" t="s">
        <v>1181</v>
      </c>
      <c r="G243" s="57" t="s">
        <v>1158</v>
      </c>
      <c r="H243" s="57" t="s">
        <v>1138</v>
      </c>
    </row>
    <row r="244" hidden="1" spans="1:8">
      <c r="A244" s="57" t="s">
        <v>1133</v>
      </c>
      <c r="B244" s="57" t="s">
        <v>1144</v>
      </c>
      <c r="C244" s="57" t="s">
        <v>1422</v>
      </c>
      <c r="D244" s="57" t="s">
        <v>1136</v>
      </c>
      <c r="E244" s="57" t="s">
        <v>1140</v>
      </c>
      <c r="F244" s="58">
        <v>600</v>
      </c>
      <c r="G244" s="58">
        <v>80</v>
      </c>
      <c r="H244" s="57" t="s">
        <v>1138</v>
      </c>
    </row>
    <row r="245" hidden="1" spans="1:8">
      <c r="A245" s="57" t="s">
        <v>1133</v>
      </c>
      <c r="B245" s="57" t="s">
        <v>1144</v>
      </c>
      <c r="C245" s="57" t="s">
        <v>1423</v>
      </c>
      <c r="D245" s="57" t="s">
        <v>1136</v>
      </c>
      <c r="E245" s="57" t="s">
        <v>1140</v>
      </c>
      <c r="F245" s="58">
        <v>109</v>
      </c>
      <c r="G245" s="58">
        <v>20</v>
      </c>
      <c r="H245" s="57" t="s">
        <v>1138</v>
      </c>
    </row>
    <row r="246" hidden="1" spans="1:8">
      <c r="A246" s="57" t="s">
        <v>1133</v>
      </c>
      <c r="B246" s="57" t="s">
        <v>1144</v>
      </c>
      <c r="C246" s="57" t="s">
        <v>1424</v>
      </c>
      <c r="D246" s="57" t="s">
        <v>1136</v>
      </c>
      <c r="E246" s="57" t="s">
        <v>1140</v>
      </c>
      <c r="F246" s="58">
        <v>39</v>
      </c>
      <c r="G246" s="58">
        <v>5</v>
      </c>
      <c r="H246" s="57" t="s">
        <v>1138</v>
      </c>
    </row>
    <row r="247" hidden="1" spans="1:8">
      <c r="A247" s="57" t="s">
        <v>1133</v>
      </c>
      <c r="B247" s="57" t="s">
        <v>1144</v>
      </c>
      <c r="C247" s="57" t="s">
        <v>1425</v>
      </c>
      <c r="D247" s="57" t="s">
        <v>1136</v>
      </c>
      <c r="E247" s="57" t="s">
        <v>1140</v>
      </c>
      <c r="F247" s="58">
        <v>400</v>
      </c>
      <c r="G247" s="58">
        <v>70</v>
      </c>
      <c r="H247" s="57" t="s">
        <v>1138</v>
      </c>
    </row>
    <row r="248" hidden="1" spans="1:8">
      <c r="A248" s="57" t="s">
        <v>1133</v>
      </c>
      <c r="B248" s="57" t="s">
        <v>1134</v>
      </c>
      <c r="C248" s="57" t="s">
        <v>1426</v>
      </c>
      <c r="D248" s="57" t="s">
        <v>1136</v>
      </c>
      <c r="E248" s="57" t="s">
        <v>1137</v>
      </c>
      <c r="F248" s="58">
        <v>39</v>
      </c>
      <c r="G248" s="58">
        <v>10</v>
      </c>
      <c r="H248" s="57" t="s">
        <v>1138</v>
      </c>
    </row>
    <row r="249" hidden="1" spans="1:8">
      <c r="A249" s="57" t="s">
        <v>1133</v>
      </c>
      <c r="B249" s="57" t="s">
        <v>1134</v>
      </c>
      <c r="C249" s="57" t="s">
        <v>1427</v>
      </c>
      <c r="D249" s="57" t="s">
        <v>1136</v>
      </c>
      <c r="E249" s="57" t="s">
        <v>1140</v>
      </c>
      <c r="F249" s="58">
        <v>200</v>
      </c>
      <c r="G249" s="58">
        <v>50</v>
      </c>
      <c r="H249" s="57" t="s">
        <v>1138</v>
      </c>
    </row>
    <row r="250" hidden="1" spans="1:8">
      <c r="A250" s="57" t="s">
        <v>1133</v>
      </c>
      <c r="B250" s="57" t="s">
        <v>1134</v>
      </c>
      <c r="C250" s="57" t="s">
        <v>1428</v>
      </c>
      <c r="D250" s="57" t="s">
        <v>1136</v>
      </c>
      <c r="E250" s="57" t="s">
        <v>1140</v>
      </c>
      <c r="F250" s="58">
        <v>189</v>
      </c>
      <c r="G250" s="58">
        <v>50</v>
      </c>
      <c r="H250" s="57" t="s">
        <v>1138</v>
      </c>
    </row>
    <row r="251" hidden="1" spans="1:8">
      <c r="A251" s="57" t="s">
        <v>1133</v>
      </c>
      <c r="B251" s="57" t="s">
        <v>1152</v>
      </c>
      <c r="C251" s="57" t="s">
        <v>1429</v>
      </c>
      <c r="D251" s="57" t="s">
        <v>1136</v>
      </c>
      <c r="E251" s="57" t="s">
        <v>1137</v>
      </c>
      <c r="F251" s="58">
        <v>299</v>
      </c>
      <c r="G251" s="58">
        <v>20</v>
      </c>
      <c r="H251" s="57" t="s">
        <v>1138</v>
      </c>
    </row>
    <row r="252" hidden="1" spans="1:8">
      <c r="A252" s="57" t="s">
        <v>1133</v>
      </c>
      <c r="B252" s="57" t="s">
        <v>1144</v>
      </c>
      <c r="C252" s="57" t="s">
        <v>1430</v>
      </c>
      <c r="D252" s="57" t="s">
        <v>1136</v>
      </c>
      <c r="E252" s="57" t="s">
        <v>1143</v>
      </c>
      <c r="F252" s="57" t="s">
        <v>1157</v>
      </c>
      <c r="G252" s="57" t="s">
        <v>1388</v>
      </c>
      <c r="H252" s="57" t="s">
        <v>1138</v>
      </c>
    </row>
    <row r="253" hidden="1" spans="1:8">
      <c r="A253" s="57" t="s">
        <v>1133</v>
      </c>
      <c r="B253" s="57" t="s">
        <v>1134</v>
      </c>
      <c r="C253" s="57" t="s">
        <v>1431</v>
      </c>
      <c r="D253" s="57" t="s">
        <v>1136</v>
      </c>
      <c r="E253" s="57" t="s">
        <v>1137</v>
      </c>
      <c r="F253" s="58">
        <v>149</v>
      </c>
      <c r="G253" s="58">
        <v>30</v>
      </c>
      <c r="H253" s="57" t="s">
        <v>1138</v>
      </c>
    </row>
    <row r="254" hidden="1" spans="1:8">
      <c r="A254" s="57" t="s">
        <v>1133</v>
      </c>
      <c r="B254" s="57" t="s">
        <v>1176</v>
      </c>
      <c r="C254" s="57" t="s">
        <v>1432</v>
      </c>
      <c r="D254" s="57" t="s">
        <v>1136</v>
      </c>
      <c r="E254" s="57" t="s">
        <v>1275</v>
      </c>
      <c r="F254" s="58">
        <v>49</v>
      </c>
      <c r="G254" s="58">
        <v>3</v>
      </c>
      <c r="H254" s="57" t="s">
        <v>1138</v>
      </c>
    </row>
    <row r="255" hidden="1" spans="1:8">
      <c r="A255" s="57" t="s">
        <v>1133</v>
      </c>
      <c r="B255" s="57" t="s">
        <v>1144</v>
      </c>
      <c r="C255" s="57" t="s">
        <v>1433</v>
      </c>
      <c r="D255" s="57" t="s">
        <v>1136</v>
      </c>
      <c r="E255" s="57" t="s">
        <v>1137</v>
      </c>
      <c r="F255" s="58">
        <v>150</v>
      </c>
      <c r="G255" s="58">
        <v>20</v>
      </c>
      <c r="H255" s="57" t="s">
        <v>1138</v>
      </c>
    </row>
    <row r="256" hidden="1" spans="1:8">
      <c r="A256" s="57" t="s">
        <v>1133</v>
      </c>
      <c r="B256" s="57" t="s">
        <v>1134</v>
      </c>
      <c r="C256" s="57" t="s">
        <v>1434</v>
      </c>
      <c r="D256" s="57" t="s">
        <v>1136</v>
      </c>
      <c r="E256" s="57" t="s">
        <v>1140</v>
      </c>
      <c r="F256" s="58">
        <v>499</v>
      </c>
      <c r="G256" s="58">
        <v>100</v>
      </c>
      <c r="H256" s="57" t="s">
        <v>1138</v>
      </c>
    </row>
    <row r="257" spans="1:8">
      <c r="A257" s="57" t="s">
        <v>1133</v>
      </c>
      <c r="B257" s="57" t="s">
        <v>1152</v>
      </c>
      <c r="C257" s="57" t="s">
        <v>1435</v>
      </c>
      <c r="D257" s="57" t="s">
        <v>1136</v>
      </c>
      <c r="E257" s="57" t="s">
        <v>1140</v>
      </c>
      <c r="F257" s="58">
        <v>699</v>
      </c>
      <c r="G257" s="58">
        <v>60</v>
      </c>
      <c r="H257" s="57" t="s">
        <v>1138</v>
      </c>
    </row>
    <row r="258" hidden="1" spans="1:8">
      <c r="A258" s="57" t="s">
        <v>1133</v>
      </c>
      <c r="B258" s="57" t="s">
        <v>1134</v>
      </c>
      <c r="C258" s="57" t="s">
        <v>1436</v>
      </c>
      <c r="D258" s="57" t="s">
        <v>1136</v>
      </c>
      <c r="E258" s="57" t="s">
        <v>1140</v>
      </c>
      <c r="F258" s="58">
        <v>1500</v>
      </c>
      <c r="G258" s="58">
        <v>400</v>
      </c>
      <c r="H258" s="57" t="s">
        <v>1138</v>
      </c>
    </row>
    <row r="259" hidden="1" spans="1:8">
      <c r="A259" s="57" t="s">
        <v>1133</v>
      </c>
      <c r="B259" s="57" t="s">
        <v>1144</v>
      </c>
      <c r="C259" s="57" t="s">
        <v>1437</v>
      </c>
      <c r="D259" s="57" t="s">
        <v>1136</v>
      </c>
      <c r="E259" s="57" t="s">
        <v>1140</v>
      </c>
      <c r="F259" s="58">
        <v>110</v>
      </c>
      <c r="G259" s="58">
        <v>20</v>
      </c>
      <c r="H259" s="57" t="s">
        <v>1138</v>
      </c>
    </row>
    <row r="260" hidden="1" spans="1:8">
      <c r="A260" s="57" t="s">
        <v>1133</v>
      </c>
      <c r="B260" s="57" t="s">
        <v>1152</v>
      </c>
      <c r="C260" s="57" t="s">
        <v>1438</v>
      </c>
      <c r="D260" s="57" t="s">
        <v>1136</v>
      </c>
      <c r="E260" s="57" t="s">
        <v>1140</v>
      </c>
      <c r="F260" s="58">
        <v>109</v>
      </c>
      <c r="G260" s="58">
        <v>10</v>
      </c>
      <c r="H260" s="57" t="s">
        <v>1138</v>
      </c>
    </row>
    <row r="261" hidden="1" spans="1:8">
      <c r="A261" s="57" t="s">
        <v>1133</v>
      </c>
      <c r="B261" s="57" t="s">
        <v>1134</v>
      </c>
      <c r="C261" s="57" t="s">
        <v>1439</v>
      </c>
      <c r="D261" s="57" t="s">
        <v>1136</v>
      </c>
      <c r="E261" s="57" t="s">
        <v>1140</v>
      </c>
      <c r="F261" s="58">
        <v>189</v>
      </c>
      <c r="G261" s="58">
        <v>40</v>
      </c>
      <c r="H261" s="57" t="s">
        <v>1138</v>
      </c>
    </row>
    <row r="262" hidden="1" spans="1:8">
      <c r="A262" s="57" t="s">
        <v>1133</v>
      </c>
      <c r="B262" s="57" t="s">
        <v>1134</v>
      </c>
      <c r="C262" s="57" t="s">
        <v>1440</v>
      </c>
      <c r="D262" s="57" t="s">
        <v>1136</v>
      </c>
      <c r="E262" s="57" t="s">
        <v>1143</v>
      </c>
      <c r="F262" s="57" t="s">
        <v>1181</v>
      </c>
      <c r="G262" s="57" t="s">
        <v>1317</v>
      </c>
      <c r="H262" s="57" t="s">
        <v>1138</v>
      </c>
    </row>
    <row r="263" hidden="1" spans="1:8">
      <c r="A263" s="57" t="s">
        <v>1133</v>
      </c>
      <c r="B263" s="57" t="s">
        <v>1134</v>
      </c>
      <c r="C263" s="57" t="s">
        <v>1441</v>
      </c>
      <c r="D263" s="57" t="s">
        <v>1136</v>
      </c>
      <c r="E263" s="57" t="s">
        <v>1140</v>
      </c>
      <c r="F263" s="58">
        <v>400</v>
      </c>
      <c r="G263" s="58">
        <v>80</v>
      </c>
      <c r="H263" s="57" t="s">
        <v>1138</v>
      </c>
    </row>
    <row r="264" hidden="1" spans="1:8">
      <c r="A264" s="57" t="s">
        <v>1133</v>
      </c>
      <c r="B264" s="57" t="s">
        <v>1134</v>
      </c>
      <c r="C264" s="57" t="s">
        <v>1442</v>
      </c>
      <c r="D264" s="57" t="s">
        <v>1136</v>
      </c>
      <c r="E264" s="57" t="s">
        <v>1140</v>
      </c>
      <c r="F264" s="58">
        <v>200</v>
      </c>
      <c r="G264" s="58">
        <v>40</v>
      </c>
      <c r="H264" s="57" t="s">
        <v>1138</v>
      </c>
    </row>
    <row r="265" hidden="1" spans="1:8">
      <c r="A265" s="57" t="s">
        <v>1133</v>
      </c>
      <c r="B265" s="57" t="s">
        <v>1134</v>
      </c>
      <c r="C265" s="57" t="s">
        <v>1443</v>
      </c>
      <c r="D265" s="57" t="s">
        <v>1136</v>
      </c>
      <c r="E265" s="57" t="s">
        <v>1143</v>
      </c>
      <c r="F265" s="57" t="s">
        <v>1181</v>
      </c>
      <c r="G265" s="57" t="s">
        <v>1315</v>
      </c>
      <c r="H265" s="57" t="s">
        <v>1138</v>
      </c>
    </row>
    <row r="266" hidden="1" spans="1:9">
      <c r="A266" s="57" t="s">
        <v>1133</v>
      </c>
      <c r="B266" s="57" t="s">
        <v>1134</v>
      </c>
      <c r="C266" s="57" t="s">
        <v>1444</v>
      </c>
      <c r="D266" s="57" t="s">
        <v>1136</v>
      </c>
      <c r="E266" s="57" t="s">
        <v>1140</v>
      </c>
      <c r="F266" s="60">
        <v>359</v>
      </c>
      <c r="G266" s="60">
        <v>100</v>
      </c>
      <c r="H266" s="57" t="s">
        <v>1138</v>
      </c>
      <c r="I266">
        <v>259</v>
      </c>
    </row>
    <row r="267" hidden="1" spans="1:8">
      <c r="A267" s="57" t="s">
        <v>1133</v>
      </c>
      <c r="B267" s="57" t="s">
        <v>1144</v>
      </c>
      <c r="C267" s="57" t="s">
        <v>1445</v>
      </c>
      <c r="D267" s="57" t="s">
        <v>1136</v>
      </c>
      <c r="E267" s="57" t="s">
        <v>1137</v>
      </c>
      <c r="F267" s="58">
        <v>149</v>
      </c>
      <c r="G267" s="58">
        <v>20</v>
      </c>
      <c r="H267" s="57" t="s">
        <v>1138</v>
      </c>
    </row>
    <row r="268" hidden="1" spans="1:8">
      <c r="A268" s="57" t="s">
        <v>1133</v>
      </c>
      <c r="B268" s="57" t="s">
        <v>1134</v>
      </c>
      <c r="C268" s="57" t="s">
        <v>1446</v>
      </c>
      <c r="D268" s="57" t="s">
        <v>1136</v>
      </c>
      <c r="E268" s="57" t="s">
        <v>1140</v>
      </c>
      <c r="F268" s="58">
        <v>49</v>
      </c>
      <c r="G268" s="58">
        <v>10</v>
      </c>
      <c r="H268" s="57" t="s">
        <v>1138</v>
      </c>
    </row>
    <row r="269" hidden="1" spans="1:8">
      <c r="A269" s="57" t="s">
        <v>1133</v>
      </c>
      <c r="B269" s="57" t="s">
        <v>1152</v>
      </c>
      <c r="C269" s="57" t="s">
        <v>1447</v>
      </c>
      <c r="D269" s="57" t="s">
        <v>1136</v>
      </c>
      <c r="E269" s="57" t="s">
        <v>1140</v>
      </c>
      <c r="F269" s="58">
        <v>179</v>
      </c>
      <c r="G269" s="58">
        <v>10</v>
      </c>
      <c r="H269" s="57" t="s">
        <v>1138</v>
      </c>
    </row>
    <row r="270" hidden="1" spans="1:8">
      <c r="A270" s="57" t="s">
        <v>1133</v>
      </c>
      <c r="B270" s="57" t="s">
        <v>1152</v>
      </c>
      <c r="C270" s="57" t="s">
        <v>1448</v>
      </c>
      <c r="D270" s="57" t="s">
        <v>1136</v>
      </c>
      <c r="E270" s="57" t="s">
        <v>1140</v>
      </c>
      <c r="F270" s="58">
        <v>80</v>
      </c>
      <c r="G270" s="58">
        <v>5</v>
      </c>
      <c r="H270" s="57" t="s">
        <v>1138</v>
      </c>
    </row>
    <row r="271" hidden="1" spans="1:8">
      <c r="A271" s="57" t="s">
        <v>1133</v>
      </c>
      <c r="B271" s="57" t="s">
        <v>1144</v>
      </c>
      <c r="C271" s="57" t="s">
        <v>1449</v>
      </c>
      <c r="D271" s="57" t="s">
        <v>1136</v>
      </c>
      <c r="E271" s="57" t="s">
        <v>1140</v>
      </c>
      <c r="F271" s="59">
        <v>5001000</v>
      </c>
      <c r="G271" s="59">
        <v>50100</v>
      </c>
      <c r="H271" s="57" t="s">
        <v>1138</v>
      </c>
    </row>
    <row r="272" hidden="1" spans="1:8">
      <c r="A272" s="57" t="s">
        <v>1133</v>
      </c>
      <c r="B272" s="57" t="s">
        <v>1134</v>
      </c>
      <c r="C272" s="57" t="s">
        <v>1450</v>
      </c>
      <c r="D272" s="57" t="s">
        <v>1136</v>
      </c>
      <c r="E272" s="57" t="s">
        <v>1143</v>
      </c>
      <c r="F272" s="58">
        <v>1</v>
      </c>
      <c r="G272" s="58">
        <v>0.8</v>
      </c>
      <c r="H272" s="57" t="s">
        <v>1138</v>
      </c>
    </row>
    <row r="273" hidden="1" spans="1:8">
      <c r="A273" s="57" t="s">
        <v>1133</v>
      </c>
      <c r="B273" s="57" t="s">
        <v>1152</v>
      </c>
      <c r="C273" s="57" t="s">
        <v>1451</v>
      </c>
      <c r="D273" s="57" t="s">
        <v>1136</v>
      </c>
      <c r="E273" s="57" t="s">
        <v>1137</v>
      </c>
      <c r="F273" s="58">
        <v>179</v>
      </c>
      <c r="G273" s="58">
        <v>10</v>
      </c>
      <c r="H273" s="57" t="s">
        <v>1138</v>
      </c>
    </row>
    <row r="274" hidden="1" spans="1:8">
      <c r="A274" s="57" t="s">
        <v>1133</v>
      </c>
      <c r="B274" s="57" t="s">
        <v>1144</v>
      </c>
      <c r="C274" s="57" t="s">
        <v>1452</v>
      </c>
      <c r="D274" s="57" t="s">
        <v>1136</v>
      </c>
      <c r="E274" s="57" t="s">
        <v>1143</v>
      </c>
      <c r="F274" s="58">
        <v>1</v>
      </c>
      <c r="G274" s="58">
        <v>0.9</v>
      </c>
      <c r="H274" s="57" t="s">
        <v>1138</v>
      </c>
    </row>
    <row r="275" hidden="1" spans="1:9">
      <c r="A275" s="57" t="s">
        <v>1133</v>
      </c>
      <c r="B275" s="57" t="s">
        <v>1134</v>
      </c>
      <c r="C275" s="57" t="s">
        <v>1453</v>
      </c>
      <c r="D275" s="57" t="s">
        <v>1136</v>
      </c>
      <c r="E275" s="57" t="s">
        <v>1140</v>
      </c>
      <c r="F275" s="60">
        <v>269</v>
      </c>
      <c r="G275" s="60">
        <v>70</v>
      </c>
      <c r="H275" s="57" t="s">
        <v>1138</v>
      </c>
      <c r="I275">
        <v>199</v>
      </c>
    </row>
    <row r="276" hidden="1" spans="1:8">
      <c r="A276" s="57" t="s">
        <v>1133</v>
      </c>
      <c r="B276" s="57" t="s">
        <v>1144</v>
      </c>
      <c r="C276" s="57" t="s">
        <v>1454</v>
      </c>
      <c r="D276" s="57" t="s">
        <v>1136</v>
      </c>
      <c r="E276" s="57" t="s">
        <v>1140</v>
      </c>
      <c r="F276" s="58">
        <v>60</v>
      </c>
      <c r="G276" s="58">
        <v>10</v>
      </c>
      <c r="H276" s="57" t="s">
        <v>1138</v>
      </c>
    </row>
    <row r="277" hidden="1" spans="1:8">
      <c r="A277" s="57" t="s">
        <v>1133</v>
      </c>
      <c r="B277" s="57" t="s">
        <v>1144</v>
      </c>
      <c r="C277" s="57" t="s">
        <v>1455</v>
      </c>
      <c r="D277" s="57" t="s">
        <v>1136</v>
      </c>
      <c r="E277" s="57" t="s">
        <v>1140</v>
      </c>
      <c r="F277" s="58">
        <v>189</v>
      </c>
      <c r="G277" s="58">
        <v>30</v>
      </c>
      <c r="H277" s="57" t="s">
        <v>1138</v>
      </c>
    </row>
    <row r="278" hidden="1" spans="1:8">
      <c r="A278" s="57" t="s">
        <v>1133</v>
      </c>
      <c r="B278" s="57" t="s">
        <v>1144</v>
      </c>
      <c r="C278" s="57" t="s">
        <v>1456</v>
      </c>
      <c r="D278" s="57" t="s">
        <v>1136</v>
      </c>
      <c r="E278" s="57" t="s">
        <v>1143</v>
      </c>
      <c r="F278" s="57" t="s">
        <v>1157</v>
      </c>
      <c r="G278" s="57" t="s">
        <v>1457</v>
      </c>
      <c r="H278" s="57" t="s">
        <v>1138</v>
      </c>
    </row>
    <row r="279" hidden="1" spans="1:8">
      <c r="A279" s="57" t="s">
        <v>1133</v>
      </c>
      <c r="B279" s="57" t="s">
        <v>1152</v>
      </c>
      <c r="C279" s="57" t="s">
        <v>1458</v>
      </c>
      <c r="D279" s="57" t="s">
        <v>1136</v>
      </c>
      <c r="E279" s="57" t="s">
        <v>1137</v>
      </c>
      <c r="F279" s="58">
        <v>149</v>
      </c>
      <c r="G279" s="58">
        <v>10</v>
      </c>
      <c r="H279" s="57" t="s">
        <v>1138</v>
      </c>
    </row>
    <row r="280" hidden="1" spans="1:8">
      <c r="A280" s="57" t="s">
        <v>1133</v>
      </c>
      <c r="B280" s="57" t="s">
        <v>1134</v>
      </c>
      <c r="C280" s="57" t="s">
        <v>1459</v>
      </c>
      <c r="D280" s="57" t="s">
        <v>1136</v>
      </c>
      <c r="E280" s="57" t="s">
        <v>1140</v>
      </c>
      <c r="F280" s="58">
        <v>399</v>
      </c>
      <c r="G280" s="58">
        <v>110</v>
      </c>
      <c r="H280" s="57" t="s">
        <v>1138</v>
      </c>
    </row>
    <row r="281" spans="1:8">
      <c r="A281" s="57" t="s">
        <v>1133</v>
      </c>
      <c r="B281" s="57" t="s">
        <v>1134</v>
      </c>
      <c r="C281" s="57" t="s">
        <v>1460</v>
      </c>
      <c r="D281" s="57" t="s">
        <v>1136</v>
      </c>
      <c r="E281" s="57" t="s">
        <v>1140</v>
      </c>
      <c r="F281" s="59">
        <v>100030005000</v>
      </c>
      <c r="G281" s="59">
        <v>2008001600</v>
      </c>
      <c r="H281" s="57" t="s">
        <v>1138</v>
      </c>
    </row>
    <row r="282" hidden="1" spans="1:8">
      <c r="A282" s="57" t="s">
        <v>1133</v>
      </c>
      <c r="B282" s="57" t="s">
        <v>1152</v>
      </c>
      <c r="C282" s="57" t="s">
        <v>1461</v>
      </c>
      <c r="D282" s="57" t="s">
        <v>1136</v>
      </c>
      <c r="E282" s="57" t="s">
        <v>1140</v>
      </c>
      <c r="F282" s="58">
        <v>70</v>
      </c>
      <c r="G282" s="58">
        <v>5</v>
      </c>
      <c r="H282" s="57" t="s">
        <v>1138</v>
      </c>
    </row>
    <row r="283" hidden="1" spans="1:8">
      <c r="A283" s="57" t="s">
        <v>1133</v>
      </c>
      <c r="B283" s="57" t="s">
        <v>1134</v>
      </c>
      <c r="C283" s="57" t="s">
        <v>1462</v>
      </c>
      <c r="D283" s="57" t="s">
        <v>1136</v>
      </c>
      <c r="E283" s="57" t="s">
        <v>1140</v>
      </c>
      <c r="F283" s="58">
        <v>700</v>
      </c>
      <c r="G283" s="58">
        <v>140</v>
      </c>
      <c r="H283" s="57" t="s">
        <v>1138</v>
      </c>
    </row>
    <row r="284" hidden="1" spans="1:8">
      <c r="A284" s="57" t="s">
        <v>1133</v>
      </c>
      <c r="B284" s="57" t="s">
        <v>1144</v>
      </c>
      <c r="C284" s="57" t="s">
        <v>1463</v>
      </c>
      <c r="D284" s="57" t="s">
        <v>1136</v>
      </c>
      <c r="E284" s="57" t="s">
        <v>1137</v>
      </c>
      <c r="F284" s="58">
        <v>179</v>
      </c>
      <c r="G284" s="58">
        <v>20</v>
      </c>
      <c r="H284" s="57" t="s">
        <v>1138</v>
      </c>
    </row>
    <row r="285" hidden="1" spans="1:8">
      <c r="A285" s="57" t="s">
        <v>1133</v>
      </c>
      <c r="B285" s="57" t="s">
        <v>1152</v>
      </c>
      <c r="C285" s="57" t="s">
        <v>1464</v>
      </c>
      <c r="D285" s="57" t="s">
        <v>1136</v>
      </c>
      <c r="E285" s="57" t="s">
        <v>1143</v>
      </c>
      <c r="F285" s="58">
        <v>1</v>
      </c>
      <c r="G285" s="58">
        <v>0.95</v>
      </c>
      <c r="H285" s="57" t="s">
        <v>1138</v>
      </c>
    </row>
    <row r="286" hidden="1" spans="1:8">
      <c r="A286" s="57" t="s">
        <v>1133</v>
      </c>
      <c r="B286" s="57" t="s">
        <v>1134</v>
      </c>
      <c r="C286" s="57" t="s">
        <v>1465</v>
      </c>
      <c r="D286" s="57" t="s">
        <v>1136</v>
      </c>
      <c r="E286" s="57" t="s">
        <v>1143</v>
      </c>
      <c r="F286" s="57" t="s">
        <v>1157</v>
      </c>
      <c r="G286" s="57" t="s">
        <v>1408</v>
      </c>
      <c r="H286" s="57" t="s">
        <v>1138</v>
      </c>
    </row>
    <row r="287" hidden="1" spans="1:8">
      <c r="A287" s="57" t="s">
        <v>1133</v>
      </c>
      <c r="B287" s="57" t="s">
        <v>1144</v>
      </c>
      <c r="C287" s="57" t="s">
        <v>1466</v>
      </c>
      <c r="D287" s="57" t="s">
        <v>1136</v>
      </c>
      <c r="E287" s="57" t="s">
        <v>1140</v>
      </c>
      <c r="F287" s="58">
        <v>189</v>
      </c>
      <c r="G287" s="58">
        <v>20</v>
      </c>
      <c r="H287" s="57" t="s">
        <v>1138</v>
      </c>
    </row>
    <row r="288" hidden="1" spans="1:8">
      <c r="A288" s="57" t="s">
        <v>1133</v>
      </c>
      <c r="B288" s="57" t="s">
        <v>1144</v>
      </c>
      <c r="C288" s="57" t="s">
        <v>1467</v>
      </c>
      <c r="D288" s="57" t="s">
        <v>1136</v>
      </c>
      <c r="E288" s="57" t="s">
        <v>1143</v>
      </c>
      <c r="F288" s="57" t="s">
        <v>1157</v>
      </c>
      <c r="G288" s="57" t="s">
        <v>1230</v>
      </c>
      <c r="H288" s="57" t="s">
        <v>1138</v>
      </c>
    </row>
    <row r="289" hidden="1" spans="1:8">
      <c r="A289" s="57" t="s">
        <v>1133</v>
      </c>
      <c r="B289" s="57" t="s">
        <v>1134</v>
      </c>
      <c r="C289" s="57" t="s">
        <v>1468</v>
      </c>
      <c r="D289" s="57" t="s">
        <v>1136</v>
      </c>
      <c r="E289" s="57" t="s">
        <v>1140</v>
      </c>
      <c r="F289" s="59">
        <v>299699999</v>
      </c>
      <c r="G289" s="59">
        <v>80180280</v>
      </c>
      <c r="H289" s="57" t="s">
        <v>1138</v>
      </c>
    </row>
    <row r="290" hidden="1" spans="1:8">
      <c r="A290" s="57" t="s">
        <v>1133</v>
      </c>
      <c r="B290" s="57" t="s">
        <v>1134</v>
      </c>
      <c r="C290" s="57" t="s">
        <v>1196</v>
      </c>
      <c r="D290" s="57" t="s">
        <v>1167</v>
      </c>
      <c r="E290" s="57" t="s">
        <v>1170</v>
      </c>
      <c r="F290" s="58">
        <v>79</v>
      </c>
      <c r="G290" s="58">
        <v>20</v>
      </c>
      <c r="H290" s="57" t="s">
        <v>1138</v>
      </c>
    </row>
    <row r="291" hidden="1" spans="1:8">
      <c r="A291" s="57" t="s">
        <v>1133</v>
      </c>
      <c r="B291" s="57" t="s">
        <v>1134</v>
      </c>
      <c r="C291" s="57" t="s">
        <v>1469</v>
      </c>
      <c r="D291" s="57" t="s">
        <v>1136</v>
      </c>
      <c r="E291" s="57" t="s">
        <v>1140</v>
      </c>
      <c r="F291" s="58">
        <v>399</v>
      </c>
      <c r="G291" s="58">
        <v>100</v>
      </c>
      <c r="H291" s="57" t="s">
        <v>1138</v>
      </c>
    </row>
    <row r="292" hidden="1" spans="1:8">
      <c r="A292" s="57" t="s">
        <v>1133</v>
      </c>
      <c r="B292" s="57" t="s">
        <v>1134</v>
      </c>
      <c r="C292" s="57" t="s">
        <v>1470</v>
      </c>
      <c r="D292" s="57" t="s">
        <v>1136</v>
      </c>
      <c r="E292" s="57" t="s">
        <v>1143</v>
      </c>
      <c r="F292" s="58">
        <v>2</v>
      </c>
      <c r="G292" s="58">
        <v>0.8</v>
      </c>
      <c r="H292" s="57" t="s">
        <v>1138</v>
      </c>
    </row>
    <row r="293" hidden="1" spans="1:8">
      <c r="A293" s="57" t="s">
        <v>1133</v>
      </c>
      <c r="B293" s="57" t="s">
        <v>1144</v>
      </c>
      <c r="C293" s="57" t="s">
        <v>1471</v>
      </c>
      <c r="D293" s="57" t="s">
        <v>1136</v>
      </c>
      <c r="E293" s="57" t="s">
        <v>1143</v>
      </c>
      <c r="F293" s="58">
        <v>2</v>
      </c>
      <c r="G293" s="58">
        <v>0.9</v>
      </c>
      <c r="H293" s="57" t="s">
        <v>1138</v>
      </c>
    </row>
    <row r="294" hidden="1" spans="1:8">
      <c r="A294" s="57" t="s">
        <v>1133</v>
      </c>
      <c r="B294" s="57" t="s">
        <v>1152</v>
      </c>
      <c r="C294" s="57" t="s">
        <v>1472</v>
      </c>
      <c r="D294" s="57" t="s">
        <v>1136</v>
      </c>
      <c r="E294" s="57" t="s">
        <v>1140</v>
      </c>
      <c r="F294" s="59">
        <v>269399599</v>
      </c>
      <c r="G294" s="57" t="s">
        <v>1473</v>
      </c>
      <c r="H294" s="57" t="s">
        <v>1138</v>
      </c>
    </row>
    <row r="295" hidden="1" spans="1:8">
      <c r="A295" s="57" t="s">
        <v>1133</v>
      </c>
      <c r="B295" s="57" t="s">
        <v>1144</v>
      </c>
      <c r="C295" s="57" t="s">
        <v>1474</v>
      </c>
      <c r="D295" s="57" t="s">
        <v>1136</v>
      </c>
      <c r="E295" s="57" t="s">
        <v>1140</v>
      </c>
      <c r="F295" s="58">
        <v>259</v>
      </c>
      <c r="G295" s="58">
        <v>50</v>
      </c>
      <c r="H295" s="57" t="s">
        <v>1138</v>
      </c>
    </row>
    <row r="296" hidden="1" spans="1:8">
      <c r="A296" s="57" t="s">
        <v>1133</v>
      </c>
      <c r="B296" s="57" t="s">
        <v>1144</v>
      </c>
      <c r="C296" s="57" t="s">
        <v>1475</v>
      </c>
      <c r="D296" s="57" t="s">
        <v>1136</v>
      </c>
      <c r="E296" s="57" t="s">
        <v>1140</v>
      </c>
      <c r="F296" s="58">
        <v>900</v>
      </c>
      <c r="G296" s="58">
        <v>100</v>
      </c>
      <c r="H296" s="57" t="s">
        <v>1138</v>
      </c>
    </row>
    <row r="297" hidden="1" spans="1:8">
      <c r="A297" s="57" t="s">
        <v>1133</v>
      </c>
      <c r="B297" s="57" t="s">
        <v>1134</v>
      </c>
      <c r="C297" s="57" t="s">
        <v>1476</v>
      </c>
      <c r="D297" s="57" t="s">
        <v>1136</v>
      </c>
      <c r="E297" s="57" t="s">
        <v>1140</v>
      </c>
      <c r="F297" s="59">
        <v>199299</v>
      </c>
      <c r="G297" s="59">
        <v>50100</v>
      </c>
      <c r="H297" s="57" t="s">
        <v>1138</v>
      </c>
    </row>
    <row r="298" hidden="1" spans="1:8">
      <c r="A298" s="57" t="s">
        <v>1133</v>
      </c>
      <c r="B298" s="57" t="s">
        <v>1134</v>
      </c>
      <c r="C298" s="57" t="s">
        <v>1477</v>
      </c>
      <c r="D298" s="57" t="s">
        <v>1136</v>
      </c>
      <c r="E298" s="57" t="s">
        <v>1140</v>
      </c>
      <c r="F298" s="58">
        <v>500</v>
      </c>
      <c r="G298" s="58">
        <v>140</v>
      </c>
      <c r="H298" s="57" t="s">
        <v>1138</v>
      </c>
    </row>
    <row r="299" hidden="1" spans="1:8">
      <c r="A299" s="57" t="s">
        <v>1133</v>
      </c>
      <c r="B299" s="57" t="s">
        <v>1152</v>
      </c>
      <c r="C299" s="57" t="s">
        <v>1478</v>
      </c>
      <c r="D299" s="57" t="s">
        <v>1136</v>
      </c>
      <c r="E299" s="57" t="s">
        <v>1140</v>
      </c>
      <c r="F299" s="58">
        <v>189</v>
      </c>
      <c r="G299" s="58">
        <v>10</v>
      </c>
      <c r="H299" s="57" t="s">
        <v>1138</v>
      </c>
    </row>
    <row r="300" hidden="1" spans="1:8">
      <c r="A300" s="57" t="s">
        <v>1133</v>
      </c>
      <c r="B300" s="57" t="s">
        <v>1134</v>
      </c>
      <c r="C300" s="57" t="s">
        <v>1479</v>
      </c>
      <c r="D300" s="57" t="s">
        <v>1136</v>
      </c>
      <c r="E300" s="57" t="s">
        <v>1140</v>
      </c>
      <c r="F300" s="58">
        <v>119</v>
      </c>
      <c r="G300" s="58">
        <v>30</v>
      </c>
      <c r="H300" s="57" t="s">
        <v>1138</v>
      </c>
    </row>
    <row r="301" hidden="1" spans="1:8">
      <c r="A301" s="57" t="s">
        <v>1133</v>
      </c>
      <c r="B301" s="57" t="s">
        <v>1134</v>
      </c>
      <c r="C301" s="57" t="s">
        <v>1480</v>
      </c>
      <c r="D301" s="57" t="s">
        <v>1136</v>
      </c>
      <c r="E301" s="57" t="s">
        <v>1140</v>
      </c>
      <c r="F301" s="58">
        <v>199</v>
      </c>
      <c r="G301" s="58">
        <v>50</v>
      </c>
      <c r="H301" s="57" t="s">
        <v>1138</v>
      </c>
    </row>
    <row r="302" hidden="1" spans="1:8">
      <c r="A302" s="57" t="s">
        <v>1133</v>
      </c>
      <c r="B302" s="57" t="s">
        <v>1134</v>
      </c>
      <c r="C302" s="57" t="s">
        <v>1481</v>
      </c>
      <c r="D302" s="57" t="s">
        <v>1136</v>
      </c>
      <c r="E302" s="57" t="s">
        <v>1140</v>
      </c>
      <c r="F302" s="59">
        <v>99199</v>
      </c>
      <c r="G302" s="57" t="s">
        <v>1346</v>
      </c>
      <c r="H302" s="57" t="s">
        <v>1138</v>
      </c>
    </row>
    <row r="303" hidden="1" spans="1:8">
      <c r="A303" s="57" t="s">
        <v>1133</v>
      </c>
      <c r="B303" s="57" t="s">
        <v>1152</v>
      </c>
      <c r="C303" s="57" t="s">
        <v>1482</v>
      </c>
      <c r="D303" s="57" t="s">
        <v>1136</v>
      </c>
      <c r="E303" s="57" t="s">
        <v>1140</v>
      </c>
      <c r="F303" s="58">
        <v>269</v>
      </c>
      <c r="G303" s="58">
        <v>20</v>
      </c>
      <c r="H303" s="57" t="s">
        <v>1138</v>
      </c>
    </row>
    <row r="304" hidden="1" spans="1:8">
      <c r="A304" s="57" t="s">
        <v>1133</v>
      </c>
      <c r="B304" s="57" t="s">
        <v>1144</v>
      </c>
      <c r="C304" s="57" t="s">
        <v>1483</v>
      </c>
      <c r="D304" s="57" t="s">
        <v>1136</v>
      </c>
      <c r="E304" s="57" t="s">
        <v>1140</v>
      </c>
      <c r="F304" s="58">
        <v>1688</v>
      </c>
      <c r="G304" s="58">
        <v>300</v>
      </c>
      <c r="H304" s="57" t="s">
        <v>1138</v>
      </c>
    </row>
    <row r="305" hidden="1" spans="1:8">
      <c r="A305" s="57" t="s">
        <v>1133</v>
      </c>
      <c r="B305" s="57" t="s">
        <v>1134</v>
      </c>
      <c r="C305" s="57" t="s">
        <v>1484</v>
      </c>
      <c r="D305" s="57" t="s">
        <v>1136</v>
      </c>
      <c r="E305" s="57" t="s">
        <v>1140</v>
      </c>
      <c r="F305" s="59">
        <v>50100</v>
      </c>
      <c r="G305" s="57" t="s">
        <v>1151</v>
      </c>
      <c r="H305" s="57" t="s">
        <v>1138</v>
      </c>
    </row>
    <row r="306" hidden="1" spans="1:8">
      <c r="A306" s="57" t="s">
        <v>1133</v>
      </c>
      <c r="B306" s="57" t="s">
        <v>1134</v>
      </c>
      <c r="C306" s="57" t="s">
        <v>1485</v>
      </c>
      <c r="D306" s="57" t="s">
        <v>1136</v>
      </c>
      <c r="E306" s="57" t="s">
        <v>1137</v>
      </c>
      <c r="F306" s="58">
        <v>50</v>
      </c>
      <c r="G306" s="58">
        <v>10</v>
      </c>
      <c r="H306" s="57" t="s">
        <v>1138</v>
      </c>
    </row>
    <row r="307" hidden="1" spans="1:8">
      <c r="A307" s="57" t="s">
        <v>1133</v>
      </c>
      <c r="B307" s="57" t="s">
        <v>1152</v>
      </c>
      <c r="C307" s="57" t="s">
        <v>1486</v>
      </c>
      <c r="D307" s="57" t="s">
        <v>1136</v>
      </c>
      <c r="E307" s="57" t="s">
        <v>1143</v>
      </c>
      <c r="F307" s="58">
        <v>3</v>
      </c>
      <c r="G307" s="58">
        <v>0.95</v>
      </c>
      <c r="H307" s="57" t="s">
        <v>1138</v>
      </c>
    </row>
    <row r="308" hidden="1" spans="1:8">
      <c r="A308" s="57" t="s">
        <v>1133</v>
      </c>
      <c r="B308" s="57" t="s">
        <v>1144</v>
      </c>
      <c r="C308" s="57" t="s">
        <v>1487</v>
      </c>
      <c r="D308" s="57" t="s">
        <v>1136</v>
      </c>
      <c r="E308" s="57" t="s">
        <v>1140</v>
      </c>
      <c r="F308" s="58">
        <v>29</v>
      </c>
      <c r="G308" s="58">
        <v>5</v>
      </c>
      <c r="H308" s="57" t="s">
        <v>1138</v>
      </c>
    </row>
    <row r="309" hidden="1" spans="1:8">
      <c r="A309" s="57" t="s">
        <v>1133</v>
      </c>
      <c r="B309" s="57" t="s">
        <v>1152</v>
      </c>
      <c r="C309" s="57" t="s">
        <v>1488</v>
      </c>
      <c r="D309" s="57" t="s">
        <v>1136</v>
      </c>
      <c r="E309" s="57" t="s">
        <v>1140</v>
      </c>
      <c r="F309" s="58">
        <v>400</v>
      </c>
      <c r="G309" s="58">
        <v>30</v>
      </c>
      <c r="H309" s="57" t="s">
        <v>1138</v>
      </c>
    </row>
    <row r="310" hidden="1" spans="1:8">
      <c r="A310" s="57" t="s">
        <v>1133</v>
      </c>
      <c r="B310" s="57" t="s">
        <v>1144</v>
      </c>
      <c r="C310" s="57" t="s">
        <v>1489</v>
      </c>
      <c r="D310" s="57" t="s">
        <v>1136</v>
      </c>
      <c r="E310" s="57" t="s">
        <v>1140</v>
      </c>
      <c r="F310" s="58">
        <v>120</v>
      </c>
      <c r="G310" s="58">
        <v>20</v>
      </c>
      <c r="H310" s="57" t="s">
        <v>1138</v>
      </c>
    </row>
    <row r="311" hidden="1" spans="1:8">
      <c r="A311" s="57" t="s">
        <v>1133</v>
      </c>
      <c r="B311" s="57" t="s">
        <v>1134</v>
      </c>
      <c r="C311" s="57" t="s">
        <v>1490</v>
      </c>
      <c r="D311" s="57" t="s">
        <v>1136</v>
      </c>
      <c r="E311" s="57" t="s">
        <v>1140</v>
      </c>
      <c r="F311" s="59">
        <v>99199</v>
      </c>
      <c r="G311" s="57" t="s">
        <v>1147</v>
      </c>
      <c r="H311" s="57" t="s">
        <v>1138</v>
      </c>
    </row>
    <row r="312" hidden="1" spans="1:8">
      <c r="A312" s="57" t="s">
        <v>1133</v>
      </c>
      <c r="B312" s="57" t="s">
        <v>1134</v>
      </c>
      <c r="C312" s="57" t="s">
        <v>1491</v>
      </c>
      <c r="D312" s="57" t="s">
        <v>1136</v>
      </c>
      <c r="E312" s="57" t="s">
        <v>1140</v>
      </c>
      <c r="F312" s="58">
        <v>199</v>
      </c>
      <c r="G312" s="58">
        <v>40</v>
      </c>
      <c r="H312" s="57" t="s">
        <v>1138</v>
      </c>
    </row>
    <row r="313" hidden="1" spans="1:8">
      <c r="A313" s="57" t="s">
        <v>1133</v>
      </c>
      <c r="B313" s="57" t="s">
        <v>1134</v>
      </c>
      <c r="C313" s="57" t="s">
        <v>1492</v>
      </c>
      <c r="D313" s="57" t="s">
        <v>1136</v>
      </c>
      <c r="E313" s="57" t="s">
        <v>1140</v>
      </c>
      <c r="F313" s="59">
        <v>6991299</v>
      </c>
      <c r="G313" s="59">
        <v>200400</v>
      </c>
      <c r="H313" s="57" t="s">
        <v>1138</v>
      </c>
    </row>
    <row r="314" hidden="1" spans="1:8">
      <c r="A314" s="57" t="s">
        <v>1133</v>
      </c>
      <c r="B314" s="57" t="s">
        <v>1152</v>
      </c>
      <c r="C314" s="57" t="s">
        <v>1493</v>
      </c>
      <c r="D314" s="57" t="s">
        <v>1136</v>
      </c>
      <c r="E314" s="57" t="s">
        <v>1140</v>
      </c>
      <c r="F314" s="57" t="s">
        <v>1321</v>
      </c>
      <c r="G314" s="57" t="s">
        <v>1309</v>
      </c>
      <c r="H314" s="57" t="s">
        <v>1138</v>
      </c>
    </row>
    <row r="315" hidden="1" spans="1:8">
      <c r="A315" s="57" t="s">
        <v>1133</v>
      </c>
      <c r="B315" s="57" t="s">
        <v>1144</v>
      </c>
      <c r="C315" s="57" t="s">
        <v>1494</v>
      </c>
      <c r="D315" s="57" t="s">
        <v>1136</v>
      </c>
      <c r="E315" s="57" t="s">
        <v>1137</v>
      </c>
      <c r="F315" s="58">
        <v>159</v>
      </c>
      <c r="G315" s="58">
        <v>20</v>
      </c>
      <c r="H315" s="57" t="s">
        <v>1138</v>
      </c>
    </row>
    <row r="316" hidden="1" spans="1:8">
      <c r="A316" s="57" t="s">
        <v>1133</v>
      </c>
      <c r="B316" s="57" t="s">
        <v>1144</v>
      </c>
      <c r="C316" s="57" t="s">
        <v>1495</v>
      </c>
      <c r="D316" s="57" t="s">
        <v>1136</v>
      </c>
      <c r="E316" s="57" t="s">
        <v>1140</v>
      </c>
      <c r="F316" s="58">
        <v>700</v>
      </c>
      <c r="G316" s="58">
        <v>100</v>
      </c>
      <c r="H316" s="57" t="s">
        <v>1138</v>
      </c>
    </row>
    <row r="317" hidden="1" spans="1:8">
      <c r="A317" s="57" t="s">
        <v>1133</v>
      </c>
      <c r="B317" s="57" t="s">
        <v>1144</v>
      </c>
      <c r="C317" s="57" t="s">
        <v>1496</v>
      </c>
      <c r="D317" s="57" t="s">
        <v>1136</v>
      </c>
      <c r="E317" s="57" t="s">
        <v>1140</v>
      </c>
      <c r="F317" s="58">
        <v>269</v>
      </c>
      <c r="G317" s="58">
        <v>30</v>
      </c>
      <c r="H317" s="57" t="s">
        <v>1138</v>
      </c>
    </row>
    <row r="318" hidden="1" spans="1:8">
      <c r="A318" s="57" t="s">
        <v>1133</v>
      </c>
      <c r="B318" s="57" t="s">
        <v>1134</v>
      </c>
      <c r="C318" s="57" t="s">
        <v>1260</v>
      </c>
      <c r="D318" s="57" t="s">
        <v>1136</v>
      </c>
      <c r="E318" s="57" t="s">
        <v>1140</v>
      </c>
      <c r="F318" s="58">
        <v>39</v>
      </c>
      <c r="G318" s="58">
        <v>10</v>
      </c>
      <c r="H318" s="57" t="s">
        <v>1138</v>
      </c>
    </row>
    <row r="319" hidden="1" spans="1:8">
      <c r="A319" s="57" t="s">
        <v>1133</v>
      </c>
      <c r="B319" s="57" t="s">
        <v>1152</v>
      </c>
      <c r="C319" s="57" t="s">
        <v>1497</v>
      </c>
      <c r="D319" s="57" t="s">
        <v>1136</v>
      </c>
      <c r="E319" s="57" t="s">
        <v>1140</v>
      </c>
      <c r="F319" s="58">
        <v>319</v>
      </c>
      <c r="G319" s="58">
        <v>20</v>
      </c>
      <c r="H319" s="57" t="s">
        <v>1138</v>
      </c>
    </row>
    <row r="320" hidden="1" spans="1:8">
      <c r="A320" s="57" t="s">
        <v>1133</v>
      </c>
      <c r="B320" s="57" t="s">
        <v>1144</v>
      </c>
      <c r="C320" s="57" t="s">
        <v>1498</v>
      </c>
      <c r="D320" s="57" t="s">
        <v>1136</v>
      </c>
      <c r="E320" s="57" t="s">
        <v>1140</v>
      </c>
      <c r="F320" s="58">
        <v>400</v>
      </c>
      <c r="G320" s="58">
        <v>50</v>
      </c>
      <c r="H320" s="57" t="s">
        <v>1138</v>
      </c>
    </row>
    <row r="321" hidden="1" spans="1:8">
      <c r="A321" s="57" t="s">
        <v>1133</v>
      </c>
      <c r="B321" s="57" t="s">
        <v>1134</v>
      </c>
      <c r="C321" s="57" t="s">
        <v>1499</v>
      </c>
      <c r="D321" s="57" t="s">
        <v>1136</v>
      </c>
      <c r="E321" s="57" t="s">
        <v>1140</v>
      </c>
      <c r="F321" s="58">
        <v>900</v>
      </c>
      <c r="G321" s="58">
        <v>200</v>
      </c>
      <c r="H321" s="57" t="s">
        <v>1138</v>
      </c>
    </row>
    <row r="322" hidden="1" spans="1:8">
      <c r="A322" s="57" t="s">
        <v>1133</v>
      </c>
      <c r="B322" s="57" t="s">
        <v>1144</v>
      </c>
      <c r="C322" s="57" t="s">
        <v>1500</v>
      </c>
      <c r="D322" s="57" t="s">
        <v>1136</v>
      </c>
      <c r="E322" s="57" t="s">
        <v>1143</v>
      </c>
      <c r="F322" s="58">
        <v>3</v>
      </c>
      <c r="G322" s="58">
        <v>0.88</v>
      </c>
      <c r="H322" s="57" t="s">
        <v>1138</v>
      </c>
    </row>
    <row r="323" hidden="1" spans="1:8">
      <c r="A323" s="57" t="s">
        <v>1133</v>
      </c>
      <c r="B323" s="57" t="s">
        <v>1152</v>
      </c>
      <c r="C323" s="57" t="s">
        <v>1501</v>
      </c>
      <c r="D323" s="57" t="s">
        <v>1136</v>
      </c>
      <c r="E323" s="57" t="s">
        <v>1140</v>
      </c>
      <c r="F323" s="58">
        <v>259</v>
      </c>
      <c r="G323" s="58">
        <v>20</v>
      </c>
      <c r="H323" s="57" t="s">
        <v>1138</v>
      </c>
    </row>
    <row r="324" hidden="1" spans="1:8">
      <c r="A324" s="57" t="s">
        <v>1133</v>
      </c>
      <c r="B324" s="57" t="s">
        <v>1144</v>
      </c>
      <c r="C324" s="57" t="s">
        <v>1502</v>
      </c>
      <c r="D324" s="57" t="s">
        <v>1136</v>
      </c>
      <c r="E324" s="57" t="s">
        <v>1137</v>
      </c>
      <c r="F324" s="58">
        <v>300</v>
      </c>
      <c r="G324" s="58">
        <v>30</v>
      </c>
      <c r="H324" s="57" t="s">
        <v>1138</v>
      </c>
    </row>
    <row r="325" hidden="1" spans="1:8">
      <c r="A325" s="57" t="s">
        <v>1133</v>
      </c>
      <c r="B325" s="57" t="s">
        <v>1152</v>
      </c>
      <c r="C325" s="57" t="s">
        <v>1503</v>
      </c>
      <c r="D325" s="57" t="s">
        <v>1136</v>
      </c>
      <c r="E325" s="57" t="s">
        <v>1137</v>
      </c>
      <c r="F325" s="58">
        <v>159</v>
      </c>
      <c r="G325" s="58">
        <v>10</v>
      </c>
      <c r="H325" s="57" t="s">
        <v>1138</v>
      </c>
    </row>
    <row r="326" hidden="1" spans="1:8">
      <c r="A326" s="57" t="s">
        <v>1133</v>
      </c>
      <c r="B326" s="57" t="s">
        <v>1144</v>
      </c>
      <c r="C326" s="57" t="s">
        <v>1504</v>
      </c>
      <c r="D326" s="57" t="s">
        <v>1136</v>
      </c>
      <c r="E326" s="57" t="s">
        <v>1140</v>
      </c>
      <c r="F326" s="58">
        <v>199</v>
      </c>
      <c r="G326" s="58">
        <v>30</v>
      </c>
      <c r="H326" s="57" t="s">
        <v>1138</v>
      </c>
    </row>
    <row r="327" hidden="1" spans="1:8">
      <c r="A327" s="57" t="s">
        <v>1133</v>
      </c>
      <c r="B327" s="57" t="s">
        <v>1144</v>
      </c>
      <c r="C327" s="57" t="s">
        <v>1505</v>
      </c>
      <c r="D327" s="57" t="s">
        <v>1136</v>
      </c>
      <c r="E327" s="57" t="s">
        <v>1140</v>
      </c>
      <c r="F327" s="59">
        <v>3996991379</v>
      </c>
      <c r="G327" s="59">
        <v>50100200</v>
      </c>
      <c r="H327" s="57" t="s">
        <v>1138</v>
      </c>
    </row>
    <row r="328" hidden="1" spans="1:8">
      <c r="A328" s="57" t="s">
        <v>1133</v>
      </c>
      <c r="B328" s="57" t="s">
        <v>1134</v>
      </c>
      <c r="C328" s="57" t="s">
        <v>1506</v>
      </c>
      <c r="D328" s="57" t="s">
        <v>1136</v>
      </c>
      <c r="E328" s="57" t="s">
        <v>1140</v>
      </c>
      <c r="F328" s="59">
        <v>99199299</v>
      </c>
      <c r="G328" s="57" t="s">
        <v>1507</v>
      </c>
      <c r="H328" s="57" t="s">
        <v>1138</v>
      </c>
    </row>
    <row r="329" hidden="1" spans="1:8">
      <c r="A329" s="57" t="s">
        <v>1133</v>
      </c>
      <c r="B329" s="57" t="s">
        <v>1134</v>
      </c>
      <c r="C329" s="57" t="s">
        <v>1508</v>
      </c>
      <c r="D329" s="57" t="s">
        <v>1136</v>
      </c>
      <c r="E329" s="57" t="s">
        <v>1140</v>
      </c>
      <c r="F329" s="58">
        <v>109</v>
      </c>
      <c r="G329" s="58">
        <v>30</v>
      </c>
      <c r="H329" s="57" t="s">
        <v>1138</v>
      </c>
    </row>
    <row r="330" hidden="1" spans="1:8">
      <c r="A330" s="57" t="s">
        <v>1133</v>
      </c>
      <c r="B330" s="57" t="s">
        <v>1144</v>
      </c>
      <c r="C330" s="57" t="s">
        <v>1509</v>
      </c>
      <c r="D330" s="57" t="s">
        <v>1136</v>
      </c>
      <c r="E330" s="57" t="s">
        <v>1140</v>
      </c>
      <c r="F330" s="58">
        <v>600</v>
      </c>
      <c r="G330" s="58">
        <v>100</v>
      </c>
      <c r="H330" s="57" t="s">
        <v>1138</v>
      </c>
    </row>
    <row r="331" hidden="1" spans="1:8">
      <c r="A331" s="57" t="s">
        <v>1133</v>
      </c>
      <c r="B331" s="57" t="s">
        <v>1134</v>
      </c>
      <c r="C331" s="57" t="s">
        <v>1251</v>
      </c>
      <c r="D331" s="57" t="s">
        <v>1167</v>
      </c>
      <c r="E331" s="57" t="s">
        <v>1170</v>
      </c>
      <c r="F331" s="58">
        <v>69</v>
      </c>
      <c r="G331" s="58">
        <v>20</v>
      </c>
      <c r="H331" s="57" t="s">
        <v>1138</v>
      </c>
    </row>
    <row r="332" hidden="1" spans="1:8">
      <c r="A332" s="57" t="s">
        <v>1133</v>
      </c>
      <c r="B332" s="57" t="s">
        <v>1152</v>
      </c>
      <c r="C332" s="57" t="s">
        <v>1510</v>
      </c>
      <c r="D332" s="57" t="s">
        <v>1167</v>
      </c>
      <c r="E332" s="57" t="s">
        <v>1170</v>
      </c>
      <c r="F332" s="58">
        <v>1000</v>
      </c>
      <c r="G332" s="58">
        <v>50</v>
      </c>
      <c r="H332" s="57" t="s">
        <v>1138</v>
      </c>
    </row>
    <row r="333" spans="1:8">
      <c r="A333" s="57" t="s">
        <v>1133</v>
      </c>
      <c r="B333" s="57" t="s">
        <v>1144</v>
      </c>
      <c r="C333" s="57" t="s">
        <v>1511</v>
      </c>
      <c r="D333" s="57" t="s">
        <v>1136</v>
      </c>
      <c r="E333" s="57" t="s">
        <v>1140</v>
      </c>
      <c r="F333" s="58">
        <v>400</v>
      </c>
      <c r="G333" s="58">
        <v>60</v>
      </c>
      <c r="H333" s="57" t="s">
        <v>1138</v>
      </c>
    </row>
    <row r="334" hidden="1" spans="1:8">
      <c r="A334" s="57" t="s">
        <v>1133</v>
      </c>
      <c r="B334" s="57" t="s">
        <v>1144</v>
      </c>
      <c r="C334" s="57" t="s">
        <v>1512</v>
      </c>
      <c r="D334" s="57" t="s">
        <v>1136</v>
      </c>
      <c r="E334" s="57" t="s">
        <v>1137</v>
      </c>
      <c r="F334" s="58">
        <v>169</v>
      </c>
      <c r="G334" s="58">
        <v>30</v>
      </c>
      <c r="H334" s="57" t="s">
        <v>1138</v>
      </c>
    </row>
    <row r="335" hidden="1" spans="1:8">
      <c r="A335" s="57" t="s">
        <v>1133</v>
      </c>
      <c r="B335" s="57" t="s">
        <v>1134</v>
      </c>
      <c r="C335" s="57" t="s">
        <v>1208</v>
      </c>
      <c r="D335" s="57" t="s">
        <v>1136</v>
      </c>
      <c r="E335" s="57" t="s">
        <v>1140</v>
      </c>
      <c r="F335" s="58">
        <v>50</v>
      </c>
      <c r="G335" s="58">
        <v>10</v>
      </c>
      <c r="H335" s="57" t="s">
        <v>1138</v>
      </c>
    </row>
    <row r="336" hidden="1" spans="1:8">
      <c r="A336" s="57" t="s">
        <v>1133</v>
      </c>
      <c r="B336" s="57" t="s">
        <v>1144</v>
      </c>
      <c r="C336" s="57" t="s">
        <v>1219</v>
      </c>
      <c r="D336" s="57" t="s">
        <v>1136</v>
      </c>
      <c r="E336" s="57" t="s">
        <v>1140</v>
      </c>
      <c r="F336" s="58">
        <v>199</v>
      </c>
      <c r="G336" s="58">
        <v>20</v>
      </c>
      <c r="H336" s="57" t="s">
        <v>1138</v>
      </c>
    </row>
    <row r="337" hidden="1" spans="1:8">
      <c r="A337" s="57" t="s">
        <v>1133</v>
      </c>
      <c r="B337" s="57" t="s">
        <v>1152</v>
      </c>
      <c r="C337" s="57" t="s">
        <v>1513</v>
      </c>
      <c r="D337" s="57" t="s">
        <v>1136</v>
      </c>
      <c r="E337" s="57" t="s">
        <v>1140</v>
      </c>
      <c r="F337" s="58">
        <v>60</v>
      </c>
      <c r="G337" s="58">
        <v>5</v>
      </c>
      <c r="H337" s="57" t="s">
        <v>1138</v>
      </c>
    </row>
    <row r="338" hidden="1" spans="1:8">
      <c r="A338" s="57" t="s">
        <v>1133</v>
      </c>
      <c r="B338" s="57" t="s">
        <v>1144</v>
      </c>
      <c r="C338" s="57" t="s">
        <v>1514</v>
      </c>
      <c r="D338" s="57" t="s">
        <v>1136</v>
      </c>
      <c r="E338" s="57" t="s">
        <v>1140</v>
      </c>
      <c r="F338" s="58">
        <v>269</v>
      </c>
      <c r="G338" s="58">
        <v>50</v>
      </c>
      <c r="H338" s="57" t="s">
        <v>1138</v>
      </c>
    </row>
    <row r="339" hidden="1" spans="1:8">
      <c r="A339" s="57" t="s">
        <v>1133</v>
      </c>
      <c r="B339" s="57" t="s">
        <v>1144</v>
      </c>
      <c r="C339" s="57" t="s">
        <v>1515</v>
      </c>
      <c r="D339" s="57" t="s">
        <v>1136</v>
      </c>
      <c r="E339" s="57" t="s">
        <v>1137</v>
      </c>
      <c r="F339" s="58">
        <v>300</v>
      </c>
      <c r="G339" s="58">
        <v>40</v>
      </c>
      <c r="H339" s="57" t="s">
        <v>1138</v>
      </c>
    </row>
  </sheetData>
  <autoFilter ref="A2:H339">
    <filterColumn colId="6">
      <filters>
        <filter val="60"/>
        <filter val="10,30,60"/>
        <filter val="2,008,001,600"/>
        <filter val="20,60,140"/>
        <filter val="30,80,160"/>
      </filters>
    </filterColumn>
    <extLst/>
  </autoFilter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workbookViewId="0">
      <selection activeCell="R33" sqref="R33"/>
    </sheetView>
  </sheetViews>
  <sheetFormatPr defaultColWidth="9" defaultRowHeight="13.5"/>
  <cols>
    <col min="1" max="1" width="9.75" customWidth="1"/>
    <col min="2" max="2" width="14.75" customWidth="1"/>
    <col min="3" max="3" width="9.38333333333333" customWidth="1"/>
    <col min="4" max="4" width="12.6333333333333"/>
    <col min="5" max="5" width="9.75" customWidth="1"/>
    <col min="6" max="6" width="8.88333333333333" customWidth="1"/>
    <col min="7" max="7" width="17.3833333333333" hidden="1" customWidth="1" outlineLevel="1"/>
    <col min="8" max="8" width="17.3833333333333" customWidth="1" collapsed="1"/>
    <col min="9" max="9" width="10.8833333333333" customWidth="1"/>
    <col min="10" max="10" width="9.38333333333333"/>
    <col min="11" max="11" width="14.75" customWidth="1"/>
    <col min="12" max="12" width="9" hidden="1" outlineLevel="1"/>
    <col min="13" max="13" width="9" collapsed="1"/>
    <col min="14" max="14" width="11.3833333333333" customWidth="1"/>
    <col min="15" max="15" width="9.5" customWidth="1"/>
    <col min="16" max="16" width="10.3833333333333" customWidth="1"/>
    <col min="17" max="17" width="14.3833333333333" customWidth="1"/>
    <col min="18" max="18" width="13.1333333333333" customWidth="1"/>
    <col min="19" max="19" width="10.3833333333333" customWidth="1"/>
  </cols>
  <sheetData>
    <row r="1" ht="14.25" spans="1:19">
      <c r="A1" s="36" t="s">
        <v>0</v>
      </c>
      <c r="B1" s="36" t="s">
        <v>1109</v>
      </c>
      <c r="C1" s="36" t="s">
        <v>1110</v>
      </c>
      <c r="D1" s="36" t="s">
        <v>1111</v>
      </c>
      <c r="E1" s="36" t="s">
        <v>1516</v>
      </c>
      <c r="F1" s="36" t="s">
        <v>1113</v>
      </c>
      <c r="G1" s="37" t="s">
        <v>1517</v>
      </c>
      <c r="H1" s="37" t="s">
        <v>1518</v>
      </c>
      <c r="J1" s="36" t="s">
        <v>1519</v>
      </c>
      <c r="K1" s="36" t="s">
        <v>1520</v>
      </c>
      <c r="L1" s="36" t="s">
        <v>1521</v>
      </c>
      <c r="M1" s="36" t="s">
        <v>1522</v>
      </c>
      <c r="N1" s="36" t="s">
        <v>1523</v>
      </c>
      <c r="O1" s="36" t="s">
        <v>1524</v>
      </c>
      <c r="P1" s="36" t="s">
        <v>1525</v>
      </c>
      <c r="Q1" s="36" t="s">
        <v>1526</v>
      </c>
      <c r="R1" s="36" t="s">
        <v>1527</v>
      </c>
      <c r="S1" s="36" t="s">
        <v>1528</v>
      </c>
    </row>
    <row r="2" ht="14.25" spans="1:19">
      <c r="A2" s="38">
        <v>43983</v>
      </c>
      <c r="B2" s="39">
        <v>206097.27</v>
      </c>
      <c r="C2" s="39">
        <v>286735.03</v>
      </c>
      <c r="D2" s="40">
        <f t="shared" ref="D2:D20" si="0">(C2-B2)/B2</f>
        <v>0.391260689673376</v>
      </c>
      <c r="E2" s="41">
        <v>3000000</v>
      </c>
      <c r="F2" s="42">
        <f>C32/E2</f>
        <v>1.00677473666667</v>
      </c>
      <c r="G2" s="41">
        <v>184376.6</v>
      </c>
      <c r="H2" s="42">
        <f>G2/C32</f>
        <v>0.061045300828814</v>
      </c>
      <c r="J2" s="51">
        <v>3000000</v>
      </c>
      <c r="K2" s="51">
        <f>K6*0.7</f>
        <v>84000</v>
      </c>
      <c r="L2" s="51">
        <f>J2*M2</f>
        <v>150000</v>
      </c>
      <c r="M2" s="52">
        <v>0.05</v>
      </c>
      <c r="N2" s="51">
        <v>80000</v>
      </c>
      <c r="O2" s="51">
        <v>14125</v>
      </c>
      <c r="P2" s="51">
        <v>21075</v>
      </c>
      <c r="Q2" s="51">
        <v>502</v>
      </c>
      <c r="R2" s="51">
        <v>40000</v>
      </c>
      <c r="S2" s="54">
        <f>J2*0.13-K2-L2-N2-R2-O2-P2-Q2</f>
        <v>298</v>
      </c>
    </row>
    <row r="3" ht="14.25" spans="1:8">
      <c r="A3" s="38">
        <v>43984</v>
      </c>
      <c r="B3" s="39">
        <v>97609.97</v>
      </c>
      <c r="C3" s="39">
        <v>144683.74</v>
      </c>
      <c r="D3" s="40">
        <f t="shared" si="0"/>
        <v>0.482263953159703</v>
      </c>
      <c r="E3" s="43"/>
      <c r="F3" s="44"/>
      <c r="G3" s="43"/>
      <c r="H3" s="44"/>
    </row>
    <row r="4" ht="14.25" spans="1:8">
      <c r="A4" s="38">
        <v>43985</v>
      </c>
      <c r="B4" s="39">
        <v>97930.52</v>
      </c>
      <c r="C4" s="45">
        <v>110109.9</v>
      </c>
      <c r="D4" s="40">
        <f t="shared" si="0"/>
        <v>0.124367561818318</v>
      </c>
      <c r="E4" s="43"/>
      <c r="F4" s="44"/>
      <c r="G4" s="43"/>
      <c r="H4" s="44"/>
    </row>
    <row r="5" ht="14.25" spans="1:11">
      <c r="A5" s="38">
        <v>43986</v>
      </c>
      <c r="B5" s="39">
        <v>63618.94</v>
      </c>
      <c r="C5" s="45">
        <v>119696.6</v>
      </c>
      <c r="D5" s="46">
        <f t="shared" si="0"/>
        <v>0.881461715646315</v>
      </c>
      <c r="E5" s="43"/>
      <c r="F5" s="44"/>
      <c r="G5" s="43"/>
      <c r="H5" s="44"/>
      <c r="K5" s="53" t="s">
        <v>1529</v>
      </c>
    </row>
    <row r="6" ht="14.25" spans="1:11">
      <c r="A6" s="38">
        <v>43987</v>
      </c>
      <c r="B6" s="39">
        <v>75995.39</v>
      </c>
      <c r="C6" s="45">
        <v>68710.84</v>
      </c>
      <c r="D6" s="46">
        <f t="shared" si="0"/>
        <v>-0.0958551564772548</v>
      </c>
      <c r="E6" s="43"/>
      <c r="F6" s="44"/>
      <c r="G6" s="43"/>
      <c r="H6" s="44"/>
      <c r="K6" s="53">
        <v>120000</v>
      </c>
    </row>
    <row r="7" ht="14.25" spans="1:8">
      <c r="A7" s="38">
        <v>43988</v>
      </c>
      <c r="B7" s="39">
        <v>85924.5</v>
      </c>
      <c r="C7" s="39">
        <v>103981.04</v>
      </c>
      <c r="D7" s="46">
        <f t="shared" si="0"/>
        <v>0.210144254549052</v>
      </c>
      <c r="E7" s="43"/>
      <c r="F7" s="44"/>
      <c r="G7" s="43"/>
      <c r="H7" s="44"/>
    </row>
    <row r="8" ht="14.25" spans="1:8">
      <c r="A8" s="38">
        <v>43989</v>
      </c>
      <c r="B8" s="39">
        <v>80085.59</v>
      </c>
      <c r="C8" s="39">
        <v>92996.75</v>
      </c>
      <c r="D8" s="46">
        <f t="shared" si="0"/>
        <v>0.161217017942928</v>
      </c>
      <c r="E8" s="43"/>
      <c r="F8" s="44"/>
      <c r="G8" s="43"/>
      <c r="H8" s="44"/>
    </row>
    <row r="9" ht="14.25" spans="1:8">
      <c r="A9" s="38">
        <v>43990</v>
      </c>
      <c r="B9" s="39">
        <v>58412.69</v>
      </c>
      <c r="C9" s="39">
        <v>101528.02</v>
      </c>
      <c r="D9" s="46">
        <f t="shared" si="0"/>
        <v>0.73811581010907</v>
      </c>
      <c r="E9" s="43"/>
      <c r="F9" s="44"/>
      <c r="G9" s="43"/>
      <c r="H9" s="44"/>
    </row>
    <row r="10" ht="14.25" spans="1:8">
      <c r="A10" s="38">
        <v>43991</v>
      </c>
      <c r="B10" s="39">
        <v>134135.67</v>
      </c>
      <c r="C10" s="39">
        <v>64471.27</v>
      </c>
      <c r="D10" s="46">
        <f t="shared" si="0"/>
        <v>-0.519357751744931</v>
      </c>
      <c r="E10" s="43"/>
      <c r="F10" s="44"/>
      <c r="G10" s="43"/>
      <c r="H10" s="44"/>
    </row>
    <row r="11" ht="14.25" spans="1:8">
      <c r="A11" s="38">
        <v>43992</v>
      </c>
      <c r="B11" s="39">
        <v>99973.53</v>
      </c>
      <c r="C11" s="39">
        <v>109623.07</v>
      </c>
      <c r="D11" s="46">
        <f t="shared" si="0"/>
        <v>0.0965209490952256</v>
      </c>
      <c r="E11" s="43"/>
      <c r="F11" s="44"/>
      <c r="G11" s="43"/>
      <c r="H11" s="44"/>
    </row>
    <row r="12" ht="14.25" spans="1:8">
      <c r="A12" s="38">
        <v>43993</v>
      </c>
      <c r="B12" s="39">
        <v>94967.23</v>
      </c>
      <c r="C12" s="39">
        <v>84628.52</v>
      </c>
      <c r="D12" s="46">
        <f t="shared" si="0"/>
        <v>-0.108866079383383</v>
      </c>
      <c r="E12" s="43"/>
      <c r="F12" s="44"/>
      <c r="G12" s="43"/>
      <c r="H12" s="44"/>
    </row>
    <row r="13" ht="14.25" spans="1:8">
      <c r="A13" s="38">
        <v>43994</v>
      </c>
      <c r="B13" s="39">
        <v>69254.76</v>
      </c>
      <c r="C13" s="39">
        <v>94565.4</v>
      </c>
      <c r="D13" s="46">
        <f t="shared" si="0"/>
        <v>0.365471485281301</v>
      </c>
      <c r="E13" s="43"/>
      <c r="F13" s="44"/>
      <c r="G13" s="43"/>
      <c r="H13" s="44"/>
    </row>
    <row r="14" ht="14.25" spans="1:8">
      <c r="A14" s="38">
        <v>43995</v>
      </c>
      <c r="B14" s="39">
        <v>54407.9</v>
      </c>
      <c r="C14" s="39">
        <v>72092.39</v>
      </c>
      <c r="D14" s="46">
        <f t="shared" si="0"/>
        <v>0.325035334942168</v>
      </c>
      <c r="E14" s="43"/>
      <c r="F14" s="44"/>
      <c r="G14" s="43"/>
      <c r="H14" s="44"/>
    </row>
    <row r="15" ht="14.25" spans="1:8">
      <c r="A15" s="38">
        <v>43996</v>
      </c>
      <c r="B15" s="39">
        <v>44562.92</v>
      </c>
      <c r="C15" s="39">
        <v>50491.72</v>
      </c>
      <c r="D15" s="46">
        <f t="shared" si="0"/>
        <v>0.133043346351631</v>
      </c>
      <c r="E15" s="43"/>
      <c r="F15" s="44"/>
      <c r="G15" s="43"/>
      <c r="H15" s="44"/>
    </row>
    <row r="16" ht="14.25" spans="1:8">
      <c r="A16" s="38">
        <v>43997</v>
      </c>
      <c r="B16" s="39">
        <v>57717.06</v>
      </c>
      <c r="C16" s="39">
        <v>54503.59</v>
      </c>
      <c r="D16" s="46">
        <f t="shared" si="0"/>
        <v>-0.0556762593243662</v>
      </c>
      <c r="E16" s="43"/>
      <c r="F16" s="44"/>
      <c r="G16" s="43"/>
      <c r="H16" s="44"/>
    </row>
    <row r="17" ht="14.25" spans="1:8">
      <c r="A17" s="38">
        <v>43998</v>
      </c>
      <c r="B17" s="39">
        <v>85156.46</v>
      </c>
      <c r="C17" s="39">
        <v>125221.89</v>
      </c>
      <c r="D17" s="46">
        <f t="shared" si="0"/>
        <v>0.470491962676701</v>
      </c>
      <c r="E17" s="43"/>
      <c r="F17" s="44"/>
      <c r="G17" s="43"/>
      <c r="H17" s="44"/>
    </row>
    <row r="18" ht="14.25" spans="1:8">
      <c r="A18" s="38">
        <v>43999</v>
      </c>
      <c r="B18" s="39">
        <v>63141.98</v>
      </c>
      <c r="C18" s="39">
        <v>39329.97</v>
      </c>
      <c r="D18" s="46">
        <f t="shared" si="0"/>
        <v>-0.377118519248209</v>
      </c>
      <c r="E18" s="43"/>
      <c r="F18" s="44"/>
      <c r="G18" s="43"/>
      <c r="H18" s="44"/>
    </row>
    <row r="19" ht="14.25" spans="1:8">
      <c r="A19" s="38">
        <v>44365</v>
      </c>
      <c r="B19" s="39">
        <v>476931.43</v>
      </c>
      <c r="C19" s="39">
        <v>424761.05</v>
      </c>
      <c r="D19" s="46">
        <f t="shared" si="0"/>
        <v>-0.109387590580893</v>
      </c>
      <c r="E19" s="43"/>
      <c r="F19" s="44"/>
      <c r="G19" s="43"/>
      <c r="H19" s="44"/>
    </row>
    <row r="20" ht="14.25" spans="1:8">
      <c r="A20" s="38">
        <v>44366</v>
      </c>
      <c r="B20" s="39">
        <v>192746.82</v>
      </c>
      <c r="C20" s="39">
        <v>201169.6</v>
      </c>
      <c r="D20" s="46">
        <f t="shared" si="0"/>
        <v>0.0436986716564247</v>
      </c>
      <c r="E20" s="43"/>
      <c r="F20" s="44"/>
      <c r="G20" s="43"/>
      <c r="H20" s="44"/>
    </row>
    <row r="21" ht="14.25" spans="1:8">
      <c r="A21" s="38">
        <v>44367</v>
      </c>
      <c r="B21" s="39">
        <v>90650.15</v>
      </c>
      <c r="C21" s="39">
        <v>68493.92</v>
      </c>
      <c r="D21" s="46">
        <f t="shared" ref="D21:D32" si="1">(C21-B21)/B21</f>
        <v>-0.244414708635341</v>
      </c>
      <c r="E21" s="43"/>
      <c r="F21" s="44"/>
      <c r="G21" s="43"/>
      <c r="H21" s="44"/>
    </row>
    <row r="22" ht="14.25" spans="1:8">
      <c r="A22" s="38">
        <v>44368</v>
      </c>
      <c r="B22" s="39">
        <v>44100.85</v>
      </c>
      <c r="C22" s="39">
        <v>73097.58</v>
      </c>
      <c r="D22" s="46">
        <f t="shared" si="1"/>
        <v>0.657509549135674</v>
      </c>
      <c r="E22" s="43"/>
      <c r="F22" s="44"/>
      <c r="G22" s="43"/>
      <c r="H22" s="44"/>
    </row>
    <row r="23" ht="14.25" spans="1:8">
      <c r="A23" s="38">
        <v>44369</v>
      </c>
      <c r="B23" s="39">
        <v>55979.63</v>
      </c>
      <c r="C23" s="39">
        <v>50804</v>
      </c>
      <c r="D23" s="46">
        <f t="shared" si="1"/>
        <v>-0.0924555950083985</v>
      </c>
      <c r="E23" s="43"/>
      <c r="F23" s="44"/>
      <c r="G23" s="43"/>
      <c r="H23" s="44"/>
    </row>
    <row r="24" ht="14.25" spans="1:8">
      <c r="A24" s="38">
        <v>44370</v>
      </c>
      <c r="B24" s="39">
        <v>52259.94</v>
      </c>
      <c r="C24" s="39">
        <v>53573.7</v>
      </c>
      <c r="D24" s="46">
        <f t="shared" si="1"/>
        <v>0.0251389496428812</v>
      </c>
      <c r="E24" s="43"/>
      <c r="F24" s="44"/>
      <c r="G24" s="43"/>
      <c r="H24" s="44"/>
    </row>
    <row r="25" ht="14.25" spans="1:8">
      <c r="A25" s="38">
        <v>44371</v>
      </c>
      <c r="B25" s="39">
        <v>61243.15</v>
      </c>
      <c r="C25" s="39">
        <v>45315.36</v>
      </c>
      <c r="D25" s="46">
        <f t="shared" si="1"/>
        <v>-0.260074636918578</v>
      </c>
      <c r="E25" s="43"/>
      <c r="F25" s="44"/>
      <c r="G25" s="43"/>
      <c r="H25" s="44"/>
    </row>
    <row r="26" ht="14.25" spans="1:8">
      <c r="A26" s="38">
        <v>44372</v>
      </c>
      <c r="B26" s="39">
        <v>52854.57</v>
      </c>
      <c r="C26" s="39">
        <v>43324.1</v>
      </c>
      <c r="D26" s="46">
        <f t="shared" si="1"/>
        <v>-0.180314966142001</v>
      </c>
      <c r="E26" s="43"/>
      <c r="F26" s="44"/>
      <c r="G26" s="43"/>
      <c r="H26" s="44"/>
    </row>
    <row r="27" ht="14.25" spans="1:8">
      <c r="A27" s="38">
        <v>44373</v>
      </c>
      <c r="B27" s="39">
        <v>33818.65</v>
      </c>
      <c r="C27" s="39">
        <v>69400.78</v>
      </c>
      <c r="D27" s="46">
        <f t="shared" si="1"/>
        <v>1.05214519207597</v>
      </c>
      <c r="E27" s="43"/>
      <c r="F27" s="44"/>
      <c r="G27" s="43"/>
      <c r="H27" s="44"/>
    </row>
    <row r="28" ht="14.25" spans="1:8">
      <c r="A28" s="38">
        <v>44374</v>
      </c>
      <c r="B28" s="39">
        <v>58977.37</v>
      </c>
      <c r="C28" s="39">
        <v>39610.45</v>
      </c>
      <c r="D28" s="46">
        <f t="shared" si="1"/>
        <v>-0.328378834118917</v>
      </c>
      <c r="E28" s="43"/>
      <c r="F28" s="44"/>
      <c r="G28" s="43"/>
      <c r="H28" s="44"/>
    </row>
    <row r="29" ht="14.25" spans="1:8">
      <c r="A29" s="38">
        <v>44375</v>
      </c>
      <c r="B29" s="39">
        <v>64943.97</v>
      </c>
      <c r="C29" s="39">
        <v>78658.84</v>
      </c>
      <c r="D29" s="46">
        <f t="shared" si="1"/>
        <v>0.211180037192059</v>
      </c>
      <c r="E29" s="43"/>
      <c r="F29" s="44"/>
      <c r="G29" s="43"/>
      <c r="H29" s="44"/>
    </row>
    <row r="30" ht="14.25" spans="1:8">
      <c r="A30" s="38">
        <v>44376</v>
      </c>
      <c r="B30" s="39">
        <v>78592.24</v>
      </c>
      <c r="C30" s="39">
        <v>72363.77</v>
      </c>
      <c r="D30" s="46">
        <f t="shared" si="1"/>
        <v>-0.0792504450821099</v>
      </c>
      <c r="E30" s="43"/>
      <c r="F30" s="44"/>
      <c r="G30" s="43"/>
      <c r="H30" s="44"/>
    </row>
    <row r="31" ht="14.25" spans="1:8">
      <c r="A31" s="38">
        <v>44377</v>
      </c>
      <c r="B31" s="39">
        <v>63065.35</v>
      </c>
      <c r="C31" s="39">
        <v>76381.32</v>
      </c>
      <c r="D31" s="46">
        <f t="shared" si="1"/>
        <v>0.211145581527733</v>
      </c>
      <c r="E31" s="43"/>
      <c r="F31" s="44"/>
      <c r="G31" s="43"/>
      <c r="H31" s="44"/>
    </row>
    <row r="32" ht="14.25" spans="1:8">
      <c r="A32" s="36" t="s">
        <v>428</v>
      </c>
      <c r="B32" s="47">
        <f>SUBTOTAL(109,B2:B31)</f>
        <v>2795156.5</v>
      </c>
      <c r="C32" s="47">
        <f>SUBTOTAL(109,C2:C31)</f>
        <v>3020324.21</v>
      </c>
      <c r="D32" s="37">
        <f t="shared" si="1"/>
        <v>0.080556387450935</v>
      </c>
      <c r="E32" s="48"/>
      <c r="F32" s="49"/>
      <c r="G32" s="48"/>
      <c r="H32" s="49"/>
    </row>
    <row r="33" ht="14.25" spans="3:3">
      <c r="C33" s="50"/>
    </row>
    <row r="36" hidden="1"/>
    <row r="37" outlineLevel="1"/>
    <row r="38" outlineLevel="1"/>
    <row r="39" outlineLevel="1"/>
    <row r="40" outlineLevel="1"/>
    <row r="41" outlineLevel="1"/>
    <row r="42" outlineLevel="1"/>
  </sheetData>
  <mergeCells count="4">
    <mergeCell ref="E2:E32"/>
    <mergeCell ref="F2:F32"/>
    <mergeCell ref="G2:G32"/>
    <mergeCell ref="H2:H32"/>
  </mergeCells>
  <conditionalFormatting sqref="D2:D3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{c8bd47ef-e282-4de6-8f74-d85a3ef80909}</x14:id>
        </ext>
      </extLst>
    </cfRule>
  </conditionalFormatting>
  <pageMargins left="0.75" right="0.75" top="1" bottom="1" header="0.5" footer="0.5"/>
  <pageSetup paperSize="9" orientation="portrait"/>
  <headerFooter/>
  <ignoredErrors>
    <ignoredError sqref="D32 D2:D9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bd47ef-e282-4de6-8f74-d85a3ef809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D2:D31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9" sqref="J39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F11" sqref="F11"/>
    </sheetView>
  </sheetViews>
  <sheetFormatPr defaultColWidth="9" defaultRowHeight="13.5" outlineLevelCol="6"/>
  <cols>
    <col min="1" max="1" width="12" style="4" customWidth="1"/>
    <col min="2" max="2" width="13.3833333333333" style="4" customWidth="1"/>
    <col min="3" max="3" width="18.5" style="4" customWidth="1"/>
    <col min="4" max="4" width="15.75" style="4" customWidth="1"/>
    <col min="5" max="5" width="61.3833333333333" style="5" customWidth="1"/>
    <col min="6" max="6" width="65.1333333333333" style="5" customWidth="1"/>
    <col min="7" max="7" width="8.13333333333333" style="5" customWidth="1"/>
    <col min="8" max="16377" width="9" style="5"/>
    <col min="16378" max="16384" width="9" style="3"/>
  </cols>
  <sheetData>
    <row r="1" ht="15" customHeight="1" spans="1:7">
      <c r="A1" s="6" t="s">
        <v>1530</v>
      </c>
      <c r="B1" s="6" t="s">
        <v>1531</v>
      </c>
      <c r="C1" s="7" t="s">
        <v>1532</v>
      </c>
      <c r="D1" s="7" t="s">
        <v>1533</v>
      </c>
      <c r="E1" s="6" t="s">
        <v>1534</v>
      </c>
      <c r="F1" s="6" t="s">
        <v>1535</v>
      </c>
      <c r="G1" s="6" t="s">
        <v>44</v>
      </c>
    </row>
    <row r="2" ht="66" spans="1:7">
      <c r="A2" s="6"/>
      <c r="B2" s="6" t="s">
        <v>1536</v>
      </c>
      <c r="C2" s="8" t="s">
        <v>1537</v>
      </c>
      <c r="D2" s="9" t="s">
        <v>1538</v>
      </c>
      <c r="E2" s="10" t="s">
        <v>1539</v>
      </c>
      <c r="F2" s="11" t="s">
        <v>1540</v>
      </c>
      <c r="G2" s="12"/>
    </row>
    <row r="3" ht="49.5" spans="1:7">
      <c r="A3" s="6"/>
      <c r="B3" s="6"/>
      <c r="C3" s="8" t="s">
        <v>1541</v>
      </c>
      <c r="D3" s="13"/>
      <c r="E3" s="10" t="s">
        <v>1542</v>
      </c>
      <c r="F3" s="11" t="s">
        <v>1543</v>
      </c>
      <c r="G3" s="12"/>
    </row>
    <row r="4" ht="49.5" spans="1:7">
      <c r="A4" s="6"/>
      <c r="B4" s="6"/>
      <c r="C4" s="8" t="s">
        <v>1544</v>
      </c>
      <c r="D4" s="13"/>
      <c r="E4" s="10" t="s">
        <v>1545</v>
      </c>
      <c r="F4" s="14" t="s">
        <v>1546</v>
      </c>
      <c r="G4" s="12"/>
    </row>
    <row r="5" ht="49.5" spans="1:7">
      <c r="A5" s="6"/>
      <c r="B5" s="6"/>
      <c r="C5" s="15" t="s">
        <v>1547</v>
      </c>
      <c r="D5" s="13"/>
      <c r="E5" s="10" t="s">
        <v>1548</v>
      </c>
      <c r="F5" s="11" t="s">
        <v>1549</v>
      </c>
      <c r="G5" s="12"/>
    </row>
    <row r="6" s="3" customFormat="1" ht="49.5" spans="1:7">
      <c r="A6" s="16"/>
      <c r="B6" s="6" t="s">
        <v>1550</v>
      </c>
      <c r="C6" s="17" t="s">
        <v>1551</v>
      </c>
      <c r="D6" s="18"/>
      <c r="E6" s="19" t="s">
        <v>1552</v>
      </c>
      <c r="F6" s="20" t="s">
        <v>1553</v>
      </c>
      <c r="G6" s="21"/>
    </row>
    <row r="7" s="3" customFormat="1" ht="33" spans="1:7">
      <c r="A7" s="16"/>
      <c r="B7" s="6"/>
      <c r="C7" s="17"/>
      <c r="D7" s="22" t="s">
        <v>1554</v>
      </c>
      <c r="E7" s="19" t="s">
        <v>1555</v>
      </c>
      <c r="F7" s="17"/>
      <c r="G7" s="21"/>
    </row>
    <row r="8" s="3" customFormat="1" ht="82.5" spans="1:7">
      <c r="A8" s="16"/>
      <c r="B8" s="6"/>
      <c r="C8" s="17" t="s">
        <v>1556</v>
      </c>
      <c r="D8" s="22" t="s">
        <v>1557</v>
      </c>
      <c r="E8" s="19" t="s">
        <v>1558</v>
      </c>
      <c r="F8" s="17"/>
      <c r="G8" s="21"/>
    </row>
    <row r="9" s="3" customFormat="1" ht="16.5" spans="1:7">
      <c r="A9" s="16"/>
      <c r="B9" s="6"/>
      <c r="C9" s="17" t="s">
        <v>1559</v>
      </c>
      <c r="D9" s="9" t="s">
        <v>1538</v>
      </c>
      <c r="E9" s="19" t="s">
        <v>1560</v>
      </c>
      <c r="F9" s="20" t="s">
        <v>1561</v>
      </c>
      <c r="G9" s="21"/>
    </row>
    <row r="10" s="3" customFormat="1" ht="49.5" spans="1:7">
      <c r="A10" s="16"/>
      <c r="B10" s="6"/>
      <c r="C10" s="23" t="s">
        <v>1562</v>
      </c>
      <c r="D10" s="13"/>
      <c r="E10" s="24" t="s">
        <v>1563</v>
      </c>
      <c r="F10" s="23" t="s">
        <v>1564</v>
      </c>
      <c r="G10" s="23" t="s">
        <v>1565</v>
      </c>
    </row>
    <row r="11" ht="49.5" spans="1:7">
      <c r="A11" s="6"/>
      <c r="B11" s="6"/>
      <c r="C11" s="15" t="s">
        <v>1566</v>
      </c>
      <c r="D11" s="13"/>
      <c r="E11" s="10" t="s">
        <v>1567</v>
      </c>
      <c r="F11" s="11" t="s">
        <v>1568</v>
      </c>
      <c r="G11" s="12"/>
    </row>
    <row r="12" ht="148.5" spans="1:7">
      <c r="A12" s="6"/>
      <c r="B12" s="6"/>
      <c r="C12" s="25" t="s">
        <v>1569</v>
      </c>
      <c r="D12" s="18"/>
      <c r="E12" s="11" t="s">
        <v>1570</v>
      </c>
      <c r="F12" s="11" t="s">
        <v>1571</v>
      </c>
      <c r="G12" s="12"/>
    </row>
    <row r="13" ht="16.5" spans="1:7">
      <c r="A13" s="6"/>
      <c r="B13" s="6"/>
      <c r="C13" s="15" t="s">
        <v>1572</v>
      </c>
      <c r="D13" s="22" t="s">
        <v>1573</v>
      </c>
      <c r="E13" s="11" t="s">
        <v>1574</v>
      </c>
      <c r="F13" s="11" t="s">
        <v>1575</v>
      </c>
      <c r="G13" s="12"/>
    </row>
    <row r="14" ht="33" spans="1:7">
      <c r="A14" s="6"/>
      <c r="B14" s="6"/>
      <c r="C14" s="15" t="s">
        <v>1576</v>
      </c>
      <c r="D14" s="22" t="s">
        <v>1577</v>
      </c>
      <c r="E14" s="11" t="s">
        <v>1578</v>
      </c>
      <c r="F14" s="10" t="s">
        <v>1579</v>
      </c>
      <c r="G14" s="12"/>
    </row>
    <row r="15" ht="16.5" spans="1:7">
      <c r="A15" s="26" t="s">
        <v>1580</v>
      </c>
      <c r="B15" s="27" t="s">
        <v>1581</v>
      </c>
      <c r="C15" s="28" t="s">
        <v>1582</v>
      </c>
      <c r="D15" s="22" t="s">
        <v>1573</v>
      </c>
      <c r="E15" s="11" t="s">
        <v>1583</v>
      </c>
      <c r="F15" s="11" t="s">
        <v>1575</v>
      </c>
      <c r="G15" s="12"/>
    </row>
    <row r="16" ht="33" spans="1:7">
      <c r="A16" s="29"/>
      <c r="B16" s="30"/>
      <c r="C16" s="28" t="s">
        <v>1584</v>
      </c>
      <c r="D16" s="22" t="s">
        <v>1538</v>
      </c>
      <c r="E16" s="12" t="s">
        <v>1585</v>
      </c>
      <c r="F16" s="11" t="s">
        <v>1586</v>
      </c>
      <c r="G16" s="12"/>
    </row>
    <row r="17" ht="33" spans="1:7">
      <c r="A17" s="29"/>
      <c r="B17" s="30"/>
      <c r="C17" s="28" t="s">
        <v>1587</v>
      </c>
      <c r="D17" s="22" t="s">
        <v>1538</v>
      </c>
      <c r="E17" s="12" t="s">
        <v>1588</v>
      </c>
      <c r="F17" s="11" t="s">
        <v>1586</v>
      </c>
      <c r="G17" s="12"/>
    </row>
    <row r="18" s="3" customFormat="1" ht="162" customHeight="1" spans="1:7">
      <c r="A18" s="31"/>
      <c r="B18" s="32"/>
      <c r="C18" s="33"/>
      <c r="D18" s="34" t="s">
        <v>1589</v>
      </c>
      <c r="E18" s="35" t="s">
        <v>1590</v>
      </c>
      <c r="G18" s="34"/>
    </row>
    <row r="19" s="3" customFormat="1" ht="49.5" spans="1:7">
      <c r="A19" s="16" t="s">
        <v>1591</v>
      </c>
      <c r="B19" s="16" t="s">
        <v>1592</v>
      </c>
      <c r="C19" s="23" t="s">
        <v>1593</v>
      </c>
      <c r="D19" s="23" t="s">
        <v>21</v>
      </c>
      <c r="E19" s="23" t="s">
        <v>1594</v>
      </c>
      <c r="F19" s="24" t="s">
        <v>1595</v>
      </c>
      <c r="G19" s="24" t="s">
        <v>1565</v>
      </c>
    </row>
    <row r="20" s="3" customFormat="1" ht="198" spans="1:7">
      <c r="A20" s="16" t="s">
        <v>1596</v>
      </c>
      <c r="B20" s="16" t="s">
        <v>1597</v>
      </c>
      <c r="C20" s="23" t="s">
        <v>1593</v>
      </c>
      <c r="D20" s="23" t="s">
        <v>21</v>
      </c>
      <c r="E20" s="23" t="s">
        <v>1598</v>
      </c>
      <c r="F20" s="24" t="s">
        <v>1599</v>
      </c>
      <c r="G20" s="24" t="s">
        <v>1565</v>
      </c>
    </row>
  </sheetData>
  <mergeCells count="8">
    <mergeCell ref="A1:A13"/>
    <mergeCell ref="A15:A18"/>
    <mergeCell ref="B2:B5"/>
    <mergeCell ref="B6:B12"/>
    <mergeCell ref="B15:B18"/>
    <mergeCell ref="C6:C7"/>
    <mergeCell ref="D2:D6"/>
    <mergeCell ref="D9:D12"/>
  </mergeCells>
  <pageMargins left="0.7" right="0.7" top="0.75" bottom="0.75" header="0.3" footer="0.3"/>
  <pageSetup paperSize="9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63"/>
  <sheetViews>
    <sheetView workbookViewId="0">
      <selection activeCell="F581" sqref="F581"/>
    </sheetView>
  </sheetViews>
  <sheetFormatPr defaultColWidth="9" defaultRowHeight="13.5" outlineLevelCol="7"/>
  <cols>
    <col min="1" max="2" width="9" style="1"/>
    <col min="3" max="3" width="67.6333333333333" style="1" customWidth="1"/>
    <col min="4" max="7" width="9" style="1"/>
    <col min="8" max="8" width="26.5" style="1" customWidth="1"/>
    <col min="9" max="16384" width="9" style="1"/>
  </cols>
  <sheetData>
    <row r="1" ht="18.75" spans="1:8">
      <c r="A1" s="2" t="s">
        <v>1124</v>
      </c>
      <c r="B1" s="2" t="s">
        <v>1124</v>
      </c>
      <c r="C1" s="2" t="s">
        <v>1124</v>
      </c>
      <c r="D1" s="2" t="s">
        <v>1124</v>
      </c>
      <c r="E1" s="2" t="s">
        <v>1124</v>
      </c>
      <c r="F1" s="2" t="s">
        <v>1124</v>
      </c>
      <c r="G1" s="2" t="s">
        <v>1124</v>
      </c>
      <c r="H1" s="2" t="s">
        <v>1124</v>
      </c>
    </row>
    <row r="2" ht="37.5" spans="1:8">
      <c r="A2" s="2" t="s">
        <v>1125</v>
      </c>
      <c r="B2" s="2" t="s">
        <v>1126</v>
      </c>
      <c r="C2" s="2" t="s">
        <v>1127</v>
      </c>
      <c r="D2" s="2" t="s">
        <v>1128</v>
      </c>
      <c r="E2" s="2" t="s">
        <v>1129</v>
      </c>
      <c r="F2" s="2" t="s">
        <v>1130</v>
      </c>
      <c r="G2" s="2" t="s">
        <v>1131</v>
      </c>
      <c r="H2" s="2" t="s">
        <v>1132</v>
      </c>
    </row>
    <row r="3" hidden="1" spans="1:8">
      <c r="A3" s="1" t="s">
        <v>1133</v>
      </c>
      <c r="B3" s="1" t="s">
        <v>1600</v>
      </c>
      <c r="C3" s="1" t="s">
        <v>1601</v>
      </c>
      <c r="D3" s="1" t="s">
        <v>1136</v>
      </c>
      <c r="E3" s="1" t="s">
        <v>1140</v>
      </c>
      <c r="F3" s="1" t="s">
        <v>1602</v>
      </c>
      <c r="G3" s="1" t="s">
        <v>1603</v>
      </c>
      <c r="H3" s="1" t="s">
        <v>1138</v>
      </c>
    </row>
    <row r="4" hidden="1" spans="1:8">
      <c r="A4" s="1" t="s">
        <v>1133</v>
      </c>
      <c r="B4" s="1" t="s">
        <v>1604</v>
      </c>
      <c r="C4" s="1" t="s">
        <v>1605</v>
      </c>
      <c r="D4" s="1" t="s">
        <v>1136</v>
      </c>
      <c r="E4" s="1" t="s">
        <v>1140</v>
      </c>
      <c r="F4" s="1" t="s">
        <v>1606</v>
      </c>
      <c r="G4" s="1" t="s">
        <v>1607</v>
      </c>
      <c r="H4" s="1" t="s">
        <v>1138</v>
      </c>
    </row>
    <row r="5" hidden="1" spans="1:8">
      <c r="A5" s="1" t="s">
        <v>1133</v>
      </c>
      <c r="B5" s="1" t="s">
        <v>1134</v>
      </c>
      <c r="C5" s="1" t="s">
        <v>1135</v>
      </c>
      <c r="D5" s="1" t="s">
        <v>1136</v>
      </c>
      <c r="E5" s="1" t="s">
        <v>1137</v>
      </c>
      <c r="F5" s="1" t="s">
        <v>1608</v>
      </c>
      <c r="G5" s="1" t="s">
        <v>1609</v>
      </c>
      <c r="H5" s="1" t="s">
        <v>1138</v>
      </c>
    </row>
    <row r="6" hidden="1" spans="1:8">
      <c r="A6" s="1" t="s">
        <v>1133</v>
      </c>
      <c r="B6" s="1" t="s">
        <v>1134</v>
      </c>
      <c r="C6" s="1" t="s">
        <v>1139</v>
      </c>
      <c r="D6" s="1" t="s">
        <v>1136</v>
      </c>
      <c r="E6" s="1" t="s">
        <v>1140</v>
      </c>
      <c r="F6" s="1" t="s">
        <v>1610</v>
      </c>
      <c r="G6" s="1" t="s">
        <v>1603</v>
      </c>
      <c r="H6" s="1" t="s">
        <v>1138</v>
      </c>
    </row>
    <row r="7" hidden="1" spans="1:8">
      <c r="A7" s="1" t="s">
        <v>1133</v>
      </c>
      <c r="B7" s="1" t="s">
        <v>1604</v>
      </c>
      <c r="C7" s="1" t="s">
        <v>1611</v>
      </c>
      <c r="D7" s="1" t="s">
        <v>1136</v>
      </c>
      <c r="E7" s="1" t="s">
        <v>1140</v>
      </c>
      <c r="F7" s="1" t="s">
        <v>1612</v>
      </c>
      <c r="G7" s="1" t="s">
        <v>1613</v>
      </c>
      <c r="H7" s="1" t="s">
        <v>1138</v>
      </c>
    </row>
    <row r="8" hidden="1" spans="1:8">
      <c r="A8" s="1" t="s">
        <v>1133</v>
      </c>
      <c r="B8" s="1" t="s">
        <v>1134</v>
      </c>
      <c r="C8" s="1" t="s">
        <v>1141</v>
      </c>
      <c r="D8" s="1" t="s">
        <v>1136</v>
      </c>
      <c r="E8" s="1" t="s">
        <v>1140</v>
      </c>
      <c r="F8" s="1" t="s">
        <v>1614</v>
      </c>
      <c r="G8" s="1" t="s">
        <v>1615</v>
      </c>
      <c r="H8" s="1" t="s">
        <v>1138</v>
      </c>
    </row>
    <row r="9" hidden="1" spans="1:8">
      <c r="A9" s="1" t="s">
        <v>1133</v>
      </c>
      <c r="B9" s="1" t="s">
        <v>1616</v>
      </c>
      <c r="C9" s="1" t="s">
        <v>1617</v>
      </c>
      <c r="D9" s="1" t="s">
        <v>1136</v>
      </c>
      <c r="E9" s="1" t="s">
        <v>1143</v>
      </c>
      <c r="F9" s="1" t="s">
        <v>1618</v>
      </c>
      <c r="G9" s="1" t="s">
        <v>1619</v>
      </c>
      <c r="H9" s="1" t="s">
        <v>1138</v>
      </c>
    </row>
    <row r="10" hidden="1" spans="1:8">
      <c r="A10" s="1" t="s">
        <v>1133</v>
      </c>
      <c r="B10" s="1" t="s">
        <v>1134</v>
      </c>
      <c r="C10" s="1" t="s">
        <v>1142</v>
      </c>
      <c r="D10" s="1" t="s">
        <v>1136</v>
      </c>
      <c r="E10" s="1" t="s">
        <v>1143</v>
      </c>
      <c r="F10" s="1" t="s">
        <v>1618</v>
      </c>
      <c r="G10" s="1" t="s">
        <v>1620</v>
      </c>
      <c r="H10" s="1" t="s">
        <v>1138</v>
      </c>
    </row>
    <row r="11" hidden="1" spans="1:8">
      <c r="A11" s="1" t="s">
        <v>1133</v>
      </c>
      <c r="B11" s="1" t="s">
        <v>1144</v>
      </c>
      <c r="C11" s="1" t="s">
        <v>1145</v>
      </c>
      <c r="D11" s="1" t="s">
        <v>1136</v>
      </c>
      <c r="E11" s="1" t="s">
        <v>1137</v>
      </c>
      <c r="F11" s="1" t="s">
        <v>1608</v>
      </c>
      <c r="G11" s="1" t="s">
        <v>1621</v>
      </c>
      <c r="H11" s="1" t="s">
        <v>1138</v>
      </c>
    </row>
    <row r="12" hidden="1" spans="1:8">
      <c r="A12" s="1" t="s">
        <v>1133</v>
      </c>
      <c r="B12" s="1" t="s">
        <v>1600</v>
      </c>
      <c r="C12" s="1" t="s">
        <v>1622</v>
      </c>
      <c r="D12" s="1" t="s">
        <v>1136</v>
      </c>
      <c r="E12" s="1" t="s">
        <v>1140</v>
      </c>
      <c r="F12" s="1" t="s">
        <v>1603</v>
      </c>
      <c r="G12" s="1" t="s">
        <v>1615</v>
      </c>
      <c r="H12" s="1" t="s">
        <v>1138</v>
      </c>
    </row>
    <row r="13" hidden="1" spans="1:8">
      <c r="A13" s="1" t="s">
        <v>1133</v>
      </c>
      <c r="B13" s="1" t="s">
        <v>1616</v>
      </c>
      <c r="C13" s="1" t="s">
        <v>1623</v>
      </c>
      <c r="D13" s="1" t="s">
        <v>1136</v>
      </c>
      <c r="E13" s="1" t="s">
        <v>1137</v>
      </c>
      <c r="F13" s="1" t="s">
        <v>1624</v>
      </c>
      <c r="G13" s="1" t="s">
        <v>1621</v>
      </c>
      <c r="H13" s="1" t="s">
        <v>1138</v>
      </c>
    </row>
    <row r="14" hidden="1" spans="1:8">
      <c r="A14" s="1" t="s">
        <v>1133</v>
      </c>
      <c r="B14" s="1" t="s">
        <v>1604</v>
      </c>
      <c r="C14" s="1" t="s">
        <v>1625</v>
      </c>
      <c r="D14" s="1" t="s">
        <v>1136</v>
      </c>
      <c r="E14" s="1" t="s">
        <v>1143</v>
      </c>
      <c r="F14" s="1" t="s">
        <v>1618</v>
      </c>
      <c r="G14" s="1" t="s">
        <v>1626</v>
      </c>
      <c r="H14" s="1" t="s">
        <v>1138</v>
      </c>
    </row>
    <row r="15" hidden="1" spans="1:8">
      <c r="A15" s="1" t="s">
        <v>1133</v>
      </c>
      <c r="B15" s="1" t="s">
        <v>1600</v>
      </c>
      <c r="C15" s="1" t="s">
        <v>1627</v>
      </c>
      <c r="D15" s="1" t="s">
        <v>1136</v>
      </c>
      <c r="E15" s="1" t="s">
        <v>1143</v>
      </c>
      <c r="F15" s="1" t="s">
        <v>1618</v>
      </c>
      <c r="G15" s="1" t="s">
        <v>1628</v>
      </c>
      <c r="H15" s="1" t="s">
        <v>1138</v>
      </c>
    </row>
    <row r="16" hidden="1" spans="1:8">
      <c r="A16" s="1" t="s">
        <v>1133</v>
      </c>
      <c r="B16" s="1" t="s">
        <v>1144</v>
      </c>
      <c r="C16" s="1" t="s">
        <v>1146</v>
      </c>
      <c r="D16" s="1" t="s">
        <v>1136</v>
      </c>
      <c r="E16" s="1" t="s">
        <v>1140</v>
      </c>
      <c r="F16" s="1" t="s">
        <v>1629</v>
      </c>
      <c r="G16" s="1" t="s">
        <v>1147</v>
      </c>
      <c r="H16" s="1" t="s">
        <v>1138</v>
      </c>
    </row>
    <row r="17" hidden="1" spans="1:8">
      <c r="A17" s="1" t="s">
        <v>1133</v>
      </c>
      <c r="B17" s="1" t="s">
        <v>1144</v>
      </c>
      <c r="C17" s="1" t="s">
        <v>1148</v>
      </c>
      <c r="D17" s="1" t="s">
        <v>1136</v>
      </c>
      <c r="E17" s="1" t="s">
        <v>1140</v>
      </c>
      <c r="F17" s="1" t="s">
        <v>1630</v>
      </c>
      <c r="G17" s="1" t="s">
        <v>1631</v>
      </c>
      <c r="H17" s="1" t="s">
        <v>1138</v>
      </c>
    </row>
    <row r="18" hidden="1" spans="1:8">
      <c r="A18" s="1" t="s">
        <v>1133</v>
      </c>
      <c r="B18" s="1" t="s">
        <v>1600</v>
      </c>
      <c r="C18" s="1" t="s">
        <v>1632</v>
      </c>
      <c r="D18" s="1" t="s">
        <v>1136</v>
      </c>
      <c r="E18" s="1" t="s">
        <v>1140</v>
      </c>
      <c r="F18" s="1" t="s">
        <v>1633</v>
      </c>
      <c r="G18" s="1" t="s">
        <v>1634</v>
      </c>
      <c r="H18" s="1" t="s">
        <v>1138</v>
      </c>
    </row>
    <row r="19" hidden="1" spans="1:8">
      <c r="A19" s="1" t="s">
        <v>1133</v>
      </c>
      <c r="B19" s="1" t="s">
        <v>1134</v>
      </c>
      <c r="C19" s="1" t="s">
        <v>1149</v>
      </c>
      <c r="D19" s="1" t="s">
        <v>1136</v>
      </c>
      <c r="E19" s="1" t="s">
        <v>1140</v>
      </c>
      <c r="F19" s="1" t="s">
        <v>1150</v>
      </c>
      <c r="G19" s="1" t="s">
        <v>1151</v>
      </c>
      <c r="H19" s="1" t="s">
        <v>1138</v>
      </c>
    </row>
    <row r="20" hidden="1" spans="1:8">
      <c r="A20" s="1" t="s">
        <v>1133</v>
      </c>
      <c r="B20" s="1" t="s">
        <v>1604</v>
      </c>
      <c r="C20" s="1" t="s">
        <v>1635</v>
      </c>
      <c r="D20" s="1" t="s">
        <v>1136</v>
      </c>
      <c r="E20" s="1" t="s">
        <v>1140</v>
      </c>
      <c r="F20" s="1" t="s">
        <v>1636</v>
      </c>
      <c r="G20" s="1" t="s">
        <v>1637</v>
      </c>
      <c r="H20" s="1" t="s">
        <v>1138</v>
      </c>
    </row>
    <row r="21" hidden="1" spans="1:8">
      <c r="A21" s="1" t="s">
        <v>1133</v>
      </c>
      <c r="B21" s="1" t="s">
        <v>1152</v>
      </c>
      <c r="C21" s="1" t="s">
        <v>1153</v>
      </c>
      <c r="D21" s="1" t="s">
        <v>1136</v>
      </c>
      <c r="E21" s="1" t="s">
        <v>1140</v>
      </c>
      <c r="F21" s="1" t="s">
        <v>1638</v>
      </c>
      <c r="G21" s="1" t="s">
        <v>1621</v>
      </c>
      <c r="H21" s="1" t="s">
        <v>1138</v>
      </c>
    </row>
    <row r="22" hidden="1" spans="1:8">
      <c r="A22" s="1" t="s">
        <v>1133</v>
      </c>
      <c r="B22" s="1" t="s">
        <v>1152</v>
      </c>
      <c r="C22" s="1" t="s">
        <v>1154</v>
      </c>
      <c r="D22" s="1" t="s">
        <v>1136</v>
      </c>
      <c r="E22" s="1" t="s">
        <v>1140</v>
      </c>
      <c r="F22" s="1" t="s">
        <v>1639</v>
      </c>
      <c r="G22" s="1" t="s">
        <v>1631</v>
      </c>
      <c r="H22" s="1" t="s">
        <v>1138</v>
      </c>
    </row>
    <row r="23" hidden="1" spans="1:8">
      <c r="A23" s="1" t="s">
        <v>1133</v>
      </c>
      <c r="B23" s="1" t="s">
        <v>1134</v>
      </c>
      <c r="C23" s="1" t="s">
        <v>1155</v>
      </c>
      <c r="D23" s="1" t="s">
        <v>1136</v>
      </c>
      <c r="E23" s="1" t="s">
        <v>1140</v>
      </c>
      <c r="F23" s="1" t="s">
        <v>1640</v>
      </c>
      <c r="G23" s="1" t="s">
        <v>1637</v>
      </c>
      <c r="H23" s="1" t="s">
        <v>1138</v>
      </c>
    </row>
    <row r="24" hidden="1" spans="1:8">
      <c r="A24" s="1" t="s">
        <v>1133</v>
      </c>
      <c r="B24" s="1" t="s">
        <v>1144</v>
      </c>
      <c r="C24" s="1" t="s">
        <v>1156</v>
      </c>
      <c r="D24" s="1" t="s">
        <v>1136</v>
      </c>
      <c r="E24" s="1" t="s">
        <v>1143</v>
      </c>
      <c r="F24" s="1" t="s">
        <v>1157</v>
      </c>
      <c r="G24" s="1" t="s">
        <v>1158</v>
      </c>
      <c r="H24" s="1" t="s">
        <v>1138</v>
      </c>
    </row>
    <row r="25" hidden="1" spans="1:8">
      <c r="A25" s="1" t="s">
        <v>1133</v>
      </c>
      <c r="B25" s="1" t="s">
        <v>1144</v>
      </c>
      <c r="C25" s="1" t="s">
        <v>1159</v>
      </c>
      <c r="D25" s="1" t="s">
        <v>1136</v>
      </c>
      <c r="E25" s="1" t="s">
        <v>1140</v>
      </c>
      <c r="F25" s="1" t="s">
        <v>1641</v>
      </c>
      <c r="G25" s="1" t="s">
        <v>1603</v>
      </c>
      <c r="H25" s="1" t="s">
        <v>1138</v>
      </c>
    </row>
    <row r="26" hidden="1" spans="1:8">
      <c r="A26" s="1" t="s">
        <v>1133</v>
      </c>
      <c r="B26" s="1" t="s">
        <v>1152</v>
      </c>
      <c r="C26" s="1" t="s">
        <v>1160</v>
      </c>
      <c r="D26" s="1" t="s">
        <v>1136</v>
      </c>
      <c r="E26" s="1" t="s">
        <v>1140</v>
      </c>
      <c r="F26" s="1" t="s">
        <v>1630</v>
      </c>
      <c r="G26" s="1" t="s">
        <v>1642</v>
      </c>
      <c r="H26" s="1" t="s">
        <v>1138</v>
      </c>
    </row>
    <row r="27" hidden="1" spans="1:8">
      <c r="A27" s="1" t="s">
        <v>1133</v>
      </c>
      <c r="B27" s="1" t="s">
        <v>1152</v>
      </c>
      <c r="C27" s="1" t="s">
        <v>1161</v>
      </c>
      <c r="D27" s="1" t="s">
        <v>1136</v>
      </c>
      <c r="E27" s="1" t="s">
        <v>1140</v>
      </c>
      <c r="F27" s="1" t="s">
        <v>1639</v>
      </c>
      <c r="G27" s="1" t="s">
        <v>1643</v>
      </c>
      <c r="H27" s="1" t="s">
        <v>1138</v>
      </c>
    </row>
    <row r="28" hidden="1" spans="1:8">
      <c r="A28" s="1" t="s">
        <v>1133</v>
      </c>
      <c r="B28" s="1" t="s">
        <v>1152</v>
      </c>
      <c r="C28" s="1" t="s">
        <v>1162</v>
      </c>
      <c r="D28" s="1" t="s">
        <v>1136</v>
      </c>
      <c r="E28" s="1" t="s">
        <v>1137</v>
      </c>
      <c r="F28" s="1" t="s">
        <v>1644</v>
      </c>
      <c r="G28" s="1" t="s">
        <v>1645</v>
      </c>
      <c r="H28" s="1" t="s">
        <v>1138</v>
      </c>
    </row>
    <row r="29" hidden="1" spans="1:8">
      <c r="A29" s="1" t="s">
        <v>1133</v>
      </c>
      <c r="B29" s="1" t="s">
        <v>1152</v>
      </c>
      <c r="C29" s="1" t="s">
        <v>1163</v>
      </c>
      <c r="D29" s="1" t="s">
        <v>1136</v>
      </c>
      <c r="E29" s="1" t="s">
        <v>1140</v>
      </c>
      <c r="F29" s="1" t="s">
        <v>1646</v>
      </c>
      <c r="G29" s="1" t="s">
        <v>1645</v>
      </c>
      <c r="H29" s="1" t="s">
        <v>1138</v>
      </c>
    </row>
    <row r="30" hidden="1" spans="1:8">
      <c r="A30" s="1" t="s">
        <v>1133</v>
      </c>
      <c r="B30" s="1" t="s">
        <v>1134</v>
      </c>
      <c r="C30" s="1" t="s">
        <v>1164</v>
      </c>
      <c r="D30" s="1" t="s">
        <v>1136</v>
      </c>
      <c r="E30" s="1" t="s">
        <v>1143</v>
      </c>
      <c r="F30" s="1" t="s">
        <v>1157</v>
      </c>
      <c r="G30" s="1" t="s">
        <v>1165</v>
      </c>
      <c r="H30" s="1" t="s">
        <v>1138</v>
      </c>
    </row>
    <row r="31" hidden="1" spans="1:8">
      <c r="A31" s="1" t="s">
        <v>1133</v>
      </c>
      <c r="B31" s="1" t="s">
        <v>1604</v>
      </c>
      <c r="C31" s="1" t="s">
        <v>1647</v>
      </c>
      <c r="D31" s="1" t="s">
        <v>1136</v>
      </c>
      <c r="E31" s="1" t="s">
        <v>1140</v>
      </c>
      <c r="F31" s="1" t="s">
        <v>1612</v>
      </c>
      <c r="G31" s="1" t="s">
        <v>1603</v>
      </c>
      <c r="H31" s="1" t="s">
        <v>1138</v>
      </c>
    </row>
    <row r="32" hidden="1" spans="1:8">
      <c r="A32" s="1" t="s">
        <v>1133</v>
      </c>
      <c r="B32" s="1" t="s">
        <v>1600</v>
      </c>
      <c r="C32" s="1" t="s">
        <v>1648</v>
      </c>
      <c r="D32" s="1" t="s">
        <v>1136</v>
      </c>
      <c r="E32" s="1" t="s">
        <v>1140</v>
      </c>
      <c r="F32" s="1" t="s">
        <v>1649</v>
      </c>
      <c r="G32" s="1" t="s">
        <v>1650</v>
      </c>
      <c r="H32" s="1" t="s">
        <v>1138</v>
      </c>
    </row>
    <row r="33" hidden="1" spans="1:8">
      <c r="A33" s="1" t="s">
        <v>1133</v>
      </c>
      <c r="B33" s="1" t="s">
        <v>1144</v>
      </c>
      <c r="C33" s="1" t="s">
        <v>1166</v>
      </c>
      <c r="D33" s="1" t="s">
        <v>1167</v>
      </c>
      <c r="E33" s="1" t="s">
        <v>1168</v>
      </c>
      <c r="F33" s="1" t="s">
        <v>1651</v>
      </c>
      <c r="G33" s="1" t="s">
        <v>1652</v>
      </c>
      <c r="H33" s="1" t="s">
        <v>1138</v>
      </c>
    </row>
    <row r="34" hidden="1" spans="1:8">
      <c r="A34" s="1" t="s">
        <v>1133</v>
      </c>
      <c r="B34" s="1" t="s">
        <v>1604</v>
      </c>
      <c r="C34" s="1" t="s">
        <v>1653</v>
      </c>
      <c r="D34" s="1" t="s">
        <v>1136</v>
      </c>
      <c r="E34" s="1" t="s">
        <v>1140</v>
      </c>
      <c r="F34" s="1" t="s">
        <v>1654</v>
      </c>
      <c r="G34" s="1" t="s">
        <v>1655</v>
      </c>
      <c r="H34" s="1" t="s">
        <v>1138</v>
      </c>
    </row>
    <row r="35" hidden="1" spans="1:8">
      <c r="A35" s="1" t="s">
        <v>1133</v>
      </c>
      <c r="B35" s="1" t="s">
        <v>1616</v>
      </c>
      <c r="C35" s="1" t="s">
        <v>1656</v>
      </c>
      <c r="D35" s="1" t="s">
        <v>1136</v>
      </c>
      <c r="E35" s="1" t="s">
        <v>1140</v>
      </c>
      <c r="F35" s="1" t="s">
        <v>1603</v>
      </c>
      <c r="G35" s="1" t="s">
        <v>1609</v>
      </c>
      <c r="H35" s="1" t="s">
        <v>1138</v>
      </c>
    </row>
    <row r="36" hidden="1" spans="1:8">
      <c r="A36" s="1" t="s">
        <v>1133</v>
      </c>
      <c r="B36" s="1" t="s">
        <v>1144</v>
      </c>
      <c r="C36" s="1" t="s">
        <v>1169</v>
      </c>
      <c r="D36" s="1" t="s">
        <v>1167</v>
      </c>
      <c r="E36" s="1" t="s">
        <v>1170</v>
      </c>
      <c r="F36" s="1" t="s">
        <v>1624</v>
      </c>
      <c r="G36" s="1" t="s">
        <v>1631</v>
      </c>
      <c r="H36" s="1" t="s">
        <v>1138</v>
      </c>
    </row>
    <row r="37" hidden="1" spans="1:8">
      <c r="A37" s="1" t="s">
        <v>1133</v>
      </c>
      <c r="B37" s="1" t="s">
        <v>1134</v>
      </c>
      <c r="C37" s="1" t="s">
        <v>1171</v>
      </c>
      <c r="D37" s="1" t="s">
        <v>1136</v>
      </c>
      <c r="E37" s="1" t="s">
        <v>1140</v>
      </c>
      <c r="F37" s="1" t="s">
        <v>1657</v>
      </c>
      <c r="G37" s="1" t="s">
        <v>1621</v>
      </c>
      <c r="H37" s="1" t="s">
        <v>1138</v>
      </c>
    </row>
    <row r="38" hidden="1" spans="1:8">
      <c r="A38" s="1" t="s">
        <v>1133</v>
      </c>
      <c r="B38" s="1" t="s">
        <v>1144</v>
      </c>
      <c r="C38" s="1" t="s">
        <v>1172</v>
      </c>
      <c r="D38" s="1" t="s">
        <v>1136</v>
      </c>
      <c r="E38" s="1" t="s">
        <v>1137</v>
      </c>
      <c r="F38" s="1" t="s">
        <v>1644</v>
      </c>
      <c r="G38" s="1" t="s">
        <v>1603</v>
      </c>
      <c r="H38" s="1" t="s">
        <v>1138</v>
      </c>
    </row>
    <row r="39" hidden="1" spans="1:8">
      <c r="A39" s="1" t="s">
        <v>1133</v>
      </c>
      <c r="B39" s="1" t="s">
        <v>1144</v>
      </c>
      <c r="C39" s="1" t="s">
        <v>1173</v>
      </c>
      <c r="D39" s="1" t="s">
        <v>1136</v>
      </c>
      <c r="E39" s="1" t="s">
        <v>1140</v>
      </c>
      <c r="F39" s="1" t="s">
        <v>1658</v>
      </c>
      <c r="G39" s="1" t="s">
        <v>1174</v>
      </c>
      <c r="H39" s="1" t="s">
        <v>1138</v>
      </c>
    </row>
    <row r="40" hidden="1" spans="1:8">
      <c r="A40" s="1" t="s">
        <v>1133</v>
      </c>
      <c r="B40" s="1" t="s">
        <v>1134</v>
      </c>
      <c r="C40" s="1" t="s">
        <v>1175</v>
      </c>
      <c r="D40" s="1" t="s">
        <v>1136</v>
      </c>
      <c r="E40" s="1" t="s">
        <v>1137</v>
      </c>
      <c r="F40" s="1" t="s">
        <v>1636</v>
      </c>
      <c r="G40" s="1" t="s">
        <v>1659</v>
      </c>
      <c r="H40" s="1" t="s">
        <v>1138</v>
      </c>
    </row>
    <row r="41" hidden="1" spans="1:8">
      <c r="A41" s="1" t="s">
        <v>1133</v>
      </c>
      <c r="B41" s="1" t="s">
        <v>1176</v>
      </c>
      <c r="C41" s="1" t="s">
        <v>1177</v>
      </c>
      <c r="D41" s="1" t="s">
        <v>1136</v>
      </c>
      <c r="E41" s="1" t="s">
        <v>1178</v>
      </c>
      <c r="F41" s="1" t="s">
        <v>1660</v>
      </c>
      <c r="G41" s="1" t="s">
        <v>1661</v>
      </c>
      <c r="H41" s="1" t="s">
        <v>1138</v>
      </c>
    </row>
    <row r="42" hidden="1" spans="1:8">
      <c r="A42" s="1" t="s">
        <v>1133</v>
      </c>
      <c r="B42" s="1" t="s">
        <v>1604</v>
      </c>
      <c r="C42" s="1" t="s">
        <v>1662</v>
      </c>
      <c r="D42" s="1" t="s">
        <v>1136</v>
      </c>
      <c r="E42" s="1" t="s">
        <v>1140</v>
      </c>
      <c r="F42" s="1" t="s">
        <v>1636</v>
      </c>
      <c r="G42" s="1" t="s">
        <v>1663</v>
      </c>
      <c r="H42" s="1" t="s">
        <v>1138</v>
      </c>
    </row>
    <row r="43" hidden="1" spans="1:8">
      <c r="A43" s="1" t="s">
        <v>1133</v>
      </c>
      <c r="B43" s="1" t="s">
        <v>1664</v>
      </c>
      <c r="C43" s="1" t="s">
        <v>1665</v>
      </c>
      <c r="D43" s="1" t="s">
        <v>1136</v>
      </c>
      <c r="E43" s="1" t="s">
        <v>1140</v>
      </c>
      <c r="F43" s="1" t="s">
        <v>1612</v>
      </c>
      <c r="G43" s="1" t="s">
        <v>1607</v>
      </c>
      <c r="H43" s="1" t="s">
        <v>1138</v>
      </c>
    </row>
    <row r="44" hidden="1" spans="1:8">
      <c r="A44" s="1" t="s">
        <v>1133</v>
      </c>
      <c r="B44" s="1" t="s">
        <v>1144</v>
      </c>
      <c r="C44" s="1" t="s">
        <v>1179</v>
      </c>
      <c r="D44" s="1" t="s">
        <v>1136</v>
      </c>
      <c r="E44" s="1" t="s">
        <v>1140</v>
      </c>
      <c r="F44" s="1" t="s">
        <v>1666</v>
      </c>
      <c r="G44" s="1" t="s">
        <v>1667</v>
      </c>
      <c r="H44" s="1" t="s">
        <v>1138</v>
      </c>
    </row>
    <row r="45" hidden="1" spans="1:8">
      <c r="A45" s="1" t="s">
        <v>1133</v>
      </c>
      <c r="B45" s="1" t="s">
        <v>1152</v>
      </c>
      <c r="C45" s="1" t="s">
        <v>1180</v>
      </c>
      <c r="D45" s="1" t="s">
        <v>1136</v>
      </c>
      <c r="E45" s="1" t="s">
        <v>1143</v>
      </c>
      <c r="F45" s="1" t="s">
        <v>1181</v>
      </c>
      <c r="G45" s="1" t="s">
        <v>1182</v>
      </c>
      <c r="H45" s="1" t="s">
        <v>1138</v>
      </c>
    </row>
    <row r="46" hidden="1" spans="1:8">
      <c r="A46" s="1" t="s">
        <v>1133</v>
      </c>
      <c r="B46" s="1" t="s">
        <v>1616</v>
      </c>
      <c r="C46" s="1" t="s">
        <v>1668</v>
      </c>
      <c r="D46" s="1" t="s">
        <v>1136</v>
      </c>
      <c r="E46" s="1" t="s">
        <v>1140</v>
      </c>
      <c r="F46" s="1" t="s">
        <v>1669</v>
      </c>
      <c r="G46" s="1" t="s">
        <v>1609</v>
      </c>
      <c r="H46" s="1" t="s">
        <v>1138</v>
      </c>
    </row>
    <row r="47" hidden="1" spans="1:8">
      <c r="A47" s="1" t="s">
        <v>1133</v>
      </c>
      <c r="B47" s="1" t="s">
        <v>1600</v>
      </c>
      <c r="C47" s="1" t="s">
        <v>1670</v>
      </c>
      <c r="D47" s="1" t="s">
        <v>1136</v>
      </c>
      <c r="E47" s="1" t="s">
        <v>1140</v>
      </c>
      <c r="F47" s="1" t="s">
        <v>1610</v>
      </c>
      <c r="G47" s="1" t="s">
        <v>1651</v>
      </c>
      <c r="H47" s="1" t="s">
        <v>1138</v>
      </c>
    </row>
    <row r="48" hidden="1" spans="1:8">
      <c r="A48" s="1" t="s">
        <v>1133</v>
      </c>
      <c r="B48" s="1" t="s">
        <v>1134</v>
      </c>
      <c r="C48" s="1" t="s">
        <v>1183</v>
      </c>
      <c r="D48" s="1" t="s">
        <v>1136</v>
      </c>
      <c r="E48" s="1" t="s">
        <v>1140</v>
      </c>
      <c r="F48" s="1" t="s">
        <v>1671</v>
      </c>
      <c r="G48" s="1" t="s">
        <v>1655</v>
      </c>
      <c r="H48" s="1" t="s">
        <v>1138</v>
      </c>
    </row>
    <row r="49" hidden="1" spans="1:8">
      <c r="A49" s="1" t="s">
        <v>1133</v>
      </c>
      <c r="B49" s="1" t="s">
        <v>1144</v>
      </c>
      <c r="C49" s="1" t="s">
        <v>1184</v>
      </c>
      <c r="D49" s="1" t="s">
        <v>1136</v>
      </c>
      <c r="E49" s="1" t="s">
        <v>1140</v>
      </c>
      <c r="F49" s="1" t="s">
        <v>1614</v>
      </c>
      <c r="G49" s="1" t="s">
        <v>1621</v>
      </c>
      <c r="H49" s="1" t="s">
        <v>1138</v>
      </c>
    </row>
    <row r="50" hidden="1" spans="1:8">
      <c r="A50" s="1" t="s">
        <v>1133</v>
      </c>
      <c r="B50" s="1" t="s">
        <v>1134</v>
      </c>
      <c r="C50" s="1" t="s">
        <v>1185</v>
      </c>
      <c r="D50" s="1" t="s">
        <v>1136</v>
      </c>
      <c r="E50" s="1" t="s">
        <v>1140</v>
      </c>
      <c r="F50" s="1" t="s">
        <v>1672</v>
      </c>
      <c r="G50" s="1" t="s">
        <v>1637</v>
      </c>
      <c r="H50" s="1" t="s">
        <v>1138</v>
      </c>
    </row>
    <row r="51" hidden="1" spans="1:8">
      <c r="A51" s="1" t="s">
        <v>1133</v>
      </c>
      <c r="B51" s="1" t="s">
        <v>1134</v>
      </c>
      <c r="C51" s="1" t="s">
        <v>1186</v>
      </c>
      <c r="D51" s="1" t="s">
        <v>1136</v>
      </c>
      <c r="E51" s="1" t="s">
        <v>1137</v>
      </c>
      <c r="F51" s="1" t="s">
        <v>1646</v>
      </c>
      <c r="G51" s="1" t="s">
        <v>1651</v>
      </c>
      <c r="H51" s="1" t="s">
        <v>1138</v>
      </c>
    </row>
    <row r="52" hidden="1" spans="1:8">
      <c r="A52" s="1" t="s">
        <v>1133</v>
      </c>
      <c r="B52" s="1" t="s">
        <v>1604</v>
      </c>
      <c r="C52" s="1" t="s">
        <v>1673</v>
      </c>
      <c r="D52" s="1" t="s">
        <v>1136</v>
      </c>
      <c r="E52" s="1" t="s">
        <v>1140</v>
      </c>
      <c r="F52" s="1" t="s">
        <v>1674</v>
      </c>
      <c r="G52" s="1" t="s">
        <v>1675</v>
      </c>
      <c r="H52" s="1" t="s">
        <v>1138</v>
      </c>
    </row>
    <row r="53" hidden="1" spans="1:8">
      <c r="A53" s="1" t="s">
        <v>1133</v>
      </c>
      <c r="B53" s="1" t="s">
        <v>1600</v>
      </c>
      <c r="C53" s="1" t="s">
        <v>1676</v>
      </c>
      <c r="D53" s="1" t="s">
        <v>1136</v>
      </c>
      <c r="E53" s="1" t="s">
        <v>1140</v>
      </c>
      <c r="F53" s="1" t="s">
        <v>1677</v>
      </c>
      <c r="G53" s="1" t="s">
        <v>1678</v>
      </c>
      <c r="H53" s="1" t="s">
        <v>1138</v>
      </c>
    </row>
    <row r="54" hidden="1" spans="1:8">
      <c r="A54" s="1" t="s">
        <v>1133</v>
      </c>
      <c r="B54" s="1" t="s">
        <v>1134</v>
      </c>
      <c r="C54" s="1" t="s">
        <v>1187</v>
      </c>
      <c r="D54" s="1" t="s">
        <v>1136</v>
      </c>
      <c r="E54" s="1" t="s">
        <v>1140</v>
      </c>
      <c r="F54" s="1" t="s">
        <v>1603</v>
      </c>
      <c r="G54" s="1" t="s">
        <v>1621</v>
      </c>
      <c r="H54" s="1" t="s">
        <v>1138</v>
      </c>
    </row>
    <row r="55" hidden="1" spans="1:8">
      <c r="A55" s="1" t="s">
        <v>1133</v>
      </c>
      <c r="B55" s="1" t="s">
        <v>1616</v>
      </c>
      <c r="C55" s="1" t="s">
        <v>1679</v>
      </c>
      <c r="D55" s="1" t="s">
        <v>1136</v>
      </c>
      <c r="E55" s="1" t="s">
        <v>1140</v>
      </c>
      <c r="F55" s="1" t="s">
        <v>1680</v>
      </c>
      <c r="G55" s="1" t="s">
        <v>1651</v>
      </c>
      <c r="H55" s="1" t="s">
        <v>1138</v>
      </c>
    </row>
    <row r="56" hidden="1" spans="1:8">
      <c r="A56" s="1" t="s">
        <v>1133</v>
      </c>
      <c r="B56" s="1" t="s">
        <v>1144</v>
      </c>
      <c r="C56" s="1" t="s">
        <v>1188</v>
      </c>
      <c r="D56" s="1" t="s">
        <v>1136</v>
      </c>
      <c r="E56" s="1" t="s">
        <v>1140</v>
      </c>
      <c r="F56" s="1" t="s">
        <v>1610</v>
      </c>
      <c r="G56" s="1" t="s">
        <v>1659</v>
      </c>
      <c r="H56" s="1" t="s">
        <v>1138</v>
      </c>
    </row>
    <row r="57" hidden="1" spans="1:8">
      <c r="A57" s="1" t="s">
        <v>1133</v>
      </c>
      <c r="B57" s="1" t="s">
        <v>1144</v>
      </c>
      <c r="C57" s="1" t="s">
        <v>1189</v>
      </c>
      <c r="D57" s="1" t="s">
        <v>1167</v>
      </c>
      <c r="E57" s="1" t="s">
        <v>1170</v>
      </c>
      <c r="F57" s="1" t="s">
        <v>1636</v>
      </c>
      <c r="G57" s="1" t="s">
        <v>1615</v>
      </c>
      <c r="H57" s="1" t="s">
        <v>1138</v>
      </c>
    </row>
    <row r="58" hidden="1" spans="1:8">
      <c r="A58" s="1" t="s">
        <v>1133</v>
      </c>
      <c r="B58" s="1" t="s">
        <v>1144</v>
      </c>
      <c r="C58" s="1" t="s">
        <v>1190</v>
      </c>
      <c r="D58" s="1" t="s">
        <v>1136</v>
      </c>
      <c r="E58" s="1" t="s">
        <v>1140</v>
      </c>
      <c r="F58" s="1" t="s">
        <v>1606</v>
      </c>
      <c r="G58" s="1" t="s">
        <v>1609</v>
      </c>
      <c r="H58" s="1" t="s">
        <v>1138</v>
      </c>
    </row>
    <row r="59" hidden="1" spans="1:8">
      <c r="A59" s="1" t="s">
        <v>1133</v>
      </c>
      <c r="B59" s="1" t="s">
        <v>1134</v>
      </c>
      <c r="C59" s="1" t="s">
        <v>1191</v>
      </c>
      <c r="D59" s="1" t="s">
        <v>1136</v>
      </c>
      <c r="E59" s="1" t="s">
        <v>1140</v>
      </c>
      <c r="F59" s="1" t="s">
        <v>1603</v>
      </c>
      <c r="G59" s="1" t="s">
        <v>1681</v>
      </c>
      <c r="H59" s="1" t="s">
        <v>1138</v>
      </c>
    </row>
    <row r="60" hidden="1" spans="1:8">
      <c r="A60" s="1" t="s">
        <v>1133</v>
      </c>
      <c r="B60" s="1" t="s">
        <v>1604</v>
      </c>
      <c r="C60" s="1" t="s">
        <v>1682</v>
      </c>
      <c r="D60" s="1" t="s">
        <v>1136</v>
      </c>
      <c r="E60" s="1" t="s">
        <v>1140</v>
      </c>
      <c r="F60" s="1" t="s">
        <v>1636</v>
      </c>
      <c r="G60" s="1" t="s">
        <v>1683</v>
      </c>
      <c r="H60" s="1" t="s">
        <v>1138</v>
      </c>
    </row>
    <row r="61" hidden="1" spans="1:8">
      <c r="A61" s="1" t="s">
        <v>1133</v>
      </c>
      <c r="B61" s="1" t="s">
        <v>1616</v>
      </c>
      <c r="C61" s="1" t="s">
        <v>1684</v>
      </c>
      <c r="D61" s="1" t="s">
        <v>1136</v>
      </c>
      <c r="E61" s="1" t="s">
        <v>1140</v>
      </c>
      <c r="F61" s="1" t="s">
        <v>1685</v>
      </c>
      <c r="G61" s="1" t="s">
        <v>1663</v>
      </c>
      <c r="H61" s="1" t="s">
        <v>1138</v>
      </c>
    </row>
    <row r="62" hidden="1" spans="1:8">
      <c r="A62" s="1" t="s">
        <v>1133</v>
      </c>
      <c r="B62" s="1" t="s">
        <v>1604</v>
      </c>
      <c r="C62" s="1" t="s">
        <v>1686</v>
      </c>
      <c r="D62" s="1" t="s">
        <v>1167</v>
      </c>
      <c r="E62" s="1" t="s">
        <v>1170</v>
      </c>
      <c r="F62" s="1" t="s">
        <v>1646</v>
      </c>
      <c r="G62" s="1" t="s">
        <v>1687</v>
      </c>
      <c r="H62" s="1" t="s">
        <v>1138</v>
      </c>
    </row>
    <row r="63" hidden="1" spans="1:8">
      <c r="A63" s="1" t="s">
        <v>1133</v>
      </c>
      <c r="B63" s="1" t="s">
        <v>1600</v>
      </c>
      <c r="C63" s="1" t="s">
        <v>1688</v>
      </c>
      <c r="D63" s="1" t="s">
        <v>1136</v>
      </c>
      <c r="E63" s="1" t="s">
        <v>1140</v>
      </c>
      <c r="F63" s="1" t="s">
        <v>1689</v>
      </c>
      <c r="G63" s="1" t="s">
        <v>1657</v>
      </c>
      <c r="H63" s="1" t="s">
        <v>1138</v>
      </c>
    </row>
    <row r="64" hidden="1" spans="1:8">
      <c r="A64" s="1" t="s">
        <v>1133</v>
      </c>
      <c r="B64" s="1" t="s">
        <v>1134</v>
      </c>
      <c r="C64" s="1" t="s">
        <v>1192</v>
      </c>
      <c r="D64" s="1" t="s">
        <v>1136</v>
      </c>
      <c r="E64" s="1" t="s">
        <v>1140</v>
      </c>
      <c r="F64" s="1" t="s">
        <v>1690</v>
      </c>
      <c r="G64" s="1" t="s">
        <v>1678</v>
      </c>
      <c r="H64" s="1" t="s">
        <v>1138</v>
      </c>
    </row>
    <row r="65" hidden="1" spans="1:8">
      <c r="A65" s="1" t="s">
        <v>1133</v>
      </c>
      <c r="B65" s="1" t="s">
        <v>1600</v>
      </c>
      <c r="C65" s="1" t="s">
        <v>1691</v>
      </c>
      <c r="D65" s="1" t="s">
        <v>1136</v>
      </c>
      <c r="E65" s="1" t="s">
        <v>1140</v>
      </c>
      <c r="F65" s="1" t="s">
        <v>1692</v>
      </c>
      <c r="G65" s="1" t="s">
        <v>1687</v>
      </c>
      <c r="H65" s="1" t="s">
        <v>1138</v>
      </c>
    </row>
    <row r="66" hidden="1" spans="1:8">
      <c r="A66" s="1" t="s">
        <v>1133</v>
      </c>
      <c r="B66" s="1" t="s">
        <v>1152</v>
      </c>
      <c r="C66" s="1" t="s">
        <v>1193</v>
      </c>
      <c r="D66" s="1" t="s">
        <v>1136</v>
      </c>
      <c r="E66" s="1" t="s">
        <v>1143</v>
      </c>
      <c r="F66" s="1" t="s">
        <v>1157</v>
      </c>
      <c r="G66" s="1" t="s">
        <v>1194</v>
      </c>
      <c r="H66" s="1" t="s">
        <v>1138</v>
      </c>
    </row>
    <row r="67" hidden="1" spans="1:8">
      <c r="A67" s="1" t="s">
        <v>1133</v>
      </c>
      <c r="B67" s="1" t="s">
        <v>1134</v>
      </c>
      <c r="C67" s="1" t="s">
        <v>1195</v>
      </c>
      <c r="D67" s="1" t="s">
        <v>1136</v>
      </c>
      <c r="E67" s="1" t="s">
        <v>1140</v>
      </c>
      <c r="F67" s="1" t="s">
        <v>1693</v>
      </c>
      <c r="G67" s="1" t="s">
        <v>1659</v>
      </c>
      <c r="H67" s="1" t="s">
        <v>1138</v>
      </c>
    </row>
    <row r="68" hidden="1" spans="1:8">
      <c r="A68" s="1" t="s">
        <v>1133</v>
      </c>
      <c r="B68" s="1" t="s">
        <v>1134</v>
      </c>
      <c r="C68" s="1" t="s">
        <v>1196</v>
      </c>
      <c r="D68" s="1" t="s">
        <v>1136</v>
      </c>
      <c r="E68" s="1" t="s">
        <v>1140</v>
      </c>
      <c r="F68" s="1" t="s">
        <v>1669</v>
      </c>
      <c r="G68" s="1" t="s">
        <v>1621</v>
      </c>
      <c r="H68" s="1" t="s">
        <v>1138</v>
      </c>
    </row>
    <row r="69" hidden="1" spans="1:8">
      <c r="A69" s="1" t="s">
        <v>1133</v>
      </c>
      <c r="B69" s="1" t="s">
        <v>1152</v>
      </c>
      <c r="C69" s="1" t="s">
        <v>1197</v>
      </c>
      <c r="D69" s="1" t="s">
        <v>1136</v>
      </c>
      <c r="E69" s="1" t="s">
        <v>1143</v>
      </c>
      <c r="F69" s="1" t="s">
        <v>1157</v>
      </c>
      <c r="G69" s="1" t="s">
        <v>1198</v>
      </c>
      <c r="H69" s="1" t="s">
        <v>1138</v>
      </c>
    </row>
    <row r="70" hidden="1" spans="1:8">
      <c r="A70" s="1" t="s">
        <v>1133</v>
      </c>
      <c r="B70" s="1" t="s">
        <v>1664</v>
      </c>
      <c r="C70" s="1" t="s">
        <v>1694</v>
      </c>
      <c r="D70" s="1" t="s">
        <v>1136</v>
      </c>
      <c r="E70" s="1" t="s">
        <v>1140</v>
      </c>
      <c r="F70" s="1" t="s">
        <v>1612</v>
      </c>
      <c r="G70" s="1" t="s">
        <v>1695</v>
      </c>
      <c r="H70" s="1" t="s">
        <v>1138</v>
      </c>
    </row>
    <row r="71" hidden="1" spans="1:8">
      <c r="A71" s="1" t="s">
        <v>1133</v>
      </c>
      <c r="B71" s="1" t="s">
        <v>1144</v>
      </c>
      <c r="C71" s="1" t="s">
        <v>1199</v>
      </c>
      <c r="D71" s="1" t="s">
        <v>1136</v>
      </c>
      <c r="E71" s="1" t="s">
        <v>1140</v>
      </c>
      <c r="F71" s="1" t="s">
        <v>1603</v>
      </c>
      <c r="G71" s="1" t="s">
        <v>1631</v>
      </c>
      <c r="H71" s="1" t="s">
        <v>1138</v>
      </c>
    </row>
    <row r="72" hidden="1" spans="1:8">
      <c r="A72" s="1" t="s">
        <v>1133</v>
      </c>
      <c r="B72" s="1" t="s">
        <v>1144</v>
      </c>
      <c r="C72" s="1" t="s">
        <v>1200</v>
      </c>
      <c r="D72" s="1" t="s">
        <v>1136</v>
      </c>
      <c r="E72" s="1" t="s">
        <v>1137</v>
      </c>
      <c r="F72" s="1" t="s">
        <v>1612</v>
      </c>
      <c r="G72" s="1" t="s">
        <v>1621</v>
      </c>
      <c r="H72" s="1" t="s">
        <v>1138</v>
      </c>
    </row>
    <row r="73" hidden="1" spans="1:8">
      <c r="A73" s="1" t="s">
        <v>1133</v>
      </c>
      <c r="B73" s="1" t="s">
        <v>1152</v>
      </c>
      <c r="C73" s="1" t="s">
        <v>1201</v>
      </c>
      <c r="D73" s="1" t="s">
        <v>1136</v>
      </c>
      <c r="E73" s="1" t="s">
        <v>1137</v>
      </c>
      <c r="F73" s="1" t="s">
        <v>1608</v>
      </c>
      <c r="G73" s="1" t="s">
        <v>1631</v>
      </c>
      <c r="H73" s="1" t="s">
        <v>1138</v>
      </c>
    </row>
    <row r="74" hidden="1" spans="1:8">
      <c r="A74" s="1" t="s">
        <v>1133</v>
      </c>
      <c r="B74" s="1" t="s">
        <v>1134</v>
      </c>
      <c r="C74" s="1" t="s">
        <v>1202</v>
      </c>
      <c r="D74" s="1" t="s">
        <v>1136</v>
      </c>
      <c r="E74" s="1" t="s">
        <v>1140</v>
      </c>
      <c r="F74" s="1" t="s">
        <v>1696</v>
      </c>
      <c r="G74" s="1" t="s">
        <v>1657</v>
      </c>
      <c r="H74" s="1" t="s">
        <v>1138</v>
      </c>
    </row>
    <row r="75" hidden="1" spans="1:8">
      <c r="A75" s="1" t="s">
        <v>1133</v>
      </c>
      <c r="B75" s="1" t="s">
        <v>1604</v>
      </c>
      <c r="C75" s="1" t="s">
        <v>1697</v>
      </c>
      <c r="D75" s="1" t="s">
        <v>1136</v>
      </c>
      <c r="E75" s="1" t="s">
        <v>1140</v>
      </c>
      <c r="F75" s="1" t="s">
        <v>1698</v>
      </c>
      <c r="G75" s="1" t="s">
        <v>1699</v>
      </c>
      <c r="H75" s="1" t="s">
        <v>1138</v>
      </c>
    </row>
    <row r="76" hidden="1" spans="1:8">
      <c r="A76" s="1" t="s">
        <v>1133</v>
      </c>
      <c r="B76" s="1" t="s">
        <v>1144</v>
      </c>
      <c r="C76" s="1" t="s">
        <v>1203</v>
      </c>
      <c r="D76" s="1" t="s">
        <v>1136</v>
      </c>
      <c r="E76" s="1" t="s">
        <v>1140</v>
      </c>
      <c r="F76" s="1" t="s">
        <v>1700</v>
      </c>
      <c r="G76" s="1" t="s">
        <v>1204</v>
      </c>
      <c r="H76" s="1" t="s">
        <v>1138</v>
      </c>
    </row>
    <row r="77" hidden="1" spans="1:8">
      <c r="A77" s="1" t="s">
        <v>1133</v>
      </c>
      <c r="B77" s="1" t="s">
        <v>1144</v>
      </c>
      <c r="C77" s="1" t="s">
        <v>1205</v>
      </c>
      <c r="D77" s="1" t="s">
        <v>1136</v>
      </c>
      <c r="E77" s="1" t="s">
        <v>1143</v>
      </c>
      <c r="F77" s="1" t="s">
        <v>1181</v>
      </c>
      <c r="G77" s="1" t="s">
        <v>1206</v>
      </c>
      <c r="H77" s="1" t="s">
        <v>1138</v>
      </c>
    </row>
    <row r="78" hidden="1" spans="1:8">
      <c r="A78" s="1" t="s">
        <v>1133</v>
      </c>
      <c r="B78" s="1" t="s">
        <v>1664</v>
      </c>
      <c r="C78" s="1" t="s">
        <v>1701</v>
      </c>
      <c r="D78" s="1" t="s">
        <v>1136</v>
      </c>
      <c r="E78" s="1" t="s">
        <v>1140</v>
      </c>
      <c r="F78" s="1" t="s">
        <v>1636</v>
      </c>
      <c r="G78" s="1" t="s">
        <v>1702</v>
      </c>
      <c r="H78" s="1" t="s">
        <v>1138</v>
      </c>
    </row>
    <row r="79" hidden="1" spans="1:8">
      <c r="A79" s="1" t="s">
        <v>1133</v>
      </c>
      <c r="B79" s="1" t="s">
        <v>1604</v>
      </c>
      <c r="C79" s="1" t="s">
        <v>1703</v>
      </c>
      <c r="D79" s="1" t="s">
        <v>1136</v>
      </c>
      <c r="E79" s="1" t="s">
        <v>1140</v>
      </c>
      <c r="F79" s="1" t="s">
        <v>1690</v>
      </c>
      <c r="G79" s="1" t="s">
        <v>1655</v>
      </c>
      <c r="H79" s="1" t="s">
        <v>1138</v>
      </c>
    </row>
    <row r="80" hidden="1" spans="1:8">
      <c r="A80" s="1" t="s">
        <v>1133</v>
      </c>
      <c r="B80" s="1" t="s">
        <v>1134</v>
      </c>
      <c r="C80" s="1" t="s">
        <v>1207</v>
      </c>
      <c r="D80" s="1" t="s">
        <v>1136</v>
      </c>
      <c r="E80" s="1" t="s">
        <v>1137</v>
      </c>
      <c r="F80" s="1" t="s">
        <v>1704</v>
      </c>
      <c r="G80" s="1" t="s">
        <v>1609</v>
      </c>
      <c r="H80" s="1" t="s">
        <v>1138</v>
      </c>
    </row>
    <row r="81" hidden="1" spans="1:8">
      <c r="A81" s="1" t="s">
        <v>1133</v>
      </c>
      <c r="B81" s="1" t="s">
        <v>1600</v>
      </c>
      <c r="C81" s="1" t="s">
        <v>1705</v>
      </c>
      <c r="D81" s="1" t="s">
        <v>1136</v>
      </c>
      <c r="E81" s="1" t="s">
        <v>1140</v>
      </c>
      <c r="F81" s="1" t="s">
        <v>1706</v>
      </c>
      <c r="G81" s="1" t="s">
        <v>1707</v>
      </c>
      <c r="H81" s="1" t="s">
        <v>1138</v>
      </c>
    </row>
    <row r="82" hidden="1" spans="1:8">
      <c r="A82" s="1" t="s">
        <v>1133</v>
      </c>
      <c r="B82" s="1" t="s">
        <v>1134</v>
      </c>
      <c r="C82" s="1" t="s">
        <v>1208</v>
      </c>
      <c r="D82" s="1" t="s">
        <v>1167</v>
      </c>
      <c r="E82" s="1" t="s">
        <v>1170</v>
      </c>
      <c r="F82" s="1" t="s">
        <v>1645</v>
      </c>
      <c r="G82" s="1" t="s">
        <v>1631</v>
      </c>
      <c r="H82" s="1" t="s">
        <v>1138</v>
      </c>
    </row>
    <row r="83" hidden="1" spans="1:8">
      <c r="A83" s="1" t="s">
        <v>1133</v>
      </c>
      <c r="B83" s="1" t="s">
        <v>1600</v>
      </c>
      <c r="C83" s="1" t="s">
        <v>1708</v>
      </c>
      <c r="D83" s="1" t="s">
        <v>1136</v>
      </c>
      <c r="E83" s="1" t="s">
        <v>1140</v>
      </c>
      <c r="F83" s="1" t="s">
        <v>1709</v>
      </c>
      <c r="G83" s="1" t="s">
        <v>1710</v>
      </c>
      <c r="H83" s="1" t="s">
        <v>1138</v>
      </c>
    </row>
    <row r="84" hidden="1" spans="1:8">
      <c r="A84" s="1" t="s">
        <v>1133</v>
      </c>
      <c r="B84" s="1" t="s">
        <v>1134</v>
      </c>
      <c r="C84" s="1" t="s">
        <v>1209</v>
      </c>
      <c r="D84" s="1" t="s">
        <v>1136</v>
      </c>
      <c r="E84" s="1" t="s">
        <v>1137</v>
      </c>
      <c r="F84" s="1" t="s">
        <v>1711</v>
      </c>
      <c r="G84" s="1" t="s">
        <v>1631</v>
      </c>
      <c r="H84" s="1" t="s">
        <v>1138</v>
      </c>
    </row>
    <row r="85" hidden="1" spans="1:8">
      <c r="A85" s="1" t="s">
        <v>1133</v>
      </c>
      <c r="B85" s="1" t="s">
        <v>1144</v>
      </c>
      <c r="C85" s="1" t="s">
        <v>1210</v>
      </c>
      <c r="D85" s="1" t="s">
        <v>1136</v>
      </c>
      <c r="E85" s="1" t="s">
        <v>1140</v>
      </c>
      <c r="F85" s="1" t="s">
        <v>1712</v>
      </c>
      <c r="G85" s="1" t="s">
        <v>1615</v>
      </c>
      <c r="H85" s="1" t="s">
        <v>1138</v>
      </c>
    </row>
    <row r="86" hidden="1" spans="1:8">
      <c r="A86" s="1" t="s">
        <v>1133</v>
      </c>
      <c r="B86" s="1" t="s">
        <v>1600</v>
      </c>
      <c r="C86" s="1" t="s">
        <v>1713</v>
      </c>
      <c r="D86" s="1" t="s">
        <v>1167</v>
      </c>
      <c r="E86" s="1" t="s">
        <v>1170</v>
      </c>
      <c r="F86" s="1" t="s">
        <v>1711</v>
      </c>
      <c r="G86" s="1" t="s">
        <v>1621</v>
      </c>
      <c r="H86" s="1" t="s">
        <v>1138</v>
      </c>
    </row>
    <row r="87" hidden="1" spans="1:8">
      <c r="A87" s="1" t="s">
        <v>1133</v>
      </c>
      <c r="B87" s="1" t="s">
        <v>1152</v>
      </c>
      <c r="C87" s="1" t="s">
        <v>1211</v>
      </c>
      <c r="D87" s="1" t="s">
        <v>1136</v>
      </c>
      <c r="E87" s="1" t="s">
        <v>1143</v>
      </c>
      <c r="F87" s="1" t="s">
        <v>1212</v>
      </c>
      <c r="G87" s="1" t="s">
        <v>1213</v>
      </c>
      <c r="H87" s="1" t="s">
        <v>1138</v>
      </c>
    </row>
    <row r="88" hidden="1" spans="1:8">
      <c r="A88" s="1" t="s">
        <v>1133</v>
      </c>
      <c r="B88" s="1" t="s">
        <v>1144</v>
      </c>
      <c r="C88" s="1" t="s">
        <v>1214</v>
      </c>
      <c r="D88" s="1" t="s">
        <v>1136</v>
      </c>
      <c r="E88" s="1" t="s">
        <v>1143</v>
      </c>
      <c r="F88" s="1" t="s">
        <v>1661</v>
      </c>
      <c r="G88" s="1" t="s">
        <v>1714</v>
      </c>
      <c r="H88" s="1" t="s">
        <v>1138</v>
      </c>
    </row>
    <row r="89" hidden="1" spans="1:8">
      <c r="A89" s="1" t="s">
        <v>1133</v>
      </c>
      <c r="B89" s="1" t="s">
        <v>1600</v>
      </c>
      <c r="C89" s="1" t="s">
        <v>1715</v>
      </c>
      <c r="D89" s="1" t="s">
        <v>1136</v>
      </c>
      <c r="E89" s="1" t="s">
        <v>1140</v>
      </c>
      <c r="F89" s="1" t="s">
        <v>1674</v>
      </c>
      <c r="G89" s="1" t="s">
        <v>1610</v>
      </c>
      <c r="H89" s="1" t="s">
        <v>1138</v>
      </c>
    </row>
    <row r="90" hidden="1" spans="1:8">
      <c r="A90" s="1" t="s">
        <v>1133</v>
      </c>
      <c r="B90" s="1" t="s">
        <v>1616</v>
      </c>
      <c r="C90" s="1" t="s">
        <v>1716</v>
      </c>
      <c r="D90" s="1" t="s">
        <v>1136</v>
      </c>
      <c r="E90" s="1" t="s">
        <v>1143</v>
      </c>
      <c r="F90" s="1" t="s">
        <v>1181</v>
      </c>
      <c r="G90" s="1" t="s">
        <v>1717</v>
      </c>
      <c r="H90" s="1" t="s">
        <v>1138</v>
      </c>
    </row>
    <row r="91" hidden="1" spans="1:8">
      <c r="A91" s="1" t="s">
        <v>1133</v>
      </c>
      <c r="B91" s="1" t="s">
        <v>1616</v>
      </c>
      <c r="C91" s="1" t="s">
        <v>1718</v>
      </c>
      <c r="D91" s="1" t="s">
        <v>1136</v>
      </c>
      <c r="E91" s="1" t="s">
        <v>1143</v>
      </c>
      <c r="F91" s="1" t="s">
        <v>1181</v>
      </c>
      <c r="G91" s="1" t="s">
        <v>1719</v>
      </c>
      <c r="H91" s="1" t="s">
        <v>1138</v>
      </c>
    </row>
    <row r="92" hidden="1" spans="1:8">
      <c r="A92" s="1" t="s">
        <v>1133</v>
      </c>
      <c r="B92" s="1" t="s">
        <v>1144</v>
      </c>
      <c r="C92" s="1" t="s">
        <v>1215</v>
      </c>
      <c r="D92" s="1" t="s">
        <v>1136</v>
      </c>
      <c r="E92" s="1" t="s">
        <v>1143</v>
      </c>
      <c r="F92" s="1" t="s">
        <v>1661</v>
      </c>
      <c r="G92" s="1" t="s">
        <v>1720</v>
      </c>
      <c r="H92" s="1" t="s">
        <v>1138</v>
      </c>
    </row>
    <row r="93" hidden="1" spans="1:8">
      <c r="A93" s="1" t="s">
        <v>1133</v>
      </c>
      <c r="B93" s="1" t="s">
        <v>1144</v>
      </c>
      <c r="C93" s="1" t="s">
        <v>1216</v>
      </c>
      <c r="D93" s="1" t="s">
        <v>1136</v>
      </c>
      <c r="E93" s="1" t="s">
        <v>1137</v>
      </c>
      <c r="F93" s="1" t="s">
        <v>1646</v>
      </c>
      <c r="G93" s="1" t="s">
        <v>1603</v>
      </c>
      <c r="H93" s="1" t="s">
        <v>1138</v>
      </c>
    </row>
    <row r="94" hidden="1" spans="1:8">
      <c r="A94" s="1" t="s">
        <v>1133</v>
      </c>
      <c r="B94" s="1" t="s">
        <v>1144</v>
      </c>
      <c r="C94" s="1" t="s">
        <v>1217</v>
      </c>
      <c r="D94" s="1" t="s">
        <v>1136</v>
      </c>
      <c r="E94" s="1" t="s">
        <v>1140</v>
      </c>
      <c r="F94" s="1" t="s">
        <v>1677</v>
      </c>
      <c r="G94" s="1" t="s">
        <v>1151</v>
      </c>
      <c r="H94" s="1" t="s">
        <v>1138</v>
      </c>
    </row>
    <row r="95" hidden="1" spans="1:8">
      <c r="A95" s="1" t="s">
        <v>1133</v>
      </c>
      <c r="B95" s="1" t="s">
        <v>1134</v>
      </c>
      <c r="C95" s="1" t="s">
        <v>1218</v>
      </c>
      <c r="D95" s="1" t="s">
        <v>1136</v>
      </c>
      <c r="E95" s="1" t="s">
        <v>1137</v>
      </c>
      <c r="F95" s="1" t="s">
        <v>1612</v>
      </c>
      <c r="G95" s="1" t="s">
        <v>1645</v>
      </c>
      <c r="H95" s="1" t="s">
        <v>1138</v>
      </c>
    </row>
    <row r="96" spans="1:8">
      <c r="A96" s="1" t="s">
        <v>1133</v>
      </c>
      <c r="B96" s="1" t="s">
        <v>1664</v>
      </c>
      <c r="C96" s="1" t="s">
        <v>1721</v>
      </c>
      <c r="D96" s="1" t="s">
        <v>1136</v>
      </c>
      <c r="E96" s="1" t="s">
        <v>1140</v>
      </c>
      <c r="F96" s="1" t="s">
        <v>1610</v>
      </c>
      <c r="G96" s="1" t="s">
        <v>1636</v>
      </c>
      <c r="H96" s="1" t="s">
        <v>1138</v>
      </c>
    </row>
    <row r="97" hidden="1" spans="1:8">
      <c r="A97" s="1" t="s">
        <v>1133</v>
      </c>
      <c r="B97" s="1" t="s">
        <v>1144</v>
      </c>
      <c r="C97" s="1" t="s">
        <v>1219</v>
      </c>
      <c r="D97" s="1" t="s">
        <v>1167</v>
      </c>
      <c r="E97" s="1" t="s">
        <v>1170</v>
      </c>
      <c r="F97" s="1" t="s">
        <v>1612</v>
      </c>
      <c r="G97" s="1" t="s">
        <v>1621</v>
      </c>
      <c r="H97" s="1" t="s">
        <v>1138</v>
      </c>
    </row>
    <row r="98" hidden="1" spans="1:8">
      <c r="A98" s="1" t="s">
        <v>1133</v>
      </c>
      <c r="B98" s="1" t="s">
        <v>1144</v>
      </c>
      <c r="C98" s="1" t="s">
        <v>1220</v>
      </c>
      <c r="D98" s="1" t="s">
        <v>1136</v>
      </c>
      <c r="E98" s="1" t="s">
        <v>1137</v>
      </c>
      <c r="F98" s="1" t="s">
        <v>1722</v>
      </c>
      <c r="G98" s="1" t="s">
        <v>1657</v>
      </c>
      <c r="H98" s="1" t="s">
        <v>1138</v>
      </c>
    </row>
    <row r="99" hidden="1" spans="1:8">
      <c r="A99" s="1" t="s">
        <v>1133</v>
      </c>
      <c r="B99" s="1" t="s">
        <v>1616</v>
      </c>
      <c r="C99" s="1" t="s">
        <v>1723</v>
      </c>
      <c r="D99" s="1" t="s">
        <v>1136</v>
      </c>
      <c r="E99" s="1" t="s">
        <v>1140</v>
      </c>
      <c r="F99" s="1" t="s">
        <v>1692</v>
      </c>
      <c r="G99" s="1" t="s">
        <v>1724</v>
      </c>
      <c r="H99" s="1" t="s">
        <v>1138</v>
      </c>
    </row>
    <row r="100" hidden="1" spans="1:8">
      <c r="A100" s="1" t="s">
        <v>1133</v>
      </c>
      <c r="B100" s="1" t="s">
        <v>1134</v>
      </c>
      <c r="C100" s="1" t="s">
        <v>1221</v>
      </c>
      <c r="D100" s="1" t="s">
        <v>1136</v>
      </c>
      <c r="E100" s="1" t="s">
        <v>1140</v>
      </c>
      <c r="F100" s="1" t="s">
        <v>1689</v>
      </c>
      <c r="G100" s="1" t="s">
        <v>1615</v>
      </c>
      <c r="H100" s="1" t="s">
        <v>1138</v>
      </c>
    </row>
    <row r="101" hidden="1" spans="1:8">
      <c r="A101" s="1" t="s">
        <v>1133</v>
      </c>
      <c r="B101" s="1" t="s">
        <v>1134</v>
      </c>
      <c r="C101" s="1" t="s">
        <v>1222</v>
      </c>
      <c r="D101" s="1" t="s">
        <v>1136</v>
      </c>
      <c r="E101" s="1" t="s">
        <v>1137</v>
      </c>
      <c r="F101" s="1" t="s">
        <v>1704</v>
      </c>
      <c r="G101" s="1" t="s">
        <v>1615</v>
      </c>
      <c r="H101" s="1" t="s">
        <v>1138</v>
      </c>
    </row>
    <row r="102" hidden="1" spans="1:8">
      <c r="A102" s="1" t="s">
        <v>1133</v>
      </c>
      <c r="B102" s="1" t="s">
        <v>1134</v>
      </c>
      <c r="C102" s="1" t="s">
        <v>1223</v>
      </c>
      <c r="D102" s="1" t="s">
        <v>1136</v>
      </c>
      <c r="E102" s="1" t="s">
        <v>1140</v>
      </c>
      <c r="F102" s="1" t="s">
        <v>1638</v>
      </c>
      <c r="G102" s="1" t="s">
        <v>1657</v>
      </c>
      <c r="H102" s="1" t="s">
        <v>1138</v>
      </c>
    </row>
    <row r="103" hidden="1" spans="1:8">
      <c r="A103" s="1" t="s">
        <v>1133</v>
      </c>
      <c r="B103" s="1" t="s">
        <v>1600</v>
      </c>
      <c r="C103" s="1" t="s">
        <v>1725</v>
      </c>
      <c r="D103" s="1" t="s">
        <v>1136</v>
      </c>
      <c r="E103" s="1" t="s">
        <v>1137</v>
      </c>
      <c r="F103" s="1" t="s">
        <v>1630</v>
      </c>
      <c r="G103" s="1" t="s">
        <v>1609</v>
      </c>
      <c r="H103" s="1" t="s">
        <v>1138</v>
      </c>
    </row>
    <row r="104" hidden="1" spans="1:8">
      <c r="A104" s="1" t="s">
        <v>1133</v>
      </c>
      <c r="B104" s="1" t="s">
        <v>1144</v>
      </c>
      <c r="C104" s="1" t="s">
        <v>1224</v>
      </c>
      <c r="D104" s="1" t="s">
        <v>1136</v>
      </c>
      <c r="E104" s="1" t="s">
        <v>1140</v>
      </c>
      <c r="F104" s="1" t="s">
        <v>1692</v>
      </c>
      <c r="G104" s="1" t="s">
        <v>1603</v>
      </c>
      <c r="H104" s="1" t="s">
        <v>1138</v>
      </c>
    </row>
    <row r="105" hidden="1" spans="1:8">
      <c r="A105" s="1" t="s">
        <v>1133</v>
      </c>
      <c r="B105" s="1" t="s">
        <v>1144</v>
      </c>
      <c r="C105" s="1" t="s">
        <v>1225</v>
      </c>
      <c r="D105" s="1" t="s">
        <v>1136</v>
      </c>
      <c r="E105" s="1" t="s">
        <v>1137</v>
      </c>
      <c r="F105" s="1" t="s">
        <v>1704</v>
      </c>
      <c r="G105" s="1" t="s">
        <v>1621</v>
      </c>
      <c r="H105" s="1" t="s">
        <v>1138</v>
      </c>
    </row>
    <row r="106" hidden="1" spans="1:8">
      <c r="A106" s="1" t="s">
        <v>1133</v>
      </c>
      <c r="B106" s="1" t="s">
        <v>1144</v>
      </c>
      <c r="C106" s="1" t="s">
        <v>1169</v>
      </c>
      <c r="D106" s="1" t="s">
        <v>1136</v>
      </c>
      <c r="E106" s="1" t="s">
        <v>1140</v>
      </c>
      <c r="F106" s="1" t="s">
        <v>1624</v>
      </c>
      <c r="G106" s="1" t="s">
        <v>1631</v>
      </c>
      <c r="H106" s="1" t="s">
        <v>1138</v>
      </c>
    </row>
    <row r="107" hidden="1" spans="1:8">
      <c r="A107" s="1" t="s">
        <v>1133</v>
      </c>
      <c r="B107" s="1" t="s">
        <v>1134</v>
      </c>
      <c r="C107" s="1" t="s">
        <v>1226</v>
      </c>
      <c r="D107" s="1" t="s">
        <v>1136</v>
      </c>
      <c r="E107" s="1" t="s">
        <v>1143</v>
      </c>
      <c r="F107" s="1" t="s">
        <v>1661</v>
      </c>
      <c r="G107" s="1" t="s">
        <v>1726</v>
      </c>
      <c r="H107" s="1" t="s">
        <v>1138</v>
      </c>
    </row>
    <row r="108" hidden="1" spans="1:8">
      <c r="A108" s="1" t="s">
        <v>1133</v>
      </c>
      <c r="B108" s="1" t="s">
        <v>1152</v>
      </c>
      <c r="C108" s="1" t="s">
        <v>1227</v>
      </c>
      <c r="D108" s="1" t="s">
        <v>1136</v>
      </c>
      <c r="E108" s="1" t="s">
        <v>1140</v>
      </c>
      <c r="F108" s="1" t="s">
        <v>1614</v>
      </c>
      <c r="G108" s="1" t="s">
        <v>1631</v>
      </c>
      <c r="H108" s="1" t="s">
        <v>1138</v>
      </c>
    </row>
    <row r="109" hidden="1" spans="1:8">
      <c r="A109" s="1" t="s">
        <v>1133</v>
      </c>
      <c r="B109" s="1" t="s">
        <v>1616</v>
      </c>
      <c r="C109" s="1" t="s">
        <v>1727</v>
      </c>
      <c r="D109" s="1" t="s">
        <v>1136</v>
      </c>
      <c r="E109" s="1" t="s">
        <v>1140</v>
      </c>
      <c r="F109" s="1" t="s">
        <v>1685</v>
      </c>
      <c r="G109" s="1" t="s">
        <v>1637</v>
      </c>
      <c r="H109" s="1" t="s">
        <v>1138</v>
      </c>
    </row>
    <row r="110" hidden="1" spans="1:8">
      <c r="A110" s="1" t="s">
        <v>1133</v>
      </c>
      <c r="B110" s="1" t="s">
        <v>1144</v>
      </c>
      <c r="C110" s="1" t="s">
        <v>1228</v>
      </c>
      <c r="D110" s="1" t="s">
        <v>1136</v>
      </c>
      <c r="E110" s="1" t="s">
        <v>1143</v>
      </c>
      <c r="F110" s="1" t="s">
        <v>1229</v>
      </c>
      <c r="G110" s="1" t="s">
        <v>1230</v>
      </c>
      <c r="H110" s="1" t="s">
        <v>1138</v>
      </c>
    </row>
    <row r="111" hidden="1" spans="1:8">
      <c r="A111" s="1" t="s">
        <v>1133</v>
      </c>
      <c r="B111" s="1" t="s">
        <v>1144</v>
      </c>
      <c r="C111" s="1" t="s">
        <v>1231</v>
      </c>
      <c r="D111" s="1" t="s">
        <v>1136</v>
      </c>
      <c r="E111" s="1" t="s">
        <v>1140</v>
      </c>
      <c r="F111" s="1" t="s">
        <v>1677</v>
      </c>
      <c r="G111" s="1" t="s">
        <v>1174</v>
      </c>
      <c r="H111" s="1" t="s">
        <v>1138</v>
      </c>
    </row>
    <row r="112" hidden="1" spans="1:8">
      <c r="A112" s="1" t="s">
        <v>1133</v>
      </c>
      <c r="B112" s="1" t="s">
        <v>1134</v>
      </c>
      <c r="C112" s="1" t="s">
        <v>1232</v>
      </c>
      <c r="D112" s="1" t="s">
        <v>1136</v>
      </c>
      <c r="E112" s="1" t="s">
        <v>1137</v>
      </c>
      <c r="F112" s="1" t="s">
        <v>1612</v>
      </c>
      <c r="G112" s="1" t="s">
        <v>1615</v>
      </c>
      <c r="H112" s="1" t="s">
        <v>1138</v>
      </c>
    </row>
    <row r="113" hidden="1" spans="1:8">
      <c r="A113" s="1" t="s">
        <v>1133</v>
      </c>
      <c r="B113" s="1" t="s">
        <v>1600</v>
      </c>
      <c r="C113" s="1" t="s">
        <v>1728</v>
      </c>
      <c r="D113" s="1" t="s">
        <v>1136</v>
      </c>
      <c r="E113" s="1" t="s">
        <v>1140</v>
      </c>
      <c r="F113" s="1" t="s">
        <v>1606</v>
      </c>
      <c r="G113" s="1" t="s">
        <v>1603</v>
      </c>
      <c r="H113" s="1" t="s">
        <v>1138</v>
      </c>
    </row>
    <row r="114" hidden="1" spans="1:8">
      <c r="A114" s="1" t="s">
        <v>1133</v>
      </c>
      <c r="B114" s="1" t="s">
        <v>1134</v>
      </c>
      <c r="C114" s="1" t="s">
        <v>1233</v>
      </c>
      <c r="D114" s="1" t="s">
        <v>1136</v>
      </c>
      <c r="E114" s="1" t="s">
        <v>1140</v>
      </c>
      <c r="F114" s="1" t="s">
        <v>1672</v>
      </c>
      <c r="G114" s="1" t="s">
        <v>1651</v>
      </c>
      <c r="H114" s="1" t="s">
        <v>1138</v>
      </c>
    </row>
    <row r="115" hidden="1" spans="1:8">
      <c r="A115" s="1" t="s">
        <v>1133</v>
      </c>
      <c r="B115" s="1" t="s">
        <v>1134</v>
      </c>
      <c r="C115" s="1" t="s">
        <v>1234</v>
      </c>
      <c r="D115" s="1" t="s">
        <v>1136</v>
      </c>
      <c r="E115" s="1" t="s">
        <v>1140</v>
      </c>
      <c r="F115" s="1" t="s">
        <v>1729</v>
      </c>
      <c r="G115" s="1" t="s">
        <v>1621</v>
      </c>
      <c r="H115" s="1" t="s">
        <v>1138</v>
      </c>
    </row>
    <row r="116" hidden="1" spans="1:8">
      <c r="A116" s="1" t="s">
        <v>1133</v>
      </c>
      <c r="B116" s="1" t="s">
        <v>1664</v>
      </c>
      <c r="C116" s="1" t="s">
        <v>1730</v>
      </c>
      <c r="D116" s="1" t="s">
        <v>1136</v>
      </c>
      <c r="E116" s="1" t="s">
        <v>1140</v>
      </c>
      <c r="F116" s="1" t="s">
        <v>1603</v>
      </c>
      <c r="G116" s="1" t="s">
        <v>1729</v>
      </c>
      <c r="H116" s="1" t="s">
        <v>1138</v>
      </c>
    </row>
    <row r="117" hidden="1" spans="1:8">
      <c r="A117" s="1" t="s">
        <v>1133</v>
      </c>
      <c r="B117" s="1" t="s">
        <v>1152</v>
      </c>
      <c r="C117" s="1" t="s">
        <v>1235</v>
      </c>
      <c r="D117" s="1" t="s">
        <v>1136</v>
      </c>
      <c r="E117" s="1" t="s">
        <v>1137</v>
      </c>
      <c r="F117" s="1" t="s">
        <v>1704</v>
      </c>
      <c r="G117" s="1" t="s">
        <v>1631</v>
      </c>
      <c r="H117" s="1" t="s">
        <v>1138</v>
      </c>
    </row>
    <row r="118" hidden="1" spans="1:8">
      <c r="A118" s="1" t="s">
        <v>1133</v>
      </c>
      <c r="B118" s="1" t="s">
        <v>1600</v>
      </c>
      <c r="C118" s="1" t="s">
        <v>1731</v>
      </c>
      <c r="D118" s="1" t="s">
        <v>1136</v>
      </c>
      <c r="E118" s="1" t="s">
        <v>1143</v>
      </c>
      <c r="F118" s="1" t="s">
        <v>1732</v>
      </c>
      <c r="G118" s="1" t="s">
        <v>1733</v>
      </c>
      <c r="H118" s="1" t="s">
        <v>1138</v>
      </c>
    </row>
    <row r="119" hidden="1" spans="1:8">
      <c r="A119" s="1" t="s">
        <v>1133</v>
      </c>
      <c r="B119" s="1" t="s">
        <v>1144</v>
      </c>
      <c r="C119" s="1" t="s">
        <v>1236</v>
      </c>
      <c r="D119" s="1" t="s">
        <v>1136</v>
      </c>
      <c r="E119" s="1" t="s">
        <v>1140</v>
      </c>
      <c r="F119" s="1" t="s">
        <v>1638</v>
      </c>
      <c r="G119" s="1" t="s">
        <v>1645</v>
      </c>
      <c r="H119" s="1" t="s">
        <v>1138</v>
      </c>
    </row>
    <row r="120" hidden="1" spans="1:8">
      <c r="A120" s="1" t="s">
        <v>1133</v>
      </c>
      <c r="B120" s="1" t="s">
        <v>1152</v>
      </c>
      <c r="C120" s="1" t="s">
        <v>1237</v>
      </c>
      <c r="D120" s="1" t="s">
        <v>1136</v>
      </c>
      <c r="E120" s="1" t="s">
        <v>1140</v>
      </c>
      <c r="F120" s="1" t="s">
        <v>1712</v>
      </c>
      <c r="G120" s="1" t="s">
        <v>1621</v>
      </c>
      <c r="H120" s="1" t="s">
        <v>1138</v>
      </c>
    </row>
    <row r="121" hidden="1" spans="1:8">
      <c r="A121" s="1" t="s">
        <v>1133</v>
      </c>
      <c r="B121" s="1" t="s">
        <v>1616</v>
      </c>
      <c r="C121" s="1" t="s">
        <v>1734</v>
      </c>
      <c r="D121" s="1" t="s">
        <v>1136</v>
      </c>
      <c r="E121" s="1" t="s">
        <v>1143</v>
      </c>
      <c r="F121" s="1" t="s">
        <v>1661</v>
      </c>
      <c r="G121" s="1" t="s">
        <v>1735</v>
      </c>
      <c r="H121" s="1" t="s">
        <v>1138</v>
      </c>
    </row>
    <row r="122" hidden="1" spans="1:8">
      <c r="A122" s="1" t="s">
        <v>1133</v>
      </c>
      <c r="B122" s="1" t="s">
        <v>1144</v>
      </c>
      <c r="C122" s="1" t="s">
        <v>1238</v>
      </c>
      <c r="D122" s="1" t="s">
        <v>1136</v>
      </c>
      <c r="E122" s="1" t="s">
        <v>1140</v>
      </c>
      <c r="F122" s="1" t="s">
        <v>1729</v>
      </c>
      <c r="G122" s="1" t="s">
        <v>1631</v>
      </c>
      <c r="H122" s="1" t="s">
        <v>1138</v>
      </c>
    </row>
    <row r="123" hidden="1" spans="1:8">
      <c r="A123" s="1" t="s">
        <v>1133</v>
      </c>
      <c r="B123" s="1" t="s">
        <v>1600</v>
      </c>
      <c r="C123" s="1" t="s">
        <v>1736</v>
      </c>
      <c r="D123" s="1" t="s">
        <v>1136</v>
      </c>
      <c r="E123" s="1" t="s">
        <v>1140</v>
      </c>
      <c r="F123" s="1" t="s">
        <v>1698</v>
      </c>
      <c r="G123" s="1" t="s">
        <v>1737</v>
      </c>
      <c r="H123" s="1" t="s">
        <v>1138</v>
      </c>
    </row>
    <row r="124" hidden="1" spans="1:8">
      <c r="A124" s="1" t="s">
        <v>1133</v>
      </c>
      <c r="B124" s="1" t="s">
        <v>1600</v>
      </c>
      <c r="C124" s="1" t="s">
        <v>1738</v>
      </c>
      <c r="D124" s="1" t="s">
        <v>1136</v>
      </c>
      <c r="E124" s="1" t="s">
        <v>1140</v>
      </c>
      <c r="F124" s="1" t="s">
        <v>1630</v>
      </c>
      <c r="G124" s="1" t="s">
        <v>1609</v>
      </c>
      <c r="H124" s="1" t="s">
        <v>1138</v>
      </c>
    </row>
    <row r="125" hidden="1" spans="1:8">
      <c r="A125" s="1" t="s">
        <v>1133</v>
      </c>
      <c r="B125" s="1" t="s">
        <v>1144</v>
      </c>
      <c r="C125" s="1" t="s">
        <v>1239</v>
      </c>
      <c r="D125" s="1" t="s">
        <v>1136</v>
      </c>
      <c r="E125" s="1" t="s">
        <v>1140</v>
      </c>
      <c r="F125" s="1" t="s">
        <v>1638</v>
      </c>
      <c r="G125" s="1" t="s">
        <v>1659</v>
      </c>
      <c r="H125" s="1" t="s">
        <v>1138</v>
      </c>
    </row>
    <row r="126" hidden="1" spans="1:8">
      <c r="A126" s="1" t="s">
        <v>1133</v>
      </c>
      <c r="B126" s="1" t="s">
        <v>1144</v>
      </c>
      <c r="C126" s="1" t="s">
        <v>1240</v>
      </c>
      <c r="D126" s="1" t="s">
        <v>1136</v>
      </c>
      <c r="E126" s="1" t="s">
        <v>1140</v>
      </c>
      <c r="F126" s="1" t="s">
        <v>1689</v>
      </c>
      <c r="G126" s="1" t="s">
        <v>1621</v>
      </c>
      <c r="H126" s="1" t="s">
        <v>1138</v>
      </c>
    </row>
    <row r="127" hidden="1" spans="1:8">
      <c r="A127" s="1" t="s">
        <v>1133</v>
      </c>
      <c r="B127" s="1" t="s">
        <v>1144</v>
      </c>
      <c r="C127" s="1" t="s">
        <v>1241</v>
      </c>
      <c r="D127" s="1" t="s">
        <v>1167</v>
      </c>
      <c r="E127" s="1" t="s">
        <v>1242</v>
      </c>
      <c r="F127" s="1" t="s">
        <v>1636</v>
      </c>
      <c r="G127" s="1" t="s">
        <v>1615</v>
      </c>
      <c r="H127" s="1" t="s">
        <v>1138</v>
      </c>
    </row>
    <row r="128" hidden="1" spans="1:8">
      <c r="A128" s="1" t="s">
        <v>1133</v>
      </c>
      <c r="B128" s="1" t="s">
        <v>1134</v>
      </c>
      <c r="C128" s="1" t="s">
        <v>1243</v>
      </c>
      <c r="D128" s="1" t="s">
        <v>1136</v>
      </c>
      <c r="E128" s="1" t="s">
        <v>1140</v>
      </c>
      <c r="F128" s="1" t="s">
        <v>1692</v>
      </c>
      <c r="G128" s="1" t="s">
        <v>1651</v>
      </c>
      <c r="H128" s="1" t="s">
        <v>1138</v>
      </c>
    </row>
    <row r="129" hidden="1" spans="1:8">
      <c r="A129" s="1" t="s">
        <v>1133</v>
      </c>
      <c r="B129" s="1" t="s">
        <v>1134</v>
      </c>
      <c r="C129" s="1" t="s">
        <v>1244</v>
      </c>
      <c r="D129" s="1" t="s">
        <v>1136</v>
      </c>
      <c r="E129" s="1" t="s">
        <v>1140</v>
      </c>
      <c r="F129" s="1" t="s">
        <v>1630</v>
      </c>
      <c r="G129" s="1" t="s">
        <v>1643</v>
      </c>
      <c r="H129" s="1" t="s">
        <v>1138</v>
      </c>
    </row>
    <row r="130" hidden="1" spans="1:8">
      <c r="A130" s="1" t="s">
        <v>1133</v>
      </c>
      <c r="B130" s="1" t="s">
        <v>1600</v>
      </c>
      <c r="C130" s="1" t="s">
        <v>1739</v>
      </c>
      <c r="D130" s="1" t="s">
        <v>1136</v>
      </c>
      <c r="E130" s="1" t="s">
        <v>1143</v>
      </c>
      <c r="F130" s="1" t="s">
        <v>1740</v>
      </c>
      <c r="G130" s="1" t="s">
        <v>1628</v>
      </c>
      <c r="H130" s="1" t="s">
        <v>1138</v>
      </c>
    </row>
    <row r="131" hidden="1" spans="1:8">
      <c r="A131" s="1" t="s">
        <v>1133</v>
      </c>
      <c r="B131" s="1" t="s">
        <v>1144</v>
      </c>
      <c r="C131" s="1" t="s">
        <v>1245</v>
      </c>
      <c r="D131" s="1" t="s">
        <v>1136</v>
      </c>
      <c r="E131" s="1" t="s">
        <v>1140</v>
      </c>
      <c r="F131" s="1" t="s">
        <v>1711</v>
      </c>
      <c r="G131" s="1" t="s">
        <v>1642</v>
      </c>
      <c r="H131" s="1" t="s">
        <v>1138</v>
      </c>
    </row>
    <row r="132" hidden="1" spans="1:8">
      <c r="A132" s="1" t="s">
        <v>1133</v>
      </c>
      <c r="B132" s="1" t="s">
        <v>1144</v>
      </c>
      <c r="C132" s="1" t="s">
        <v>1246</v>
      </c>
      <c r="D132" s="1" t="s">
        <v>1136</v>
      </c>
      <c r="E132" s="1" t="s">
        <v>1140</v>
      </c>
      <c r="F132" s="1" t="s">
        <v>1672</v>
      </c>
      <c r="G132" s="1" t="s">
        <v>1603</v>
      </c>
      <c r="H132" s="1" t="s">
        <v>1138</v>
      </c>
    </row>
    <row r="133" hidden="1" spans="1:8">
      <c r="A133" s="1" t="s">
        <v>1133</v>
      </c>
      <c r="B133" s="1" t="s">
        <v>1600</v>
      </c>
      <c r="C133" s="1" t="s">
        <v>1741</v>
      </c>
      <c r="D133" s="1" t="s">
        <v>1136</v>
      </c>
      <c r="E133" s="1" t="s">
        <v>1140</v>
      </c>
      <c r="F133" s="1" t="s">
        <v>1606</v>
      </c>
      <c r="G133" s="1" t="s">
        <v>1695</v>
      </c>
      <c r="H133" s="1" t="s">
        <v>1138</v>
      </c>
    </row>
    <row r="134" hidden="1" spans="1:8">
      <c r="A134" s="1" t="s">
        <v>1133</v>
      </c>
      <c r="B134" s="1" t="s">
        <v>1600</v>
      </c>
      <c r="C134" s="1" t="s">
        <v>1742</v>
      </c>
      <c r="D134" s="1" t="s">
        <v>1136</v>
      </c>
      <c r="E134" s="1" t="s">
        <v>1143</v>
      </c>
      <c r="F134" s="1" t="s">
        <v>1661</v>
      </c>
      <c r="G134" s="1" t="s">
        <v>1743</v>
      </c>
      <c r="H134" s="1" t="s">
        <v>1138</v>
      </c>
    </row>
    <row r="135" hidden="1" spans="1:8">
      <c r="A135" s="1" t="s">
        <v>1133</v>
      </c>
      <c r="B135" s="1" t="s">
        <v>1604</v>
      </c>
      <c r="C135" s="1" t="s">
        <v>1744</v>
      </c>
      <c r="D135" s="1" t="s">
        <v>1167</v>
      </c>
      <c r="E135" s="1" t="s">
        <v>1168</v>
      </c>
      <c r="F135" s="1" t="s">
        <v>1661</v>
      </c>
      <c r="G135" s="1" t="s">
        <v>1626</v>
      </c>
      <c r="H135" s="1" t="s">
        <v>1138</v>
      </c>
    </row>
    <row r="136" hidden="1" spans="1:8">
      <c r="A136" s="1" t="s">
        <v>1133</v>
      </c>
      <c r="B136" s="1" t="s">
        <v>1144</v>
      </c>
      <c r="C136" s="1" t="s">
        <v>1247</v>
      </c>
      <c r="D136" s="1" t="s">
        <v>1136</v>
      </c>
      <c r="E136" s="1" t="s">
        <v>1137</v>
      </c>
      <c r="F136" s="1" t="s">
        <v>1745</v>
      </c>
      <c r="G136" s="1" t="s">
        <v>1609</v>
      </c>
      <c r="H136" s="1" t="s">
        <v>1138</v>
      </c>
    </row>
    <row r="137" hidden="1" spans="1:8">
      <c r="A137" s="1" t="s">
        <v>1133</v>
      </c>
      <c r="B137" s="1" t="s">
        <v>1616</v>
      </c>
      <c r="C137" s="1" t="s">
        <v>1746</v>
      </c>
      <c r="D137" s="1" t="s">
        <v>1136</v>
      </c>
      <c r="E137" s="1" t="s">
        <v>1137</v>
      </c>
      <c r="F137" s="1" t="s">
        <v>1747</v>
      </c>
      <c r="G137" s="1" t="s">
        <v>1645</v>
      </c>
      <c r="H137" s="1" t="s">
        <v>1138</v>
      </c>
    </row>
    <row r="138" hidden="1" spans="1:8">
      <c r="A138" s="1" t="s">
        <v>1133</v>
      </c>
      <c r="B138" s="1" t="s">
        <v>1144</v>
      </c>
      <c r="C138" s="1" t="s">
        <v>1248</v>
      </c>
      <c r="D138" s="1" t="s">
        <v>1136</v>
      </c>
      <c r="E138" s="1" t="s">
        <v>1137</v>
      </c>
      <c r="F138" s="1" t="s">
        <v>1748</v>
      </c>
      <c r="G138" s="1" t="s">
        <v>1621</v>
      </c>
      <c r="H138" s="1" t="s">
        <v>1138</v>
      </c>
    </row>
    <row r="139" hidden="1" spans="1:8">
      <c r="A139" s="1" t="s">
        <v>1133</v>
      </c>
      <c r="B139" s="1" t="s">
        <v>1604</v>
      </c>
      <c r="C139" s="1" t="s">
        <v>1749</v>
      </c>
      <c r="D139" s="1" t="s">
        <v>1136</v>
      </c>
      <c r="E139" s="1" t="s">
        <v>1140</v>
      </c>
      <c r="F139" s="1" t="s">
        <v>1603</v>
      </c>
      <c r="G139" s="1" t="s">
        <v>1645</v>
      </c>
      <c r="H139" s="1" t="s">
        <v>1138</v>
      </c>
    </row>
    <row r="140" hidden="1" spans="1:8">
      <c r="A140" s="1" t="s">
        <v>1133</v>
      </c>
      <c r="B140" s="1" t="s">
        <v>1616</v>
      </c>
      <c r="C140" s="1" t="s">
        <v>1750</v>
      </c>
      <c r="D140" s="1" t="s">
        <v>1136</v>
      </c>
      <c r="E140" s="1" t="s">
        <v>1140</v>
      </c>
      <c r="F140" s="1" t="s">
        <v>1751</v>
      </c>
      <c r="G140" s="1" t="s">
        <v>1729</v>
      </c>
      <c r="H140" s="1" t="s">
        <v>1138</v>
      </c>
    </row>
    <row r="141" hidden="1" spans="1:8">
      <c r="A141" s="1" t="s">
        <v>1133</v>
      </c>
      <c r="B141" s="1" t="s">
        <v>1144</v>
      </c>
      <c r="C141" s="1" t="s">
        <v>1249</v>
      </c>
      <c r="D141" s="1" t="s">
        <v>1136</v>
      </c>
      <c r="E141" s="1" t="s">
        <v>1137</v>
      </c>
      <c r="F141" s="1" t="s">
        <v>1624</v>
      </c>
      <c r="G141" s="1" t="s">
        <v>1631</v>
      </c>
      <c r="H141" s="1" t="s">
        <v>1138</v>
      </c>
    </row>
    <row r="142" hidden="1" spans="1:8">
      <c r="A142" s="1" t="s">
        <v>1133</v>
      </c>
      <c r="B142" s="1" t="s">
        <v>1144</v>
      </c>
      <c r="C142" s="1" t="s">
        <v>1250</v>
      </c>
      <c r="D142" s="1" t="s">
        <v>1136</v>
      </c>
      <c r="E142" s="1" t="s">
        <v>1137</v>
      </c>
      <c r="F142" s="1" t="s">
        <v>1645</v>
      </c>
      <c r="G142" s="1" t="s">
        <v>1642</v>
      </c>
      <c r="H142" s="1" t="s">
        <v>1138</v>
      </c>
    </row>
    <row r="143" hidden="1" spans="1:8">
      <c r="A143" s="1" t="s">
        <v>1133</v>
      </c>
      <c r="B143" s="1" t="s">
        <v>1134</v>
      </c>
      <c r="C143" s="1" t="s">
        <v>1251</v>
      </c>
      <c r="D143" s="1" t="s">
        <v>1136</v>
      </c>
      <c r="E143" s="1" t="s">
        <v>1140</v>
      </c>
      <c r="F143" s="1" t="s">
        <v>1630</v>
      </c>
      <c r="G143" s="1" t="s">
        <v>1621</v>
      </c>
      <c r="H143" s="1" t="s">
        <v>1138</v>
      </c>
    </row>
    <row r="144" hidden="1" spans="1:8">
      <c r="A144" s="1" t="s">
        <v>1133</v>
      </c>
      <c r="B144" s="1" t="s">
        <v>1144</v>
      </c>
      <c r="C144" s="1" t="s">
        <v>1252</v>
      </c>
      <c r="D144" s="1" t="s">
        <v>1136</v>
      </c>
      <c r="E144" s="1" t="s">
        <v>1140</v>
      </c>
      <c r="F144" s="1" t="s">
        <v>1689</v>
      </c>
      <c r="G144" s="1" t="s">
        <v>1609</v>
      </c>
      <c r="H144" s="1" t="s">
        <v>1138</v>
      </c>
    </row>
    <row r="145" hidden="1" spans="1:8">
      <c r="A145" s="1" t="s">
        <v>1133</v>
      </c>
      <c r="B145" s="1" t="s">
        <v>1144</v>
      </c>
      <c r="C145" s="1" t="s">
        <v>1253</v>
      </c>
      <c r="D145" s="1" t="s">
        <v>1136</v>
      </c>
      <c r="E145" s="1" t="s">
        <v>1140</v>
      </c>
      <c r="F145" s="1" t="s">
        <v>1752</v>
      </c>
      <c r="G145" s="1" t="s">
        <v>1631</v>
      </c>
      <c r="H145" s="1" t="s">
        <v>1138</v>
      </c>
    </row>
    <row r="146" hidden="1" spans="1:8">
      <c r="A146" s="1" t="s">
        <v>1133</v>
      </c>
      <c r="B146" s="1" t="s">
        <v>1144</v>
      </c>
      <c r="C146" s="1" t="s">
        <v>1254</v>
      </c>
      <c r="D146" s="1" t="s">
        <v>1136</v>
      </c>
      <c r="E146" s="1" t="s">
        <v>1143</v>
      </c>
      <c r="F146" s="1" t="s">
        <v>1157</v>
      </c>
      <c r="G146" s="1" t="s">
        <v>1206</v>
      </c>
      <c r="H146" s="1" t="s">
        <v>1138</v>
      </c>
    </row>
    <row r="147" hidden="1" spans="1:8">
      <c r="A147" s="1" t="s">
        <v>1133</v>
      </c>
      <c r="B147" s="1" t="s">
        <v>1604</v>
      </c>
      <c r="C147" s="1" t="s">
        <v>1753</v>
      </c>
      <c r="D147" s="1" t="s">
        <v>1136</v>
      </c>
      <c r="E147" s="1" t="s">
        <v>1140</v>
      </c>
      <c r="F147" s="1" t="s">
        <v>1745</v>
      </c>
      <c r="G147" s="1" t="s">
        <v>1663</v>
      </c>
      <c r="H147" s="1" t="s">
        <v>1138</v>
      </c>
    </row>
    <row r="148" hidden="1" spans="1:8">
      <c r="A148" s="1" t="s">
        <v>1133</v>
      </c>
      <c r="B148" s="1" t="s">
        <v>1152</v>
      </c>
      <c r="C148" s="1" t="s">
        <v>1255</v>
      </c>
      <c r="D148" s="1" t="s">
        <v>1136</v>
      </c>
      <c r="E148" s="1" t="s">
        <v>1140</v>
      </c>
      <c r="F148" s="1" t="s">
        <v>1745</v>
      </c>
      <c r="G148" s="1" t="s">
        <v>1621</v>
      </c>
      <c r="H148" s="1" t="s">
        <v>1138</v>
      </c>
    </row>
    <row r="149" hidden="1" spans="1:8">
      <c r="A149" s="1" t="s">
        <v>1133</v>
      </c>
      <c r="B149" s="1" t="s">
        <v>1144</v>
      </c>
      <c r="C149" s="1" t="s">
        <v>1256</v>
      </c>
      <c r="D149" s="1" t="s">
        <v>1136</v>
      </c>
      <c r="E149" s="1" t="s">
        <v>1140</v>
      </c>
      <c r="F149" s="1" t="s">
        <v>1754</v>
      </c>
      <c r="G149" s="1" t="s">
        <v>1695</v>
      </c>
      <c r="H149" s="1" t="s">
        <v>1138</v>
      </c>
    </row>
    <row r="150" hidden="1" spans="1:8">
      <c r="A150" s="1" t="s">
        <v>1133</v>
      </c>
      <c r="B150" s="1" t="s">
        <v>1144</v>
      </c>
      <c r="C150" s="1" t="s">
        <v>1257</v>
      </c>
      <c r="D150" s="1" t="s">
        <v>1136</v>
      </c>
      <c r="E150" s="1" t="s">
        <v>1137</v>
      </c>
      <c r="F150" s="1" t="s">
        <v>1755</v>
      </c>
      <c r="G150" s="1" t="s">
        <v>1621</v>
      </c>
      <c r="H150" s="1" t="s">
        <v>1138</v>
      </c>
    </row>
    <row r="151" hidden="1" spans="1:8">
      <c r="A151" s="1" t="s">
        <v>1133</v>
      </c>
      <c r="B151" s="1" t="s">
        <v>1134</v>
      </c>
      <c r="C151" s="1" t="s">
        <v>1258</v>
      </c>
      <c r="D151" s="1" t="s">
        <v>1136</v>
      </c>
      <c r="E151" s="1" t="s">
        <v>1137</v>
      </c>
      <c r="F151" s="1" t="s">
        <v>1651</v>
      </c>
      <c r="G151" s="1" t="s">
        <v>1645</v>
      </c>
      <c r="H151" s="1" t="s">
        <v>1138</v>
      </c>
    </row>
    <row r="152" hidden="1" spans="1:8">
      <c r="A152" s="1" t="s">
        <v>1133</v>
      </c>
      <c r="B152" s="1" t="s">
        <v>1664</v>
      </c>
      <c r="C152" s="1" t="s">
        <v>1756</v>
      </c>
      <c r="D152" s="1" t="s">
        <v>1136</v>
      </c>
      <c r="E152" s="1" t="s">
        <v>1140</v>
      </c>
      <c r="F152" s="1" t="s">
        <v>1757</v>
      </c>
      <c r="G152" s="1" t="s">
        <v>1659</v>
      </c>
      <c r="H152" s="1" t="s">
        <v>1138</v>
      </c>
    </row>
    <row r="153" hidden="1" spans="1:8">
      <c r="A153" s="1" t="s">
        <v>1133</v>
      </c>
      <c r="B153" s="1" t="s">
        <v>1144</v>
      </c>
      <c r="C153" s="1" t="s">
        <v>1259</v>
      </c>
      <c r="D153" s="1" t="s">
        <v>1136</v>
      </c>
      <c r="E153" s="1" t="s">
        <v>1140</v>
      </c>
      <c r="F153" s="1" t="s">
        <v>1758</v>
      </c>
      <c r="G153" s="1" t="s">
        <v>1615</v>
      </c>
      <c r="H153" s="1" t="s">
        <v>1138</v>
      </c>
    </row>
    <row r="154" hidden="1" spans="1:8">
      <c r="A154" s="1" t="s">
        <v>1133</v>
      </c>
      <c r="B154" s="1" t="s">
        <v>1616</v>
      </c>
      <c r="C154" s="1" t="s">
        <v>1759</v>
      </c>
      <c r="D154" s="1" t="s">
        <v>1136</v>
      </c>
      <c r="E154" s="1" t="s">
        <v>1137</v>
      </c>
      <c r="F154" s="1" t="s">
        <v>1669</v>
      </c>
      <c r="G154" s="1" t="s">
        <v>1609</v>
      </c>
      <c r="H154" s="1" t="s">
        <v>1138</v>
      </c>
    </row>
    <row r="155" hidden="1" spans="1:8">
      <c r="A155" s="1" t="s">
        <v>1133</v>
      </c>
      <c r="B155" s="1" t="s">
        <v>1134</v>
      </c>
      <c r="C155" s="1" t="s">
        <v>1260</v>
      </c>
      <c r="D155" s="1" t="s">
        <v>1167</v>
      </c>
      <c r="E155" s="1" t="s">
        <v>1170</v>
      </c>
      <c r="F155" s="1" t="s">
        <v>1760</v>
      </c>
      <c r="G155" s="1" t="s">
        <v>1631</v>
      </c>
      <c r="H155" s="1" t="s">
        <v>1138</v>
      </c>
    </row>
    <row r="156" hidden="1" spans="1:8">
      <c r="A156" s="1" t="s">
        <v>1133</v>
      </c>
      <c r="B156" s="1" t="s">
        <v>1144</v>
      </c>
      <c r="C156" s="1" t="s">
        <v>1261</v>
      </c>
      <c r="D156" s="1" t="s">
        <v>1136</v>
      </c>
      <c r="E156" s="1" t="s">
        <v>1140</v>
      </c>
      <c r="F156" s="1" t="s">
        <v>1637</v>
      </c>
      <c r="G156" s="1" t="s">
        <v>1621</v>
      </c>
      <c r="H156" s="1" t="s">
        <v>1138</v>
      </c>
    </row>
    <row r="157" hidden="1" spans="1:8">
      <c r="A157" s="1" t="s">
        <v>1133</v>
      </c>
      <c r="B157" s="1" t="s">
        <v>1604</v>
      </c>
      <c r="C157" s="1" t="s">
        <v>1761</v>
      </c>
      <c r="D157" s="1" t="s">
        <v>1136</v>
      </c>
      <c r="E157" s="1" t="s">
        <v>1140</v>
      </c>
      <c r="F157" s="1" t="s">
        <v>1751</v>
      </c>
      <c r="G157" s="1" t="s">
        <v>1603</v>
      </c>
      <c r="H157" s="1" t="s">
        <v>1138</v>
      </c>
    </row>
    <row r="158" hidden="1" spans="1:8">
      <c r="A158" s="1" t="s">
        <v>1133</v>
      </c>
      <c r="B158" s="1" t="s">
        <v>1134</v>
      </c>
      <c r="C158" s="1" t="s">
        <v>1262</v>
      </c>
      <c r="D158" s="1" t="s">
        <v>1167</v>
      </c>
      <c r="E158" s="1" t="s">
        <v>1170</v>
      </c>
      <c r="F158" s="1" t="s">
        <v>1615</v>
      </c>
      <c r="G158" s="1" t="s">
        <v>1631</v>
      </c>
      <c r="H158" s="1" t="s">
        <v>1138</v>
      </c>
    </row>
    <row r="159" hidden="1" spans="1:8">
      <c r="A159" s="1" t="s">
        <v>1133</v>
      </c>
      <c r="B159" s="1" t="s">
        <v>1134</v>
      </c>
      <c r="C159" s="1" t="s">
        <v>1263</v>
      </c>
      <c r="D159" s="1" t="s">
        <v>1136</v>
      </c>
      <c r="E159" s="1" t="s">
        <v>1140</v>
      </c>
      <c r="F159" s="1" t="s">
        <v>1752</v>
      </c>
      <c r="G159" s="1" t="s">
        <v>1621</v>
      </c>
      <c r="H159" s="1" t="s">
        <v>1138</v>
      </c>
    </row>
    <row r="160" hidden="1" spans="1:8">
      <c r="A160" s="1" t="s">
        <v>1133</v>
      </c>
      <c r="B160" s="1" t="s">
        <v>1144</v>
      </c>
      <c r="C160" s="1" t="s">
        <v>1264</v>
      </c>
      <c r="D160" s="1" t="s">
        <v>1136</v>
      </c>
      <c r="E160" s="1" t="s">
        <v>1143</v>
      </c>
      <c r="F160" s="1" t="s">
        <v>1181</v>
      </c>
      <c r="G160" s="1" t="s">
        <v>1265</v>
      </c>
      <c r="H160" s="1" t="s">
        <v>1138</v>
      </c>
    </row>
    <row r="161" hidden="1" spans="1:8">
      <c r="A161" s="1" t="s">
        <v>1133</v>
      </c>
      <c r="B161" s="1" t="s">
        <v>1600</v>
      </c>
      <c r="C161" s="1" t="s">
        <v>1762</v>
      </c>
      <c r="D161" s="1" t="s">
        <v>1136</v>
      </c>
      <c r="E161" s="1" t="s">
        <v>1140</v>
      </c>
      <c r="F161" s="1" t="s">
        <v>1763</v>
      </c>
      <c r="G161" s="1" t="s">
        <v>1764</v>
      </c>
      <c r="H161" s="1" t="s">
        <v>1138</v>
      </c>
    </row>
    <row r="162" hidden="1" spans="1:8">
      <c r="A162" s="1" t="s">
        <v>1133</v>
      </c>
      <c r="B162" s="1" t="s">
        <v>1144</v>
      </c>
      <c r="C162" s="1" t="s">
        <v>1266</v>
      </c>
      <c r="D162" s="1" t="s">
        <v>1136</v>
      </c>
      <c r="E162" s="1" t="s">
        <v>1140</v>
      </c>
      <c r="F162" s="1" t="s">
        <v>1765</v>
      </c>
      <c r="G162" s="1" t="s">
        <v>1631</v>
      </c>
      <c r="H162" s="1" t="s">
        <v>1138</v>
      </c>
    </row>
    <row r="163" hidden="1" spans="1:8">
      <c r="A163" s="1" t="s">
        <v>1133</v>
      </c>
      <c r="B163" s="1" t="s">
        <v>1152</v>
      </c>
      <c r="C163" s="1" t="s">
        <v>1267</v>
      </c>
      <c r="D163" s="1" t="s">
        <v>1136</v>
      </c>
      <c r="E163" s="1" t="s">
        <v>1137</v>
      </c>
      <c r="F163" s="1" t="s">
        <v>1755</v>
      </c>
      <c r="G163" s="1" t="s">
        <v>1631</v>
      </c>
      <c r="H163" s="1" t="s">
        <v>1138</v>
      </c>
    </row>
    <row r="164" hidden="1" spans="1:8">
      <c r="A164" s="1" t="s">
        <v>1133</v>
      </c>
      <c r="B164" s="1" t="s">
        <v>1604</v>
      </c>
      <c r="C164" s="1" t="s">
        <v>1766</v>
      </c>
      <c r="D164" s="1" t="s">
        <v>1136</v>
      </c>
      <c r="E164" s="1" t="s">
        <v>1767</v>
      </c>
      <c r="F164" s="1" t="s">
        <v>1660</v>
      </c>
      <c r="G164" s="1" t="s">
        <v>1661</v>
      </c>
      <c r="H164" s="1" t="s">
        <v>1138</v>
      </c>
    </row>
    <row r="165" hidden="1" spans="1:8">
      <c r="A165" s="1" t="s">
        <v>1133</v>
      </c>
      <c r="B165" s="1" t="s">
        <v>1604</v>
      </c>
      <c r="C165" s="1" t="s">
        <v>1768</v>
      </c>
      <c r="D165" s="1" t="s">
        <v>1136</v>
      </c>
      <c r="E165" s="1" t="s">
        <v>1140</v>
      </c>
      <c r="F165" s="1" t="s">
        <v>1745</v>
      </c>
      <c r="G165" s="1" t="s">
        <v>1683</v>
      </c>
      <c r="H165" s="1" t="s">
        <v>1138</v>
      </c>
    </row>
    <row r="166" hidden="1" spans="1:8">
      <c r="A166" s="1" t="s">
        <v>1133</v>
      </c>
      <c r="B166" s="1" t="s">
        <v>1144</v>
      </c>
      <c r="C166" s="1" t="s">
        <v>1268</v>
      </c>
      <c r="D166" s="1" t="s">
        <v>1136</v>
      </c>
      <c r="E166" s="1" t="s">
        <v>1140</v>
      </c>
      <c r="F166" s="1" t="s">
        <v>1769</v>
      </c>
      <c r="G166" s="1" t="s">
        <v>1667</v>
      </c>
      <c r="H166" s="1" t="s">
        <v>1138</v>
      </c>
    </row>
    <row r="167" hidden="1" spans="1:8">
      <c r="A167" s="1" t="s">
        <v>1133</v>
      </c>
      <c r="B167" s="1" t="s">
        <v>1616</v>
      </c>
      <c r="C167" s="1" t="s">
        <v>1770</v>
      </c>
      <c r="D167" s="1" t="s">
        <v>1136</v>
      </c>
      <c r="E167" s="1" t="s">
        <v>1140</v>
      </c>
      <c r="F167" s="1" t="s">
        <v>1771</v>
      </c>
      <c r="G167" s="1" t="s">
        <v>1687</v>
      </c>
      <c r="H167" s="1" t="s">
        <v>1138</v>
      </c>
    </row>
    <row r="168" hidden="1" spans="1:8">
      <c r="A168" s="1" t="s">
        <v>1133</v>
      </c>
      <c r="B168" s="1" t="s">
        <v>1134</v>
      </c>
      <c r="C168" s="1" t="s">
        <v>1269</v>
      </c>
      <c r="D168" s="1" t="s">
        <v>1136</v>
      </c>
      <c r="E168" s="1" t="s">
        <v>1140</v>
      </c>
      <c r="F168" s="1" t="s">
        <v>1747</v>
      </c>
      <c r="G168" s="1" t="s">
        <v>1609</v>
      </c>
      <c r="H168" s="1" t="s">
        <v>1138</v>
      </c>
    </row>
    <row r="169" hidden="1" spans="1:8">
      <c r="A169" s="1" t="s">
        <v>1133</v>
      </c>
      <c r="B169" s="1" t="s">
        <v>1600</v>
      </c>
      <c r="C169" s="1" t="s">
        <v>1772</v>
      </c>
      <c r="D169" s="1" t="s">
        <v>1136</v>
      </c>
      <c r="E169" s="1" t="s">
        <v>1143</v>
      </c>
      <c r="F169" s="1" t="s">
        <v>1157</v>
      </c>
      <c r="G169" s="1" t="s">
        <v>1733</v>
      </c>
      <c r="H169" s="1" t="s">
        <v>1138</v>
      </c>
    </row>
    <row r="170" hidden="1" spans="1:8">
      <c r="A170" s="1" t="s">
        <v>1133</v>
      </c>
      <c r="B170" s="1" t="s">
        <v>1144</v>
      </c>
      <c r="C170" s="1" t="s">
        <v>1270</v>
      </c>
      <c r="D170" s="1" t="s">
        <v>1136</v>
      </c>
      <c r="E170" s="1" t="s">
        <v>1140</v>
      </c>
      <c r="F170" s="1" t="s">
        <v>1747</v>
      </c>
      <c r="G170" s="1" t="s">
        <v>1621</v>
      </c>
      <c r="H170" s="1" t="s">
        <v>1138</v>
      </c>
    </row>
    <row r="171" hidden="1" spans="1:8">
      <c r="A171" s="1" t="s">
        <v>1133</v>
      </c>
      <c r="B171" s="1" t="s">
        <v>1604</v>
      </c>
      <c r="C171" s="1" t="s">
        <v>1773</v>
      </c>
      <c r="D171" s="1" t="s">
        <v>1167</v>
      </c>
      <c r="E171" s="1" t="s">
        <v>1170</v>
      </c>
      <c r="F171" s="1" t="s">
        <v>1638</v>
      </c>
      <c r="G171" s="1" t="s">
        <v>1651</v>
      </c>
      <c r="H171" s="1" t="s">
        <v>1138</v>
      </c>
    </row>
    <row r="172" hidden="1" spans="1:8">
      <c r="A172" s="1" t="s">
        <v>1133</v>
      </c>
      <c r="B172" s="1" t="s">
        <v>1152</v>
      </c>
      <c r="C172" s="1" t="s">
        <v>1271</v>
      </c>
      <c r="D172" s="1" t="s">
        <v>1136</v>
      </c>
      <c r="E172" s="1" t="s">
        <v>1140</v>
      </c>
      <c r="F172" s="1" t="s">
        <v>1637</v>
      </c>
      <c r="G172" s="1" t="s">
        <v>1631</v>
      </c>
      <c r="H172" s="1" t="s">
        <v>1138</v>
      </c>
    </row>
    <row r="173" hidden="1" spans="1:8">
      <c r="A173" s="1" t="s">
        <v>1133</v>
      </c>
      <c r="B173" s="1" t="s">
        <v>1152</v>
      </c>
      <c r="C173" s="1" t="s">
        <v>1272</v>
      </c>
      <c r="D173" s="1" t="s">
        <v>1136</v>
      </c>
      <c r="E173" s="1" t="s">
        <v>1140</v>
      </c>
      <c r="F173" s="1" t="s">
        <v>1774</v>
      </c>
      <c r="G173" s="1" t="s">
        <v>1603</v>
      </c>
      <c r="H173" s="1" t="s">
        <v>1138</v>
      </c>
    </row>
    <row r="174" hidden="1" spans="1:8">
      <c r="A174" s="1" t="s">
        <v>1133</v>
      </c>
      <c r="B174" s="1" t="s">
        <v>1134</v>
      </c>
      <c r="C174" s="1" t="s">
        <v>1273</v>
      </c>
      <c r="D174" s="1" t="s">
        <v>1136</v>
      </c>
      <c r="E174" s="1" t="s">
        <v>1137</v>
      </c>
      <c r="F174" s="1" t="s">
        <v>1775</v>
      </c>
      <c r="G174" s="1" t="s">
        <v>1729</v>
      </c>
      <c r="H174" s="1" t="s">
        <v>1138</v>
      </c>
    </row>
    <row r="175" hidden="1" spans="1:8">
      <c r="A175" s="1" t="s">
        <v>1133</v>
      </c>
      <c r="B175" s="1" t="s">
        <v>1176</v>
      </c>
      <c r="C175" s="1" t="s">
        <v>1274</v>
      </c>
      <c r="D175" s="1" t="s">
        <v>1136</v>
      </c>
      <c r="E175" s="1" t="s">
        <v>1275</v>
      </c>
      <c r="F175" s="1" t="s">
        <v>1757</v>
      </c>
      <c r="G175" s="1" t="s">
        <v>1618</v>
      </c>
      <c r="H175" s="1" t="s">
        <v>1138</v>
      </c>
    </row>
    <row r="176" hidden="1" spans="1:8">
      <c r="A176" s="1" t="s">
        <v>1133</v>
      </c>
      <c r="B176" s="1" t="s">
        <v>1176</v>
      </c>
      <c r="C176" s="1" t="s">
        <v>1276</v>
      </c>
      <c r="D176" s="1" t="s">
        <v>1136</v>
      </c>
      <c r="E176" s="1" t="s">
        <v>1275</v>
      </c>
      <c r="F176" s="1" t="s">
        <v>1757</v>
      </c>
      <c r="G176" s="1" t="s">
        <v>1660</v>
      </c>
      <c r="H176" s="1" t="s">
        <v>1138</v>
      </c>
    </row>
    <row r="177" hidden="1" spans="1:8">
      <c r="A177" s="1" t="s">
        <v>1133</v>
      </c>
      <c r="B177" s="1" t="s">
        <v>1134</v>
      </c>
      <c r="C177" s="1" t="s">
        <v>1277</v>
      </c>
      <c r="D177" s="1" t="s">
        <v>1136</v>
      </c>
      <c r="E177" s="1" t="s">
        <v>1140</v>
      </c>
      <c r="F177" s="1" t="s">
        <v>1765</v>
      </c>
      <c r="G177" s="1" t="s">
        <v>1621</v>
      </c>
      <c r="H177" s="1" t="s">
        <v>1138</v>
      </c>
    </row>
    <row r="178" hidden="1" spans="1:8">
      <c r="A178" s="1" t="s">
        <v>1133</v>
      </c>
      <c r="B178" s="1" t="s">
        <v>1152</v>
      </c>
      <c r="C178" s="1" t="s">
        <v>1278</v>
      </c>
      <c r="D178" s="1" t="s">
        <v>1136</v>
      </c>
      <c r="E178" s="1" t="s">
        <v>1140</v>
      </c>
      <c r="F178" s="1" t="s">
        <v>1704</v>
      </c>
      <c r="G178" s="1" t="s">
        <v>1631</v>
      </c>
      <c r="H178" s="1" t="s">
        <v>1138</v>
      </c>
    </row>
    <row r="179" hidden="1" spans="1:8">
      <c r="A179" s="1" t="s">
        <v>1133</v>
      </c>
      <c r="B179" s="1" t="s">
        <v>1144</v>
      </c>
      <c r="C179" s="1" t="s">
        <v>1279</v>
      </c>
      <c r="D179" s="1" t="s">
        <v>1136</v>
      </c>
      <c r="E179" s="1" t="s">
        <v>1140</v>
      </c>
      <c r="F179" s="1" t="s">
        <v>1754</v>
      </c>
      <c r="G179" s="1" t="s">
        <v>1603</v>
      </c>
      <c r="H179" s="1" t="s">
        <v>1138</v>
      </c>
    </row>
    <row r="180" hidden="1" spans="1:8">
      <c r="A180" s="1" t="s">
        <v>1133</v>
      </c>
      <c r="B180" s="1" t="s">
        <v>1144</v>
      </c>
      <c r="C180" s="1" t="s">
        <v>1280</v>
      </c>
      <c r="D180" s="1" t="s">
        <v>1136</v>
      </c>
      <c r="E180" s="1" t="s">
        <v>1137</v>
      </c>
      <c r="F180" s="1" t="s">
        <v>1651</v>
      </c>
      <c r="G180" s="1" t="s">
        <v>1609</v>
      </c>
      <c r="H180" s="1" t="s">
        <v>1138</v>
      </c>
    </row>
    <row r="181" hidden="1" spans="1:8">
      <c r="A181" s="1" t="s">
        <v>1133</v>
      </c>
      <c r="B181" s="1" t="s">
        <v>1664</v>
      </c>
      <c r="C181" s="1" t="s">
        <v>1776</v>
      </c>
      <c r="D181" s="1" t="s">
        <v>1136</v>
      </c>
      <c r="E181" s="1" t="s">
        <v>1140</v>
      </c>
      <c r="F181" s="1" t="s">
        <v>1745</v>
      </c>
      <c r="G181" s="1" t="s">
        <v>1702</v>
      </c>
      <c r="H181" s="1" t="s">
        <v>1138</v>
      </c>
    </row>
    <row r="182" hidden="1" spans="1:8">
      <c r="A182" s="1" t="s">
        <v>1133</v>
      </c>
      <c r="B182" s="1" t="s">
        <v>1144</v>
      </c>
      <c r="C182" s="1" t="s">
        <v>1281</v>
      </c>
      <c r="D182" s="1" t="s">
        <v>1136</v>
      </c>
      <c r="E182" s="1" t="s">
        <v>1140</v>
      </c>
      <c r="F182" s="1" t="s">
        <v>1745</v>
      </c>
      <c r="G182" s="1" t="s">
        <v>1615</v>
      </c>
      <c r="H182" s="1" t="s">
        <v>1138</v>
      </c>
    </row>
    <row r="183" hidden="1" spans="1:8">
      <c r="A183" s="1" t="s">
        <v>1133</v>
      </c>
      <c r="B183" s="1" t="s">
        <v>1144</v>
      </c>
      <c r="C183" s="1" t="s">
        <v>1282</v>
      </c>
      <c r="D183" s="1" t="s">
        <v>1136</v>
      </c>
      <c r="E183" s="1" t="s">
        <v>1140</v>
      </c>
      <c r="F183" s="1" t="s">
        <v>1777</v>
      </c>
      <c r="G183" s="1" t="s">
        <v>1283</v>
      </c>
      <c r="H183" s="1" t="s">
        <v>1138</v>
      </c>
    </row>
    <row r="184" hidden="1" spans="1:8">
      <c r="A184" s="1" t="s">
        <v>1133</v>
      </c>
      <c r="B184" s="1" t="s">
        <v>1144</v>
      </c>
      <c r="C184" s="1" t="s">
        <v>1284</v>
      </c>
      <c r="D184" s="1" t="s">
        <v>1136</v>
      </c>
      <c r="E184" s="1" t="s">
        <v>1140</v>
      </c>
      <c r="F184" s="1" t="s">
        <v>1704</v>
      </c>
      <c r="G184" s="1" t="s">
        <v>1621</v>
      </c>
      <c r="H184" s="1" t="s">
        <v>1138</v>
      </c>
    </row>
    <row r="185" hidden="1" spans="1:8">
      <c r="A185" s="1" t="s">
        <v>1133</v>
      </c>
      <c r="B185" s="1" t="s">
        <v>1600</v>
      </c>
      <c r="C185" s="1" t="s">
        <v>1778</v>
      </c>
      <c r="D185" s="1" t="s">
        <v>1136</v>
      </c>
      <c r="E185" s="1" t="s">
        <v>1140</v>
      </c>
      <c r="F185" s="1" t="s">
        <v>1639</v>
      </c>
      <c r="G185" s="1" t="s">
        <v>1729</v>
      </c>
      <c r="H185" s="1" t="s">
        <v>1138</v>
      </c>
    </row>
    <row r="186" hidden="1" spans="1:8">
      <c r="A186" s="1" t="s">
        <v>1133</v>
      </c>
      <c r="B186" s="1" t="s">
        <v>1600</v>
      </c>
      <c r="C186" s="1" t="s">
        <v>1779</v>
      </c>
      <c r="D186" s="1" t="s">
        <v>1136</v>
      </c>
      <c r="E186" s="1" t="s">
        <v>1140</v>
      </c>
      <c r="F186" s="1" t="s">
        <v>1752</v>
      </c>
      <c r="G186" s="1" t="s">
        <v>1615</v>
      </c>
      <c r="H186" s="1" t="s">
        <v>1138</v>
      </c>
    </row>
    <row r="187" hidden="1" spans="1:8">
      <c r="A187" s="1" t="s">
        <v>1133</v>
      </c>
      <c r="B187" s="1" t="s">
        <v>1134</v>
      </c>
      <c r="C187" s="1" t="s">
        <v>1285</v>
      </c>
      <c r="D187" s="1" t="s">
        <v>1136</v>
      </c>
      <c r="E187" s="1" t="s">
        <v>1143</v>
      </c>
      <c r="F187" s="1" t="s">
        <v>1660</v>
      </c>
      <c r="G187" s="1" t="s">
        <v>1726</v>
      </c>
      <c r="H187" s="1" t="s">
        <v>1138</v>
      </c>
    </row>
    <row r="188" hidden="1" spans="1:8">
      <c r="A188" s="1" t="s">
        <v>1133</v>
      </c>
      <c r="B188" s="1" t="s">
        <v>1616</v>
      </c>
      <c r="C188" s="1" t="s">
        <v>1780</v>
      </c>
      <c r="D188" s="1" t="s">
        <v>1136</v>
      </c>
      <c r="E188" s="1" t="s">
        <v>1140</v>
      </c>
      <c r="F188" s="1" t="s">
        <v>1765</v>
      </c>
      <c r="G188" s="1" t="s">
        <v>1609</v>
      </c>
      <c r="H188" s="1" t="s">
        <v>1138</v>
      </c>
    </row>
    <row r="189" hidden="1" spans="1:8">
      <c r="A189" s="1" t="s">
        <v>1133</v>
      </c>
      <c r="B189" s="1" t="s">
        <v>1144</v>
      </c>
      <c r="C189" s="1" t="s">
        <v>1286</v>
      </c>
      <c r="D189" s="1" t="s">
        <v>1136</v>
      </c>
      <c r="E189" s="1" t="s">
        <v>1137</v>
      </c>
      <c r="F189" s="1" t="s">
        <v>1630</v>
      </c>
      <c r="G189" s="1" t="s">
        <v>1631</v>
      </c>
      <c r="H189" s="1" t="s">
        <v>1138</v>
      </c>
    </row>
    <row r="190" hidden="1" spans="1:8">
      <c r="A190" s="1" t="s">
        <v>1133</v>
      </c>
      <c r="B190" s="1" t="s">
        <v>1144</v>
      </c>
      <c r="C190" s="1" t="s">
        <v>1287</v>
      </c>
      <c r="D190" s="1" t="s">
        <v>1136</v>
      </c>
      <c r="E190" s="1" t="s">
        <v>1143</v>
      </c>
      <c r="F190" s="1" t="s">
        <v>1288</v>
      </c>
      <c r="G190" s="1" t="s">
        <v>1289</v>
      </c>
      <c r="H190" s="1" t="s">
        <v>1138</v>
      </c>
    </row>
    <row r="191" hidden="1" spans="1:8">
      <c r="A191" s="1" t="s">
        <v>1133</v>
      </c>
      <c r="B191" s="1" t="s">
        <v>1616</v>
      </c>
      <c r="C191" s="1" t="s">
        <v>1781</v>
      </c>
      <c r="D191" s="1" t="s">
        <v>1136</v>
      </c>
      <c r="E191" s="1" t="s">
        <v>1140</v>
      </c>
      <c r="F191" s="1" t="s">
        <v>1782</v>
      </c>
      <c r="G191" s="1" t="s">
        <v>1783</v>
      </c>
      <c r="H191" s="1" t="s">
        <v>1138</v>
      </c>
    </row>
    <row r="192" hidden="1" spans="1:8">
      <c r="A192" s="1" t="s">
        <v>1133</v>
      </c>
      <c r="B192" s="1" t="s">
        <v>1134</v>
      </c>
      <c r="C192" s="1" t="s">
        <v>1290</v>
      </c>
      <c r="D192" s="1" t="s">
        <v>1136</v>
      </c>
      <c r="E192" s="1" t="s">
        <v>1137</v>
      </c>
      <c r="F192" s="1" t="s">
        <v>1755</v>
      </c>
      <c r="G192" s="1" t="s">
        <v>1609</v>
      </c>
      <c r="H192" s="1" t="s">
        <v>1138</v>
      </c>
    </row>
    <row r="193" hidden="1" spans="1:8">
      <c r="A193" s="1" t="s">
        <v>1133</v>
      </c>
      <c r="B193" s="1" t="s">
        <v>1134</v>
      </c>
      <c r="C193" s="1" t="s">
        <v>1291</v>
      </c>
      <c r="D193" s="1" t="s">
        <v>1136</v>
      </c>
      <c r="E193" s="1" t="s">
        <v>1140</v>
      </c>
      <c r="F193" s="1" t="s">
        <v>1292</v>
      </c>
      <c r="G193" s="1" t="s">
        <v>1293</v>
      </c>
      <c r="H193" s="1" t="s">
        <v>1138</v>
      </c>
    </row>
    <row r="194" hidden="1" spans="1:8">
      <c r="A194" s="1" t="s">
        <v>1133</v>
      </c>
      <c r="B194" s="1" t="s">
        <v>1144</v>
      </c>
      <c r="C194" s="1" t="s">
        <v>1294</v>
      </c>
      <c r="D194" s="1" t="s">
        <v>1136</v>
      </c>
      <c r="E194" s="1" t="s">
        <v>1137</v>
      </c>
      <c r="F194" s="1" t="s">
        <v>1651</v>
      </c>
      <c r="G194" s="1" t="s">
        <v>1621</v>
      </c>
      <c r="H194" s="1" t="s">
        <v>1138</v>
      </c>
    </row>
    <row r="195" hidden="1" spans="1:8">
      <c r="A195" s="1" t="s">
        <v>1133</v>
      </c>
      <c r="B195" s="1" t="s">
        <v>1144</v>
      </c>
      <c r="C195" s="1" t="s">
        <v>1295</v>
      </c>
      <c r="D195" s="1" t="s">
        <v>1136</v>
      </c>
      <c r="E195" s="1" t="s">
        <v>1140</v>
      </c>
      <c r="F195" s="1" t="s">
        <v>1745</v>
      </c>
      <c r="G195" s="1" t="s">
        <v>1609</v>
      </c>
      <c r="H195" s="1" t="s">
        <v>1138</v>
      </c>
    </row>
    <row r="196" hidden="1" spans="1:8">
      <c r="A196" s="1" t="s">
        <v>1133</v>
      </c>
      <c r="B196" s="1" t="s">
        <v>1616</v>
      </c>
      <c r="C196" s="1" t="s">
        <v>1784</v>
      </c>
      <c r="D196" s="1" t="s">
        <v>1136</v>
      </c>
      <c r="E196" s="1" t="s">
        <v>1140</v>
      </c>
      <c r="F196" s="1" t="s">
        <v>1747</v>
      </c>
      <c r="G196" s="1" t="s">
        <v>1645</v>
      </c>
      <c r="H196" s="1" t="s">
        <v>1138</v>
      </c>
    </row>
    <row r="197" hidden="1" spans="1:8">
      <c r="A197" s="1" t="s">
        <v>1133</v>
      </c>
      <c r="B197" s="1" t="s">
        <v>1134</v>
      </c>
      <c r="C197" s="1" t="s">
        <v>1296</v>
      </c>
      <c r="D197" s="1" t="s">
        <v>1136</v>
      </c>
      <c r="E197" s="1" t="s">
        <v>1137</v>
      </c>
      <c r="F197" s="1" t="s">
        <v>1657</v>
      </c>
      <c r="G197" s="1" t="s">
        <v>1621</v>
      </c>
      <c r="H197" s="1" t="s">
        <v>1138</v>
      </c>
    </row>
    <row r="198" hidden="1" spans="1:8">
      <c r="A198" s="1" t="s">
        <v>1133</v>
      </c>
      <c r="B198" s="1" t="s">
        <v>1604</v>
      </c>
      <c r="C198" s="1" t="s">
        <v>1785</v>
      </c>
      <c r="D198" s="1" t="s">
        <v>1136</v>
      </c>
      <c r="E198" s="1" t="s">
        <v>1143</v>
      </c>
      <c r="F198" s="1" t="s">
        <v>1642</v>
      </c>
      <c r="G198" s="1" t="s">
        <v>1626</v>
      </c>
      <c r="H198" s="1" t="s">
        <v>1138</v>
      </c>
    </row>
    <row r="199" hidden="1" spans="1:8">
      <c r="A199" s="1" t="s">
        <v>1133</v>
      </c>
      <c r="B199" s="1" t="s">
        <v>1134</v>
      </c>
      <c r="C199" s="1" t="s">
        <v>1297</v>
      </c>
      <c r="D199" s="1" t="s">
        <v>1136</v>
      </c>
      <c r="E199" s="1" t="s">
        <v>1140</v>
      </c>
      <c r="F199" s="1" t="s">
        <v>1637</v>
      </c>
      <c r="G199" s="1" t="s">
        <v>1609</v>
      </c>
      <c r="H199" s="1" t="s">
        <v>1138</v>
      </c>
    </row>
    <row r="200" hidden="1" spans="1:8">
      <c r="A200" s="1" t="s">
        <v>1133</v>
      </c>
      <c r="B200" s="1" t="s">
        <v>1616</v>
      </c>
      <c r="C200" s="1" t="s">
        <v>1786</v>
      </c>
      <c r="D200" s="1" t="s">
        <v>1136</v>
      </c>
      <c r="E200" s="1" t="s">
        <v>1143</v>
      </c>
      <c r="F200" s="1" t="s">
        <v>1157</v>
      </c>
      <c r="G200" s="1" t="s">
        <v>1719</v>
      </c>
      <c r="H200" s="1" t="s">
        <v>1138</v>
      </c>
    </row>
    <row r="201" hidden="1" spans="1:8">
      <c r="A201" s="1" t="s">
        <v>1133</v>
      </c>
      <c r="B201" s="1" t="s">
        <v>1616</v>
      </c>
      <c r="C201" s="1" t="s">
        <v>1787</v>
      </c>
      <c r="D201" s="1" t="s">
        <v>1136</v>
      </c>
      <c r="E201" s="1" t="s">
        <v>1140</v>
      </c>
      <c r="F201" s="1" t="s">
        <v>1754</v>
      </c>
      <c r="G201" s="1" t="s">
        <v>1724</v>
      </c>
      <c r="H201" s="1" t="s">
        <v>1138</v>
      </c>
    </row>
    <row r="202" hidden="1" spans="1:8">
      <c r="A202" s="1" t="s">
        <v>1133</v>
      </c>
      <c r="B202" s="1" t="s">
        <v>1616</v>
      </c>
      <c r="C202" s="1" t="s">
        <v>1788</v>
      </c>
      <c r="D202" s="1" t="s">
        <v>1136</v>
      </c>
      <c r="E202" s="1" t="s">
        <v>1143</v>
      </c>
      <c r="F202" s="1" t="s">
        <v>1157</v>
      </c>
      <c r="G202" s="1" t="s">
        <v>1717</v>
      </c>
      <c r="H202" s="1" t="s">
        <v>1138</v>
      </c>
    </row>
    <row r="203" hidden="1" spans="1:8">
      <c r="A203" s="1" t="s">
        <v>1133</v>
      </c>
      <c r="B203" s="1" t="s">
        <v>1604</v>
      </c>
      <c r="C203" s="1" t="s">
        <v>1789</v>
      </c>
      <c r="D203" s="1" t="s">
        <v>1136</v>
      </c>
      <c r="E203" s="1" t="s">
        <v>1140</v>
      </c>
      <c r="F203" s="1" t="s">
        <v>1639</v>
      </c>
      <c r="G203" s="1" t="s">
        <v>1657</v>
      </c>
      <c r="H203" s="1" t="s">
        <v>1138</v>
      </c>
    </row>
    <row r="204" hidden="1" spans="1:8">
      <c r="A204" s="1" t="s">
        <v>1133</v>
      </c>
      <c r="B204" s="1" t="s">
        <v>1604</v>
      </c>
      <c r="C204" s="1" t="s">
        <v>1790</v>
      </c>
      <c r="D204" s="1" t="s">
        <v>1136</v>
      </c>
      <c r="E204" s="1" t="s">
        <v>1140</v>
      </c>
      <c r="F204" s="1" t="s">
        <v>1752</v>
      </c>
      <c r="G204" s="1" t="s">
        <v>1645</v>
      </c>
      <c r="H204" s="1" t="s">
        <v>1138</v>
      </c>
    </row>
    <row r="205" hidden="1" spans="1:8">
      <c r="A205" s="1" t="s">
        <v>1133</v>
      </c>
      <c r="B205" s="1" t="s">
        <v>1144</v>
      </c>
      <c r="C205" s="1" t="s">
        <v>1298</v>
      </c>
      <c r="D205" s="1" t="s">
        <v>1136</v>
      </c>
      <c r="E205" s="1" t="s">
        <v>1140</v>
      </c>
      <c r="F205" s="1" t="s">
        <v>1791</v>
      </c>
      <c r="G205" s="1" t="s">
        <v>1609</v>
      </c>
      <c r="H205" s="1" t="s">
        <v>1138</v>
      </c>
    </row>
    <row r="206" hidden="1" spans="1:8">
      <c r="A206" s="1" t="s">
        <v>1133</v>
      </c>
      <c r="B206" s="1" t="s">
        <v>1152</v>
      </c>
      <c r="C206" s="1" t="s">
        <v>1299</v>
      </c>
      <c r="D206" s="1" t="s">
        <v>1136</v>
      </c>
      <c r="E206" s="1" t="s">
        <v>1140</v>
      </c>
      <c r="F206" s="1" t="s">
        <v>1669</v>
      </c>
      <c r="G206" s="1" t="s">
        <v>1642</v>
      </c>
      <c r="H206" s="1" t="s">
        <v>1138</v>
      </c>
    </row>
    <row r="207" hidden="1" spans="1:8">
      <c r="A207" s="1" t="s">
        <v>1133</v>
      </c>
      <c r="B207" s="1" t="s">
        <v>1604</v>
      </c>
      <c r="C207" s="1" t="s">
        <v>1647</v>
      </c>
      <c r="D207" s="1" t="s">
        <v>1167</v>
      </c>
      <c r="E207" s="1" t="s">
        <v>1170</v>
      </c>
      <c r="F207" s="1" t="s">
        <v>1612</v>
      </c>
      <c r="G207" s="1" t="s">
        <v>1603</v>
      </c>
      <c r="H207" s="1" t="s">
        <v>1138</v>
      </c>
    </row>
    <row r="208" hidden="1" spans="1:8">
      <c r="A208" s="1" t="s">
        <v>1133</v>
      </c>
      <c r="B208" s="1" t="s">
        <v>1134</v>
      </c>
      <c r="C208" s="1" t="s">
        <v>1300</v>
      </c>
      <c r="D208" s="1" t="s">
        <v>1136</v>
      </c>
      <c r="E208" s="1" t="s">
        <v>1137</v>
      </c>
      <c r="F208" s="1" t="s">
        <v>1765</v>
      </c>
      <c r="G208" s="1" t="s">
        <v>1621</v>
      </c>
      <c r="H208" s="1" t="s">
        <v>1138</v>
      </c>
    </row>
    <row r="209" hidden="1" spans="1:8">
      <c r="A209" s="1" t="s">
        <v>1133</v>
      </c>
      <c r="B209" s="1" t="s">
        <v>1144</v>
      </c>
      <c r="C209" s="1" t="s">
        <v>1301</v>
      </c>
      <c r="D209" s="1" t="s">
        <v>1136</v>
      </c>
      <c r="E209" s="1" t="s">
        <v>1140</v>
      </c>
      <c r="F209" s="1" t="s">
        <v>1669</v>
      </c>
      <c r="G209" s="1" t="s">
        <v>1631</v>
      </c>
      <c r="H209" s="1" t="s">
        <v>1138</v>
      </c>
    </row>
    <row r="210" hidden="1" spans="1:8">
      <c r="A210" s="1" t="s">
        <v>1133</v>
      </c>
      <c r="B210" s="1" t="s">
        <v>1144</v>
      </c>
      <c r="C210" s="1" t="s">
        <v>1302</v>
      </c>
      <c r="D210" s="1" t="s">
        <v>1136</v>
      </c>
      <c r="E210" s="1" t="s">
        <v>1140</v>
      </c>
      <c r="F210" s="1" t="s">
        <v>1757</v>
      </c>
      <c r="G210" s="1" t="s">
        <v>1631</v>
      </c>
      <c r="H210" s="1" t="s">
        <v>1138</v>
      </c>
    </row>
    <row r="211" hidden="1" spans="1:8">
      <c r="A211" s="1" t="s">
        <v>1133</v>
      </c>
      <c r="B211" s="1" t="s">
        <v>1604</v>
      </c>
      <c r="C211" s="1" t="s">
        <v>1792</v>
      </c>
      <c r="D211" s="1" t="s">
        <v>1136</v>
      </c>
      <c r="E211" s="1" t="s">
        <v>1137</v>
      </c>
      <c r="F211" s="1" t="s">
        <v>1612</v>
      </c>
      <c r="G211" s="1" t="s">
        <v>1603</v>
      </c>
      <c r="H211" s="1" t="s">
        <v>1138</v>
      </c>
    </row>
    <row r="212" hidden="1" spans="1:8">
      <c r="A212" s="1" t="s">
        <v>1133</v>
      </c>
      <c r="B212" s="1" t="s">
        <v>1144</v>
      </c>
      <c r="C212" s="1" t="s">
        <v>1303</v>
      </c>
      <c r="D212" s="1" t="s">
        <v>1136</v>
      </c>
      <c r="E212" s="1" t="s">
        <v>1140</v>
      </c>
      <c r="F212" s="1" t="s">
        <v>1793</v>
      </c>
      <c r="G212" s="1" t="s">
        <v>1304</v>
      </c>
      <c r="H212" s="1" t="s">
        <v>1138</v>
      </c>
    </row>
    <row r="213" hidden="1" spans="1:8">
      <c r="A213" s="1" t="s">
        <v>1133</v>
      </c>
      <c r="B213" s="1" t="s">
        <v>1144</v>
      </c>
      <c r="C213" s="1" t="s">
        <v>1305</v>
      </c>
      <c r="D213" s="1" t="s">
        <v>1136</v>
      </c>
      <c r="E213" s="1" t="s">
        <v>1140</v>
      </c>
      <c r="F213" s="1" t="s">
        <v>1757</v>
      </c>
      <c r="G213" s="1" t="s">
        <v>1643</v>
      </c>
      <c r="H213" s="1" t="s">
        <v>1138</v>
      </c>
    </row>
    <row r="214" hidden="1" spans="1:8">
      <c r="A214" s="1" t="s">
        <v>1133</v>
      </c>
      <c r="B214" s="1" t="s">
        <v>1616</v>
      </c>
      <c r="C214" s="1" t="s">
        <v>1794</v>
      </c>
      <c r="D214" s="1" t="s">
        <v>1167</v>
      </c>
      <c r="E214" s="1" t="s">
        <v>1170</v>
      </c>
      <c r="F214" s="1" t="s">
        <v>1795</v>
      </c>
      <c r="G214" s="1" t="s">
        <v>1631</v>
      </c>
      <c r="H214" s="1" t="s">
        <v>1138</v>
      </c>
    </row>
    <row r="215" hidden="1" spans="1:8">
      <c r="A215" s="1" t="s">
        <v>1133</v>
      </c>
      <c r="B215" s="1" t="s">
        <v>1134</v>
      </c>
      <c r="C215" s="1" t="s">
        <v>1306</v>
      </c>
      <c r="D215" s="1" t="s">
        <v>1136</v>
      </c>
      <c r="E215" s="1" t="s">
        <v>1137</v>
      </c>
      <c r="F215" s="1" t="s">
        <v>1685</v>
      </c>
      <c r="G215" s="1" t="s">
        <v>1603</v>
      </c>
      <c r="H215" s="1" t="s">
        <v>1138</v>
      </c>
    </row>
    <row r="216" hidden="1" spans="1:8">
      <c r="A216" s="1" t="s">
        <v>1133</v>
      </c>
      <c r="B216" s="1" t="s">
        <v>1144</v>
      </c>
      <c r="C216" s="1" t="s">
        <v>1307</v>
      </c>
      <c r="D216" s="1" t="s">
        <v>1136</v>
      </c>
      <c r="E216" s="1" t="s">
        <v>1140</v>
      </c>
      <c r="F216" s="1" t="s">
        <v>1308</v>
      </c>
      <c r="G216" s="1" t="s">
        <v>1309</v>
      </c>
      <c r="H216" s="1" t="s">
        <v>1138</v>
      </c>
    </row>
    <row r="217" hidden="1" spans="1:8">
      <c r="A217" s="1" t="s">
        <v>1133</v>
      </c>
      <c r="B217" s="1" t="s">
        <v>1134</v>
      </c>
      <c r="C217" s="1" t="s">
        <v>1310</v>
      </c>
      <c r="D217" s="1" t="s">
        <v>1136</v>
      </c>
      <c r="E217" s="1" t="s">
        <v>1137</v>
      </c>
      <c r="F217" s="1" t="s">
        <v>1796</v>
      </c>
      <c r="G217" s="1" t="s">
        <v>1609</v>
      </c>
      <c r="H217" s="1" t="s">
        <v>1138</v>
      </c>
    </row>
    <row r="218" hidden="1" spans="1:8">
      <c r="A218" s="1" t="s">
        <v>1133</v>
      </c>
      <c r="B218" s="1" t="s">
        <v>1144</v>
      </c>
      <c r="C218" s="1" t="s">
        <v>1311</v>
      </c>
      <c r="D218" s="1" t="s">
        <v>1136</v>
      </c>
      <c r="E218" s="1" t="s">
        <v>1140</v>
      </c>
      <c r="F218" s="1" t="s">
        <v>1797</v>
      </c>
      <c r="G218" s="1" t="s">
        <v>1312</v>
      </c>
      <c r="H218" s="1" t="s">
        <v>1138</v>
      </c>
    </row>
    <row r="219" hidden="1" spans="1:8">
      <c r="A219" s="1" t="s">
        <v>1133</v>
      </c>
      <c r="B219" s="1" t="s">
        <v>1152</v>
      </c>
      <c r="C219" s="1" t="s">
        <v>1313</v>
      </c>
      <c r="D219" s="1" t="s">
        <v>1136</v>
      </c>
      <c r="E219" s="1" t="s">
        <v>1143</v>
      </c>
      <c r="F219" s="1" t="s">
        <v>1660</v>
      </c>
      <c r="G219" s="1" t="s">
        <v>1798</v>
      </c>
      <c r="H219" s="1" t="s">
        <v>1138</v>
      </c>
    </row>
    <row r="220" hidden="1" spans="1:8">
      <c r="A220" s="1" t="s">
        <v>1133</v>
      </c>
      <c r="B220" s="1" t="s">
        <v>1616</v>
      </c>
      <c r="C220" s="1" t="s">
        <v>1799</v>
      </c>
      <c r="D220" s="1" t="s">
        <v>1136</v>
      </c>
      <c r="E220" s="1" t="s">
        <v>1140</v>
      </c>
      <c r="F220" s="1" t="s">
        <v>1639</v>
      </c>
      <c r="G220" s="1" t="s">
        <v>1645</v>
      </c>
      <c r="H220" s="1" t="s">
        <v>1138</v>
      </c>
    </row>
    <row r="221" hidden="1" spans="1:8">
      <c r="A221" s="1" t="s">
        <v>1133</v>
      </c>
      <c r="B221" s="1" t="s">
        <v>1134</v>
      </c>
      <c r="C221" s="1" t="s">
        <v>1314</v>
      </c>
      <c r="D221" s="1" t="s">
        <v>1136</v>
      </c>
      <c r="E221" s="1" t="s">
        <v>1143</v>
      </c>
      <c r="F221" s="1" t="s">
        <v>1157</v>
      </c>
      <c r="G221" s="1" t="s">
        <v>1315</v>
      </c>
      <c r="H221" s="1" t="s">
        <v>1138</v>
      </c>
    </row>
    <row r="222" hidden="1" spans="1:8">
      <c r="A222" s="1" t="s">
        <v>1133</v>
      </c>
      <c r="B222" s="1" t="s">
        <v>1134</v>
      </c>
      <c r="C222" s="1" t="s">
        <v>1316</v>
      </c>
      <c r="D222" s="1" t="s">
        <v>1136</v>
      </c>
      <c r="E222" s="1" t="s">
        <v>1143</v>
      </c>
      <c r="F222" s="1" t="s">
        <v>1157</v>
      </c>
      <c r="G222" s="1" t="s">
        <v>1317</v>
      </c>
      <c r="H222" s="1" t="s">
        <v>1138</v>
      </c>
    </row>
    <row r="223" hidden="1" spans="1:8">
      <c r="A223" s="1" t="s">
        <v>1133</v>
      </c>
      <c r="B223" s="1" t="s">
        <v>1152</v>
      </c>
      <c r="C223" s="1" t="s">
        <v>1318</v>
      </c>
      <c r="D223" s="1" t="s">
        <v>1136</v>
      </c>
      <c r="E223" s="1" t="s">
        <v>1140</v>
      </c>
      <c r="F223" s="1" t="s">
        <v>1791</v>
      </c>
      <c r="G223" s="1" t="s">
        <v>1621</v>
      </c>
      <c r="H223" s="1" t="s">
        <v>1138</v>
      </c>
    </row>
    <row r="224" hidden="1" spans="1:8">
      <c r="A224" s="1" t="s">
        <v>1133</v>
      </c>
      <c r="B224" s="1" t="s">
        <v>1600</v>
      </c>
      <c r="C224" s="1" t="s">
        <v>1800</v>
      </c>
      <c r="D224" s="1" t="s">
        <v>1136</v>
      </c>
      <c r="E224" s="1" t="s">
        <v>1140</v>
      </c>
      <c r="F224" s="1" t="s">
        <v>1801</v>
      </c>
      <c r="G224" s="1" t="s">
        <v>1610</v>
      </c>
      <c r="H224" s="1" t="s">
        <v>1138</v>
      </c>
    </row>
    <row r="225" hidden="1" spans="1:8">
      <c r="A225" s="1" t="s">
        <v>1133</v>
      </c>
      <c r="B225" s="1" t="s">
        <v>1152</v>
      </c>
      <c r="C225" s="1" t="s">
        <v>1319</v>
      </c>
      <c r="D225" s="1" t="s">
        <v>1136</v>
      </c>
      <c r="E225" s="1" t="s">
        <v>1137</v>
      </c>
      <c r="F225" s="1" t="s">
        <v>1775</v>
      </c>
      <c r="G225" s="1" t="s">
        <v>1621</v>
      </c>
      <c r="H225" s="1" t="s">
        <v>1138</v>
      </c>
    </row>
    <row r="226" hidden="1" spans="1:8">
      <c r="A226" s="1" t="s">
        <v>1133</v>
      </c>
      <c r="B226" s="1" t="s">
        <v>1144</v>
      </c>
      <c r="C226" s="1" t="s">
        <v>1320</v>
      </c>
      <c r="D226" s="1" t="s">
        <v>1136</v>
      </c>
      <c r="E226" s="1" t="s">
        <v>1140</v>
      </c>
      <c r="F226" s="1" t="s">
        <v>1321</v>
      </c>
      <c r="G226" s="1" t="s">
        <v>1151</v>
      </c>
      <c r="H226" s="1" t="s">
        <v>1138</v>
      </c>
    </row>
    <row r="227" hidden="1" spans="1:8">
      <c r="A227" s="1" t="s">
        <v>1133</v>
      </c>
      <c r="B227" s="1" t="s">
        <v>1616</v>
      </c>
      <c r="C227" s="1" t="s">
        <v>1802</v>
      </c>
      <c r="D227" s="1" t="s">
        <v>1167</v>
      </c>
      <c r="E227" s="1" t="s">
        <v>1170</v>
      </c>
      <c r="F227" s="1" t="s">
        <v>1609</v>
      </c>
      <c r="G227" s="1" t="s">
        <v>1631</v>
      </c>
      <c r="H227" s="1" t="s">
        <v>1138</v>
      </c>
    </row>
    <row r="228" hidden="1" spans="1:8">
      <c r="A228" s="1" t="s">
        <v>1133</v>
      </c>
      <c r="B228" s="1" t="s">
        <v>1616</v>
      </c>
      <c r="C228" s="1" t="s">
        <v>1656</v>
      </c>
      <c r="D228" s="1" t="s">
        <v>1167</v>
      </c>
      <c r="E228" s="1" t="s">
        <v>1170</v>
      </c>
      <c r="F228" s="1" t="s">
        <v>1603</v>
      </c>
      <c r="G228" s="1" t="s">
        <v>1609</v>
      </c>
      <c r="H228" s="1" t="s">
        <v>1138</v>
      </c>
    </row>
    <row r="229" hidden="1" spans="1:8">
      <c r="A229" s="1" t="s">
        <v>1133</v>
      </c>
      <c r="B229" s="1" t="s">
        <v>1134</v>
      </c>
      <c r="C229" s="1" t="s">
        <v>1322</v>
      </c>
      <c r="D229" s="1" t="s">
        <v>1136</v>
      </c>
      <c r="E229" s="1" t="s">
        <v>1137</v>
      </c>
      <c r="F229" s="1" t="s">
        <v>1752</v>
      </c>
      <c r="G229" s="1" t="s">
        <v>1621</v>
      </c>
      <c r="H229" s="1" t="s">
        <v>1138</v>
      </c>
    </row>
    <row r="230" hidden="1" spans="1:8">
      <c r="A230" s="1" t="s">
        <v>1133</v>
      </c>
      <c r="B230" s="1" t="s">
        <v>1600</v>
      </c>
      <c r="C230" s="1" t="s">
        <v>1803</v>
      </c>
      <c r="D230" s="1" t="s">
        <v>1136</v>
      </c>
      <c r="E230" s="1" t="s">
        <v>1140</v>
      </c>
      <c r="F230" s="1" t="s">
        <v>1672</v>
      </c>
      <c r="G230" s="1" t="s">
        <v>1804</v>
      </c>
      <c r="H230" s="1" t="s">
        <v>1138</v>
      </c>
    </row>
    <row r="231" hidden="1" spans="1:8">
      <c r="A231" s="1" t="s">
        <v>1133</v>
      </c>
      <c r="B231" s="1" t="s">
        <v>1616</v>
      </c>
      <c r="C231" s="1" t="s">
        <v>1805</v>
      </c>
      <c r="D231" s="1" t="s">
        <v>1136</v>
      </c>
      <c r="E231" s="1" t="s">
        <v>1140</v>
      </c>
      <c r="F231" s="1" t="s">
        <v>1757</v>
      </c>
      <c r="G231" s="1" t="s">
        <v>1609</v>
      </c>
      <c r="H231" s="1" t="s">
        <v>1138</v>
      </c>
    </row>
    <row r="232" hidden="1" spans="1:8">
      <c r="A232" s="1" t="s">
        <v>1133</v>
      </c>
      <c r="B232" s="1" t="s">
        <v>1134</v>
      </c>
      <c r="C232" s="1" t="s">
        <v>1323</v>
      </c>
      <c r="D232" s="1" t="s">
        <v>1136</v>
      </c>
      <c r="E232" s="1" t="s">
        <v>1140</v>
      </c>
      <c r="F232" s="1" t="s">
        <v>1757</v>
      </c>
      <c r="G232" s="1" t="s">
        <v>1621</v>
      </c>
      <c r="H232" s="1" t="s">
        <v>1138</v>
      </c>
    </row>
    <row r="233" hidden="1" spans="1:8">
      <c r="A233" s="1" t="s">
        <v>1133</v>
      </c>
      <c r="B233" s="1" t="s">
        <v>1134</v>
      </c>
      <c r="C233" s="1" t="s">
        <v>1324</v>
      </c>
      <c r="D233" s="1" t="s">
        <v>1136</v>
      </c>
      <c r="E233" s="1" t="s">
        <v>1140</v>
      </c>
      <c r="F233" s="1" t="s">
        <v>1757</v>
      </c>
      <c r="G233" s="1" t="s">
        <v>1681</v>
      </c>
      <c r="H233" s="1" t="s">
        <v>1138</v>
      </c>
    </row>
    <row r="234" hidden="1" spans="1:8">
      <c r="A234" s="1" t="s">
        <v>1133</v>
      </c>
      <c r="B234" s="1" t="s">
        <v>1144</v>
      </c>
      <c r="C234" s="1" t="s">
        <v>1325</v>
      </c>
      <c r="D234" s="1" t="s">
        <v>1136</v>
      </c>
      <c r="E234" s="1" t="s">
        <v>1140</v>
      </c>
      <c r="F234" s="1" t="s">
        <v>1610</v>
      </c>
      <c r="G234" s="1" t="s">
        <v>1645</v>
      </c>
      <c r="H234" s="1" t="s">
        <v>1138</v>
      </c>
    </row>
    <row r="235" hidden="1" spans="1:8">
      <c r="A235" s="1" t="s">
        <v>1133</v>
      </c>
      <c r="B235" s="1" t="s">
        <v>1144</v>
      </c>
      <c r="C235" s="1" t="s">
        <v>1326</v>
      </c>
      <c r="D235" s="1" t="s">
        <v>1136</v>
      </c>
      <c r="E235" s="1" t="s">
        <v>1143</v>
      </c>
      <c r="F235" s="1" t="s">
        <v>1660</v>
      </c>
      <c r="G235" s="1" t="s">
        <v>1720</v>
      </c>
      <c r="H235" s="1" t="s">
        <v>1138</v>
      </c>
    </row>
    <row r="236" hidden="1" spans="1:8">
      <c r="A236" s="1" t="s">
        <v>1133</v>
      </c>
      <c r="B236" s="1" t="s">
        <v>1144</v>
      </c>
      <c r="C236" s="1" t="s">
        <v>1327</v>
      </c>
      <c r="D236" s="1" t="s">
        <v>1136</v>
      </c>
      <c r="E236" s="1" t="s">
        <v>1143</v>
      </c>
      <c r="F236" s="1" t="s">
        <v>1660</v>
      </c>
      <c r="G236" s="1" t="s">
        <v>1714</v>
      </c>
      <c r="H236" s="1" t="s">
        <v>1138</v>
      </c>
    </row>
    <row r="237" hidden="1" spans="1:8">
      <c r="A237" s="1" t="s">
        <v>1133</v>
      </c>
      <c r="B237" s="1" t="s">
        <v>1616</v>
      </c>
      <c r="C237" s="1" t="s">
        <v>1806</v>
      </c>
      <c r="D237" s="1" t="s">
        <v>1136</v>
      </c>
      <c r="E237" s="1" t="s">
        <v>1140</v>
      </c>
      <c r="F237" s="1" t="s">
        <v>1639</v>
      </c>
      <c r="G237" s="1" t="s">
        <v>1659</v>
      </c>
      <c r="H237" s="1" t="s">
        <v>1138</v>
      </c>
    </row>
    <row r="238" hidden="1" spans="1:8">
      <c r="A238" s="1" t="s">
        <v>1133</v>
      </c>
      <c r="B238" s="1" t="s">
        <v>1134</v>
      </c>
      <c r="C238" s="1" t="s">
        <v>1328</v>
      </c>
      <c r="D238" s="1" t="s">
        <v>1136</v>
      </c>
      <c r="E238" s="1" t="s">
        <v>1140</v>
      </c>
      <c r="F238" s="1" t="s">
        <v>1807</v>
      </c>
      <c r="G238" s="1" t="s">
        <v>1657</v>
      </c>
      <c r="H238" s="1" t="s">
        <v>1138</v>
      </c>
    </row>
    <row r="239" hidden="1" spans="1:8">
      <c r="A239" s="1" t="s">
        <v>1133</v>
      </c>
      <c r="B239" s="1" t="s">
        <v>1144</v>
      </c>
      <c r="C239" s="1" t="s">
        <v>1329</v>
      </c>
      <c r="D239" s="1" t="s">
        <v>1136</v>
      </c>
      <c r="E239" s="1" t="s">
        <v>1140</v>
      </c>
      <c r="F239" s="1" t="s">
        <v>1808</v>
      </c>
      <c r="G239" s="1" t="s">
        <v>1330</v>
      </c>
      <c r="H239" s="1" t="s">
        <v>1138</v>
      </c>
    </row>
    <row r="240" hidden="1" spans="1:8">
      <c r="A240" s="1" t="s">
        <v>1133</v>
      </c>
      <c r="B240" s="1" t="s">
        <v>1144</v>
      </c>
      <c r="C240" s="1" t="s">
        <v>1331</v>
      </c>
      <c r="D240" s="1" t="s">
        <v>1136</v>
      </c>
      <c r="E240" s="1" t="s">
        <v>1140</v>
      </c>
      <c r="F240" s="1" t="s">
        <v>1639</v>
      </c>
      <c r="G240" s="1" t="s">
        <v>1621</v>
      </c>
      <c r="H240" s="1" t="s">
        <v>1138</v>
      </c>
    </row>
    <row r="241" hidden="1" spans="1:8">
      <c r="A241" s="1" t="s">
        <v>1133</v>
      </c>
      <c r="B241" s="1" t="s">
        <v>1134</v>
      </c>
      <c r="C241" s="1" t="s">
        <v>1332</v>
      </c>
      <c r="D241" s="1" t="s">
        <v>1136</v>
      </c>
      <c r="E241" s="1" t="s">
        <v>1140</v>
      </c>
      <c r="F241" s="1" t="s">
        <v>1636</v>
      </c>
      <c r="G241" s="1" t="s">
        <v>1657</v>
      </c>
      <c r="H241" s="1" t="s">
        <v>1138</v>
      </c>
    </row>
    <row r="242" hidden="1" spans="1:8">
      <c r="A242" s="1" t="s">
        <v>1133</v>
      </c>
      <c r="B242" s="1" t="s">
        <v>1134</v>
      </c>
      <c r="C242" s="1" t="s">
        <v>1333</v>
      </c>
      <c r="D242" s="1" t="s">
        <v>1136</v>
      </c>
      <c r="E242" s="1" t="s">
        <v>1140</v>
      </c>
      <c r="F242" s="1" t="s">
        <v>1791</v>
      </c>
      <c r="G242" s="1" t="s">
        <v>1645</v>
      </c>
      <c r="H242" s="1" t="s">
        <v>1138</v>
      </c>
    </row>
    <row r="243" hidden="1" spans="1:8">
      <c r="A243" s="1" t="s">
        <v>1133</v>
      </c>
      <c r="B243" s="1" t="s">
        <v>1144</v>
      </c>
      <c r="C243" s="1" t="s">
        <v>1334</v>
      </c>
      <c r="D243" s="1" t="s">
        <v>1136</v>
      </c>
      <c r="E243" s="1" t="s">
        <v>1143</v>
      </c>
      <c r="F243" s="1" t="s">
        <v>1181</v>
      </c>
      <c r="G243" s="1" t="s">
        <v>1335</v>
      </c>
      <c r="H243" s="1" t="s">
        <v>1138</v>
      </c>
    </row>
    <row r="244" hidden="1" spans="1:8">
      <c r="A244" s="1" t="s">
        <v>1133</v>
      </c>
      <c r="B244" s="1" t="s">
        <v>1616</v>
      </c>
      <c r="C244" s="1" t="s">
        <v>1809</v>
      </c>
      <c r="D244" s="1" t="s">
        <v>1136</v>
      </c>
      <c r="E244" s="1" t="s">
        <v>1143</v>
      </c>
      <c r="F244" s="1" t="s">
        <v>1157</v>
      </c>
      <c r="G244" s="1" t="s">
        <v>1810</v>
      </c>
      <c r="H244" s="1" t="s">
        <v>1138</v>
      </c>
    </row>
    <row r="245" hidden="1" spans="1:8">
      <c r="A245" s="1" t="s">
        <v>1133</v>
      </c>
      <c r="B245" s="1" t="s">
        <v>1616</v>
      </c>
      <c r="C245" s="1" t="s">
        <v>1811</v>
      </c>
      <c r="D245" s="1" t="s">
        <v>1136</v>
      </c>
      <c r="E245" s="1" t="s">
        <v>1137</v>
      </c>
      <c r="F245" s="1" t="s">
        <v>1745</v>
      </c>
      <c r="G245" s="1" t="s">
        <v>1603</v>
      </c>
      <c r="H245" s="1" t="s">
        <v>1138</v>
      </c>
    </row>
    <row r="246" spans="1:8">
      <c r="A246" s="1" t="s">
        <v>1133</v>
      </c>
      <c r="B246" s="1" t="s">
        <v>1144</v>
      </c>
      <c r="C246" s="1" t="s">
        <v>1336</v>
      </c>
      <c r="D246" s="1" t="s">
        <v>1136</v>
      </c>
      <c r="E246" s="1" t="s">
        <v>1140</v>
      </c>
      <c r="F246" s="1" t="s">
        <v>1812</v>
      </c>
      <c r="G246" s="1" t="s">
        <v>1636</v>
      </c>
      <c r="H246" s="1" t="s">
        <v>1138</v>
      </c>
    </row>
    <row r="247" hidden="1" spans="1:8">
      <c r="A247" s="1" t="s">
        <v>1133</v>
      </c>
      <c r="B247" s="1" t="s">
        <v>1600</v>
      </c>
      <c r="C247" s="1" t="s">
        <v>1813</v>
      </c>
      <c r="D247" s="1" t="s">
        <v>1136</v>
      </c>
      <c r="E247" s="1" t="s">
        <v>1140</v>
      </c>
      <c r="F247" s="1" t="s">
        <v>1757</v>
      </c>
      <c r="G247" s="1" t="s">
        <v>1615</v>
      </c>
      <c r="H247" s="1" t="s">
        <v>1138</v>
      </c>
    </row>
    <row r="248" hidden="1" spans="1:8">
      <c r="A248" s="1" t="s">
        <v>1133</v>
      </c>
      <c r="B248" s="1" t="s">
        <v>1600</v>
      </c>
      <c r="C248" s="1" t="s">
        <v>1814</v>
      </c>
      <c r="D248" s="1" t="s">
        <v>1167</v>
      </c>
      <c r="E248" s="1" t="s">
        <v>1170</v>
      </c>
      <c r="F248" s="1" t="s">
        <v>1612</v>
      </c>
      <c r="G248" s="1" t="s">
        <v>1657</v>
      </c>
      <c r="H248" s="1" t="s">
        <v>1138</v>
      </c>
    </row>
    <row r="249" hidden="1" spans="1:8">
      <c r="A249" s="1" t="s">
        <v>1133</v>
      </c>
      <c r="B249" s="1" t="s">
        <v>1152</v>
      </c>
      <c r="C249" s="1" t="s">
        <v>1337</v>
      </c>
      <c r="D249" s="1" t="s">
        <v>1136</v>
      </c>
      <c r="E249" s="1" t="s">
        <v>1140</v>
      </c>
      <c r="F249" s="1" t="s">
        <v>1747</v>
      </c>
      <c r="G249" s="1" t="s">
        <v>1631</v>
      </c>
      <c r="H249" s="1" t="s">
        <v>1138</v>
      </c>
    </row>
    <row r="250" hidden="1" spans="1:8">
      <c r="A250" s="1" t="s">
        <v>1133</v>
      </c>
      <c r="B250" s="1" t="s">
        <v>1134</v>
      </c>
      <c r="C250" s="1" t="s">
        <v>1338</v>
      </c>
      <c r="D250" s="1" t="s">
        <v>1136</v>
      </c>
      <c r="E250" s="1" t="s">
        <v>1140</v>
      </c>
      <c r="F250" s="1" t="s">
        <v>1815</v>
      </c>
      <c r="G250" s="1" t="s">
        <v>1603</v>
      </c>
      <c r="H250" s="1" t="s">
        <v>1138</v>
      </c>
    </row>
    <row r="251" hidden="1" spans="1:8">
      <c r="A251" s="1" t="s">
        <v>1133</v>
      </c>
      <c r="B251" s="1" t="s">
        <v>1144</v>
      </c>
      <c r="C251" s="1" t="s">
        <v>1339</v>
      </c>
      <c r="D251" s="1" t="s">
        <v>1136</v>
      </c>
      <c r="E251" s="1" t="s">
        <v>1137</v>
      </c>
      <c r="F251" s="1" t="s">
        <v>1669</v>
      </c>
      <c r="G251" s="1" t="s">
        <v>1631</v>
      </c>
      <c r="H251" s="1" t="s">
        <v>1138</v>
      </c>
    </row>
    <row r="252" hidden="1" spans="1:8">
      <c r="A252" s="1" t="s">
        <v>1133</v>
      </c>
      <c r="B252" s="1" t="s">
        <v>1616</v>
      </c>
      <c r="C252" s="1" t="s">
        <v>1816</v>
      </c>
      <c r="D252" s="1" t="s">
        <v>1136</v>
      </c>
      <c r="E252" s="1" t="s">
        <v>1140</v>
      </c>
      <c r="F252" s="1" t="s">
        <v>1754</v>
      </c>
      <c r="G252" s="1" t="s">
        <v>1817</v>
      </c>
      <c r="H252" s="1" t="s">
        <v>1138</v>
      </c>
    </row>
    <row r="253" hidden="1" spans="1:8">
      <c r="A253" s="1" t="s">
        <v>1133</v>
      </c>
      <c r="B253" s="1" t="s">
        <v>1134</v>
      </c>
      <c r="C253" s="1" t="s">
        <v>1340</v>
      </c>
      <c r="D253" s="1" t="s">
        <v>1136</v>
      </c>
      <c r="E253" s="1" t="s">
        <v>1143</v>
      </c>
      <c r="F253" s="1" t="s">
        <v>1212</v>
      </c>
      <c r="G253" s="1" t="s">
        <v>1341</v>
      </c>
      <c r="H253" s="1" t="s">
        <v>1138</v>
      </c>
    </row>
    <row r="254" hidden="1" spans="1:8">
      <c r="A254" s="1" t="s">
        <v>1133</v>
      </c>
      <c r="B254" s="1" t="s">
        <v>1600</v>
      </c>
      <c r="C254" s="1" t="s">
        <v>1818</v>
      </c>
      <c r="D254" s="1" t="s">
        <v>1136</v>
      </c>
      <c r="E254" s="1" t="s">
        <v>1137</v>
      </c>
      <c r="F254" s="1" t="s">
        <v>1685</v>
      </c>
      <c r="G254" s="1" t="s">
        <v>1651</v>
      </c>
      <c r="H254" s="1" t="s">
        <v>1138</v>
      </c>
    </row>
    <row r="255" hidden="1" spans="1:8">
      <c r="A255" s="1" t="s">
        <v>1133</v>
      </c>
      <c r="B255" s="1" t="s">
        <v>1144</v>
      </c>
      <c r="C255" s="1" t="s">
        <v>1342</v>
      </c>
      <c r="D255" s="1" t="s">
        <v>1136</v>
      </c>
      <c r="E255" s="1" t="s">
        <v>1140</v>
      </c>
      <c r="F255" s="1" t="s">
        <v>1819</v>
      </c>
      <c r="G255" s="1" t="s">
        <v>1651</v>
      </c>
      <c r="H255" s="1" t="s">
        <v>1138</v>
      </c>
    </row>
    <row r="256" hidden="1" spans="1:8">
      <c r="A256" s="1" t="s">
        <v>1133</v>
      </c>
      <c r="B256" s="1" t="s">
        <v>1144</v>
      </c>
      <c r="C256" s="1" t="s">
        <v>1343</v>
      </c>
      <c r="D256" s="1" t="s">
        <v>1136</v>
      </c>
      <c r="E256" s="1" t="s">
        <v>1140</v>
      </c>
      <c r="F256" s="1" t="s">
        <v>1639</v>
      </c>
      <c r="G256" s="1" t="s">
        <v>1609</v>
      </c>
      <c r="H256" s="1" t="s">
        <v>1138</v>
      </c>
    </row>
    <row r="257" hidden="1" spans="1:8">
      <c r="A257" s="1" t="s">
        <v>1133</v>
      </c>
      <c r="B257" s="1" t="s">
        <v>1134</v>
      </c>
      <c r="C257" s="1" t="s">
        <v>1344</v>
      </c>
      <c r="D257" s="1" t="s">
        <v>1136</v>
      </c>
      <c r="E257" s="1" t="s">
        <v>1137</v>
      </c>
      <c r="F257" s="1" t="s">
        <v>1638</v>
      </c>
      <c r="G257" s="1" t="s">
        <v>1603</v>
      </c>
      <c r="H257" s="1" t="s">
        <v>1138</v>
      </c>
    </row>
    <row r="258" hidden="1" spans="1:8">
      <c r="A258" s="1" t="s">
        <v>1133</v>
      </c>
      <c r="B258" s="1" t="s">
        <v>1134</v>
      </c>
      <c r="C258" s="1" t="s">
        <v>1345</v>
      </c>
      <c r="D258" s="1" t="s">
        <v>1136</v>
      </c>
      <c r="E258" s="1" t="s">
        <v>1140</v>
      </c>
      <c r="F258" s="1" t="s">
        <v>1808</v>
      </c>
      <c r="G258" s="1" t="s">
        <v>1346</v>
      </c>
      <c r="H258" s="1" t="s">
        <v>1138</v>
      </c>
    </row>
    <row r="259" hidden="1" spans="1:8">
      <c r="A259" s="1" t="s">
        <v>1133</v>
      </c>
      <c r="B259" s="1" t="s">
        <v>1616</v>
      </c>
      <c r="C259" s="1" t="s">
        <v>1820</v>
      </c>
      <c r="D259" s="1" t="s">
        <v>1136</v>
      </c>
      <c r="E259" s="1" t="s">
        <v>1140</v>
      </c>
      <c r="F259" s="1" t="s">
        <v>1636</v>
      </c>
      <c r="G259" s="1" t="s">
        <v>1765</v>
      </c>
      <c r="H259" s="1" t="s">
        <v>1138</v>
      </c>
    </row>
    <row r="260" hidden="1" spans="1:8">
      <c r="A260" s="1" t="s">
        <v>1133</v>
      </c>
      <c r="B260" s="1" t="s">
        <v>1152</v>
      </c>
      <c r="C260" s="1" t="s">
        <v>1347</v>
      </c>
      <c r="D260" s="1" t="s">
        <v>1136</v>
      </c>
      <c r="E260" s="1" t="s">
        <v>1137</v>
      </c>
      <c r="F260" s="1" t="s">
        <v>1796</v>
      </c>
      <c r="G260" s="1" t="s">
        <v>1631</v>
      </c>
      <c r="H260" s="1" t="s">
        <v>1138</v>
      </c>
    </row>
    <row r="261" spans="1:8">
      <c r="A261" s="1" t="s">
        <v>1133</v>
      </c>
      <c r="B261" s="1" t="s">
        <v>1144</v>
      </c>
      <c r="C261" s="1" t="s">
        <v>1348</v>
      </c>
      <c r="D261" s="1" t="s">
        <v>1136</v>
      </c>
      <c r="E261" s="1" t="s">
        <v>1140</v>
      </c>
      <c r="F261" s="1" t="s">
        <v>1821</v>
      </c>
      <c r="G261" s="1" t="s">
        <v>1636</v>
      </c>
      <c r="H261" s="1" t="s">
        <v>1138</v>
      </c>
    </row>
    <row r="262" hidden="1" spans="1:8">
      <c r="A262" s="1" t="s">
        <v>1133</v>
      </c>
      <c r="B262" s="1" t="s">
        <v>1152</v>
      </c>
      <c r="C262" s="1" t="s">
        <v>1349</v>
      </c>
      <c r="D262" s="1" t="s">
        <v>1136</v>
      </c>
      <c r="E262" s="1" t="s">
        <v>1143</v>
      </c>
      <c r="F262" s="1" t="s">
        <v>1157</v>
      </c>
      <c r="G262" s="1" t="s">
        <v>1182</v>
      </c>
      <c r="H262" s="1" t="s">
        <v>1138</v>
      </c>
    </row>
    <row r="263" hidden="1" spans="1:8">
      <c r="A263" s="1" t="s">
        <v>1133</v>
      </c>
      <c r="B263" s="1" t="s">
        <v>1616</v>
      </c>
      <c r="C263" s="1" t="s">
        <v>1822</v>
      </c>
      <c r="D263" s="1" t="s">
        <v>1136</v>
      </c>
      <c r="E263" s="1" t="s">
        <v>1767</v>
      </c>
      <c r="F263" s="1" t="s">
        <v>1618</v>
      </c>
      <c r="G263" s="1" t="s">
        <v>1661</v>
      </c>
      <c r="H263" s="1" t="s">
        <v>1138</v>
      </c>
    </row>
    <row r="264" hidden="1" spans="1:8">
      <c r="A264" s="1" t="s">
        <v>1133</v>
      </c>
      <c r="B264" s="1" t="s">
        <v>1604</v>
      </c>
      <c r="C264" s="1" t="s">
        <v>1823</v>
      </c>
      <c r="D264" s="1" t="s">
        <v>1136</v>
      </c>
      <c r="E264" s="1" t="s">
        <v>1140</v>
      </c>
      <c r="F264" s="1" t="s">
        <v>1757</v>
      </c>
      <c r="G264" s="1" t="s">
        <v>1645</v>
      </c>
      <c r="H264" s="1" t="s">
        <v>1138</v>
      </c>
    </row>
    <row r="265" hidden="1" spans="1:8">
      <c r="A265" s="1" t="s">
        <v>1133</v>
      </c>
      <c r="B265" s="1" t="s">
        <v>1134</v>
      </c>
      <c r="C265" s="1" t="s">
        <v>1350</v>
      </c>
      <c r="D265" s="1" t="s">
        <v>1136</v>
      </c>
      <c r="E265" s="1" t="s">
        <v>1143</v>
      </c>
      <c r="F265" s="1" t="s">
        <v>1181</v>
      </c>
      <c r="G265" s="1" t="s">
        <v>1165</v>
      </c>
      <c r="H265" s="1" t="s">
        <v>1138</v>
      </c>
    </row>
    <row r="266" hidden="1" spans="1:8">
      <c r="A266" s="1" t="s">
        <v>1133</v>
      </c>
      <c r="B266" s="1" t="s">
        <v>1144</v>
      </c>
      <c r="C266" s="1" t="s">
        <v>1351</v>
      </c>
      <c r="D266" s="1" t="s">
        <v>1136</v>
      </c>
      <c r="E266" s="1" t="s">
        <v>1137</v>
      </c>
      <c r="F266" s="1" t="s">
        <v>1824</v>
      </c>
      <c r="G266" s="1" t="s">
        <v>1615</v>
      </c>
      <c r="H266" s="1" t="s">
        <v>1138</v>
      </c>
    </row>
    <row r="267" hidden="1" spans="1:8">
      <c r="A267" s="1" t="s">
        <v>1133</v>
      </c>
      <c r="B267" s="1" t="s">
        <v>1152</v>
      </c>
      <c r="C267" s="1" t="s">
        <v>1352</v>
      </c>
      <c r="D267" s="1" t="s">
        <v>1136</v>
      </c>
      <c r="E267" s="1" t="s">
        <v>1140</v>
      </c>
      <c r="F267" s="1" t="s">
        <v>1771</v>
      </c>
      <c r="G267" s="1" t="s">
        <v>1603</v>
      </c>
      <c r="H267" s="1" t="s">
        <v>1138</v>
      </c>
    </row>
    <row r="268" hidden="1" spans="1:8">
      <c r="A268" s="1" t="s">
        <v>1133</v>
      </c>
      <c r="B268" s="1" t="s">
        <v>1600</v>
      </c>
      <c r="C268" s="1" t="s">
        <v>1825</v>
      </c>
      <c r="D268" s="1" t="s">
        <v>1136</v>
      </c>
      <c r="E268" s="1" t="s">
        <v>1140</v>
      </c>
      <c r="F268" s="1" t="s">
        <v>1614</v>
      </c>
      <c r="G268" s="1" t="s">
        <v>1657</v>
      </c>
      <c r="H268" s="1" t="s">
        <v>1138</v>
      </c>
    </row>
    <row r="269" hidden="1" spans="1:8">
      <c r="A269" s="1" t="s">
        <v>1133</v>
      </c>
      <c r="B269" s="1" t="s">
        <v>1144</v>
      </c>
      <c r="C269" s="1" t="s">
        <v>1353</v>
      </c>
      <c r="D269" s="1" t="s">
        <v>1136</v>
      </c>
      <c r="E269" s="1" t="s">
        <v>1137</v>
      </c>
      <c r="F269" s="1" t="s">
        <v>1796</v>
      </c>
      <c r="G269" s="1" t="s">
        <v>1621</v>
      </c>
      <c r="H269" s="1" t="s">
        <v>1138</v>
      </c>
    </row>
    <row r="270" hidden="1" spans="1:8">
      <c r="A270" s="1" t="s">
        <v>1133</v>
      </c>
      <c r="B270" s="1" t="s">
        <v>1616</v>
      </c>
      <c r="C270" s="1" t="s">
        <v>1826</v>
      </c>
      <c r="D270" s="1" t="s">
        <v>1136</v>
      </c>
      <c r="E270" s="1" t="s">
        <v>1137</v>
      </c>
      <c r="F270" s="1" t="s">
        <v>1644</v>
      </c>
      <c r="G270" s="1" t="s">
        <v>1651</v>
      </c>
      <c r="H270" s="1" t="s">
        <v>1138</v>
      </c>
    </row>
    <row r="271" hidden="1" spans="1:8">
      <c r="A271" s="1" t="s">
        <v>1133</v>
      </c>
      <c r="B271" s="1" t="s">
        <v>1134</v>
      </c>
      <c r="C271" s="1" t="s">
        <v>1354</v>
      </c>
      <c r="D271" s="1" t="s">
        <v>1136</v>
      </c>
      <c r="E271" s="1" t="s">
        <v>1140</v>
      </c>
      <c r="F271" s="1" t="s">
        <v>1639</v>
      </c>
      <c r="G271" s="1" t="s">
        <v>1615</v>
      </c>
      <c r="H271" s="1" t="s">
        <v>1138</v>
      </c>
    </row>
    <row r="272" hidden="1" spans="1:8">
      <c r="A272" s="1" t="s">
        <v>1133</v>
      </c>
      <c r="B272" s="1" t="s">
        <v>1134</v>
      </c>
      <c r="C272" s="1" t="s">
        <v>1355</v>
      </c>
      <c r="D272" s="1" t="s">
        <v>1136</v>
      </c>
      <c r="E272" s="1" t="s">
        <v>1140</v>
      </c>
      <c r="F272" s="1" t="s">
        <v>1636</v>
      </c>
      <c r="G272" s="1" t="s">
        <v>1659</v>
      </c>
      <c r="H272" s="1" t="s">
        <v>1138</v>
      </c>
    </row>
    <row r="273" hidden="1" spans="1:8">
      <c r="A273" s="1" t="s">
        <v>1133</v>
      </c>
      <c r="B273" s="1" t="s">
        <v>1664</v>
      </c>
      <c r="C273" s="1" t="s">
        <v>1827</v>
      </c>
      <c r="D273" s="1" t="s">
        <v>1136</v>
      </c>
      <c r="E273" s="1" t="s">
        <v>1140</v>
      </c>
      <c r="F273" s="1" t="s">
        <v>1745</v>
      </c>
      <c r="G273" s="1" t="s">
        <v>1651</v>
      </c>
      <c r="H273" s="1" t="s">
        <v>1138</v>
      </c>
    </row>
    <row r="274" hidden="1" spans="1:8">
      <c r="A274" s="1" t="s">
        <v>1133</v>
      </c>
      <c r="B274" s="1" t="s">
        <v>1600</v>
      </c>
      <c r="C274" s="1" t="s">
        <v>1828</v>
      </c>
      <c r="D274" s="1" t="s">
        <v>1136</v>
      </c>
      <c r="E274" s="1" t="s">
        <v>1140</v>
      </c>
      <c r="F274" s="1" t="s">
        <v>1646</v>
      </c>
      <c r="G274" s="1" t="s">
        <v>1829</v>
      </c>
      <c r="H274" s="1" t="s">
        <v>1138</v>
      </c>
    </row>
    <row r="275" hidden="1" spans="1:8">
      <c r="A275" s="1" t="s">
        <v>1133</v>
      </c>
      <c r="B275" s="1" t="s">
        <v>1604</v>
      </c>
      <c r="C275" s="1" t="s">
        <v>1830</v>
      </c>
      <c r="D275" s="1" t="s">
        <v>1136</v>
      </c>
      <c r="E275" s="1" t="s">
        <v>1140</v>
      </c>
      <c r="F275" s="1" t="s">
        <v>1615</v>
      </c>
      <c r="G275" s="1" t="s">
        <v>1621</v>
      </c>
      <c r="H275" s="1" t="s">
        <v>1138</v>
      </c>
    </row>
    <row r="276" hidden="1" spans="1:8">
      <c r="A276" s="1" t="s">
        <v>1133</v>
      </c>
      <c r="B276" s="1" t="s">
        <v>1604</v>
      </c>
      <c r="C276" s="1" t="s">
        <v>1831</v>
      </c>
      <c r="D276" s="1" t="s">
        <v>1136</v>
      </c>
      <c r="E276" s="1" t="s">
        <v>1140</v>
      </c>
      <c r="F276" s="1" t="s">
        <v>1832</v>
      </c>
      <c r="G276" s="1" t="s">
        <v>1663</v>
      </c>
      <c r="H276" s="1" t="s">
        <v>1138</v>
      </c>
    </row>
    <row r="277" hidden="1" spans="1:8">
      <c r="A277" s="1" t="s">
        <v>1133</v>
      </c>
      <c r="B277" s="1" t="s">
        <v>1134</v>
      </c>
      <c r="C277" s="1" t="s">
        <v>1356</v>
      </c>
      <c r="D277" s="1" t="s">
        <v>1136</v>
      </c>
      <c r="E277" s="1" t="s">
        <v>1140</v>
      </c>
      <c r="F277" s="1" t="s">
        <v>1608</v>
      </c>
      <c r="G277" s="1" t="s">
        <v>1609</v>
      </c>
      <c r="H277" s="1" t="s">
        <v>1138</v>
      </c>
    </row>
    <row r="278" hidden="1" spans="1:8">
      <c r="A278" s="1" t="s">
        <v>1133</v>
      </c>
      <c r="B278" s="1" t="s">
        <v>1600</v>
      </c>
      <c r="C278" s="1" t="s">
        <v>1833</v>
      </c>
      <c r="D278" s="1" t="s">
        <v>1136</v>
      </c>
      <c r="E278" s="1" t="s">
        <v>1140</v>
      </c>
      <c r="F278" s="1" t="s">
        <v>1754</v>
      </c>
      <c r="G278" s="1" t="s">
        <v>1687</v>
      </c>
      <c r="H278" s="1" t="s">
        <v>1138</v>
      </c>
    </row>
    <row r="279" spans="1:8">
      <c r="A279" s="1" t="s">
        <v>1133</v>
      </c>
      <c r="B279" s="1" t="s">
        <v>1134</v>
      </c>
      <c r="C279" s="1" t="s">
        <v>1357</v>
      </c>
      <c r="D279" s="1" t="s">
        <v>1136</v>
      </c>
      <c r="E279" s="1" t="s">
        <v>1140</v>
      </c>
      <c r="F279" s="1" t="s">
        <v>1834</v>
      </c>
      <c r="G279" s="1" t="s">
        <v>1636</v>
      </c>
      <c r="H279" s="1" t="s">
        <v>1138</v>
      </c>
    </row>
    <row r="280" hidden="1" spans="1:8">
      <c r="A280" s="1" t="s">
        <v>1133</v>
      </c>
      <c r="B280" s="1" t="s">
        <v>1600</v>
      </c>
      <c r="C280" s="1" t="s">
        <v>1835</v>
      </c>
      <c r="D280" s="1" t="s">
        <v>1136</v>
      </c>
      <c r="E280" s="1" t="s">
        <v>1137</v>
      </c>
      <c r="F280" s="1" t="s">
        <v>1757</v>
      </c>
      <c r="G280" s="1" t="s">
        <v>1615</v>
      </c>
      <c r="H280" s="1" t="s">
        <v>1138</v>
      </c>
    </row>
    <row r="281" hidden="1" spans="1:8">
      <c r="A281" s="1" t="s">
        <v>1133</v>
      </c>
      <c r="B281" s="1" t="s">
        <v>1144</v>
      </c>
      <c r="C281" s="1" t="s">
        <v>1358</v>
      </c>
      <c r="D281" s="1" t="s">
        <v>1136</v>
      </c>
      <c r="E281" s="1" t="s">
        <v>1140</v>
      </c>
      <c r="F281" s="1" t="s">
        <v>1646</v>
      </c>
      <c r="G281" s="1" t="s">
        <v>1603</v>
      </c>
      <c r="H281" s="1" t="s">
        <v>1138</v>
      </c>
    </row>
    <row r="282" hidden="1" spans="1:8">
      <c r="A282" s="1" t="s">
        <v>1133</v>
      </c>
      <c r="B282" s="1" t="s">
        <v>1144</v>
      </c>
      <c r="C282" s="1" t="s">
        <v>1359</v>
      </c>
      <c r="D282" s="1" t="s">
        <v>1136</v>
      </c>
      <c r="E282" s="1" t="s">
        <v>1140</v>
      </c>
      <c r="F282" s="1" t="s">
        <v>1636</v>
      </c>
      <c r="G282" s="1" t="s">
        <v>1645</v>
      </c>
      <c r="H282" s="1" t="s">
        <v>1138</v>
      </c>
    </row>
    <row r="283" hidden="1" spans="1:8">
      <c r="A283" s="1" t="s">
        <v>1133</v>
      </c>
      <c r="B283" s="1" t="s">
        <v>1152</v>
      </c>
      <c r="C283" s="1" t="s">
        <v>1360</v>
      </c>
      <c r="D283" s="1" t="s">
        <v>1136</v>
      </c>
      <c r="E283" s="1" t="s">
        <v>1140</v>
      </c>
      <c r="F283" s="1" t="s">
        <v>1612</v>
      </c>
      <c r="G283" s="1" t="s">
        <v>1631</v>
      </c>
      <c r="H283" s="1" t="s">
        <v>1138</v>
      </c>
    </row>
    <row r="284" hidden="1" spans="1:8">
      <c r="A284" s="1" t="s">
        <v>1133</v>
      </c>
      <c r="B284" s="1" t="s">
        <v>1144</v>
      </c>
      <c r="C284" s="1" t="s">
        <v>1361</v>
      </c>
      <c r="D284" s="1" t="s">
        <v>1136</v>
      </c>
      <c r="E284" s="1" t="s">
        <v>1140</v>
      </c>
      <c r="F284" s="1" t="s">
        <v>1645</v>
      </c>
      <c r="G284" s="1" t="s">
        <v>1642</v>
      </c>
      <c r="H284" s="1" t="s">
        <v>1138</v>
      </c>
    </row>
    <row r="285" hidden="1" spans="1:8">
      <c r="A285" s="1" t="s">
        <v>1133</v>
      </c>
      <c r="B285" s="1" t="s">
        <v>1152</v>
      </c>
      <c r="C285" s="1" t="s">
        <v>1362</v>
      </c>
      <c r="D285" s="1" t="s">
        <v>1136</v>
      </c>
      <c r="E285" s="1" t="s">
        <v>1137</v>
      </c>
      <c r="F285" s="1" t="s">
        <v>1696</v>
      </c>
      <c r="G285" s="1" t="s">
        <v>1609</v>
      </c>
      <c r="H285" s="1" t="s">
        <v>1138</v>
      </c>
    </row>
    <row r="286" hidden="1" spans="1:8">
      <c r="A286" s="1" t="s">
        <v>1133</v>
      </c>
      <c r="B286" s="1" t="s">
        <v>1134</v>
      </c>
      <c r="C286" s="1" t="s">
        <v>1363</v>
      </c>
      <c r="D286" s="1" t="s">
        <v>1136</v>
      </c>
      <c r="E286" s="1" t="s">
        <v>1140</v>
      </c>
      <c r="F286" s="1" t="s">
        <v>1636</v>
      </c>
      <c r="G286" s="1" t="s">
        <v>1729</v>
      </c>
      <c r="H286" s="1" t="s">
        <v>1138</v>
      </c>
    </row>
    <row r="287" hidden="1" spans="1:8">
      <c r="A287" s="1" t="s">
        <v>1133</v>
      </c>
      <c r="B287" s="1" t="s">
        <v>1600</v>
      </c>
      <c r="C287" s="1" t="s">
        <v>1836</v>
      </c>
      <c r="D287" s="1" t="s">
        <v>1136</v>
      </c>
      <c r="E287" s="1" t="s">
        <v>1140</v>
      </c>
      <c r="F287" s="1" t="s">
        <v>1646</v>
      </c>
      <c r="G287" s="1" t="s">
        <v>1724</v>
      </c>
      <c r="H287" s="1" t="s">
        <v>1138</v>
      </c>
    </row>
    <row r="288" hidden="1" spans="1:8">
      <c r="A288" s="1" t="s">
        <v>1133</v>
      </c>
      <c r="B288" s="1" t="s">
        <v>1600</v>
      </c>
      <c r="C288" s="1" t="s">
        <v>1837</v>
      </c>
      <c r="D288" s="1" t="s">
        <v>1136</v>
      </c>
      <c r="E288" s="1" t="s">
        <v>1140</v>
      </c>
      <c r="F288" s="1" t="s">
        <v>1774</v>
      </c>
      <c r="G288" s="1" t="s">
        <v>1610</v>
      </c>
      <c r="H288" s="1" t="s">
        <v>1138</v>
      </c>
    </row>
    <row r="289" hidden="1" spans="1:8">
      <c r="A289" s="1" t="s">
        <v>1133</v>
      </c>
      <c r="B289" s="1" t="s">
        <v>1616</v>
      </c>
      <c r="C289" s="1" t="s">
        <v>1838</v>
      </c>
      <c r="D289" s="1" t="s">
        <v>1136</v>
      </c>
      <c r="E289" s="1" t="s">
        <v>1140</v>
      </c>
      <c r="F289" s="1" t="s">
        <v>1839</v>
      </c>
      <c r="G289" s="1" t="s">
        <v>1840</v>
      </c>
      <c r="H289" s="1" t="s">
        <v>1138</v>
      </c>
    </row>
    <row r="290" hidden="1" spans="1:8">
      <c r="A290" s="1" t="s">
        <v>1133</v>
      </c>
      <c r="B290" s="1" t="s">
        <v>1604</v>
      </c>
      <c r="C290" s="1" t="s">
        <v>1841</v>
      </c>
      <c r="D290" s="1" t="s">
        <v>1136</v>
      </c>
      <c r="E290" s="1" t="s">
        <v>1140</v>
      </c>
      <c r="F290" s="1" t="s">
        <v>1760</v>
      </c>
      <c r="G290" s="1" t="s">
        <v>1621</v>
      </c>
      <c r="H290" s="1" t="s">
        <v>1138</v>
      </c>
    </row>
    <row r="291" hidden="1" spans="1:8">
      <c r="A291" s="1" t="s">
        <v>1133</v>
      </c>
      <c r="B291" s="1" t="s">
        <v>1616</v>
      </c>
      <c r="C291" s="1" t="s">
        <v>1842</v>
      </c>
      <c r="D291" s="1" t="s">
        <v>1136</v>
      </c>
      <c r="E291" s="1" t="s">
        <v>1140</v>
      </c>
      <c r="F291" s="1" t="s">
        <v>1843</v>
      </c>
      <c r="G291" s="1" t="s">
        <v>1645</v>
      </c>
      <c r="H291" s="1" t="s">
        <v>1138</v>
      </c>
    </row>
    <row r="292" hidden="1" spans="1:8">
      <c r="A292" s="1" t="s">
        <v>1133</v>
      </c>
      <c r="B292" s="1" t="s">
        <v>1144</v>
      </c>
      <c r="C292" s="1" t="s">
        <v>1364</v>
      </c>
      <c r="D292" s="1" t="s">
        <v>1136</v>
      </c>
      <c r="E292" s="1" t="s">
        <v>1143</v>
      </c>
      <c r="F292" s="1" t="s">
        <v>1157</v>
      </c>
      <c r="G292" s="1" t="s">
        <v>1335</v>
      </c>
      <c r="H292" s="1" t="s">
        <v>1138</v>
      </c>
    </row>
    <row r="293" hidden="1" spans="1:8">
      <c r="A293" s="1" t="s">
        <v>1133</v>
      </c>
      <c r="B293" s="1" t="s">
        <v>1616</v>
      </c>
      <c r="C293" s="1" t="s">
        <v>1844</v>
      </c>
      <c r="D293" s="1" t="s">
        <v>1136</v>
      </c>
      <c r="E293" s="1" t="s">
        <v>1140</v>
      </c>
      <c r="F293" s="1" t="s">
        <v>1608</v>
      </c>
      <c r="G293" s="1" t="s">
        <v>1615</v>
      </c>
      <c r="H293" s="1" t="s">
        <v>1138</v>
      </c>
    </row>
    <row r="294" hidden="1" spans="1:8">
      <c r="A294" s="1" t="s">
        <v>1133</v>
      </c>
      <c r="B294" s="1" t="s">
        <v>1152</v>
      </c>
      <c r="C294" s="1" t="s">
        <v>1365</v>
      </c>
      <c r="D294" s="1" t="s">
        <v>1136</v>
      </c>
      <c r="E294" s="1" t="s">
        <v>1140</v>
      </c>
      <c r="F294" s="1" t="s">
        <v>1824</v>
      </c>
      <c r="G294" s="1" t="s">
        <v>1621</v>
      </c>
      <c r="H294" s="1" t="s">
        <v>1138</v>
      </c>
    </row>
    <row r="295" hidden="1" spans="1:8">
      <c r="A295" s="1" t="s">
        <v>1133</v>
      </c>
      <c r="B295" s="1" t="s">
        <v>1616</v>
      </c>
      <c r="C295" s="1" t="s">
        <v>1845</v>
      </c>
      <c r="D295" s="1" t="s">
        <v>1136</v>
      </c>
      <c r="E295" s="1" t="s">
        <v>1137</v>
      </c>
      <c r="F295" s="1" t="s">
        <v>1603</v>
      </c>
      <c r="G295" s="1" t="s">
        <v>1609</v>
      </c>
      <c r="H295" s="1" t="s">
        <v>1138</v>
      </c>
    </row>
    <row r="296" hidden="1" spans="1:8">
      <c r="A296" s="1" t="s">
        <v>1133</v>
      </c>
      <c r="B296" s="1" t="s">
        <v>1616</v>
      </c>
      <c r="C296" s="1" t="s">
        <v>1846</v>
      </c>
      <c r="D296" s="1" t="s">
        <v>1136</v>
      </c>
      <c r="E296" s="1" t="s">
        <v>1140</v>
      </c>
      <c r="F296" s="1" t="s">
        <v>1675</v>
      </c>
      <c r="G296" s="1" t="s">
        <v>1651</v>
      </c>
      <c r="H296" s="1" t="s">
        <v>1138</v>
      </c>
    </row>
    <row r="297" hidden="1" spans="1:8">
      <c r="A297" s="1" t="s">
        <v>1133</v>
      </c>
      <c r="B297" s="1" t="s">
        <v>1616</v>
      </c>
      <c r="C297" s="1" t="s">
        <v>1805</v>
      </c>
      <c r="D297" s="1" t="s">
        <v>1167</v>
      </c>
      <c r="E297" s="1" t="s">
        <v>1170</v>
      </c>
      <c r="F297" s="1" t="s">
        <v>1757</v>
      </c>
      <c r="G297" s="1" t="s">
        <v>1609</v>
      </c>
      <c r="H297" s="1" t="s">
        <v>1138</v>
      </c>
    </row>
    <row r="298" hidden="1" spans="1:8">
      <c r="A298" s="1" t="s">
        <v>1133</v>
      </c>
      <c r="B298" s="1" t="s">
        <v>1152</v>
      </c>
      <c r="C298" s="1" t="s">
        <v>1366</v>
      </c>
      <c r="D298" s="1" t="s">
        <v>1136</v>
      </c>
      <c r="E298" s="1" t="s">
        <v>1137</v>
      </c>
      <c r="F298" s="1" t="s">
        <v>1624</v>
      </c>
      <c r="G298" s="1" t="s">
        <v>1642</v>
      </c>
      <c r="H298" s="1" t="s">
        <v>1138</v>
      </c>
    </row>
    <row r="299" hidden="1" spans="1:8">
      <c r="A299" s="1" t="s">
        <v>1133</v>
      </c>
      <c r="B299" s="1" t="s">
        <v>1144</v>
      </c>
      <c r="C299" s="1" t="s">
        <v>1367</v>
      </c>
      <c r="D299" s="1" t="s">
        <v>1136</v>
      </c>
      <c r="E299" s="1" t="s">
        <v>1137</v>
      </c>
      <c r="F299" s="1" t="s">
        <v>1757</v>
      </c>
      <c r="G299" s="1" t="s">
        <v>1643</v>
      </c>
      <c r="H299" s="1" t="s">
        <v>1138</v>
      </c>
    </row>
    <row r="300" hidden="1" spans="1:8">
      <c r="A300" s="1" t="s">
        <v>1133</v>
      </c>
      <c r="B300" s="1" t="s">
        <v>1144</v>
      </c>
      <c r="C300" s="1" t="s">
        <v>1368</v>
      </c>
      <c r="D300" s="1" t="s">
        <v>1136</v>
      </c>
      <c r="E300" s="1" t="s">
        <v>1137</v>
      </c>
      <c r="F300" s="1" t="s">
        <v>1638</v>
      </c>
      <c r="G300" s="1" t="s">
        <v>1645</v>
      </c>
      <c r="H300" s="1" t="s">
        <v>1138</v>
      </c>
    </row>
    <row r="301" hidden="1" spans="1:8">
      <c r="A301" s="1" t="s">
        <v>1133</v>
      </c>
      <c r="B301" s="1" t="s">
        <v>1134</v>
      </c>
      <c r="C301" s="1" t="s">
        <v>1369</v>
      </c>
      <c r="D301" s="1" t="s">
        <v>1136</v>
      </c>
      <c r="E301" s="1" t="s">
        <v>1140</v>
      </c>
      <c r="F301" s="1" t="s">
        <v>1847</v>
      </c>
      <c r="G301" s="1" t="s">
        <v>1848</v>
      </c>
      <c r="H301" s="1" t="s">
        <v>1138</v>
      </c>
    </row>
    <row r="302" hidden="1" spans="1:8">
      <c r="A302" s="1" t="s">
        <v>1133</v>
      </c>
      <c r="B302" s="1" t="s">
        <v>1616</v>
      </c>
      <c r="C302" s="1" t="s">
        <v>1849</v>
      </c>
      <c r="D302" s="1" t="s">
        <v>1136</v>
      </c>
      <c r="E302" s="1" t="s">
        <v>1140</v>
      </c>
      <c r="F302" s="1" t="s">
        <v>1745</v>
      </c>
      <c r="G302" s="1" t="s">
        <v>1603</v>
      </c>
      <c r="H302" s="1" t="s">
        <v>1138</v>
      </c>
    </row>
    <row r="303" hidden="1" spans="1:8">
      <c r="A303" s="1" t="s">
        <v>1133</v>
      </c>
      <c r="B303" s="1" t="s">
        <v>1144</v>
      </c>
      <c r="C303" s="1" t="s">
        <v>1370</v>
      </c>
      <c r="D303" s="1" t="s">
        <v>1136</v>
      </c>
      <c r="E303" s="1" t="s">
        <v>1137</v>
      </c>
      <c r="F303" s="1" t="s">
        <v>1696</v>
      </c>
      <c r="G303" s="1" t="s">
        <v>1659</v>
      </c>
      <c r="H303" s="1" t="s">
        <v>1138</v>
      </c>
    </row>
    <row r="304" hidden="1" spans="1:8">
      <c r="A304" s="1" t="s">
        <v>1133</v>
      </c>
      <c r="B304" s="1" t="s">
        <v>1144</v>
      </c>
      <c r="C304" s="1" t="s">
        <v>1371</v>
      </c>
      <c r="D304" s="1" t="s">
        <v>1136</v>
      </c>
      <c r="E304" s="1" t="s">
        <v>1137</v>
      </c>
      <c r="F304" s="1" t="s">
        <v>1752</v>
      </c>
      <c r="G304" s="1" t="s">
        <v>1631</v>
      </c>
      <c r="H304" s="1" t="s">
        <v>1138</v>
      </c>
    </row>
    <row r="305" hidden="1" spans="1:8">
      <c r="A305" s="1" t="s">
        <v>1133</v>
      </c>
      <c r="B305" s="1" t="s">
        <v>1600</v>
      </c>
      <c r="C305" s="1" t="s">
        <v>1850</v>
      </c>
      <c r="D305" s="1" t="s">
        <v>1136</v>
      </c>
      <c r="E305" s="1" t="s">
        <v>1140</v>
      </c>
      <c r="F305" s="1" t="s">
        <v>1644</v>
      </c>
      <c r="G305" s="1" t="s">
        <v>1851</v>
      </c>
      <c r="H305" s="1" t="s">
        <v>1138</v>
      </c>
    </row>
    <row r="306" hidden="1" spans="1:8">
      <c r="A306" s="1" t="s">
        <v>1133</v>
      </c>
      <c r="B306" s="1" t="s">
        <v>1604</v>
      </c>
      <c r="C306" s="1" t="s">
        <v>1852</v>
      </c>
      <c r="D306" s="1" t="s">
        <v>1136</v>
      </c>
      <c r="E306" s="1" t="s">
        <v>1140</v>
      </c>
      <c r="F306" s="1" t="s">
        <v>1754</v>
      </c>
      <c r="G306" s="1" t="s">
        <v>1610</v>
      </c>
      <c r="H306" s="1" t="s">
        <v>1138</v>
      </c>
    </row>
    <row r="307" hidden="1" spans="1:8">
      <c r="A307" s="1" t="s">
        <v>1133</v>
      </c>
      <c r="B307" s="1" t="s">
        <v>1144</v>
      </c>
      <c r="C307" s="1" t="s">
        <v>1372</v>
      </c>
      <c r="D307" s="1" t="s">
        <v>1136</v>
      </c>
      <c r="E307" s="1" t="s">
        <v>1137</v>
      </c>
      <c r="F307" s="1" t="s">
        <v>1672</v>
      </c>
      <c r="G307" s="1" t="s">
        <v>1603</v>
      </c>
      <c r="H307" s="1" t="s">
        <v>1138</v>
      </c>
    </row>
    <row r="308" hidden="1" spans="1:8">
      <c r="A308" s="1" t="s">
        <v>1133</v>
      </c>
      <c r="B308" s="1" t="s">
        <v>1600</v>
      </c>
      <c r="C308" s="1" t="s">
        <v>1853</v>
      </c>
      <c r="D308" s="1" t="s">
        <v>1136</v>
      </c>
      <c r="E308" s="1" t="s">
        <v>1140</v>
      </c>
      <c r="F308" s="1" t="s">
        <v>1638</v>
      </c>
      <c r="G308" s="1" t="s">
        <v>1854</v>
      </c>
      <c r="H308" s="1" t="s">
        <v>1138</v>
      </c>
    </row>
    <row r="309" hidden="1" spans="1:8">
      <c r="A309" s="1" t="s">
        <v>1133</v>
      </c>
      <c r="B309" s="1" t="s">
        <v>1134</v>
      </c>
      <c r="C309" s="1" t="s">
        <v>1373</v>
      </c>
      <c r="D309" s="1" t="s">
        <v>1136</v>
      </c>
      <c r="E309" s="1" t="s">
        <v>1140</v>
      </c>
      <c r="F309" s="1" t="s">
        <v>1687</v>
      </c>
      <c r="G309" s="1" t="s">
        <v>1603</v>
      </c>
      <c r="H309" s="1" t="s">
        <v>1138</v>
      </c>
    </row>
    <row r="310" hidden="1" spans="1:8">
      <c r="A310" s="1" t="s">
        <v>1133</v>
      </c>
      <c r="B310" s="1" t="s">
        <v>1616</v>
      </c>
      <c r="C310" s="1" t="s">
        <v>1794</v>
      </c>
      <c r="D310" s="1" t="s">
        <v>1136</v>
      </c>
      <c r="E310" s="1" t="s">
        <v>1140</v>
      </c>
      <c r="F310" s="1" t="s">
        <v>1795</v>
      </c>
      <c r="G310" s="1" t="s">
        <v>1631</v>
      </c>
      <c r="H310" s="1" t="s">
        <v>1138</v>
      </c>
    </row>
    <row r="311" hidden="1" spans="1:8">
      <c r="A311" s="1" t="s">
        <v>1133</v>
      </c>
      <c r="B311" s="1" t="s">
        <v>1152</v>
      </c>
      <c r="C311" s="1" t="s">
        <v>1374</v>
      </c>
      <c r="D311" s="1" t="s">
        <v>1136</v>
      </c>
      <c r="E311" s="1" t="s">
        <v>1140</v>
      </c>
      <c r="F311" s="1" t="s">
        <v>1796</v>
      </c>
      <c r="G311" s="1" t="s">
        <v>1631</v>
      </c>
      <c r="H311" s="1" t="s">
        <v>1138</v>
      </c>
    </row>
    <row r="312" hidden="1" spans="1:8">
      <c r="A312" s="1" t="s">
        <v>1133</v>
      </c>
      <c r="B312" s="1" t="s">
        <v>1134</v>
      </c>
      <c r="C312" s="1" t="s">
        <v>1375</v>
      </c>
      <c r="D312" s="1" t="s">
        <v>1136</v>
      </c>
      <c r="E312" s="1" t="s">
        <v>1137</v>
      </c>
      <c r="F312" s="1" t="s">
        <v>1757</v>
      </c>
      <c r="G312" s="1" t="s">
        <v>1621</v>
      </c>
      <c r="H312" s="1" t="s">
        <v>1138</v>
      </c>
    </row>
    <row r="313" hidden="1" spans="1:8">
      <c r="A313" s="1" t="s">
        <v>1133</v>
      </c>
      <c r="B313" s="1" t="s">
        <v>1134</v>
      </c>
      <c r="C313" s="1" t="s">
        <v>1376</v>
      </c>
      <c r="D313" s="1" t="s">
        <v>1136</v>
      </c>
      <c r="E313" s="1" t="s">
        <v>1143</v>
      </c>
      <c r="F313" s="1" t="s">
        <v>1229</v>
      </c>
      <c r="G313" s="1" t="s">
        <v>1317</v>
      </c>
      <c r="H313" s="1" t="s">
        <v>1138</v>
      </c>
    </row>
    <row r="314" hidden="1" spans="1:8">
      <c r="A314" s="1" t="s">
        <v>1133</v>
      </c>
      <c r="B314" s="1" t="s">
        <v>1144</v>
      </c>
      <c r="C314" s="1" t="s">
        <v>1377</v>
      </c>
      <c r="D314" s="1" t="s">
        <v>1136</v>
      </c>
      <c r="E314" s="1" t="s">
        <v>1140</v>
      </c>
      <c r="F314" s="1" t="s">
        <v>1636</v>
      </c>
      <c r="G314" s="1" t="s">
        <v>1609</v>
      </c>
      <c r="H314" s="1" t="s">
        <v>1138</v>
      </c>
    </row>
    <row r="315" hidden="1" spans="1:8">
      <c r="A315" s="1" t="s">
        <v>1133</v>
      </c>
      <c r="B315" s="1" t="s">
        <v>1134</v>
      </c>
      <c r="C315" s="1" t="s">
        <v>1323</v>
      </c>
      <c r="D315" s="1" t="s">
        <v>1167</v>
      </c>
      <c r="E315" s="1" t="s">
        <v>1170</v>
      </c>
      <c r="F315" s="1" t="s">
        <v>1757</v>
      </c>
      <c r="G315" s="1" t="s">
        <v>1621</v>
      </c>
      <c r="H315" s="1" t="s">
        <v>1138</v>
      </c>
    </row>
    <row r="316" hidden="1" spans="1:8">
      <c r="A316" s="1" t="s">
        <v>1133</v>
      </c>
      <c r="B316" s="1" t="s">
        <v>1616</v>
      </c>
      <c r="C316" s="1" t="s">
        <v>1855</v>
      </c>
      <c r="D316" s="1" t="s">
        <v>1136</v>
      </c>
      <c r="E316" s="1" t="s">
        <v>1140</v>
      </c>
      <c r="F316" s="1" t="s">
        <v>1646</v>
      </c>
      <c r="G316" s="1" t="s">
        <v>1856</v>
      </c>
      <c r="H316" s="1" t="s">
        <v>1138</v>
      </c>
    </row>
    <row r="317" hidden="1" spans="1:8">
      <c r="A317" s="1" t="s">
        <v>1133</v>
      </c>
      <c r="B317" s="1" t="s">
        <v>1600</v>
      </c>
      <c r="C317" s="1" t="s">
        <v>1857</v>
      </c>
      <c r="D317" s="1" t="s">
        <v>1136</v>
      </c>
      <c r="E317" s="1" t="s">
        <v>1143</v>
      </c>
      <c r="F317" s="1" t="s">
        <v>1181</v>
      </c>
      <c r="G317" s="1" t="s">
        <v>1733</v>
      </c>
      <c r="H317" s="1" t="s">
        <v>1138</v>
      </c>
    </row>
    <row r="318" hidden="1" spans="1:8">
      <c r="A318" s="1" t="s">
        <v>1133</v>
      </c>
      <c r="B318" s="1" t="s">
        <v>1144</v>
      </c>
      <c r="C318" s="1" t="s">
        <v>1302</v>
      </c>
      <c r="D318" s="1" t="s">
        <v>1167</v>
      </c>
      <c r="E318" s="1" t="s">
        <v>1170</v>
      </c>
      <c r="F318" s="1" t="s">
        <v>1757</v>
      </c>
      <c r="G318" s="1" t="s">
        <v>1631</v>
      </c>
      <c r="H318" s="1" t="s">
        <v>1138</v>
      </c>
    </row>
    <row r="319" hidden="1" spans="1:8">
      <c r="A319" s="1" t="s">
        <v>1133</v>
      </c>
      <c r="B319" s="1" t="s">
        <v>1134</v>
      </c>
      <c r="C319" s="1" t="s">
        <v>1262</v>
      </c>
      <c r="D319" s="1" t="s">
        <v>1136</v>
      </c>
      <c r="E319" s="1" t="s">
        <v>1140</v>
      </c>
      <c r="F319" s="1" t="s">
        <v>1615</v>
      </c>
      <c r="G319" s="1" t="s">
        <v>1631</v>
      </c>
      <c r="H319" s="1" t="s">
        <v>1138</v>
      </c>
    </row>
    <row r="320" hidden="1" spans="1:8">
      <c r="A320" s="1" t="s">
        <v>1133</v>
      </c>
      <c r="B320" s="1" t="s">
        <v>1144</v>
      </c>
      <c r="C320" s="1" t="s">
        <v>1378</v>
      </c>
      <c r="D320" s="1" t="s">
        <v>1136</v>
      </c>
      <c r="E320" s="1" t="s">
        <v>1140</v>
      </c>
      <c r="F320" s="1" t="s">
        <v>1858</v>
      </c>
      <c r="G320" s="1" t="s">
        <v>1729</v>
      </c>
      <c r="H320" s="1" t="s">
        <v>1138</v>
      </c>
    </row>
    <row r="321" hidden="1" spans="1:8">
      <c r="A321" s="1" t="s">
        <v>1133</v>
      </c>
      <c r="B321" s="1" t="s">
        <v>1616</v>
      </c>
      <c r="C321" s="1" t="s">
        <v>1859</v>
      </c>
      <c r="D321" s="1" t="s">
        <v>1136</v>
      </c>
      <c r="E321" s="1" t="s">
        <v>1140</v>
      </c>
      <c r="F321" s="1" t="s">
        <v>1821</v>
      </c>
      <c r="G321" s="1" t="s">
        <v>1610</v>
      </c>
      <c r="H321" s="1" t="s">
        <v>1138</v>
      </c>
    </row>
    <row r="322" hidden="1" spans="1:8">
      <c r="A322" s="1" t="s">
        <v>1133</v>
      </c>
      <c r="B322" s="1" t="s">
        <v>1600</v>
      </c>
      <c r="C322" s="1" t="s">
        <v>1860</v>
      </c>
      <c r="D322" s="1" t="s">
        <v>1136</v>
      </c>
      <c r="E322" s="1" t="s">
        <v>1140</v>
      </c>
      <c r="F322" s="1" t="s">
        <v>1646</v>
      </c>
      <c r="G322" s="1" t="s">
        <v>1861</v>
      </c>
      <c r="H322" s="1" t="s">
        <v>1138</v>
      </c>
    </row>
    <row r="323" hidden="1" spans="1:8">
      <c r="A323" s="1" t="s">
        <v>1133</v>
      </c>
      <c r="B323" s="1" t="s">
        <v>1600</v>
      </c>
      <c r="C323" s="1" t="s">
        <v>1862</v>
      </c>
      <c r="D323" s="1" t="s">
        <v>1136</v>
      </c>
      <c r="E323" s="1" t="s">
        <v>1140</v>
      </c>
      <c r="F323" s="1" t="s">
        <v>1608</v>
      </c>
      <c r="G323" s="1" t="s">
        <v>1659</v>
      </c>
      <c r="H323" s="1" t="s">
        <v>1138</v>
      </c>
    </row>
    <row r="324" hidden="1" spans="1:8">
      <c r="A324" s="1" t="s">
        <v>1133</v>
      </c>
      <c r="B324" s="1" t="s">
        <v>1152</v>
      </c>
      <c r="C324" s="1" t="s">
        <v>1379</v>
      </c>
      <c r="D324" s="1" t="s">
        <v>1136</v>
      </c>
      <c r="E324" s="1" t="s">
        <v>1140</v>
      </c>
      <c r="F324" s="1" t="s">
        <v>1863</v>
      </c>
      <c r="G324" s="1" t="s">
        <v>1380</v>
      </c>
      <c r="H324" s="1" t="s">
        <v>1138</v>
      </c>
    </row>
    <row r="325" hidden="1" spans="1:8">
      <c r="A325" s="1" t="s">
        <v>1133</v>
      </c>
      <c r="B325" s="1" t="s">
        <v>1134</v>
      </c>
      <c r="C325" s="1" t="s">
        <v>1381</v>
      </c>
      <c r="D325" s="1" t="s">
        <v>1136</v>
      </c>
      <c r="E325" s="1" t="s">
        <v>1140</v>
      </c>
      <c r="F325" s="1" t="s">
        <v>1654</v>
      </c>
      <c r="G325" s="1" t="s">
        <v>1678</v>
      </c>
      <c r="H325" s="1" t="s">
        <v>1138</v>
      </c>
    </row>
    <row r="326" hidden="1" spans="1:8">
      <c r="A326" s="1" t="s">
        <v>1133</v>
      </c>
      <c r="B326" s="1" t="s">
        <v>1144</v>
      </c>
      <c r="C326" s="1" t="s">
        <v>1382</v>
      </c>
      <c r="D326" s="1" t="s">
        <v>1136</v>
      </c>
      <c r="E326" s="1" t="s">
        <v>1140</v>
      </c>
      <c r="F326" s="1" t="s">
        <v>1796</v>
      </c>
      <c r="G326" s="1" t="s">
        <v>1621</v>
      </c>
      <c r="H326" s="1" t="s">
        <v>1138</v>
      </c>
    </row>
    <row r="327" hidden="1" spans="1:8">
      <c r="A327" s="1" t="s">
        <v>1133</v>
      </c>
      <c r="B327" s="1" t="s">
        <v>1600</v>
      </c>
      <c r="C327" s="1" t="s">
        <v>1864</v>
      </c>
      <c r="D327" s="1" t="s">
        <v>1136</v>
      </c>
      <c r="E327" s="1" t="s">
        <v>1140</v>
      </c>
      <c r="F327" s="1" t="s">
        <v>1638</v>
      </c>
      <c r="G327" s="1" t="s">
        <v>1702</v>
      </c>
      <c r="H327" s="1" t="s">
        <v>1138</v>
      </c>
    </row>
    <row r="328" hidden="1" spans="1:8">
      <c r="A328" s="1" t="s">
        <v>1133</v>
      </c>
      <c r="B328" s="1" t="s">
        <v>1134</v>
      </c>
      <c r="C328" s="1" t="s">
        <v>1383</v>
      </c>
      <c r="D328" s="1" t="s">
        <v>1136</v>
      </c>
      <c r="E328" s="1" t="s">
        <v>1140</v>
      </c>
      <c r="F328" s="1" t="s">
        <v>1865</v>
      </c>
      <c r="G328" s="1" t="s">
        <v>1651</v>
      </c>
      <c r="H328" s="1" t="s">
        <v>1138</v>
      </c>
    </row>
    <row r="329" hidden="1" spans="1:8">
      <c r="A329" s="1" t="s">
        <v>1133</v>
      </c>
      <c r="B329" s="1" t="s">
        <v>1616</v>
      </c>
      <c r="C329" s="1" t="s">
        <v>1866</v>
      </c>
      <c r="D329" s="1" t="s">
        <v>1136</v>
      </c>
      <c r="E329" s="1" t="s">
        <v>1137</v>
      </c>
      <c r="F329" s="1" t="s">
        <v>1757</v>
      </c>
      <c r="G329" s="1" t="s">
        <v>1609</v>
      </c>
      <c r="H329" s="1" t="s">
        <v>1138</v>
      </c>
    </row>
    <row r="330" hidden="1" spans="1:8">
      <c r="A330" s="1" t="s">
        <v>1133</v>
      </c>
      <c r="B330" s="1" t="s">
        <v>1600</v>
      </c>
      <c r="C330" s="1" t="s">
        <v>1867</v>
      </c>
      <c r="D330" s="1" t="s">
        <v>1136</v>
      </c>
      <c r="E330" s="1" t="s">
        <v>1140</v>
      </c>
      <c r="F330" s="1" t="s">
        <v>1868</v>
      </c>
      <c r="G330" s="1" t="s">
        <v>1869</v>
      </c>
      <c r="H330" s="1" t="s">
        <v>1138</v>
      </c>
    </row>
    <row r="331" spans="1:8">
      <c r="A331" s="1" t="s">
        <v>1133</v>
      </c>
      <c r="B331" s="1" t="s">
        <v>1604</v>
      </c>
      <c r="C331" s="1" t="s">
        <v>1870</v>
      </c>
      <c r="D331" s="1" t="s">
        <v>1136</v>
      </c>
      <c r="E331" s="1" t="s">
        <v>1140</v>
      </c>
      <c r="F331" s="1" t="s">
        <v>1675</v>
      </c>
      <c r="G331" s="1" t="s">
        <v>1636</v>
      </c>
      <c r="H331" s="1" t="s">
        <v>1138</v>
      </c>
    </row>
    <row r="332" hidden="1" spans="1:8">
      <c r="A332" s="1" t="s">
        <v>1133</v>
      </c>
      <c r="B332" s="1" t="s">
        <v>1144</v>
      </c>
      <c r="C332" s="1" t="s">
        <v>1189</v>
      </c>
      <c r="D332" s="1" t="s">
        <v>1136</v>
      </c>
      <c r="E332" s="1" t="s">
        <v>1140</v>
      </c>
      <c r="F332" s="1" t="s">
        <v>1636</v>
      </c>
      <c r="G332" s="1" t="s">
        <v>1615</v>
      </c>
      <c r="H332" s="1" t="s">
        <v>1138</v>
      </c>
    </row>
    <row r="333" hidden="1" spans="1:8">
      <c r="A333" s="1" t="s">
        <v>1133</v>
      </c>
      <c r="B333" s="1" t="s">
        <v>1616</v>
      </c>
      <c r="C333" s="1" t="s">
        <v>1871</v>
      </c>
      <c r="D333" s="1" t="s">
        <v>1136</v>
      </c>
      <c r="E333" s="1" t="s">
        <v>1140</v>
      </c>
      <c r="F333" s="1" t="s">
        <v>1775</v>
      </c>
      <c r="G333" s="1" t="s">
        <v>1603</v>
      </c>
      <c r="H333" s="1" t="s">
        <v>1138</v>
      </c>
    </row>
    <row r="334" hidden="1" spans="1:8">
      <c r="A334" s="1" t="s">
        <v>1133</v>
      </c>
      <c r="B334" s="1" t="s">
        <v>1600</v>
      </c>
      <c r="C334" s="1" t="s">
        <v>1872</v>
      </c>
      <c r="D334" s="1" t="s">
        <v>1136</v>
      </c>
      <c r="E334" s="1" t="s">
        <v>1140</v>
      </c>
      <c r="F334" s="1" t="s">
        <v>1745</v>
      </c>
      <c r="G334" s="1" t="s">
        <v>1695</v>
      </c>
      <c r="H334" s="1" t="s">
        <v>1138</v>
      </c>
    </row>
    <row r="335" hidden="1" spans="1:8">
      <c r="A335" s="1" t="s">
        <v>1133</v>
      </c>
      <c r="B335" s="1" t="s">
        <v>1616</v>
      </c>
      <c r="C335" s="1" t="s">
        <v>1873</v>
      </c>
      <c r="D335" s="1" t="s">
        <v>1136</v>
      </c>
      <c r="E335" s="1" t="s">
        <v>1140</v>
      </c>
      <c r="F335" s="1" t="s">
        <v>1874</v>
      </c>
      <c r="G335" s="1" t="s">
        <v>1875</v>
      </c>
      <c r="H335" s="1" t="s">
        <v>1138</v>
      </c>
    </row>
    <row r="336" hidden="1" spans="1:8">
      <c r="A336" s="1" t="s">
        <v>1133</v>
      </c>
      <c r="B336" s="1" t="s">
        <v>1144</v>
      </c>
      <c r="C336" s="1" t="s">
        <v>1384</v>
      </c>
      <c r="D336" s="1" t="s">
        <v>1136</v>
      </c>
      <c r="E336" s="1" t="s">
        <v>1140</v>
      </c>
      <c r="F336" s="1" t="s">
        <v>1876</v>
      </c>
      <c r="G336" s="1" t="s">
        <v>1877</v>
      </c>
      <c r="H336" s="1" t="s">
        <v>1138</v>
      </c>
    </row>
    <row r="337" hidden="1" spans="1:8">
      <c r="A337" s="1" t="s">
        <v>1133</v>
      </c>
      <c r="B337" s="1" t="s">
        <v>1144</v>
      </c>
      <c r="C337" s="1" t="s">
        <v>1385</v>
      </c>
      <c r="D337" s="1" t="s">
        <v>1136</v>
      </c>
      <c r="E337" s="1" t="s">
        <v>1143</v>
      </c>
      <c r="F337" s="1" t="s">
        <v>1181</v>
      </c>
      <c r="G337" s="1" t="s">
        <v>1230</v>
      </c>
      <c r="H337" s="1" t="s">
        <v>1138</v>
      </c>
    </row>
    <row r="338" hidden="1" spans="1:8">
      <c r="A338" s="1" t="s">
        <v>1133</v>
      </c>
      <c r="B338" s="1" t="s">
        <v>1134</v>
      </c>
      <c r="C338" s="1" t="s">
        <v>1386</v>
      </c>
      <c r="D338" s="1" t="s">
        <v>1136</v>
      </c>
      <c r="E338" s="1" t="s">
        <v>1140</v>
      </c>
      <c r="F338" s="1" t="s">
        <v>1754</v>
      </c>
      <c r="G338" s="1" t="s">
        <v>1651</v>
      </c>
      <c r="H338" s="1" t="s">
        <v>1138</v>
      </c>
    </row>
    <row r="339" hidden="1" spans="1:8">
      <c r="A339" s="1" t="s">
        <v>1133</v>
      </c>
      <c r="B339" s="1" t="s">
        <v>1144</v>
      </c>
      <c r="C339" s="1" t="s">
        <v>1387</v>
      </c>
      <c r="D339" s="1" t="s">
        <v>1136</v>
      </c>
      <c r="E339" s="1" t="s">
        <v>1143</v>
      </c>
      <c r="F339" s="1" t="s">
        <v>1181</v>
      </c>
      <c r="G339" s="1" t="s">
        <v>1388</v>
      </c>
      <c r="H339" s="1" t="s">
        <v>1138</v>
      </c>
    </row>
    <row r="340" hidden="1" spans="1:8">
      <c r="A340" s="1" t="s">
        <v>1133</v>
      </c>
      <c r="B340" s="1" t="s">
        <v>1152</v>
      </c>
      <c r="C340" s="1" t="s">
        <v>1389</v>
      </c>
      <c r="D340" s="1" t="s">
        <v>1167</v>
      </c>
      <c r="E340" s="1" t="s">
        <v>1170</v>
      </c>
      <c r="F340" s="1" t="s">
        <v>1757</v>
      </c>
      <c r="G340" s="1" t="s">
        <v>1642</v>
      </c>
      <c r="H340" s="1" t="s">
        <v>1138</v>
      </c>
    </row>
    <row r="341" hidden="1" spans="1:8">
      <c r="A341" s="1" t="s">
        <v>1133</v>
      </c>
      <c r="B341" s="1" t="s">
        <v>1144</v>
      </c>
      <c r="C341" s="1" t="s">
        <v>1390</v>
      </c>
      <c r="D341" s="1" t="s">
        <v>1136</v>
      </c>
      <c r="E341" s="1" t="s">
        <v>1143</v>
      </c>
      <c r="F341" s="1" t="s">
        <v>1212</v>
      </c>
      <c r="G341" s="1" t="s">
        <v>1391</v>
      </c>
      <c r="H341" s="1" t="s">
        <v>1138</v>
      </c>
    </row>
    <row r="342" hidden="1" spans="1:8">
      <c r="A342" s="1" t="s">
        <v>1133</v>
      </c>
      <c r="B342" s="1" t="s">
        <v>1152</v>
      </c>
      <c r="C342" s="1" t="s">
        <v>1392</v>
      </c>
      <c r="D342" s="1" t="s">
        <v>1136</v>
      </c>
      <c r="E342" s="1" t="s">
        <v>1140</v>
      </c>
      <c r="F342" s="1" t="s">
        <v>1651</v>
      </c>
      <c r="G342" s="1" t="s">
        <v>1631</v>
      </c>
      <c r="H342" s="1" t="s">
        <v>1138</v>
      </c>
    </row>
    <row r="343" hidden="1" spans="1:8">
      <c r="A343" s="1" t="s">
        <v>1133</v>
      </c>
      <c r="B343" s="1" t="s">
        <v>1604</v>
      </c>
      <c r="C343" s="1" t="s">
        <v>1878</v>
      </c>
      <c r="D343" s="1" t="s">
        <v>1136</v>
      </c>
      <c r="E343" s="1" t="s">
        <v>1140</v>
      </c>
      <c r="F343" s="1" t="s">
        <v>1687</v>
      </c>
      <c r="G343" s="1" t="s">
        <v>1651</v>
      </c>
      <c r="H343" s="1" t="s">
        <v>1138</v>
      </c>
    </row>
    <row r="344" hidden="1" spans="1:8">
      <c r="A344" s="1" t="s">
        <v>1133</v>
      </c>
      <c r="B344" s="1" t="s">
        <v>1144</v>
      </c>
      <c r="C344" s="1" t="s">
        <v>1393</v>
      </c>
      <c r="D344" s="1" t="s">
        <v>1136</v>
      </c>
      <c r="E344" s="1" t="s">
        <v>1140</v>
      </c>
      <c r="F344" s="1" t="s">
        <v>1797</v>
      </c>
      <c r="G344" s="1" t="s">
        <v>1394</v>
      </c>
      <c r="H344" s="1" t="s">
        <v>1138</v>
      </c>
    </row>
    <row r="345" hidden="1" spans="1:8">
      <c r="A345" s="1" t="s">
        <v>1133</v>
      </c>
      <c r="B345" s="1" t="s">
        <v>1600</v>
      </c>
      <c r="C345" s="1" t="s">
        <v>1879</v>
      </c>
      <c r="D345" s="1" t="s">
        <v>1136</v>
      </c>
      <c r="E345" s="1" t="s">
        <v>1140</v>
      </c>
      <c r="F345" s="1" t="s">
        <v>1638</v>
      </c>
      <c r="G345" s="1" t="s">
        <v>1683</v>
      </c>
      <c r="H345" s="1" t="s">
        <v>1138</v>
      </c>
    </row>
    <row r="346" hidden="1" spans="1:8">
      <c r="A346" s="1" t="s">
        <v>1133</v>
      </c>
      <c r="B346" s="1" t="s">
        <v>1604</v>
      </c>
      <c r="C346" s="1" t="s">
        <v>1880</v>
      </c>
      <c r="D346" s="1" t="s">
        <v>1136</v>
      </c>
      <c r="E346" s="1" t="s">
        <v>1143</v>
      </c>
      <c r="F346" s="1" t="s">
        <v>1157</v>
      </c>
      <c r="G346" s="1" t="s">
        <v>1881</v>
      </c>
      <c r="H346" s="1" t="s">
        <v>1138</v>
      </c>
    </row>
    <row r="347" hidden="1" spans="1:8">
      <c r="A347" s="1" t="s">
        <v>1133</v>
      </c>
      <c r="B347" s="1" t="s">
        <v>1134</v>
      </c>
      <c r="C347" s="1" t="s">
        <v>1395</v>
      </c>
      <c r="D347" s="1" t="s">
        <v>1136</v>
      </c>
      <c r="E347" s="1" t="s">
        <v>1140</v>
      </c>
      <c r="F347" s="1" t="s">
        <v>1704</v>
      </c>
      <c r="G347" s="1" t="s">
        <v>1615</v>
      </c>
      <c r="H347" s="1" t="s">
        <v>1138</v>
      </c>
    </row>
    <row r="348" hidden="1" spans="1:8">
      <c r="A348" s="1" t="s">
        <v>1133</v>
      </c>
      <c r="B348" s="1" t="s">
        <v>1600</v>
      </c>
      <c r="C348" s="1" t="s">
        <v>1882</v>
      </c>
      <c r="D348" s="1" t="s">
        <v>1136</v>
      </c>
      <c r="E348" s="1" t="s">
        <v>1140</v>
      </c>
      <c r="F348" s="1" t="s">
        <v>1637</v>
      </c>
      <c r="G348" s="1" t="s">
        <v>1659</v>
      </c>
      <c r="H348" s="1" t="s">
        <v>1138</v>
      </c>
    </row>
    <row r="349" hidden="1" spans="1:8">
      <c r="A349" s="1" t="s">
        <v>1133</v>
      </c>
      <c r="B349" s="1" t="s">
        <v>1134</v>
      </c>
      <c r="C349" s="1" t="s">
        <v>1396</v>
      </c>
      <c r="D349" s="1" t="s">
        <v>1136</v>
      </c>
      <c r="E349" s="1" t="s">
        <v>1140</v>
      </c>
      <c r="F349" s="1" t="s">
        <v>1883</v>
      </c>
      <c r="G349" s="1" t="s">
        <v>1877</v>
      </c>
      <c r="H349" s="1" t="s">
        <v>1138</v>
      </c>
    </row>
    <row r="350" hidden="1" spans="1:8">
      <c r="A350" s="1" t="s">
        <v>1133</v>
      </c>
      <c r="B350" s="1" t="s">
        <v>1616</v>
      </c>
      <c r="C350" s="1" t="s">
        <v>1802</v>
      </c>
      <c r="D350" s="1" t="s">
        <v>1136</v>
      </c>
      <c r="E350" s="1" t="s">
        <v>1140</v>
      </c>
      <c r="F350" s="1" t="s">
        <v>1609</v>
      </c>
      <c r="G350" s="1" t="s">
        <v>1631</v>
      </c>
      <c r="H350" s="1" t="s">
        <v>1138</v>
      </c>
    </row>
    <row r="351" spans="1:8">
      <c r="A351" s="1" t="s">
        <v>1133</v>
      </c>
      <c r="B351" s="1" t="s">
        <v>1616</v>
      </c>
      <c r="C351" s="1" t="s">
        <v>1884</v>
      </c>
      <c r="D351" s="1" t="s">
        <v>1136</v>
      </c>
      <c r="E351" s="1" t="s">
        <v>1140</v>
      </c>
      <c r="F351" s="1" t="s">
        <v>1646</v>
      </c>
      <c r="G351" s="1" t="s">
        <v>1636</v>
      </c>
      <c r="H351" s="1" t="s">
        <v>1138</v>
      </c>
    </row>
    <row r="352" hidden="1" spans="1:8">
      <c r="A352" s="1" t="s">
        <v>1133</v>
      </c>
      <c r="B352" s="1" t="s">
        <v>1600</v>
      </c>
      <c r="C352" s="1" t="s">
        <v>1885</v>
      </c>
      <c r="D352" s="1" t="s">
        <v>1136</v>
      </c>
      <c r="E352" s="1" t="s">
        <v>1140</v>
      </c>
      <c r="F352" s="1" t="s">
        <v>1745</v>
      </c>
      <c r="G352" s="1" t="s">
        <v>1607</v>
      </c>
      <c r="H352" s="1" t="s">
        <v>1138</v>
      </c>
    </row>
    <row r="353" hidden="1" spans="1:8">
      <c r="A353" s="1" t="s">
        <v>1133</v>
      </c>
      <c r="B353" s="1" t="s">
        <v>1604</v>
      </c>
      <c r="C353" s="1" t="s">
        <v>1886</v>
      </c>
      <c r="D353" s="1" t="s">
        <v>1136</v>
      </c>
      <c r="E353" s="1" t="s">
        <v>1140</v>
      </c>
      <c r="F353" s="1" t="s">
        <v>1887</v>
      </c>
      <c r="G353" s="1" t="s">
        <v>1888</v>
      </c>
      <c r="H353" s="1" t="s">
        <v>1138</v>
      </c>
    </row>
    <row r="354" hidden="1" spans="1:8">
      <c r="A354" s="1" t="s">
        <v>1133</v>
      </c>
      <c r="B354" s="1" t="s">
        <v>1600</v>
      </c>
      <c r="C354" s="1" t="s">
        <v>1889</v>
      </c>
      <c r="D354" s="1" t="s">
        <v>1136</v>
      </c>
      <c r="E354" s="1" t="s">
        <v>1140</v>
      </c>
      <c r="F354" s="1" t="s">
        <v>1747</v>
      </c>
      <c r="G354" s="1" t="s">
        <v>1729</v>
      </c>
      <c r="H354" s="1" t="s">
        <v>1138</v>
      </c>
    </row>
    <row r="355" hidden="1" spans="1:8">
      <c r="A355" s="1" t="s">
        <v>1133</v>
      </c>
      <c r="B355" s="1" t="s">
        <v>1616</v>
      </c>
      <c r="C355" s="1" t="s">
        <v>1890</v>
      </c>
      <c r="D355" s="1" t="s">
        <v>1136</v>
      </c>
      <c r="E355" s="1" t="s">
        <v>1140</v>
      </c>
      <c r="F355" s="1" t="s">
        <v>1821</v>
      </c>
      <c r="G355" s="1" t="s">
        <v>1675</v>
      </c>
      <c r="H355" s="1" t="s">
        <v>1138</v>
      </c>
    </row>
    <row r="356" hidden="1" spans="1:8">
      <c r="A356" s="1" t="s">
        <v>1133</v>
      </c>
      <c r="B356" s="1" t="s">
        <v>1144</v>
      </c>
      <c r="C356" s="1" t="s">
        <v>1397</v>
      </c>
      <c r="D356" s="1" t="s">
        <v>1136</v>
      </c>
      <c r="E356" s="1" t="s">
        <v>1140</v>
      </c>
      <c r="F356" s="1" t="s">
        <v>1745</v>
      </c>
      <c r="G356" s="1" t="s">
        <v>1645</v>
      </c>
      <c r="H356" s="1" t="s">
        <v>1138</v>
      </c>
    </row>
    <row r="357" hidden="1" spans="1:8">
      <c r="A357" s="1" t="s">
        <v>1133</v>
      </c>
      <c r="B357" s="1" t="s">
        <v>1616</v>
      </c>
      <c r="C357" s="1" t="s">
        <v>1891</v>
      </c>
      <c r="D357" s="1" t="s">
        <v>1136</v>
      </c>
      <c r="E357" s="1" t="s">
        <v>1140</v>
      </c>
      <c r="F357" s="1" t="s">
        <v>1892</v>
      </c>
      <c r="G357" s="1" t="s">
        <v>1893</v>
      </c>
      <c r="H357" s="1" t="s">
        <v>1138</v>
      </c>
    </row>
    <row r="358" hidden="1" spans="1:8">
      <c r="A358" s="1" t="s">
        <v>1133</v>
      </c>
      <c r="B358" s="1" t="s">
        <v>1600</v>
      </c>
      <c r="C358" s="1" t="s">
        <v>1894</v>
      </c>
      <c r="D358" s="1" t="s">
        <v>1136</v>
      </c>
      <c r="E358" s="1" t="s">
        <v>1140</v>
      </c>
      <c r="F358" s="1" t="s">
        <v>1638</v>
      </c>
      <c r="G358" s="1" t="s">
        <v>1663</v>
      </c>
      <c r="H358" s="1" t="s">
        <v>1138</v>
      </c>
    </row>
    <row r="359" hidden="1" spans="1:8">
      <c r="A359" s="1" t="s">
        <v>1133</v>
      </c>
      <c r="B359" s="1" t="s">
        <v>1144</v>
      </c>
      <c r="C359" s="1" t="s">
        <v>1398</v>
      </c>
      <c r="D359" s="1" t="s">
        <v>1136</v>
      </c>
      <c r="E359" s="1" t="s">
        <v>1140</v>
      </c>
      <c r="F359" s="1" t="s">
        <v>1895</v>
      </c>
      <c r="G359" s="1" t="s">
        <v>1651</v>
      </c>
      <c r="H359" s="1" t="s">
        <v>1138</v>
      </c>
    </row>
    <row r="360" hidden="1" spans="1:8">
      <c r="A360" s="1" t="s">
        <v>1133</v>
      </c>
      <c r="B360" s="1" t="s">
        <v>1134</v>
      </c>
      <c r="C360" s="1" t="s">
        <v>1399</v>
      </c>
      <c r="D360" s="1" t="s">
        <v>1136</v>
      </c>
      <c r="E360" s="1" t="s">
        <v>1140</v>
      </c>
      <c r="F360" s="1" t="s">
        <v>1704</v>
      </c>
      <c r="G360" s="1" t="s">
        <v>1609</v>
      </c>
      <c r="H360" s="1" t="s">
        <v>1138</v>
      </c>
    </row>
    <row r="361" hidden="1" spans="1:8">
      <c r="A361" s="1" t="s">
        <v>1133</v>
      </c>
      <c r="B361" s="1" t="s">
        <v>1144</v>
      </c>
      <c r="C361" s="1" t="s">
        <v>1400</v>
      </c>
      <c r="D361" s="1" t="s">
        <v>1136</v>
      </c>
      <c r="E361" s="1" t="s">
        <v>1137</v>
      </c>
      <c r="F361" s="1" t="s">
        <v>1757</v>
      </c>
      <c r="G361" s="1" t="s">
        <v>1631</v>
      </c>
      <c r="H361" s="1" t="s">
        <v>1138</v>
      </c>
    </row>
    <row r="362" hidden="1" spans="1:8">
      <c r="A362" s="1" t="s">
        <v>1133</v>
      </c>
      <c r="B362" s="1" t="s">
        <v>1152</v>
      </c>
      <c r="C362" s="1" t="s">
        <v>1401</v>
      </c>
      <c r="D362" s="1" t="s">
        <v>1136</v>
      </c>
      <c r="E362" s="1" t="s">
        <v>1140</v>
      </c>
      <c r="F362" s="1" t="s">
        <v>1636</v>
      </c>
      <c r="G362" s="1" t="s">
        <v>1621</v>
      </c>
      <c r="H362" s="1" t="s">
        <v>1138</v>
      </c>
    </row>
    <row r="363" hidden="1" spans="1:8">
      <c r="A363" s="1" t="s">
        <v>1133</v>
      </c>
      <c r="B363" s="1" t="s">
        <v>1152</v>
      </c>
      <c r="C363" s="1" t="s">
        <v>1389</v>
      </c>
      <c r="D363" s="1" t="s">
        <v>1136</v>
      </c>
      <c r="E363" s="1" t="s">
        <v>1140</v>
      </c>
      <c r="F363" s="1" t="s">
        <v>1757</v>
      </c>
      <c r="G363" s="1" t="s">
        <v>1642</v>
      </c>
      <c r="H363" s="1" t="s">
        <v>1138</v>
      </c>
    </row>
    <row r="364" hidden="1" spans="1:8">
      <c r="A364" s="1" t="s">
        <v>1133</v>
      </c>
      <c r="B364" s="1" t="s">
        <v>1144</v>
      </c>
      <c r="C364" s="1" t="s">
        <v>1402</v>
      </c>
      <c r="D364" s="1" t="s">
        <v>1136</v>
      </c>
      <c r="E364" s="1" t="s">
        <v>1140</v>
      </c>
      <c r="F364" s="1" t="s">
        <v>1609</v>
      </c>
      <c r="G364" s="1" t="s">
        <v>1642</v>
      </c>
      <c r="H364" s="1" t="s">
        <v>1138</v>
      </c>
    </row>
    <row r="365" hidden="1" spans="1:8">
      <c r="A365" s="1" t="s">
        <v>1133</v>
      </c>
      <c r="B365" s="1" t="s">
        <v>1144</v>
      </c>
      <c r="C365" s="1" t="s">
        <v>1403</v>
      </c>
      <c r="D365" s="1" t="s">
        <v>1136</v>
      </c>
      <c r="E365" s="1" t="s">
        <v>1140</v>
      </c>
      <c r="F365" s="1" t="s">
        <v>1651</v>
      </c>
      <c r="G365" s="1" t="s">
        <v>1609</v>
      </c>
      <c r="H365" s="1" t="s">
        <v>1138</v>
      </c>
    </row>
    <row r="366" hidden="1" spans="1:8">
      <c r="A366" s="1" t="s">
        <v>1133</v>
      </c>
      <c r="B366" s="1" t="s">
        <v>1144</v>
      </c>
      <c r="C366" s="1" t="s">
        <v>1404</v>
      </c>
      <c r="D366" s="1" t="s">
        <v>1136</v>
      </c>
      <c r="E366" s="1" t="s">
        <v>1140</v>
      </c>
      <c r="F366" s="1" t="s">
        <v>1896</v>
      </c>
      <c r="G366" s="1" t="s">
        <v>1729</v>
      </c>
      <c r="H366" s="1" t="s">
        <v>1138</v>
      </c>
    </row>
    <row r="367" hidden="1" spans="1:8">
      <c r="A367" s="1" t="s">
        <v>1133</v>
      </c>
      <c r="B367" s="1" t="s">
        <v>1152</v>
      </c>
      <c r="C367" s="1" t="s">
        <v>1405</v>
      </c>
      <c r="D367" s="1" t="s">
        <v>1136</v>
      </c>
      <c r="E367" s="1" t="s">
        <v>1140</v>
      </c>
      <c r="F367" s="1" t="s">
        <v>1608</v>
      </c>
      <c r="G367" s="1" t="s">
        <v>1631</v>
      </c>
      <c r="H367" s="1" t="s">
        <v>1138</v>
      </c>
    </row>
    <row r="368" hidden="1" spans="1:8">
      <c r="A368" s="1" t="s">
        <v>1133</v>
      </c>
      <c r="B368" s="1" t="s">
        <v>1600</v>
      </c>
      <c r="C368" s="1" t="s">
        <v>1897</v>
      </c>
      <c r="D368" s="1" t="s">
        <v>1136</v>
      </c>
      <c r="E368" s="1" t="s">
        <v>1140</v>
      </c>
      <c r="F368" s="1" t="s">
        <v>1745</v>
      </c>
      <c r="G368" s="1" t="s">
        <v>1843</v>
      </c>
      <c r="H368" s="1" t="s">
        <v>1138</v>
      </c>
    </row>
    <row r="369" spans="1:8">
      <c r="A369" s="1" t="s">
        <v>1133</v>
      </c>
      <c r="B369" s="1" t="s">
        <v>1616</v>
      </c>
      <c r="C369" s="1" t="s">
        <v>1898</v>
      </c>
      <c r="D369" s="1" t="s">
        <v>1136</v>
      </c>
      <c r="E369" s="1" t="s">
        <v>1140</v>
      </c>
      <c r="F369" s="1" t="s">
        <v>1754</v>
      </c>
      <c r="G369" s="1" t="s">
        <v>1636</v>
      </c>
      <c r="H369" s="1" t="s">
        <v>1138</v>
      </c>
    </row>
    <row r="370" hidden="1" spans="1:8">
      <c r="A370" s="1" t="s">
        <v>1133</v>
      </c>
      <c r="B370" s="1" t="s">
        <v>1144</v>
      </c>
      <c r="C370" s="1" t="s">
        <v>1406</v>
      </c>
      <c r="D370" s="1" t="s">
        <v>1136</v>
      </c>
      <c r="E370" s="1" t="s">
        <v>1140</v>
      </c>
      <c r="F370" s="1" t="s">
        <v>1644</v>
      </c>
      <c r="G370" s="1" t="s">
        <v>1603</v>
      </c>
      <c r="H370" s="1" t="s">
        <v>1138</v>
      </c>
    </row>
    <row r="371" hidden="1" spans="1:8">
      <c r="A371" s="1" t="s">
        <v>1133</v>
      </c>
      <c r="B371" s="1" t="s">
        <v>1134</v>
      </c>
      <c r="C371" s="1" t="s">
        <v>1407</v>
      </c>
      <c r="D371" s="1" t="s">
        <v>1136</v>
      </c>
      <c r="E371" s="1" t="s">
        <v>1143</v>
      </c>
      <c r="F371" s="1" t="s">
        <v>1181</v>
      </c>
      <c r="G371" s="1" t="s">
        <v>1408</v>
      </c>
      <c r="H371" s="1" t="s">
        <v>1138</v>
      </c>
    </row>
    <row r="372" hidden="1" spans="1:8">
      <c r="A372" s="1" t="s">
        <v>1133</v>
      </c>
      <c r="B372" s="1" t="s">
        <v>1134</v>
      </c>
      <c r="C372" s="1" t="s">
        <v>1409</v>
      </c>
      <c r="D372" s="1" t="s">
        <v>1136</v>
      </c>
      <c r="E372" s="1" t="s">
        <v>1137</v>
      </c>
      <c r="F372" s="1" t="s">
        <v>1603</v>
      </c>
      <c r="G372" s="1" t="s">
        <v>1621</v>
      </c>
      <c r="H372" s="1" t="s">
        <v>1138</v>
      </c>
    </row>
    <row r="373" hidden="1" spans="1:8">
      <c r="A373" s="1" t="s">
        <v>1133</v>
      </c>
      <c r="B373" s="1" t="s">
        <v>1616</v>
      </c>
      <c r="C373" s="1" t="s">
        <v>1899</v>
      </c>
      <c r="D373" s="1" t="s">
        <v>1136</v>
      </c>
      <c r="E373" s="1" t="s">
        <v>1140</v>
      </c>
      <c r="F373" s="1" t="s">
        <v>1638</v>
      </c>
      <c r="G373" s="1" t="s">
        <v>1637</v>
      </c>
      <c r="H373" s="1" t="s">
        <v>1138</v>
      </c>
    </row>
    <row r="374" hidden="1" spans="1:8">
      <c r="A374" s="1" t="s">
        <v>1133</v>
      </c>
      <c r="B374" s="1" t="s">
        <v>1664</v>
      </c>
      <c r="C374" s="1" t="s">
        <v>1900</v>
      </c>
      <c r="D374" s="1" t="s">
        <v>1136</v>
      </c>
      <c r="E374" s="1" t="s">
        <v>1140</v>
      </c>
      <c r="F374" s="1" t="s">
        <v>1638</v>
      </c>
      <c r="G374" s="1" t="s">
        <v>1901</v>
      </c>
      <c r="H374" s="1" t="s">
        <v>1138</v>
      </c>
    </row>
    <row r="375" hidden="1" spans="1:8">
      <c r="A375" s="1" t="s">
        <v>1133</v>
      </c>
      <c r="B375" s="1" t="s">
        <v>1144</v>
      </c>
      <c r="C375" s="1" t="s">
        <v>1410</v>
      </c>
      <c r="D375" s="1" t="s">
        <v>1136</v>
      </c>
      <c r="E375" s="1" t="s">
        <v>1140</v>
      </c>
      <c r="F375" s="1" t="s">
        <v>1902</v>
      </c>
      <c r="G375" s="1" t="s">
        <v>1151</v>
      </c>
      <c r="H375" s="1" t="s">
        <v>1138</v>
      </c>
    </row>
    <row r="376" hidden="1" spans="1:8">
      <c r="A376" s="1" t="s">
        <v>1133</v>
      </c>
      <c r="B376" s="1" t="s">
        <v>1134</v>
      </c>
      <c r="C376" s="1" t="s">
        <v>1411</v>
      </c>
      <c r="D376" s="1" t="s">
        <v>1136</v>
      </c>
      <c r="E376" s="1" t="s">
        <v>1140</v>
      </c>
      <c r="F376" s="1" t="s">
        <v>1646</v>
      </c>
      <c r="G376" s="1" t="s">
        <v>1651</v>
      </c>
      <c r="H376" s="1" t="s">
        <v>1138</v>
      </c>
    </row>
    <row r="377" hidden="1" spans="1:8">
      <c r="A377" s="1" t="s">
        <v>1133</v>
      </c>
      <c r="B377" s="1" t="s">
        <v>1152</v>
      </c>
      <c r="C377" s="1" t="s">
        <v>1412</v>
      </c>
      <c r="D377" s="1" t="s">
        <v>1136</v>
      </c>
      <c r="E377" s="1" t="s">
        <v>1140</v>
      </c>
      <c r="F377" s="1" t="s">
        <v>1903</v>
      </c>
      <c r="G377" s="1" t="s">
        <v>1667</v>
      </c>
      <c r="H377" s="1" t="s">
        <v>1138</v>
      </c>
    </row>
    <row r="378" spans="1:8">
      <c r="A378" s="1" t="s">
        <v>1133</v>
      </c>
      <c r="B378" s="1" t="s">
        <v>1134</v>
      </c>
      <c r="C378" s="1" t="s">
        <v>1413</v>
      </c>
      <c r="D378" s="1" t="s">
        <v>1136</v>
      </c>
      <c r="E378" s="1" t="s">
        <v>1140</v>
      </c>
      <c r="F378" s="1" t="s">
        <v>1904</v>
      </c>
      <c r="G378" s="1" t="s">
        <v>1636</v>
      </c>
      <c r="H378" s="1" t="s">
        <v>1138</v>
      </c>
    </row>
    <row r="379" hidden="1" spans="1:8">
      <c r="A379" s="1" t="s">
        <v>1133</v>
      </c>
      <c r="B379" s="1" t="s">
        <v>1134</v>
      </c>
      <c r="C379" s="1" t="s">
        <v>1414</v>
      </c>
      <c r="D379" s="1" t="s">
        <v>1136</v>
      </c>
      <c r="E379" s="1" t="s">
        <v>1140</v>
      </c>
      <c r="F379" s="1" t="s">
        <v>1905</v>
      </c>
      <c r="G379" s="1" t="s">
        <v>1415</v>
      </c>
      <c r="H379" s="1" t="s">
        <v>1138</v>
      </c>
    </row>
    <row r="380" hidden="1" spans="1:8">
      <c r="A380" s="1" t="s">
        <v>1133</v>
      </c>
      <c r="B380" s="1" t="s">
        <v>1134</v>
      </c>
      <c r="C380" s="1" t="s">
        <v>1416</v>
      </c>
      <c r="D380" s="1" t="s">
        <v>1136</v>
      </c>
      <c r="E380" s="1" t="s">
        <v>1140</v>
      </c>
      <c r="F380" s="1" t="s">
        <v>1843</v>
      </c>
      <c r="G380" s="1" t="s">
        <v>1609</v>
      </c>
      <c r="H380" s="1" t="s">
        <v>1138</v>
      </c>
    </row>
    <row r="381" hidden="1" spans="1:8">
      <c r="A381" s="1" t="s">
        <v>1133</v>
      </c>
      <c r="B381" s="1" t="s">
        <v>1144</v>
      </c>
      <c r="C381" s="1" t="s">
        <v>1417</v>
      </c>
      <c r="D381" s="1" t="s">
        <v>1136</v>
      </c>
      <c r="E381" s="1" t="s">
        <v>1140</v>
      </c>
      <c r="F381" s="1" t="s">
        <v>1608</v>
      </c>
      <c r="G381" s="1" t="s">
        <v>1621</v>
      </c>
      <c r="H381" s="1" t="s">
        <v>1138</v>
      </c>
    </row>
    <row r="382" hidden="1" spans="1:8">
      <c r="A382" s="1" t="s">
        <v>1133</v>
      </c>
      <c r="B382" s="1" t="s">
        <v>1604</v>
      </c>
      <c r="C382" s="1" t="s">
        <v>1906</v>
      </c>
      <c r="D382" s="1" t="s">
        <v>1136</v>
      </c>
      <c r="E382" s="1" t="s">
        <v>1140</v>
      </c>
      <c r="F382" s="1" t="s">
        <v>1745</v>
      </c>
      <c r="G382" s="1" t="s">
        <v>1637</v>
      </c>
      <c r="H382" s="1" t="s">
        <v>1138</v>
      </c>
    </row>
    <row r="383" hidden="1" spans="1:8">
      <c r="A383" s="1" t="s">
        <v>1133</v>
      </c>
      <c r="B383" s="1" t="s">
        <v>1144</v>
      </c>
      <c r="C383" s="1" t="s">
        <v>1253</v>
      </c>
      <c r="D383" s="1" t="s">
        <v>1167</v>
      </c>
      <c r="E383" s="1" t="s">
        <v>1170</v>
      </c>
      <c r="F383" s="1" t="s">
        <v>1752</v>
      </c>
      <c r="G383" s="1" t="s">
        <v>1631</v>
      </c>
      <c r="H383" s="1" t="s">
        <v>1138</v>
      </c>
    </row>
    <row r="384" hidden="1" spans="1:8">
      <c r="A384" s="1" t="s">
        <v>1133</v>
      </c>
      <c r="B384" s="1" t="s">
        <v>1144</v>
      </c>
      <c r="C384" s="1" t="s">
        <v>1418</v>
      </c>
      <c r="D384" s="1" t="s">
        <v>1136</v>
      </c>
      <c r="E384" s="1" t="s">
        <v>1140</v>
      </c>
      <c r="F384" s="1" t="s">
        <v>1651</v>
      </c>
      <c r="G384" s="1" t="s">
        <v>1621</v>
      </c>
      <c r="H384" s="1" t="s">
        <v>1138</v>
      </c>
    </row>
    <row r="385" hidden="1" spans="1:8">
      <c r="A385" s="1" t="s">
        <v>1133</v>
      </c>
      <c r="B385" s="1" t="s">
        <v>1664</v>
      </c>
      <c r="C385" s="1" t="s">
        <v>1907</v>
      </c>
      <c r="D385" s="1" t="s">
        <v>1136</v>
      </c>
      <c r="E385" s="1" t="s">
        <v>1140</v>
      </c>
      <c r="F385" s="1" t="s">
        <v>1638</v>
      </c>
      <c r="G385" s="1" t="s">
        <v>1851</v>
      </c>
      <c r="H385" s="1" t="s">
        <v>1138</v>
      </c>
    </row>
    <row r="386" hidden="1" spans="1:8">
      <c r="A386" s="1" t="s">
        <v>1133</v>
      </c>
      <c r="B386" s="1" t="s">
        <v>1604</v>
      </c>
      <c r="C386" s="1" t="s">
        <v>1908</v>
      </c>
      <c r="D386" s="1" t="s">
        <v>1136</v>
      </c>
      <c r="E386" s="1" t="s">
        <v>1140</v>
      </c>
      <c r="F386" s="1" t="s">
        <v>1677</v>
      </c>
      <c r="G386" s="1" t="s">
        <v>1909</v>
      </c>
      <c r="H386" s="1" t="s">
        <v>1138</v>
      </c>
    </row>
    <row r="387" hidden="1" spans="1:8">
      <c r="A387" s="1" t="s">
        <v>1133</v>
      </c>
      <c r="B387" s="1" t="s">
        <v>1144</v>
      </c>
      <c r="C387" s="1" t="s">
        <v>1343</v>
      </c>
      <c r="D387" s="1" t="s">
        <v>1167</v>
      </c>
      <c r="E387" s="1" t="s">
        <v>1170</v>
      </c>
      <c r="F387" s="1" t="s">
        <v>1639</v>
      </c>
      <c r="G387" s="1" t="s">
        <v>1609</v>
      </c>
      <c r="H387" s="1" t="s">
        <v>1138</v>
      </c>
    </row>
    <row r="388" hidden="1" spans="1:8">
      <c r="A388" s="1" t="s">
        <v>1133</v>
      </c>
      <c r="B388" s="1" t="s">
        <v>1664</v>
      </c>
      <c r="C388" s="1" t="s">
        <v>1910</v>
      </c>
      <c r="D388" s="1" t="s">
        <v>1136</v>
      </c>
      <c r="E388" s="1" t="s">
        <v>1140</v>
      </c>
      <c r="F388" s="1" t="s">
        <v>1609</v>
      </c>
      <c r="G388" s="1" t="s">
        <v>1621</v>
      </c>
      <c r="H388" s="1" t="s">
        <v>1138</v>
      </c>
    </row>
    <row r="389" hidden="1" spans="1:8">
      <c r="A389" s="1" t="s">
        <v>1133</v>
      </c>
      <c r="B389" s="1" t="s">
        <v>1616</v>
      </c>
      <c r="C389" s="1" t="s">
        <v>1911</v>
      </c>
      <c r="D389" s="1" t="s">
        <v>1136</v>
      </c>
      <c r="E389" s="1" t="s">
        <v>1140</v>
      </c>
      <c r="F389" s="1" t="s">
        <v>1638</v>
      </c>
      <c r="G389" s="1" t="s">
        <v>1843</v>
      </c>
      <c r="H389" s="1" t="s">
        <v>1138</v>
      </c>
    </row>
    <row r="390" hidden="1" spans="1:8">
      <c r="A390" s="1" t="s">
        <v>1133</v>
      </c>
      <c r="B390" s="1" t="s">
        <v>1144</v>
      </c>
      <c r="C390" s="1" t="s">
        <v>1419</v>
      </c>
      <c r="D390" s="1" t="s">
        <v>1136</v>
      </c>
      <c r="E390" s="1" t="s">
        <v>1137</v>
      </c>
      <c r="F390" s="1" t="s">
        <v>1603</v>
      </c>
      <c r="G390" s="1" t="s">
        <v>1631</v>
      </c>
      <c r="H390" s="1" t="s">
        <v>1138</v>
      </c>
    </row>
    <row r="391" hidden="1" spans="1:8">
      <c r="A391" s="1" t="s">
        <v>1133</v>
      </c>
      <c r="B391" s="1" t="s">
        <v>1144</v>
      </c>
      <c r="C391" s="1" t="s">
        <v>1420</v>
      </c>
      <c r="D391" s="1" t="s">
        <v>1136</v>
      </c>
      <c r="E391" s="1" t="s">
        <v>1143</v>
      </c>
      <c r="F391" s="1" t="s">
        <v>1212</v>
      </c>
      <c r="G391" s="1" t="s">
        <v>1289</v>
      </c>
      <c r="H391" s="1" t="s">
        <v>1138</v>
      </c>
    </row>
    <row r="392" hidden="1" spans="1:8">
      <c r="A392" s="1" t="s">
        <v>1133</v>
      </c>
      <c r="B392" s="1" t="s">
        <v>1144</v>
      </c>
      <c r="C392" s="1" t="s">
        <v>1421</v>
      </c>
      <c r="D392" s="1" t="s">
        <v>1136</v>
      </c>
      <c r="E392" s="1" t="s">
        <v>1143</v>
      </c>
      <c r="F392" s="1" t="s">
        <v>1181</v>
      </c>
      <c r="G392" s="1" t="s">
        <v>1158</v>
      </c>
      <c r="H392" s="1" t="s">
        <v>1138</v>
      </c>
    </row>
    <row r="393" hidden="1" spans="1:8">
      <c r="A393" s="1" t="s">
        <v>1133</v>
      </c>
      <c r="B393" s="1" t="s">
        <v>1604</v>
      </c>
      <c r="C393" s="1" t="s">
        <v>1823</v>
      </c>
      <c r="D393" s="1" t="s">
        <v>1167</v>
      </c>
      <c r="E393" s="1" t="s">
        <v>1170</v>
      </c>
      <c r="F393" s="1" t="s">
        <v>1757</v>
      </c>
      <c r="G393" s="1" t="s">
        <v>1645</v>
      </c>
      <c r="H393" s="1" t="s">
        <v>1138</v>
      </c>
    </row>
    <row r="394" hidden="1" spans="1:8">
      <c r="A394" s="1" t="s">
        <v>1133</v>
      </c>
      <c r="B394" s="1" t="s">
        <v>1144</v>
      </c>
      <c r="C394" s="1" t="s">
        <v>1422</v>
      </c>
      <c r="D394" s="1" t="s">
        <v>1136</v>
      </c>
      <c r="E394" s="1" t="s">
        <v>1140</v>
      </c>
      <c r="F394" s="1" t="s">
        <v>1675</v>
      </c>
      <c r="G394" s="1" t="s">
        <v>1657</v>
      </c>
      <c r="H394" s="1" t="s">
        <v>1138</v>
      </c>
    </row>
    <row r="395" hidden="1" spans="1:8">
      <c r="A395" s="1" t="s">
        <v>1133</v>
      </c>
      <c r="B395" s="1" t="s">
        <v>1144</v>
      </c>
      <c r="C395" s="1" t="s">
        <v>1423</v>
      </c>
      <c r="D395" s="1" t="s">
        <v>1136</v>
      </c>
      <c r="E395" s="1" t="s">
        <v>1140</v>
      </c>
      <c r="F395" s="1" t="s">
        <v>1755</v>
      </c>
      <c r="G395" s="1" t="s">
        <v>1621</v>
      </c>
      <c r="H395" s="1" t="s">
        <v>1138</v>
      </c>
    </row>
    <row r="396" hidden="1" spans="1:8">
      <c r="A396" s="1" t="s">
        <v>1133</v>
      </c>
      <c r="B396" s="1" t="s">
        <v>1144</v>
      </c>
      <c r="C396" s="1" t="s">
        <v>1424</v>
      </c>
      <c r="D396" s="1" t="s">
        <v>1136</v>
      </c>
      <c r="E396" s="1" t="s">
        <v>1140</v>
      </c>
      <c r="F396" s="1" t="s">
        <v>1760</v>
      </c>
      <c r="G396" s="1" t="s">
        <v>1642</v>
      </c>
      <c r="H396" s="1" t="s">
        <v>1138</v>
      </c>
    </row>
    <row r="397" hidden="1" spans="1:8">
      <c r="A397" s="1" t="s">
        <v>1133</v>
      </c>
      <c r="B397" s="1" t="s">
        <v>1144</v>
      </c>
      <c r="C397" s="1" t="s">
        <v>1425</v>
      </c>
      <c r="D397" s="1" t="s">
        <v>1136</v>
      </c>
      <c r="E397" s="1" t="s">
        <v>1140</v>
      </c>
      <c r="F397" s="1" t="s">
        <v>1687</v>
      </c>
      <c r="G397" s="1" t="s">
        <v>1729</v>
      </c>
      <c r="H397" s="1" t="s">
        <v>1138</v>
      </c>
    </row>
    <row r="398" hidden="1" spans="1:8">
      <c r="A398" s="1" t="s">
        <v>1133</v>
      </c>
      <c r="B398" s="1" t="s">
        <v>1134</v>
      </c>
      <c r="C398" s="1" t="s">
        <v>1426</v>
      </c>
      <c r="D398" s="1" t="s">
        <v>1136</v>
      </c>
      <c r="E398" s="1" t="s">
        <v>1137</v>
      </c>
      <c r="F398" s="1" t="s">
        <v>1760</v>
      </c>
      <c r="G398" s="1" t="s">
        <v>1631</v>
      </c>
      <c r="H398" s="1" t="s">
        <v>1138</v>
      </c>
    </row>
    <row r="399" hidden="1" spans="1:8">
      <c r="A399" s="1" t="s">
        <v>1133</v>
      </c>
      <c r="B399" s="1" t="s">
        <v>1134</v>
      </c>
      <c r="C399" s="1" t="s">
        <v>1427</v>
      </c>
      <c r="D399" s="1" t="s">
        <v>1136</v>
      </c>
      <c r="E399" s="1" t="s">
        <v>1140</v>
      </c>
      <c r="F399" s="1" t="s">
        <v>1651</v>
      </c>
      <c r="G399" s="1" t="s">
        <v>1645</v>
      </c>
      <c r="H399" s="1" t="s">
        <v>1138</v>
      </c>
    </row>
    <row r="400" hidden="1" spans="1:8">
      <c r="A400" s="1" t="s">
        <v>1133</v>
      </c>
      <c r="B400" s="1" t="s">
        <v>1134</v>
      </c>
      <c r="C400" s="1" t="s">
        <v>1428</v>
      </c>
      <c r="D400" s="1" t="s">
        <v>1136</v>
      </c>
      <c r="E400" s="1" t="s">
        <v>1140</v>
      </c>
      <c r="F400" s="1" t="s">
        <v>1751</v>
      </c>
      <c r="G400" s="1" t="s">
        <v>1645</v>
      </c>
      <c r="H400" s="1" t="s">
        <v>1138</v>
      </c>
    </row>
    <row r="401" hidden="1" spans="1:8">
      <c r="A401" s="1" t="s">
        <v>1133</v>
      </c>
      <c r="B401" s="1" t="s">
        <v>1152</v>
      </c>
      <c r="C401" s="1" t="s">
        <v>1429</v>
      </c>
      <c r="D401" s="1" t="s">
        <v>1136</v>
      </c>
      <c r="E401" s="1" t="s">
        <v>1137</v>
      </c>
      <c r="F401" s="1" t="s">
        <v>1745</v>
      </c>
      <c r="G401" s="1" t="s">
        <v>1621</v>
      </c>
      <c r="H401" s="1" t="s">
        <v>1138</v>
      </c>
    </row>
    <row r="402" hidden="1" spans="1:8">
      <c r="A402" s="1" t="s">
        <v>1133</v>
      </c>
      <c r="B402" s="1" t="s">
        <v>1616</v>
      </c>
      <c r="C402" s="1" t="s">
        <v>1912</v>
      </c>
      <c r="D402" s="1" t="s">
        <v>1136</v>
      </c>
      <c r="E402" s="1" t="s">
        <v>1140</v>
      </c>
      <c r="F402" s="1" t="s">
        <v>1913</v>
      </c>
      <c r="G402" s="1" t="s">
        <v>1667</v>
      </c>
      <c r="H402" s="1" t="s">
        <v>1138</v>
      </c>
    </row>
    <row r="403" hidden="1" spans="1:8">
      <c r="A403" s="1" t="s">
        <v>1133</v>
      </c>
      <c r="B403" s="1" t="s">
        <v>1616</v>
      </c>
      <c r="C403" s="1" t="s">
        <v>1914</v>
      </c>
      <c r="D403" s="1" t="s">
        <v>1136</v>
      </c>
      <c r="E403" s="1" t="s">
        <v>1140</v>
      </c>
      <c r="F403" s="1" t="s">
        <v>1644</v>
      </c>
      <c r="G403" s="1" t="s">
        <v>1651</v>
      </c>
      <c r="H403" s="1" t="s">
        <v>1138</v>
      </c>
    </row>
    <row r="404" hidden="1" spans="1:8">
      <c r="A404" s="1" t="s">
        <v>1133</v>
      </c>
      <c r="B404" s="1" t="s">
        <v>1144</v>
      </c>
      <c r="C404" s="1" t="s">
        <v>1430</v>
      </c>
      <c r="D404" s="1" t="s">
        <v>1136</v>
      </c>
      <c r="E404" s="1" t="s">
        <v>1143</v>
      </c>
      <c r="F404" s="1" t="s">
        <v>1157</v>
      </c>
      <c r="G404" s="1" t="s">
        <v>1388</v>
      </c>
      <c r="H404" s="1" t="s">
        <v>1138</v>
      </c>
    </row>
    <row r="405" hidden="1" spans="1:8">
      <c r="A405" s="1" t="s">
        <v>1133</v>
      </c>
      <c r="B405" s="1" t="s">
        <v>1604</v>
      </c>
      <c r="C405" s="1" t="s">
        <v>1915</v>
      </c>
      <c r="D405" s="1" t="s">
        <v>1136</v>
      </c>
      <c r="E405" s="1" t="s">
        <v>1140</v>
      </c>
      <c r="F405" s="1" t="s">
        <v>1796</v>
      </c>
      <c r="G405" s="1" t="s">
        <v>1729</v>
      </c>
      <c r="H405" s="1" t="s">
        <v>1138</v>
      </c>
    </row>
    <row r="406" hidden="1" spans="1:8">
      <c r="A406" s="1" t="s">
        <v>1133</v>
      </c>
      <c r="B406" s="1" t="s">
        <v>1134</v>
      </c>
      <c r="C406" s="1" t="s">
        <v>1431</v>
      </c>
      <c r="D406" s="1" t="s">
        <v>1136</v>
      </c>
      <c r="E406" s="1" t="s">
        <v>1137</v>
      </c>
      <c r="F406" s="1" t="s">
        <v>1747</v>
      </c>
      <c r="G406" s="1" t="s">
        <v>1609</v>
      </c>
      <c r="H406" s="1" t="s">
        <v>1138</v>
      </c>
    </row>
    <row r="407" hidden="1" spans="1:8">
      <c r="A407" s="1" t="s">
        <v>1133</v>
      </c>
      <c r="B407" s="1" t="s">
        <v>1664</v>
      </c>
      <c r="C407" s="1" t="s">
        <v>1916</v>
      </c>
      <c r="D407" s="1" t="s">
        <v>1136</v>
      </c>
      <c r="E407" s="1" t="s">
        <v>1140</v>
      </c>
      <c r="F407" s="1" t="s">
        <v>1685</v>
      </c>
      <c r="G407" s="1" t="s">
        <v>1829</v>
      </c>
      <c r="H407" s="1" t="s">
        <v>1138</v>
      </c>
    </row>
    <row r="408" hidden="1" spans="1:8">
      <c r="A408" s="1" t="s">
        <v>1133</v>
      </c>
      <c r="B408" s="1" t="s">
        <v>1176</v>
      </c>
      <c r="C408" s="1" t="s">
        <v>1432</v>
      </c>
      <c r="D408" s="1" t="s">
        <v>1136</v>
      </c>
      <c r="E408" s="1" t="s">
        <v>1275</v>
      </c>
      <c r="F408" s="1" t="s">
        <v>1711</v>
      </c>
      <c r="G408" s="1" t="s">
        <v>1618</v>
      </c>
      <c r="H408" s="1" t="s">
        <v>1138</v>
      </c>
    </row>
    <row r="409" hidden="1" spans="1:8">
      <c r="A409" s="1" t="s">
        <v>1133</v>
      </c>
      <c r="B409" s="1" t="s">
        <v>1600</v>
      </c>
      <c r="C409" s="1" t="s">
        <v>1917</v>
      </c>
      <c r="D409" s="1" t="s">
        <v>1136</v>
      </c>
      <c r="E409" s="1" t="s">
        <v>1140</v>
      </c>
      <c r="F409" s="1" t="s">
        <v>1685</v>
      </c>
      <c r="G409" s="1" t="s">
        <v>1918</v>
      </c>
      <c r="H409" s="1" t="s">
        <v>1138</v>
      </c>
    </row>
    <row r="410" hidden="1" spans="1:8">
      <c r="A410" s="1" t="s">
        <v>1133</v>
      </c>
      <c r="B410" s="1" t="s">
        <v>1604</v>
      </c>
      <c r="C410" s="1" t="s">
        <v>1919</v>
      </c>
      <c r="D410" s="1" t="s">
        <v>1136</v>
      </c>
      <c r="E410" s="1" t="s">
        <v>1140</v>
      </c>
      <c r="F410" s="1" t="s">
        <v>1693</v>
      </c>
      <c r="G410" s="1" t="s">
        <v>1607</v>
      </c>
      <c r="H410" s="1" t="s">
        <v>1138</v>
      </c>
    </row>
    <row r="411" hidden="1" spans="1:8">
      <c r="A411" s="1" t="s">
        <v>1133</v>
      </c>
      <c r="B411" s="1" t="s">
        <v>1144</v>
      </c>
      <c r="C411" s="1" t="s">
        <v>1433</v>
      </c>
      <c r="D411" s="1" t="s">
        <v>1136</v>
      </c>
      <c r="E411" s="1" t="s">
        <v>1137</v>
      </c>
      <c r="F411" s="1" t="s">
        <v>1637</v>
      </c>
      <c r="G411" s="1" t="s">
        <v>1621</v>
      </c>
      <c r="H411" s="1" t="s">
        <v>1138</v>
      </c>
    </row>
    <row r="412" hidden="1" spans="1:8">
      <c r="A412" s="1" t="s">
        <v>1133</v>
      </c>
      <c r="B412" s="1" t="s">
        <v>1134</v>
      </c>
      <c r="C412" s="1" t="s">
        <v>1434</v>
      </c>
      <c r="D412" s="1" t="s">
        <v>1136</v>
      </c>
      <c r="E412" s="1" t="s">
        <v>1140</v>
      </c>
      <c r="F412" s="1" t="s">
        <v>1685</v>
      </c>
      <c r="G412" s="1" t="s">
        <v>1603</v>
      </c>
      <c r="H412" s="1" t="s">
        <v>1138</v>
      </c>
    </row>
    <row r="413" hidden="1" spans="1:8">
      <c r="A413" s="1" t="s">
        <v>1133</v>
      </c>
      <c r="B413" s="1" t="s">
        <v>1664</v>
      </c>
      <c r="C413" s="1" t="s">
        <v>1920</v>
      </c>
      <c r="D413" s="1" t="s">
        <v>1136</v>
      </c>
      <c r="E413" s="1" t="s">
        <v>1140</v>
      </c>
      <c r="F413" s="1" t="s">
        <v>1646</v>
      </c>
      <c r="G413" s="1" t="s">
        <v>1610</v>
      </c>
      <c r="H413" s="1" t="s">
        <v>1138</v>
      </c>
    </row>
    <row r="414" hidden="1" spans="1:8">
      <c r="A414" s="1" t="s">
        <v>1133</v>
      </c>
      <c r="B414" s="1" t="s">
        <v>1604</v>
      </c>
      <c r="C414" s="1" t="s">
        <v>1921</v>
      </c>
      <c r="D414" s="1" t="s">
        <v>1136</v>
      </c>
      <c r="E414" s="1" t="s">
        <v>1140</v>
      </c>
      <c r="F414" s="1" t="s">
        <v>1651</v>
      </c>
      <c r="G414" s="1" t="s">
        <v>1603</v>
      </c>
      <c r="H414" s="1" t="s">
        <v>1138</v>
      </c>
    </row>
    <row r="415" hidden="1" spans="1:8">
      <c r="A415" s="1" t="s">
        <v>1133</v>
      </c>
      <c r="B415" s="1" t="s">
        <v>1616</v>
      </c>
      <c r="C415" s="1" t="s">
        <v>1922</v>
      </c>
      <c r="D415" s="1" t="s">
        <v>1136</v>
      </c>
      <c r="E415" s="1" t="s">
        <v>1140</v>
      </c>
      <c r="F415" s="1" t="s">
        <v>1638</v>
      </c>
      <c r="G415" s="1" t="s">
        <v>1607</v>
      </c>
      <c r="H415" s="1" t="s">
        <v>1138</v>
      </c>
    </row>
    <row r="416" hidden="1" spans="1:8">
      <c r="A416" s="1" t="s">
        <v>1133</v>
      </c>
      <c r="B416" s="1" t="s">
        <v>1664</v>
      </c>
      <c r="C416" s="1" t="s">
        <v>1923</v>
      </c>
      <c r="D416" s="1" t="s">
        <v>1136</v>
      </c>
      <c r="E416" s="1" t="s">
        <v>1140</v>
      </c>
      <c r="F416" s="1" t="s">
        <v>1638</v>
      </c>
      <c r="G416" s="1" t="s">
        <v>1856</v>
      </c>
      <c r="H416" s="1" t="s">
        <v>1138</v>
      </c>
    </row>
    <row r="417" hidden="1" spans="1:8">
      <c r="A417" s="1" t="s">
        <v>1133</v>
      </c>
      <c r="B417" s="1" t="s">
        <v>1152</v>
      </c>
      <c r="C417" s="1" t="s">
        <v>1435</v>
      </c>
      <c r="D417" s="1" t="s">
        <v>1136</v>
      </c>
      <c r="E417" s="1" t="s">
        <v>1140</v>
      </c>
      <c r="F417" s="1" t="s">
        <v>1672</v>
      </c>
      <c r="G417" s="1" t="s">
        <v>1659</v>
      </c>
      <c r="H417" s="1" t="s">
        <v>1138</v>
      </c>
    </row>
    <row r="418" hidden="1" spans="1:8">
      <c r="A418" s="1" t="s">
        <v>1133</v>
      </c>
      <c r="B418" s="1" t="s">
        <v>1134</v>
      </c>
      <c r="C418" s="1" t="s">
        <v>1436</v>
      </c>
      <c r="D418" s="1" t="s">
        <v>1136</v>
      </c>
      <c r="E418" s="1" t="s">
        <v>1140</v>
      </c>
      <c r="F418" s="1" t="s">
        <v>1904</v>
      </c>
      <c r="G418" s="1" t="s">
        <v>1687</v>
      </c>
      <c r="H418" s="1" t="s">
        <v>1138</v>
      </c>
    </row>
    <row r="419" hidden="1" spans="1:8">
      <c r="A419" s="1" t="s">
        <v>1133</v>
      </c>
      <c r="B419" s="1" t="s">
        <v>1144</v>
      </c>
      <c r="C419" s="1" t="s">
        <v>1437</v>
      </c>
      <c r="D419" s="1" t="s">
        <v>1136</v>
      </c>
      <c r="E419" s="1" t="s">
        <v>1140</v>
      </c>
      <c r="F419" s="1" t="s">
        <v>1613</v>
      </c>
      <c r="G419" s="1" t="s">
        <v>1621</v>
      </c>
      <c r="H419" s="1" t="s">
        <v>1138</v>
      </c>
    </row>
    <row r="420" hidden="1" spans="1:8">
      <c r="A420" s="1" t="s">
        <v>1133</v>
      </c>
      <c r="B420" s="1" t="s">
        <v>1616</v>
      </c>
      <c r="C420" s="1" t="s">
        <v>1924</v>
      </c>
      <c r="D420" s="1" t="s">
        <v>1136</v>
      </c>
      <c r="E420" s="1" t="s">
        <v>1140</v>
      </c>
      <c r="F420" s="1" t="s">
        <v>1659</v>
      </c>
      <c r="G420" s="1" t="s">
        <v>1621</v>
      </c>
      <c r="H420" s="1" t="s">
        <v>1138</v>
      </c>
    </row>
    <row r="421" hidden="1" spans="1:8">
      <c r="A421" s="1" t="s">
        <v>1133</v>
      </c>
      <c r="B421" s="1" t="s">
        <v>1152</v>
      </c>
      <c r="C421" s="1" t="s">
        <v>1438</v>
      </c>
      <c r="D421" s="1" t="s">
        <v>1136</v>
      </c>
      <c r="E421" s="1" t="s">
        <v>1140</v>
      </c>
      <c r="F421" s="1" t="s">
        <v>1755</v>
      </c>
      <c r="G421" s="1" t="s">
        <v>1631</v>
      </c>
      <c r="H421" s="1" t="s">
        <v>1138</v>
      </c>
    </row>
    <row r="422" hidden="1" spans="1:8">
      <c r="A422" s="1" t="s">
        <v>1133</v>
      </c>
      <c r="B422" s="1" t="s">
        <v>1600</v>
      </c>
      <c r="C422" s="1" t="s">
        <v>1925</v>
      </c>
      <c r="D422" s="1" t="s">
        <v>1136</v>
      </c>
      <c r="E422" s="1" t="s">
        <v>1140</v>
      </c>
      <c r="F422" s="1" t="s">
        <v>1612</v>
      </c>
      <c r="G422" s="1" t="s">
        <v>1765</v>
      </c>
      <c r="H422" s="1" t="s">
        <v>1138</v>
      </c>
    </row>
    <row r="423" hidden="1" spans="1:8">
      <c r="A423" s="1" t="s">
        <v>1133</v>
      </c>
      <c r="B423" s="1" t="s">
        <v>1134</v>
      </c>
      <c r="C423" s="1" t="s">
        <v>1439</v>
      </c>
      <c r="D423" s="1" t="s">
        <v>1136</v>
      </c>
      <c r="E423" s="1" t="s">
        <v>1140</v>
      </c>
      <c r="F423" s="1" t="s">
        <v>1751</v>
      </c>
      <c r="G423" s="1" t="s">
        <v>1615</v>
      </c>
      <c r="H423" s="1" t="s">
        <v>1138</v>
      </c>
    </row>
    <row r="424" hidden="1" spans="1:8">
      <c r="A424" s="1" t="s">
        <v>1133</v>
      </c>
      <c r="B424" s="1" t="s">
        <v>1134</v>
      </c>
      <c r="C424" s="1" t="s">
        <v>1440</v>
      </c>
      <c r="D424" s="1" t="s">
        <v>1136</v>
      </c>
      <c r="E424" s="1" t="s">
        <v>1143</v>
      </c>
      <c r="F424" s="1" t="s">
        <v>1181</v>
      </c>
      <c r="G424" s="1" t="s">
        <v>1317</v>
      </c>
      <c r="H424" s="1" t="s">
        <v>1138</v>
      </c>
    </row>
    <row r="425" hidden="1" spans="1:8">
      <c r="A425" s="1" t="s">
        <v>1133</v>
      </c>
      <c r="B425" s="1" t="s">
        <v>1134</v>
      </c>
      <c r="C425" s="1" t="s">
        <v>1441</v>
      </c>
      <c r="D425" s="1" t="s">
        <v>1136</v>
      </c>
      <c r="E425" s="1" t="s">
        <v>1140</v>
      </c>
      <c r="F425" s="1" t="s">
        <v>1687</v>
      </c>
      <c r="G425" s="1" t="s">
        <v>1657</v>
      </c>
      <c r="H425" s="1" t="s">
        <v>1138</v>
      </c>
    </row>
    <row r="426" hidden="1" spans="1:8">
      <c r="A426" s="1" t="s">
        <v>1133</v>
      </c>
      <c r="B426" s="1" t="s">
        <v>1134</v>
      </c>
      <c r="C426" s="1" t="s">
        <v>1442</v>
      </c>
      <c r="D426" s="1" t="s">
        <v>1136</v>
      </c>
      <c r="E426" s="1" t="s">
        <v>1140</v>
      </c>
      <c r="F426" s="1" t="s">
        <v>1651</v>
      </c>
      <c r="G426" s="1" t="s">
        <v>1615</v>
      </c>
      <c r="H426" s="1" t="s">
        <v>1138</v>
      </c>
    </row>
    <row r="427" hidden="1" spans="1:8">
      <c r="A427" s="1" t="s">
        <v>1133</v>
      </c>
      <c r="B427" s="1" t="s">
        <v>1134</v>
      </c>
      <c r="C427" s="1" t="s">
        <v>1443</v>
      </c>
      <c r="D427" s="1" t="s">
        <v>1136</v>
      </c>
      <c r="E427" s="1" t="s">
        <v>1143</v>
      </c>
      <c r="F427" s="1" t="s">
        <v>1181</v>
      </c>
      <c r="G427" s="1" t="s">
        <v>1315</v>
      </c>
      <c r="H427" s="1" t="s">
        <v>1138</v>
      </c>
    </row>
    <row r="428" hidden="1" spans="1:8">
      <c r="A428" s="1" t="s">
        <v>1133</v>
      </c>
      <c r="B428" s="1" t="s">
        <v>1604</v>
      </c>
      <c r="C428" s="1" t="s">
        <v>1926</v>
      </c>
      <c r="D428" s="1" t="s">
        <v>1136</v>
      </c>
      <c r="E428" s="1" t="s">
        <v>1140</v>
      </c>
      <c r="F428" s="1" t="s">
        <v>1865</v>
      </c>
      <c r="G428" s="1" t="s">
        <v>1610</v>
      </c>
      <c r="H428" s="1" t="s">
        <v>1138</v>
      </c>
    </row>
    <row r="429" hidden="1" spans="1:8">
      <c r="A429" s="1" t="s">
        <v>1133</v>
      </c>
      <c r="B429" s="1" t="s">
        <v>1134</v>
      </c>
      <c r="C429" s="1" t="s">
        <v>1444</v>
      </c>
      <c r="D429" s="1" t="s">
        <v>1136</v>
      </c>
      <c r="E429" s="1" t="s">
        <v>1140</v>
      </c>
      <c r="F429" s="1" t="s">
        <v>1927</v>
      </c>
      <c r="G429" s="1" t="s">
        <v>1603</v>
      </c>
      <c r="H429" s="1" t="s">
        <v>1138</v>
      </c>
    </row>
    <row r="430" hidden="1" spans="1:8">
      <c r="A430" s="1" t="s">
        <v>1133</v>
      </c>
      <c r="B430" s="1" t="s">
        <v>1616</v>
      </c>
      <c r="C430" s="1" t="s">
        <v>1928</v>
      </c>
      <c r="D430" s="1" t="s">
        <v>1136</v>
      </c>
      <c r="E430" s="1" t="s">
        <v>1143</v>
      </c>
      <c r="F430" s="1" t="s">
        <v>1212</v>
      </c>
      <c r="G430" s="1" t="s">
        <v>1929</v>
      </c>
      <c r="H430" s="1" t="s">
        <v>1138</v>
      </c>
    </row>
    <row r="431" hidden="1" spans="1:8">
      <c r="A431" s="1" t="s">
        <v>1133</v>
      </c>
      <c r="B431" s="1" t="s">
        <v>1144</v>
      </c>
      <c r="C431" s="1" t="s">
        <v>1445</v>
      </c>
      <c r="D431" s="1" t="s">
        <v>1136</v>
      </c>
      <c r="E431" s="1" t="s">
        <v>1137</v>
      </c>
      <c r="F431" s="1" t="s">
        <v>1747</v>
      </c>
      <c r="G431" s="1" t="s">
        <v>1621</v>
      </c>
      <c r="H431" s="1" t="s">
        <v>1138</v>
      </c>
    </row>
    <row r="432" hidden="1" spans="1:8">
      <c r="A432" s="1" t="s">
        <v>1133</v>
      </c>
      <c r="B432" s="1" t="s">
        <v>1664</v>
      </c>
      <c r="C432" s="1" t="s">
        <v>1930</v>
      </c>
      <c r="D432" s="1" t="s">
        <v>1136</v>
      </c>
      <c r="E432" s="1" t="s">
        <v>1140</v>
      </c>
      <c r="F432" s="1" t="s">
        <v>1636</v>
      </c>
      <c r="G432" s="1" t="s">
        <v>1651</v>
      </c>
      <c r="H432" s="1" t="s">
        <v>1138</v>
      </c>
    </row>
    <row r="433" hidden="1" spans="1:8">
      <c r="A433" s="1" t="s">
        <v>1133</v>
      </c>
      <c r="B433" s="1" t="s">
        <v>1604</v>
      </c>
      <c r="C433" s="1" t="s">
        <v>1931</v>
      </c>
      <c r="D433" s="1" t="s">
        <v>1136</v>
      </c>
      <c r="E433" s="1" t="s">
        <v>1140</v>
      </c>
      <c r="F433" s="1" t="s">
        <v>1672</v>
      </c>
      <c r="G433" s="1" t="s">
        <v>1687</v>
      </c>
      <c r="H433" s="1" t="s">
        <v>1138</v>
      </c>
    </row>
    <row r="434" hidden="1" spans="1:8">
      <c r="A434" s="1" t="s">
        <v>1133</v>
      </c>
      <c r="B434" s="1" t="s">
        <v>1134</v>
      </c>
      <c r="C434" s="1" t="s">
        <v>1446</v>
      </c>
      <c r="D434" s="1" t="s">
        <v>1136</v>
      </c>
      <c r="E434" s="1" t="s">
        <v>1140</v>
      </c>
      <c r="F434" s="1" t="s">
        <v>1711</v>
      </c>
      <c r="G434" s="1" t="s">
        <v>1631</v>
      </c>
      <c r="H434" s="1" t="s">
        <v>1138</v>
      </c>
    </row>
    <row r="435" hidden="1" spans="1:8">
      <c r="A435" s="1" t="s">
        <v>1133</v>
      </c>
      <c r="B435" s="1" t="s">
        <v>1600</v>
      </c>
      <c r="C435" s="1" t="s">
        <v>1932</v>
      </c>
      <c r="D435" s="1" t="s">
        <v>1136</v>
      </c>
      <c r="E435" s="1" t="s">
        <v>1137</v>
      </c>
      <c r="F435" s="1" t="s">
        <v>1612</v>
      </c>
      <c r="G435" s="1" t="s">
        <v>1657</v>
      </c>
      <c r="H435" s="1" t="s">
        <v>1138</v>
      </c>
    </row>
    <row r="436" hidden="1" spans="1:8">
      <c r="A436" s="1" t="s">
        <v>1133</v>
      </c>
      <c r="B436" s="1" t="s">
        <v>1604</v>
      </c>
      <c r="C436" s="1" t="s">
        <v>1933</v>
      </c>
      <c r="D436" s="1" t="s">
        <v>1136</v>
      </c>
      <c r="E436" s="1" t="s">
        <v>1143</v>
      </c>
      <c r="F436" s="1" t="s">
        <v>1661</v>
      </c>
      <c r="G436" s="1" t="s">
        <v>1626</v>
      </c>
      <c r="H436" s="1" t="s">
        <v>1138</v>
      </c>
    </row>
    <row r="437" hidden="1" spans="1:8">
      <c r="A437" s="1" t="s">
        <v>1133</v>
      </c>
      <c r="B437" s="1" t="s">
        <v>1152</v>
      </c>
      <c r="C437" s="1" t="s">
        <v>1447</v>
      </c>
      <c r="D437" s="1" t="s">
        <v>1136</v>
      </c>
      <c r="E437" s="1" t="s">
        <v>1140</v>
      </c>
      <c r="F437" s="1" t="s">
        <v>1689</v>
      </c>
      <c r="G437" s="1" t="s">
        <v>1631</v>
      </c>
      <c r="H437" s="1" t="s">
        <v>1138</v>
      </c>
    </row>
    <row r="438" hidden="1" spans="1:8">
      <c r="A438" s="1" t="s">
        <v>1133</v>
      </c>
      <c r="B438" s="1" t="s">
        <v>1600</v>
      </c>
      <c r="C438" s="1" t="s">
        <v>1934</v>
      </c>
      <c r="D438" s="1" t="s">
        <v>1136</v>
      </c>
      <c r="E438" s="1" t="s">
        <v>1143</v>
      </c>
      <c r="F438" s="1" t="s">
        <v>1661</v>
      </c>
      <c r="G438" s="1" t="s">
        <v>1628</v>
      </c>
      <c r="H438" s="1" t="s">
        <v>1138</v>
      </c>
    </row>
    <row r="439" hidden="1" spans="1:8">
      <c r="A439" s="1" t="s">
        <v>1133</v>
      </c>
      <c r="B439" s="1" t="s">
        <v>1152</v>
      </c>
      <c r="C439" s="1" t="s">
        <v>1448</v>
      </c>
      <c r="D439" s="1" t="s">
        <v>1136</v>
      </c>
      <c r="E439" s="1" t="s">
        <v>1140</v>
      </c>
      <c r="F439" s="1" t="s">
        <v>1657</v>
      </c>
      <c r="G439" s="1" t="s">
        <v>1642</v>
      </c>
      <c r="H439" s="1" t="s">
        <v>1138</v>
      </c>
    </row>
    <row r="440" hidden="1" spans="1:8">
      <c r="A440" s="1" t="s">
        <v>1133</v>
      </c>
      <c r="B440" s="1" t="s">
        <v>1144</v>
      </c>
      <c r="C440" s="1" t="s">
        <v>1449</v>
      </c>
      <c r="D440" s="1" t="s">
        <v>1136</v>
      </c>
      <c r="E440" s="1" t="s">
        <v>1140</v>
      </c>
      <c r="F440" s="1" t="s">
        <v>1935</v>
      </c>
      <c r="G440" s="1" t="s">
        <v>1909</v>
      </c>
      <c r="H440" s="1" t="s">
        <v>1138</v>
      </c>
    </row>
    <row r="441" hidden="1" spans="1:8">
      <c r="A441" s="1" t="s">
        <v>1133</v>
      </c>
      <c r="B441" s="1" t="s">
        <v>1616</v>
      </c>
      <c r="C441" s="1" t="s">
        <v>1936</v>
      </c>
      <c r="D441" s="1" t="s">
        <v>1136</v>
      </c>
      <c r="E441" s="1" t="s">
        <v>1140</v>
      </c>
      <c r="F441" s="1" t="s">
        <v>1638</v>
      </c>
      <c r="G441" s="1" t="s">
        <v>1695</v>
      </c>
      <c r="H441" s="1" t="s">
        <v>1138</v>
      </c>
    </row>
    <row r="442" hidden="1" spans="1:8">
      <c r="A442" s="1" t="s">
        <v>1133</v>
      </c>
      <c r="B442" s="1" t="s">
        <v>1664</v>
      </c>
      <c r="C442" s="1" t="s">
        <v>1937</v>
      </c>
      <c r="D442" s="1" t="s">
        <v>1136</v>
      </c>
      <c r="E442" s="1" t="s">
        <v>1140</v>
      </c>
      <c r="F442" s="1" t="s">
        <v>1638</v>
      </c>
      <c r="G442" s="1" t="s">
        <v>1938</v>
      </c>
      <c r="H442" s="1" t="s">
        <v>1138</v>
      </c>
    </row>
    <row r="443" hidden="1" spans="1:8">
      <c r="A443" s="1" t="s">
        <v>1133</v>
      </c>
      <c r="B443" s="1" t="s">
        <v>1616</v>
      </c>
      <c r="C443" s="1" t="s">
        <v>1939</v>
      </c>
      <c r="D443" s="1" t="s">
        <v>1136</v>
      </c>
      <c r="E443" s="1" t="s">
        <v>1143</v>
      </c>
      <c r="F443" s="1" t="s">
        <v>1661</v>
      </c>
      <c r="G443" s="1" t="s">
        <v>1619</v>
      </c>
      <c r="H443" s="1" t="s">
        <v>1138</v>
      </c>
    </row>
    <row r="444" hidden="1" spans="1:8">
      <c r="A444" s="1" t="s">
        <v>1133</v>
      </c>
      <c r="B444" s="1" t="s">
        <v>1134</v>
      </c>
      <c r="C444" s="1" t="s">
        <v>1450</v>
      </c>
      <c r="D444" s="1" t="s">
        <v>1136</v>
      </c>
      <c r="E444" s="1" t="s">
        <v>1143</v>
      </c>
      <c r="F444" s="1" t="s">
        <v>1661</v>
      </c>
      <c r="G444" s="1" t="s">
        <v>1620</v>
      </c>
      <c r="H444" s="1" t="s">
        <v>1138</v>
      </c>
    </row>
    <row r="445" hidden="1" spans="1:8">
      <c r="A445" s="1" t="s">
        <v>1133</v>
      </c>
      <c r="B445" s="1" t="s">
        <v>1152</v>
      </c>
      <c r="C445" s="1" t="s">
        <v>1451</v>
      </c>
      <c r="D445" s="1" t="s">
        <v>1136</v>
      </c>
      <c r="E445" s="1" t="s">
        <v>1137</v>
      </c>
      <c r="F445" s="1" t="s">
        <v>1689</v>
      </c>
      <c r="G445" s="1" t="s">
        <v>1631</v>
      </c>
      <c r="H445" s="1" t="s">
        <v>1138</v>
      </c>
    </row>
    <row r="446" hidden="1" spans="1:8">
      <c r="A446" s="1" t="s">
        <v>1133</v>
      </c>
      <c r="B446" s="1" t="s">
        <v>1144</v>
      </c>
      <c r="C446" s="1" t="s">
        <v>1452</v>
      </c>
      <c r="D446" s="1" t="s">
        <v>1136</v>
      </c>
      <c r="E446" s="1" t="s">
        <v>1143</v>
      </c>
      <c r="F446" s="1" t="s">
        <v>1661</v>
      </c>
      <c r="G446" s="1" t="s">
        <v>1652</v>
      </c>
      <c r="H446" s="1" t="s">
        <v>1138</v>
      </c>
    </row>
    <row r="447" hidden="1" spans="1:8">
      <c r="A447" s="1" t="s">
        <v>1133</v>
      </c>
      <c r="B447" s="1" t="s">
        <v>1134</v>
      </c>
      <c r="C447" s="1" t="s">
        <v>1453</v>
      </c>
      <c r="D447" s="1" t="s">
        <v>1136</v>
      </c>
      <c r="E447" s="1" t="s">
        <v>1140</v>
      </c>
      <c r="F447" s="1" t="s">
        <v>1775</v>
      </c>
      <c r="G447" s="1" t="s">
        <v>1729</v>
      </c>
      <c r="H447" s="1" t="s">
        <v>1138</v>
      </c>
    </row>
    <row r="448" hidden="1" spans="1:8">
      <c r="A448" s="1" t="s">
        <v>1133</v>
      </c>
      <c r="B448" s="1" t="s">
        <v>1616</v>
      </c>
      <c r="C448" s="1" t="s">
        <v>1940</v>
      </c>
      <c r="D448" s="1" t="s">
        <v>1136</v>
      </c>
      <c r="E448" s="1" t="s">
        <v>1140</v>
      </c>
      <c r="F448" s="1" t="s">
        <v>1698</v>
      </c>
      <c r="G448" s="1" t="s">
        <v>1941</v>
      </c>
      <c r="H448" s="1" t="s">
        <v>1138</v>
      </c>
    </row>
    <row r="449" hidden="1" spans="1:8">
      <c r="A449" s="1" t="s">
        <v>1133</v>
      </c>
      <c r="B449" s="1" t="s">
        <v>1144</v>
      </c>
      <c r="C449" s="1" t="s">
        <v>1454</v>
      </c>
      <c r="D449" s="1" t="s">
        <v>1136</v>
      </c>
      <c r="E449" s="1" t="s">
        <v>1140</v>
      </c>
      <c r="F449" s="1" t="s">
        <v>1659</v>
      </c>
      <c r="G449" s="1" t="s">
        <v>1631</v>
      </c>
      <c r="H449" s="1" t="s">
        <v>1138</v>
      </c>
    </row>
    <row r="450" hidden="1" spans="1:8">
      <c r="A450" s="1" t="s">
        <v>1133</v>
      </c>
      <c r="B450" s="1" t="s">
        <v>1616</v>
      </c>
      <c r="C450" s="1" t="s">
        <v>1942</v>
      </c>
      <c r="D450" s="1" t="s">
        <v>1136</v>
      </c>
      <c r="E450" s="1" t="s">
        <v>1140</v>
      </c>
      <c r="F450" s="1" t="s">
        <v>1624</v>
      </c>
      <c r="G450" s="1" t="s">
        <v>1621</v>
      </c>
      <c r="H450" s="1" t="s">
        <v>1138</v>
      </c>
    </row>
    <row r="451" hidden="1" spans="1:8">
      <c r="A451" s="1" t="s">
        <v>1133</v>
      </c>
      <c r="B451" s="1" t="s">
        <v>1600</v>
      </c>
      <c r="C451" s="1" t="s">
        <v>1814</v>
      </c>
      <c r="D451" s="1" t="s">
        <v>1136</v>
      </c>
      <c r="E451" s="1" t="s">
        <v>1140</v>
      </c>
      <c r="F451" s="1" t="s">
        <v>1612</v>
      </c>
      <c r="G451" s="1" t="s">
        <v>1657</v>
      </c>
      <c r="H451" s="1" t="s">
        <v>1138</v>
      </c>
    </row>
    <row r="452" hidden="1" spans="1:8">
      <c r="A452" s="1" t="s">
        <v>1133</v>
      </c>
      <c r="B452" s="1" t="s">
        <v>1144</v>
      </c>
      <c r="C452" s="1" t="s">
        <v>1455</v>
      </c>
      <c r="D452" s="1" t="s">
        <v>1136</v>
      </c>
      <c r="E452" s="1" t="s">
        <v>1140</v>
      </c>
      <c r="F452" s="1" t="s">
        <v>1751</v>
      </c>
      <c r="G452" s="1" t="s">
        <v>1609</v>
      </c>
      <c r="H452" s="1" t="s">
        <v>1138</v>
      </c>
    </row>
    <row r="453" spans="1:8">
      <c r="A453" s="1" t="s">
        <v>1133</v>
      </c>
      <c r="B453" s="1" t="s">
        <v>1604</v>
      </c>
      <c r="C453" s="1" t="s">
        <v>1943</v>
      </c>
      <c r="D453" s="1" t="s">
        <v>1136</v>
      </c>
      <c r="E453" s="1" t="s">
        <v>1140</v>
      </c>
      <c r="F453" s="1" t="s">
        <v>1644</v>
      </c>
      <c r="G453" s="1" t="s">
        <v>1636</v>
      </c>
      <c r="H453" s="1" t="s">
        <v>1138</v>
      </c>
    </row>
    <row r="454" hidden="1" spans="1:8">
      <c r="A454" s="1" t="s">
        <v>1133</v>
      </c>
      <c r="B454" s="1" t="s">
        <v>1144</v>
      </c>
      <c r="C454" s="1" t="s">
        <v>1456</v>
      </c>
      <c r="D454" s="1" t="s">
        <v>1136</v>
      </c>
      <c r="E454" s="1" t="s">
        <v>1143</v>
      </c>
      <c r="F454" s="1" t="s">
        <v>1157</v>
      </c>
      <c r="G454" s="1" t="s">
        <v>1457</v>
      </c>
      <c r="H454" s="1" t="s">
        <v>1138</v>
      </c>
    </row>
    <row r="455" hidden="1" spans="1:8">
      <c r="A455" s="1" t="s">
        <v>1133</v>
      </c>
      <c r="B455" s="1" t="s">
        <v>1152</v>
      </c>
      <c r="C455" s="1" t="s">
        <v>1458</v>
      </c>
      <c r="D455" s="1" t="s">
        <v>1136</v>
      </c>
      <c r="E455" s="1" t="s">
        <v>1137</v>
      </c>
      <c r="F455" s="1" t="s">
        <v>1747</v>
      </c>
      <c r="G455" s="1" t="s">
        <v>1631</v>
      </c>
      <c r="H455" s="1" t="s">
        <v>1138</v>
      </c>
    </row>
    <row r="456" hidden="1" spans="1:8">
      <c r="A456" s="1" t="s">
        <v>1133</v>
      </c>
      <c r="B456" s="1" t="s">
        <v>1600</v>
      </c>
      <c r="C456" s="1" t="s">
        <v>1944</v>
      </c>
      <c r="D456" s="1" t="s">
        <v>1136</v>
      </c>
      <c r="E456" s="1" t="s">
        <v>1140</v>
      </c>
      <c r="F456" s="1" t="s">
        <v>1685</v>
      </c>
      <c r="G456" s="1" t="s">
        <v>1651</v>
      </c>
      <c r="H456" s="1" t="s">
        <v>1138</v>
      </c>
    </row>
    <row r="457" hidden="1" spans="1:8">
      <c r="A457" s="1" t="s">
        <v>1133</v>
      </c>
      <c r="B457" s="1" t="s">
        <v>1600</v>
      </c>
      <c r="C457" s="1" t="s">
        <v>1945</v>
      </c>
      <c r="D457" s="1" t="s">
        <v>1136</v>
      </c>
      <c r="E457" s="1" t="s">
        <v>1140</v>
      </c>
      <c r="F457" s="1" t="s">
        <v>1651</v>
      </c>
      <c r="G457" s="1" t="s">
        <v>1657</v>
      </c>
      <c r="H457" s="1" t="s">
        <v>1138</v>
      </c>
    </row>
    <row r="458" hidden="1" spans="1:8">
      <c r="A458" s="1" t="s">
        <v>1133</v>
      </c>
      <c r="B458" s="1" t="s">
        <v>1134</v>
      </c>
      <c r="C458" s="1" t="s">
        <v>1459</v>
      </c>
      <c r="D458" s="1" t="s">
        <v>1136</v>
      </c>
      <c r="E458" s="1" t="s">
        <v>1140</v>
      </c>
      <c r="F458" s="1" t="s">
        <v>1638</v>
      </c>
      <c r="G458" s="1" t="s">
        <v>1613</v>
      </c>
      <c r="H458" s="1" t="s">
        <v>1138</v>
      </c>
    </row>
    <row r="459" hidden="1" spans="1:8">
      <c r="A459" s="1" t="s">
        <v>1133</v>
      </c>
      <c r="B459" s="1" t="s">
        <v>1134</v>
      </c>
      <c r="C459" s="1" t="s">
        <v>1460</v>
      </c>
      <c r="D459" s="1" t="s">
        <v>1136</v>
      </c>
      <c r="E459" s="1" t="s">
        <v>1140</v>
      </c>
      <c r="F459" s="1" t="s">
        <v>1709</v>
      </c>
      <c r="G459" s="1" t="s">
        <v>1946</v>
      </c>
      <c r="H459" s="1" t="s">
        <v>1138</v>
      </c>
    </row>
    <row r="460" hidden="1" spans="1:8">
      <c r="A460" s="1" t="s">
        <v>1133</v>
      </c>
      <c r="B460" s="1" t="s">
        <v>1604</v>
      </c>
      <c r="C460" s="1" t="s">
        <v>1947</v>
      </c>
      <c r="D460" s="1" t="s">
        <v>1136</v>
      </c>
      <c r="E460" s="1" t="s">
        <v>1140</v>
      </c>
      <c r="F460" s="1" t="s">
        <v>1638</v>
      </c>
      <c r="G460" s="1" t="s">
        <v>1948</v>
      </c>
      <c r="H460" s="1" t="s">
        <v>1138</v>
      </c>
    </row>
    <row r="461" hidden="1" spans="1:8">
      <c r="A461" s="1" t="s">
        <v>1133</v>
      </c>
      <c r="B461" s="1" t="s">
        <v>1616</v>
      </c>
      <c r="C461" s="1" t="s">
        <v>1949</v>
      </c>
      <c r="D461" s="1" t="s">
        <v>1136</v>
      </c>
      <c r="E461" s="1" t="s">
        <v>1140</v>
      </c>
      <c r="F461" s="1" t="s">
        <v>1612</v>
      </c>
      <c r="G461" s="1" t="s">
        <v>1729</v>
      </c>
      <c r="H461" s="1" t="s">
        <v>1138</v>
      </c>
    </row>
    <row r="462" hidden="1" spans="1:8">
      <c r="A462" s="1" t="s">
        <v>1133</v>
      </c>
      <c r="B462" s="1" t="s">
        <v>1600</v>
      </c>
      <c r="C462" s="1" t="s">
        <v>1950</v>
      </c>
      <c r="D462" s="1" t="s">
        <v>1136</v>
      </c>
      <c r="E462" s="1" t="s">
        <v>1140</v>
      </c>
      <c r="F462" s="1" t="s">
        <v>1874</v>
      </c>
      <c r="G462" s="1" t="s">
        <v>1951</v>
      </c>
      <c r="H462" s="1" t="s">
        <v>1138</v>
      </c>
    </row>
    <row r="463" hidden="1" spans="1:8">
      <c r="A463" s="1" t="s">
        <v>1133</v>
      </c>
      <c r="B463" s="1" t="s">
        <v>1152</v>
      </c>
      <c r="C463" s="1" t="s">
        <v>1461</v>
      </c>
      <c r="D463" s="1" t="s">
        <v>1136</v>
      </c>
      <c r="E463" s="1" t="s">
        <v>1140</v>
      </c>
      <c r="F463" s="1" t="s">
        <v>1729</v>
      </c>
      <c r="G463" s="1" t="s">
        <v>1642</v>
      </c>
      <c r="H463" s="1" t="s">
        <v>1138</v>
      </c>
    </row>
    <row r="464" hidden="1" spans="1:8">
      <c r="A464" s="1" t="s">
        <v>1133</v>
      </c>
      <c r="B464" s="1" t="s">
        <v>1134</v>
      </c>
      <c r="C464" s="1" t="s">
        <v>1462</v>
      </c>
      <c r="D464" s="1" t="s">
        <v>1136</v>
      </c>
      <c r="E464" s="1" t="s">
        <v>1140</v>
      </c>
      <c r="F464" s="1" t="s">
        <v>1896</v>
      </c>
      <c r="G464" s="1" t="s">
        <v>1843</v>
      </c>
      <c r="H464" s="1" t="s">
        <v>1138</v>
      </c>
    </row>
    <row r="465" hidden="1" spans="1:8">
      <c r="A465" s="1" t="s">
        <v>1133</v>
      </c>
      <c r="B465" s="1" t="s">
        <v>1144</v>
      </c>
      <c r="C465" s="1" t="s">
        <v>1463</v>
      </c>
      <c r="D465" s="1" t="s">
        <v>1136</v>
      </c>
      <c r="E465" s="1" t="s">
        <v>1137</v>
      </c>
      <c r="F465" s="1" t="s">
        <v>1689</v>
      </c>
      <c r="G465" s="1" t="s">
        <v>1621</v>
      </c>
      <c r="H465" s="1" t="s">
        <v>1138</v>
      </c>
    </row>
    <row r="466" hidden="1" spans="1:8">
      <c r="A466" s="1" t="s">
        <v>1133</v>
      </c>
      <c r="B466" s="1" t="s">
        <v>1604</v>
      </c>
      <c r="C466" s="1" t="s">
        <v>1686</v>
      </c>
      <c r="D466" s="1" t="s">
        <v>1136</v>
      </c>
      <c r="E466" s="1" t="s">
        <v>1140</v>
      </c>
      <c r="F466" s="1" t="s">
        <v>1646</v>
      </c>
      <c r="G466" s="1" t="s">
        <v>1687</v>
      </c>
      <c r="H466" s="1" t="s">
        <v>1138</v>
      </c>
    </row>
    <row r="467" hidden="1" spans="1:8">
      <c r="A467" s="1" t="s">
        <v>1133</v>
      </c>
      <c r="B467" s="1" t="s">
        <v>1604</v>
      </c>
      <c r="C467" s="1" t="s">
        <v>1952</v>
      </c>
      <c r="D467" s="1" t="s">
        <v>1136</v>
      </c>
      <c r="E467" s="1" t="s">
        <v>1140</v>
      </c>
      <c r="F467" s="1" t="s">
        <v>1624</v>
      </c>
      <c r="G467" s="1" t="s">
        <v>1609</v>
      </c>
      <c r="H467" s="1" t="s">
        <v>1138</v>
      </c>
    </row>
    <row r="468" hidden="1" spans="1:8">
      <c r="A468" s="1" t="s">
        <v>1133</v>
      </c>
      <c r="B468" s="1" t="s">
        <v>1600</v>
      </c>
      <c r="C468" s="1" t="s">
        <v>1953</v>
      </c>
      <c r="D468" s="1" t="s">
        <v>1136</v>
      </c>
      <c r="E468" s="1" t="s">
        <v>1140</v>
      </c>
      <c r="F468" s="1" t="s">
        <v>1807</v>
      </c>
      <c r="G468" s="1" t="s">
        <v>1637</v>
      </c>
      <c r="H468" s="1" t="s">
        <v>1138</v>
      </c>
    </row>
    <row r="469" hidden="1" spans="1:8">
      <c r="A469" s="1" t="s">
        <v>1133</v>
      </c>
      <c r="B469" s="1" t="s">
        <v>1152</v>
      </c>
      <c r="C469" s="1" t="s">
        <v>1464</v>
      </c>
      <c r="D469" s="1" t="s">
        <v>1136</v>
      </c>
      <c r="E469" s="1" t="s">
        <v>1143</v>
      </c>
      <c r="F469" s="1" t="s">
        <v>1661</v>
      </c>
      <c r="G469" s="1" t="s">
        <v>1798</v>
      </c>
      <c r="H469" s="1" t="s">
        <v>1138</v>
      </c>
    </row>
    <row r="470" hidden="1" spans="1:8">
      <c r="A470" s="1" t="s">
        <v>1133</v>
      </c>
      <c r="B470" s="1" t="s">
        <v>1616</v>
      </c>
      <c r="C470" s="1" t="s">
        <v>1954</v>
      </c>
      <c r="D470" s="1" t="s">
        <v>1136</v>
      </c>
      <c r="E470" s="1" t="s">
        <v>1140</v>
      </c>
      <c r="F470" s="1" t="s">
        <v>1651</v>
      </c>
      <c r="G470" s="1" t="s">
        <v>1659</v>
      </c>
      <c r="H470" s="1" t="s">
        <v>1138</v>
      </c>
    </row>
    <row r="471" hidden="1" spans="1:8">
      <c r="A471" s="1" t="s">
        <v>1133</v>
      </c>
      <c r="B471" s="1" t="s">
        <v>1616</v>
      </c>
      <c r="C471" s="1" t="s">
        <v>1955</v>
      </c>
      <c r="D471" s="1" t="s">
        <v>1136</v>
      </c>
      <c r="E471" s="1" t="s">
        <v>1140</v>
      </c>
      <c r="F471" s="1" t="s">
        <v>1610</v>
      </c>
      <c r="G471" s="1" t="s">
        <v>1637</v>
      </c>
      <c r="H471" s="1" t="s">
        <v>1138</v>
      </c>
    </row>
    <row r="472" hidden="1" spans="1:8">
      <c r="A472" s="1" t="s">
        <v>1133</v>
      </c>
      <c r="B472" s="1" t="s">
        <v>1604</v>
      </c>
      <c r="C472" s="1" t="s">
        <v>1956</v>
      </c>
      <c r="D472" s="1" t="s">
        <v>1136</v>
      </c>
      <c r="E472" s="1" t="s">
        <v>1140</v>
      </c>
      <c r="F472" s="1" t="s">
        <v>1610</v>
      </c>
      <c r="G472" s="1" t="s">
        <v>1901</v>
      </c>
      <c r="H472" s="1" t="s">
        <v>1138</v>
      </c>
    </row>
    <row r="473" hidden="1" spans="1:8">
      <c r="A473" s="1" t="s">
        <v>1133</v>
      </c>
      <c r="B473" s="1" t="s">
        <v>1134</v>
      </c>
      <c r="C473" s="1" t="s">
        <v>1465</v>
      </c>
      <c r="D473" s="1" t="s">
        <v>1136</v>
      </c>
      <c r="E473" s="1" t="s">
        <v>1143</v>
      </c>
      <c r="F473" s="1" t="s">
        <v>1157</v>
      </c>
      <c r="G473" s="1" t="s">
        <v>1408</v>
      </c>
      <c r="H473" s="1" t="s">
        <v>1138</v>
      </c>
    </row>
    <row r="474" hidden="1" spans="1:8">
      <c r="A474" s="1" t="s">
        <v>1133</v>
      </c>
      <c r="B474" s="1" t="s">
        <v>1144</v>
      </c>
      <c r="C474" s="1" t="s">
        <v>1466</v>
      </c>
      <c r="D474" s="1" t="s">
        <v>1136</v>
      </c>
      <c r="E474" s="1" t="s">
        <v>1140</v>
      </c>
      <c r="F474" s="1" t="s">
        <v>1751</v>
      </c>
      <c r="G474" s="1" t="s">
        <v>1621</v>
      </c>
      <c r="H474" s="1" t="s">
        <v>1138</v>
      </c>
    </row>
    <row r="475" hidden="1" spans="1:8">
      <c r="A475" s="1" t="s">
        <v>1133</v>
      </c>
      <c r="B475" s="1" t="s">
        <v>1144</v>
      </c>
      <c r="C475" s="1" t="s">
        <v>1467</v>
      </c>
      <c r="D475" s="1" t="s">
        <v>1136</v>
      </c>
      <c r="E475" s="1" t="s">
        <v>1143</v>
      </c>
      <c r="F475" s="1" t="s">
        <v>1157</v>
      </c>
      <c r="G475" s="1" t="s">
        <v>1230</v>
      </c>
      <c r="H475" s="1" t="s">
        <v>1138</v>
      </c>
    </row>
    <row r="476" hidden="1" spans="1:8">
      <c r="A476" s="1" t="s">
        <v>1133</v>
      </c>
      <c r="B476" s="1" t="s">
        <v>1616</v>
      </c>
      <c r="C476" s="1" t="s">
        <v>1957</v>
      </c>
      <c r="D476" s="1" t="s">
        <v>1136</v>
      </c>
      <c r="E476" s="1" t="s">
        <v>1140</v>
      </c>
      <c r="F476" s="1" t="s">
        <v>1651</v>
      </c>
      <c r="G476" s="1" t="s">
        <v>1729</v>
      </c>
      <c r="H476" s="1" t="s">
        <v>1138</v>
      </c>
    </row>
    <row r="477" spans="1:8">
      <c r="A477" s="1" t="s">
        <v>1133</v>
      </c>
      <c r="B477" s="1" t="s">
        <v>1600</v>
      </c>
      <c r="C477" s="1" t="s">
        <v>1958</v>
      </c>
      <c r="D477" s="1" t="s">
        <v>1136</v>
      </c>
      <c r="E477" s="1" t="s">
        <v>1140</v>
      </c>
      <c r="F477" s="1" t="s">
        <v>1672</v>
      </c>
      <c r="G477" s="1" t="s">
        <v>1636</v>
      </c>
      <c r="H477" s="1" t="s">
        <v>1138</v>
      </c>
    </row>
    <row r="478" hidden="1" spans="1:8">
      <c r="A478" s="1" t="s">
        <v>1133</v>
      </c>
      <c r="B478" s="1" t="s">
        <v>1604</v>
      </c>
      <c r="C478" s="1" t="s">
        <v>1959</v>
      </c>
      <c r="D478" s="1" t="s">
        <v>1136</v>
      </c>
      <c r="E478" s="1" t="s">
        <v>1140</v>
      </c>
      <c r="F478" s="1" t="s">
        <v>1638</v>
      </c>
      <c r="G478" s="1" t="s">
        <v>1918</v>
      </c>
      <c r="H478" s="1" t="s">
        <v>1138</v>
      </c>
    </row>
    <row r="479" hidden="1" spans="1:8">
      <c r="A479" s="1" t="s">
        <v>1133</v>
      </c>
      <c r="B479" s="1" t="s">
        <v>1616</v>
      </c>
      <c r="C479" s="1" t="s">
        <v>1960</v>
      </c>
      <c r="D479" s="1" t="s">
        <v>1136</v>
      </c>
      <c r="E479" s="1" t="s">
        <v>1140</v>
      </c>
      <c r="F479" s="1" t="s">
        <v>1612</v>
      </c>
      <c r="G479" s="1" t="s">
        <v>1659</v>
      </c>
      <c r="H479" s="1" t="s">
        <v>1138</v>
      </c>
    </row>
    <row r="480" hidden="1" spans="1:8">
      <c r="A480" s="1" t="s">
        <v>1133</v>
      </c>
      <c r="B480" s="1" t="s">
        <v>1134</v>
      </c>
      <c r="C480" s="1" t="s">
        <v>1468</v>
      </c>
      <c r="D480" s="1" t="s">
        <v>1136</v>
      </c>
      <c r="E480" s="1" t="s">
        <v>1140</v>
      </c>
      <c r="F480" s="1" t="s">
        <v>1913</v>
      </c>
      <c r="G480" s="1" t="s">
        <v>1961</v>
      </c>
      <c r="H480" s="1" t="s">
        <v>1138</v>
      </c>
    </row>
    <row r="481" hidden="1" spans="1:8">
      <c r="A481" s="1" t="s">
        <v>1133</v>
      </c>
      <c r="B481" s="1" t="s">
        <v>1134</v>
      </c>
      <c r="C481" s="1" t="s">
        <v>1196</v>
      </c>
      <c r="D481" s="1" t="s">
        <v>1167</v>
      </c>
      <c r="E481" s="1" t="s">
        <v>1170</v>
      </c>
      <c r="F481" s="1" t="s">
        <v>1669</v>
      </c>
      <c r="G481" s="1" t="s">
        <v>1621</v>
      </c>
      <c r="H481" s="1" t="s">
        <v>1138</v>
      </c>
    </row>
    <row r="482" hidden="1" spans="1:8">
      <c r="A482" s="1" t="s">
        <v>1133</v>
      </c>
      <c r="B482" s="1" t="s">
        <v>1616</v>
      </c>
      <c r="C482" s="1" t="s">
        <v>1962</v>
      </c>
      <c r="D482" s="1" t="s">
        <v>1136</v>
      </c>
      <c r="E482" s="1" t="s">
        <v>1140</v>
      </c>
      <c r="F482" s="1" t="s">
        <v>1654</v>
      </c>
      <c r="G482" s="1" t="s">
        <v>1963</v>
      </c>
      <c r="H482" s="1" t="s">
        <v>1138</v>
      </c>
    </row>
    <row r="483" hidden="1" spans="1:8">
      <c r="A483" s="1" t="s">
        <v>1133</v>
      </c>
      <c r="B483" s="1" t="s">
        <v>1134</v>
      </c>
      <c r="C483" s="1" t="s">
        <v>1469</v>
      </c>
      <c r="D483" s="1" t="s">
        <v>1136</v>
      </c>
      <c r="E483" s="1" t="s">
        <v>1140</v>
      </c>
      <c r="F483" s="1" t="s">
        <v>1638</v>
      </c>
      <c r="G483" s="1" t="s">
        <v>1603</v>
      </c>
      <c r="H483" s="1" t="s">
        <v>1138</v>
      </c>
    </row>
    <row r="484" hidden="1" spans="1:8">
      <c r="A484" s="1" t="s">
        <v>1133</v>
      </c>
      <c r="B484" s="1" t="s">
        <v>1134</v>
      </c>
      <c r="C484" s="1" t="s">
        <v>1470</v>
      </c>
      <c r="D484" s="1" t="s">
        <v>1136</v>
      </c>
      <c r="E484" s="1" t="s">
        <v>1143</v>
      </c>
      <c r="F484" s="1" t="s">
        <v>1660</v>
      </c>
      <c r="G484" s="1" t="s">
        <v>1620</v>
      </c>
      <c r="H484" s="1" t="s">
        <v>1138</v>
      </c>
    </row>
    <row r="485" hidden="1" spans="1:8">
      <c r="A485" s="1" t="s">
        <v>1133</v>
      </c>
      <c r="B485" s="1" t="s">
        <v>1144</v>
      </c>
      <c r="C485" s="1" t="s">
        <v>1471</v>
      </c>
      <c r="D485" s="1" t="s">
        <v>1136</v>
      </c>
      <c r="E485" s="1" t="s">
        <v>1143</v>
      </c>
      <c r="F485" s="1" t="s">
        <v>1660</v>
      </c>
      <c r="G485" s="1" t="s">
        <v>1652</v>
      </c>
      <c r="H485" s="1" t="s">
        <v>1138</v>
      </c>
    </row>
    <row r="486" hidden="1" spans="1:8">
      <c r="A486" s="1" t="s">
        <v>1133</v>
      </c>
      <c r="B486" s="1" t="s">
        <v>1600</v>
      </c>
      <c r="C486" s="1" t="s">
        <v>1964</v>
      </c>
      <c r="D486" s="1" t="s">
        <v>1136</v>
      </c>
      <c r="E486" s="1" t="s">
        <v>1143</v>
      </c>
      <c r="F486" s="1" t="s">
        <v>1660</v>
      </c>
      <c r="G486" s="1" t="s">
        <v>1628</v>
      </c>
      <c r="H486" s="1" t="s">
        <v>1138</v>
      </c>
    </row>
    <row r="487" hidden="1" spans="1:8">
      <c r="A487" s="1" t="s">
        <v>1133</v>
      </c>
      <c r="B487" s="1" t="s">
        <v>1152</v>
      </c>
      <c r="C487" s="1" t="s">
        <v>1472</v>
      </c>
      <c r="D487" s="1" t="s">
        <v>1136</v>
      </c>
      <c r="E487" s="1" t="s">
        <v>1140</v>
      </c>
      <c r="F487" s="1" t="s">
        <v>1965</v>
      </c>
      <c r="G487" s="1" t="s">
        <v>1473</v>
      </c>
      <c r="H487" s="1" t="s">
        <v>1138</v>
      </c>
    </row>
    <row r="488" hidden="1" spans="1:8">
      <c r="A488" s="1" t="s">
        <v>1133</v>
      </c>
      <c r="B488" s="1" t="s">
        <v>1616</v>
      </c>
      <c r="C488" s="1" t="s">
        <v>1966</v>
      </c>
      <c r="D488" s="1" t="s">
        <v>1136</v>
      </c>
      <c r="E488" s="1" t="s">
        <v>1143</v>
      </c>
      <c r="F488" s="1" t="s">
        <v>1660</v>
      </c>
      <c r="G488" s="1" t="s">
        <v>1619</v>
      </c>
      <c r="H488" s="1" t="s">
        <v>1138</v>
      </c>
    </row>
    <row r="489" hidden="1" spans="1:8">
      <c r="A489" s="1" t="s">
        <v>1133</v>
      </c>
      <c r="B489" s="1" t="s">
        <v>1604</v>
      </c>
      <c r="C489" s="1" t="s">
        <v>1967</v>
      </c>
      <c r="D489" s="1" t="s">
        <v>1136</v>
      </c>
      <c r="E489" s="1" t="s">
        <v>1143</v>
      </c>
      <c r="F489" s="1" t="s">
        <v>1660</v>
      </c>
      <c r="G489" s="1" t="s">
        <v>1626</v>
      </c>
      <c r="H489" s="1" t="s">
        <v>1138</v>
      </c>
    </row>
    <row r="490" hidden="1" spans="1:8">
      <c r="A490" s="1" t="s">
        <v>1133</v>
      </c>
      <c r="B490" s="1" t="s">
        <v>1144</v>
      </c>
      <c r="C490" s="1" t="s">
        <v>1474</v>
      </c>
      <c r="D490" s="1" t="s">
        <v>1136</v>
      </c>
      <c r="E490" s="1" t="s">
        <v>1140</v>
      </c>
      <c r="F490" s="1" t="s">
        <v>1693</v>
      </c>
      <c r="G490" s="1" t="s">
        <v>1645</v>
      </c>
      <c r="H490" s="1" t="s">
        <v>1138</v>
      </c>
    </row>
    <row r="491" hidden="1" spans="1:8">
      <c r="A491" s="1" t="s">
        <v>1133</v>
      </c>
      <c r="B491" s="1" t="s">
        <v>1144</v>
      </c>
      <c r="C491" s="1" t="s">
        <v>1475</v>
      </c>
      <c r="D491" s="1" t="s">
        <v>1136</v>
      </c>
      <c r="E491" s="1" t="s">
        <v>1140</v>
      </c>
      <c r="F491" s="1" t="s">
        <v>1968</v>
      </c>
      <c r="G491" s="1" t="s">
        <v>1603</v>
      </c>
      <c r="H491" s="1" t="s">
        <v>1138</v>
      </c>
    </row>
    <row r="492" hidden="1" spans="1:8">
      <c r="A492" s="1" t="s">
        <v>1133</v>
      </c>
      <c r="B492" s="1" t="s">
        <v>1134</v>
      </c>
      <c r="C492" s="1" t="s">
        <v>1476</v>
      </c>
      <c r="D492" s="1" t="s">
        <v>1136</v>
      </c>
      <c r="E492" s="1" t="s">
        <v>1140</v>
      </c>
      <c r="F492" s="1" t="s">
        <v>1969</v>
      </c>
      <c r="G492" s="1" t="s">
        <v>1909</v>
      </c>
      <c r="H492" s="1" t="s">
        <v>1138</v>
      </c>
    </row>
    <row r="493" hidden="1" spans="1:8">
      <c r="A493" s="1" t="s">
        <v>1133</v>
      </c>
      <c r="B493" s="1" t="s">
        <v>1604</v>
      </c>
      <c r="C493" s="1" t="s">
        <v>1970</v>
      </c>
      <c r="D493" s="1" t="s">
        <v>1136</v>
      </c>
      <c r="E493" s="1" t="s">
        <v>1140</v>
      </c>
      <c r="F493" s="1" t="s">
        <v>1610</v>
      </c>
      <c r="G493" s="1" t="s">
        <v>1851</v>
      </c>
      <c r="H493" s="1" t="s">
        <v>1138</v>
      </c>
    </row>
    <row r="494" hidden="1" spans="1:8">
      <c r="A494" s="1" t="s">
        <v>1133</v>
      </c>
      <c r="B494" s="1" t="s">
        <v>1664</v>
      </c>
      <c r="C494" s="1" t="s">
        <v>1971</v>
      </c>
      <c r="D494" s="1" t="s">
        <v>1136</v>
      </c>
      <c r="E494" s="1" t="s">
        <v>1140</v>
      </c>
      <c r="F494" s="1" t="s">
        <v>1754</v>
      </c>
      <c r="G494" s="1" t="s">
        <v>1675</v>
      </c>
      <c r="H494" s="1" t="s">
        <v>1138</v>
      </c>
    </row>
    <row r="495" hidden="1" spans="1:8">
      <c r="A495" s="1" t="s">
        <v>1133</v>
      </c>
      <c r="B495" s="1" t="s">
        <v>1134</v>
      </c>
      <c r="C495" s="1" t="s">
        <v>1477</v>
      </c>
      <c r="D495" s="1" t="s">
        <v>1136</v>
      </c>
      <c r="E495" s="1" t="s">
        <v>1140</v>
      </c>
      <c r="F495" s="1" t="s">
        <v>1610</v>
      </c>
      <c r="G495" s="1" t="s">
        <v>1843</v>
      </c>
      <c r="H495" s="1" t="s">
        <v>1138</v>
      </c>
    </row>
    <row r="496" hidden="1" spans="1:8">
      <c r="A496" s="1" t="s">
        <v>1133</v>
      </c>
      <c r="B496" s="1" t="s">
        <v>1152</v>
      </c>
      <c r="C496" s="1" t="s">
        <v>1478</v>
      </c>
      <c r="D496" s="1" t="s">
        <v>1136</v>
      </c>
      <c r="E496" s="1" t="s">
        <v>1140</v>
      </c>
      <c r="F496" s="1" t="s">
        <v>1751</v>
      </c>
      <c r="G496" s="1" t="s">
        <v>1631</v>
      </c>
      <c r="H496" s="1" t="s">
        <v>1138</v>
      </c>
    </row>
    <row r="497" hidden="1" spans="1:8">
      <c r="A497" s="1" t="s">
        <v>1133</v>
      </c>
      <c r="B497" s="1" t="s">
        <v>1664</v>
      </c>
      <c r="C497" s="1" t="s">
        <v>1972</v>
      </c>
      <c r="D497" s="1" t="s">
        <v>1136</v>
      </c>
      <c r="E497" s="1" t="s">
        <v>1140</v>
      </c>
      <c r="F497" s="1" t="s">
        <v>1644</v>
      </c>
      <c r="G497" s="1" t="s">
        <v>1687</v>
      </c>
      <c r="H497" s="1" t="s">
        <v>1138</v>
      </c>
    </row>
    <row r="498" hidden="1" spans="1:8">
      <c r="A498" s="1" t="s">
        <v>1133</v>
      </c>
      <c r="B498" s="1" t="s">
        <v>1600</v>
      </c>
      <c r="C498" s="1" t="s">
        <v>1973</v>
      </c>
      <c r="D498" s="1" t="s">
        <v>1136</v>
      </c>
      <c r="E498" s="1" t="s">
        <v>1140</v>
      </c>
      <c r="F498" s="1" t="s">
        <v>1645</v>
      </c>
      <c r="G498" s="1" t="s">
        <v>1621</v>
      </c>
      <c r="H498" s="1" t="s">
        <v>1138</v>
      </c>
    </row>
    <row r="499" hidden="1" spans="1:8">
      <c r="A499" s="1" t="s">
        <v>1133</v>
      </c>
      <c r="B499" s="1" t="s">
        <v>1616</v>
      </c>
      <c r="C499" s="1" t="s">
        <v>1974</v>
      </c>
      <c r="D499" s="1" t="s">
        <v>1136</v>
      </c>
      <c r="E499" s="1" t="s">
        <v>1140</v>
      </c>
      <c r="F499" s="1" t="s">
        <v>1636</v>
      </c>
      <c r="G499" s="1" t="s">
        <v>1613</v>
      </c>
      <c r="H499" s="1" t="s">
        <v>1138</v>
      </c>
    </row>
    <row r="500" hidden="1" spans="1:8">
      <c r="A500" s="1" t="s">
        <v>1133</v>
      </c>
      <c r="B500" s="1" t="s">
        <v>1134</v>
      </c>
      <c r="C500" s="1" t="s">
        <v>1479</v>
      </c>
      <c r="D500" s="1" t="s">
        <v>1136</v>
      </c>
      <c r="E500" s="1" t="s">
        <v>1140</v>
      </c>
      <c r="F500" s="1" t="s">
        <v>1796</v>
      </c>
      <c r="G500" s="1" t="s">
        <v>1609</v>
      </c>
      <c r="H500" s="1" t="s">
        <v>1138</v>
      </c>
    </row>
    <row r="501" spans="1:8">
      <c r="A501" s="1" t="s">
        <v>1133</v>
      </c>
      <c r="B501" s="1" t="s">
        <v>1664</v>
      </c>
      <c r="C501" s="1" t="s">
        <v>1975</v>
      </c>
      <c r="D501" s="1" t="s">
        <v>1136</v>
      </c>
      <c r="E501" s="1" t="s">
        <v>1140</v>
      </c>
      <c r="F501" s="1" t="s">
        <v>1685</v>
      </c>
      <c r="G501" s="1" t="s">
        <v>1636</v>
      </c>
      <c r="H501" s="1" t="s">
        <v>1138</v>
      </c>
    </row>
    <row r="502" hidden="1" spans="1:8">
      <c r="A502" s="1" t="s">
        <v>1133</v>
      </c>
      <c r="B502" s="1" t="s">
        <v>1616</v>
      </c>
      <c r="C502" s="1" t="s">
        <v>1976</v>
      </c>
      <c r="D502" s="1" t="s">
        <v>1136</v>
      </c>
      <c r="E502" s="1" t="s">
        <v>1137</v>
      </c>
      <c r="F502" s="1" t="s">
        <v>1795</v>
      </c>
      <c r="G502" s="1" t="s">
        <v>1631</v>
      </c>
      <c r="H502" s="1" t="s">
        <v>1138</v>
      </c>
    </row>
    <row r="503" hidden="1" spans="1:8">
      <c r="A503" s="1" t="s">
        <v>1133</v>
      </c>
      <c r="B503" s="1" t="s">
        <v>1134</v>
      </c>
      <c r="C503" s="1" t="s">
        <v>1480</v>
      </c>
      <c r="D503" s="1" t="s">
        <v>1136</v>
      </c>
      <c r="E503" s="1" t="s">
        <v>1140</v>
      </c>
      <c r="F503" s="1" t="s">
        <v>1612</v>
      </c>
      <c r="G503" s="1" t="s">
        <v>1645</v>
      </c>
      <c r="H503" s="1" t="s">
        <v>1138</v>
      </c>
    </row>
    <row r="504" hidden="1" spans="1:8">
      <c r="A504" s="1" t="s">
        <v>1133</v>
      </c>
      <c r="B504" s="1" t="s">
        <v>1134</v>
      </c>
      <c r="C504" s="1" t="s">
        <v>1481</v>
      </c>
      <c r="D504" s="1" t="s">
        <v>1136</v>
      </c>
      <c r="E504" s="1" t="s">
        <v>1140</v>
      </c>
      <c r="F504" s="1" t="s">
        <v>1677</v>
      </c>
      <c r="G504" s="1" t="s">
        <v>1346</v>
      </c>
      <c r="H504" s="1" t="s">
        <v>1138</v>
      </c>
    </row>
    <row r="505" hidden="1" spans="1:8">
      <c r="A505" s="1" t="s">
        <v>1133</v>
      </c>
      <c r="B505" s="1" t="s">
        <v>1152</v>
      </c>
      <c r="C505" s="1" t="s">
        <v>1482</v>
      </c>
      <c r="D505" s="1" t="s">
        <v>1136</v>
      </c>
      <c r="E505" s="1" t="s">
        <v>1140</v>
      </c>
      <c r="F505" s="1" t="s">
        <v>1775</v>
      </c>
      <c r="G505" s="1" t="s">
        <v>1621</v>
      </c>
      <c r="H505" s="1" t="s">
        <v>1138</v>
      </c>
    </row>
    <row r="506" spans="1:8">
      <c r="A506" s="1" t="s">
        <v>1133</v>
      </c>
      <c r="B506" s="1" t="s">
        <v>1144</v>
      </c>
      <c r="C506" s="1" t="s">
        <v>1483</v>
      </c>
      <c r="D506" s="1" t="s">
        <v>1136</v>
      </c>
      <c r="E506" s="1" t="s">
        <v>1140</v>
      </c>
      <c r="F506" s="1" t="s">
        <v>1977</v>
      </c>
      <c r="G506" s="1" t="s">
        <v>1636</v>
      </c>
      <c r="H506" s="1" t="s">
        <v>1138</v>
      </c>
    </row>
    <row r="507" hidden="1" spans="1:8">
      <c r="A507" s="1" t="s">
        <v>1133</v>
      </c>
      <c r="B507" s="1" t="s">
        <v>1600</v>
      </c>
      <c r="C507" s="1" t="s">
        <v>1978</v>
      </c>
      <c r="D507" s="1" t="s">
        <v>1136</v>
      </c>
      <c r="E507" s="1" t="s">
        <v>1140</v>
      </c>
      <c r="F507" s="1" t="s">
        <v>1755</v>
      </c>
      <c r="G507" s="1" t="s">
        <v>1645</v>
      </c>
      <c r="H507" s="1" t="s">
        <v>1138</v>
      </c>
    </row>
    <row r="508" hidden="1" spans="1:8">
      <c r="A508" s="1" t="s">
        <v>1133</v>
      </c>
      <c r="B508" s="1" t="s">
        <v>1134</v>
      </c>
      <c r="C508" s="1" t="s">
        <v>1484</v>
      </c>
      <c r="D508" s="1" t="s">
        <v>1136</v>
      </c>
      <c r="E508" s="1" t="s">
        <v>1140</v>
      </c>
      <c r="F508" s="1" t="s">
        <v>1909</v>
      </c>
      <c r="G508" s="1" t="s">
        <v>1151</v>
      </c>
      <c r="H508" s="1" t="s">
        <v>1138</v>
      </c>
    </row>
    <row r="509" hidden="1" spans="1:8">
      <c r="A509" s="1" t="s">
        <v>1133</v>
      </c>
      <c r="B509" s="1" t="s">
        <v>1616</v>
      </c>
      <c r="C509" s="1" t="s">
        <v>1979</v>
      </c>
      <c r="D509" s="1" t="s">
        <v>1136</v>
      </c>
      <c r="E509" s="1" t="s">
        <v>1140</v>
      </c>
      <c r="F509" s="1" t="s">
        <v>1980</v>
      </c>
      <c r="G509" s="1" t="s">
        <v>1981</v>
      </c>
      <c r="H509" s="1" t="s">
        <v>1138</v>
      </c>
    </row>
    <row r="510" spans="1:8">
      <c r="A510" s="1" t="s">
        <v>1133</v>
      </c>
      <c r="B510" s="1" t="s">
        <v>1616</v>
      </c>
      <c r="C510" s="1" t="s">
        <v>1982</v>
      </c>
      <c r="D510" s="1" t="s">
        <v>1136</v>
      </c>
      <c r="E510" s="1" t="s">
        <v>1140</v>
      </c>
      <c r="F510" s="1" t="s">
        <v>1865</v>
      </c>
      <c r="G510" s="1" t="s">
        <v>1636</v>
      </c>
      <c r="H510" s="1" t="s">
        <v>1138</v>
      </c>
    </row>
    <row r="511" hidden="1" spans="1:8">
      <c r="A511" s="1" t="s">
        <v>1133</v>
      </c>
      <c r="B511" s="1" t="s">
        <v>1616</v>
      </c>
      <c r="C511" s="1" t="s">
        <v>1983</v>
      </c>
      <c r="D511" s="1" t="s">
        <v>1136</v>
      </c>
      <c r="E511" s="1" t="s">
        <v>1140</v>
      </c>
      <c r="F511" s="1" t="s">
        <v>1895</v>
      </c>
      <c r="G511" s="1" t="s">
        <v>1675</v>
      </c>
      <c r="H511" s="1" t="s">
        <v>1138</v>
      </c>
    </row>
    <row r="512" spans="1:8">
      <c r="A512" s="1" t="s">
        <v>1133</v>
      </c>
      <c r="B512" s="1" t="s">
        <v>1616</v>
      </c>
      <c r="C512" s="1" t="s">
        <v>1984</v>
      </c>
      <c r="D512" s="1" t="s">
        <v>1136</v>
      </c>
      <c r="E512" s="1" t="s">
        <v>1140</v>
      </c>
      <c r="F512" s="1" t="s">
        <v>1985</v>
      </c>
      <c r="G512" s="1" t="s">
        <v>1636</v>
      </c>
      <c r="H512" s="1" t="s">
        <v>1138</v>
      </c>
    </row>
    <row r="513" hidden="1" spans="1:8">
      <c r="A513" s="1" t="s">
        <v>1133</v>
      </c>
      <c r="B513" s="1" t="s">
        <v>1134</v>
      </c>
      <c r="C513" s="1" t="s">
        <v>1485</v>
      </c>
      <c r="D513" s="1" t="s">
        <v>1136</v>
      </c>
      <c r="E513" s="1" t="s">
        <v>1137</v>
      </c>
      <c r="F513" s="1" t="s">
        <v>1645</v>
      </c>
      <c r="G513" s="1" t="s">
        <v>1631</v>
      </c>
      <c r="H513" s="1" t="s">
        <v>1138</v>
      </c>
    </row>
    <row r="514" hidden="1" spans="1:8">
      <c r="A514" s="1" t="s">
        <v>1133</v>
      </c>
      <c r="B514" s="1" t="s">
        <v>1152</v>
      </c>
      <c r="C514" s="1" t="s">
        <v>1486</v>
      </c>
      <c r="D514" s="1" t="s">
        <v>1136</v>
      </c>
      <c r="E514" s="1" t="s">
        <v>1143</v>
      </c>
      <c r="F514" s="1" t="s">
        <v>1618</v>
      </c>
      <c r="G514" s="1" t="s">
        <v>1798</v>
      </c>
      <c r="H514" s="1" t="s">
        <v>1138</v>
      </c>
    </row>
    <row r="515" hidden="1" spans="1:8">
      <c r="A515" s="1" t="s">
        <v>1133</v>
      </c>
      <c r="B515" s="1" t="s">
        <v>1600</v>
      </c>
      <c r="C515" s="1" t="s">
        <v>1986</v>
      </c>
      <c r="D515" s="1" t="s">
        <v>1136</v>
      </c>
      <c r="E515" s="1" t="s">
        <v>1140</v>
      </c>
      <c r="F515" s="1" t="s">
        <v>1636</v>
      </c>
      <c r="G515" s="1" t="s">
        <v>1695</v>
      </c>
      <c r="H515" s="1" t="s">
        <v>1138</v>
      </c>
    </row>
    <row r="516" hidden="1" spans="1:8">
      <c r="A516" s="1" t="s">
        <v>1133</v>
      </c>
      <c r="B516" s="1" t="s">
        <v>1616</v>
      </c>
      <c r="C516" s="1" t="s">
        <v>1987</v>
      </c>
      <c r="D516" s="1" t="s">
        <v>1136</v>
      </c>
      <c r="E516" s="1" t="s">
        <v>1140</v>
      </c>
      <c r="F516" s="1" t="s">
        <v>1796</v>
      </c>
      <c r="G516" s="1" t="s">
        <v>1615</v>
      </c>
      <c r="H516" s="1" t="s">
        <v>1138</v>
      </c>
    </row>
    <row r="517" hidden="1" spans="1:8">
      <c r="A517" s="1" t="s">
        <v>1133</v>
      </c>
      <c r="B517" s="1" t="s">
        <v>1144</v>
      </c>
      <c r="C517" s="1" t="s">
        <v>1487</v>
      </c>
      <c r="D517" s="1" t="s">
        <v>1136</v>
      </c>
      <c r="E517" s="1" t="s">
        <v>1140</v>
      </c>
      <c r="F517" s="1" t="s">
        <v>1795</v>
      </c>
      <c r="G517" s="1" t="s">
        <v>1642</v>
      </c>
      <c r="H517" s="1" t="s">
        <v>1138</v>
      </c>
    </row>
    <row r="518" hidden="1" spans="1:8">
      <c r="A518" s="1" t="s">
        <v>1133</v>
      </c>
      <c r="B518" s="1" t="s">
        <v>1152</v>
      </c>
      <c r="C518" s="1" t="s">
        <v>1488</v>
      </c>
      <c r="D518" s="1" t="s">
        <v>1136</v>
      </c>
      <c r="E518" s="1" t="s">
        <v>1140</v>
      </c>
      <c r="F518" s="1" t="s">
        <v>1687</v>
      </c>
      <c r="G518" s="1" t="s">
        <v>1609</v>
      </c>
      <c r="H518" s="1" t="s">
        <v>1138</v>
      </c>
    </row>
    <row r="519" hidden="1" spans="1:8">
      <c r="A519" s="1" t="s">
        <v>1133</v>
      </c>
      <c r="B519" s="1" t="s">
        <v>1144</v>
      </c>
      <c r="C519" s="1" t="s">
        <v>1489</v>
      </c>
      <c r="D519" s="1" t="s">
        <v>1136</v>
      </c>
      <c r="E519" s="1" t="s">
        <v>1140</v>
      </c>
      <c r="F519" s="1" t="s">
        <v>1695</v>
      </c>
      <c r="G519" s="1" t="s">
        <v>1621</v>
      </c>
      <c r="H519" s="1" t="s">
        <v>1138</v>
      </c>
    </row>
    <row r="520" hidden="1" spans="1:8">
      <c r="A520" s="1" t="s">
        <v>1133</v>
      </c>
      <c r="B520" s="1" t="s">
        <v>1134</v>
      </c>
      <c r="C520" s="1" t="s">
        <v>1490</v>
      </c>
      <c r="D520" s="1" t="s">
        <v>1136</v>
      </c>
      <c r="E520" s="1" t="s">
        <v>1140</v>
      </c>
      <c r="F520" s="1" t="s">
        <v>1677</v>
      </c>
      <c r="G520" s="1" t="s">
        <v>1147</v>
      </c>
      <c r="H520" s="1" t="s">
        <v>1138</v>
      </c>
    </row>
    <row r="521" hidden="1" spans="1:8">
      <c r="A521" s="1" t="s">
        <v>1133</v>
      </c>
      <c r="B521" s="1" t="s">
        <v>1134</v>
      </c>
      <c r="C521" s="1" t="s">
        <v>1491</v>
      </c>
      <c r="D521" s="1" t="s">
        <v>1136</v>
      </c>
      <c r="E521" s="1" t="s">
        <v>1140</v>
      </c>
      <c r="F521" s="1" t="s">
        <v>1612</v>
      </c>
      <c r="G521" s="1" t="s">
        <v>1615</v>
      </c>
      <c r="H521" s="1" t="s">
        <v>1138</v>
      </c>
    </row>
    <row r="522" hidden="1" spans="1:8">
      <c r="A522" s="1" t="s">
        <v>1133</v>
      </c>
      <c r="B522" s="1" t="s">
        <v>1664</v>
      </c>
      <c r="C522" s="1" t="s">
        <v>1988</v>
      </c>
      <c r="D522" s="1" t="s">
        <v>1136</v>
      </c>
      <c r="E522" s="1" t="s">
        <v>1140</v>
      </c>
      <c r="F522" s="1" t="s">
        <v>1651</v>
      </c>
      <c r="G522" s="1" t="s">
        <v>1607</v>
      </c>
      <c r="H522" s="1" t="s">
        <v>1138</v>
      </c>
    </row>
    <row r="523" hidden="1" spans="1:8">
      <c r="A523" s="1" t="s">
        <v>1133</v>
      </c>
      <c r="B523" s="1" t="s">
        <v>1134</v>
      </c>
      <c r="C523" s="1" t="s">
        <v>1492</v>
      </c>
      <c r="D523" s="1" t="s">
        <v>1136</v>
      </c>
      <c r="E523" s="1" t="s">
        <v>1140</v>
      </c>
      <c r="F523" s="1" t="s">
        <v>1989</v>
      </c>
      <c r="G523" s="1" t="s">
        <v>1690</v>
      </c>
      <c r="H523" s="1" t="s">
        <v>1138</v>
      </c>
    </row>
    <row r="524" hidden="1" spans="1:8">
      <c r="A524" s="1" t="s">
        <v>1133</v>
      </c>
      <c r="B524" s="1" t="s">
        <v>1152</v>
      </c>
      <c r="C524" s="1" t="s">
        <v>1493</v>
      </c>
      <c r="D524" s="1" t="s">
        <v>1136</v>
      </c>
      <c r="E524" s="1" t="s">
        <v>1140</v>
      </c>
      <c r="F524" s="1" t="s">
        <v>1321</v>
      </c>
      <c r="G524" s="1" t="s">
        <v>1309</v>
      </c>
      <c r="H524" s="1" t="s">
        <v>1138</v>
      </c>
    </row>
    <row r="525" hidden="1" spans="1:8">
      <c r="A525" s="1" t="s">
        <v>1133</v>
      </c>
      <c r="B525" s="1" t="s">
        <v>1144</v>
      </c>
      <c r="C525" s="1" t="s">
        <v>1494</v>
      </c>
      <c r="D525" s="1" t="s">
        <v>1136</v>
      </c>
      <c r="E525" s="1" t="s">
        <v>1137</v>
      </c>
      <c r="F525" s="1" t="s">
        <v>1639</v>
      </c>
      <c r="G525" s="1" t="s">
        <v>1621</v>
      </c>
      <c r="H525" s="1" t="s">
        <v>1138</v>
      </c>
    </row>
    <row r="526" hidden="1" spans="1:8">
      <c r="A526" s="1" t="s">
        <v>1133</v>
      </c>
      <c r="B526" s="1" t="s">
        <v>1604</v>
      </c>
      <c r="C526" s="1" t="s">
        <v>1773</v>
      </c>
      <c r="D526" s="1" t="s">
        <v>1136</v>
      </c>
      <c r="E526" s="1" t="s">
        <v>1140</v>
      </c>
      <c r="F526" s="1" t="s">
        <v>1638</v>
      </c>
      <c r="G526" s="1" t="s">
        <v>1651</v>
      </c>
      <c r="H526" s="1" t="s">
        <v>1138</v>
      </c>
    </row>
    <row r="527" hidden="1" spans="1:8">
      <c r="A527" s="1" t="s">
        <v>1133</v>
      </c>
      <c r="B527" s="1" t="s">
        <v>1144</v>
      </c>
      <c r="C527" s="1" t="s">
        <v>1495</v>
      </c>
      <c r="D527" s="1" t="s">
        <v>1136</v>
      </c>
      <c r="E527" s="1" t="s">
        <v>1140</v>
      </c>
      <c r="F527" s="1" t="s">
        <v>1896</v>
      </c>
      <c r="G527" s="1" t="s">
        <v>1603</v>
      </c>
      <c r="H527" s="1" t="s">
        <v>1138</v>
      </c>
    </row>
    <row r="528" hidden="1" spans="1:8">
      <c r="A528" s="1" t="s">
        <v>1133</v>
      </c>
      <c r="B528" s="1" t="s">
        <v>1616</v>
      </c>
      <c r="C528" s="1" t="s">
        <v>1990</v>
      </c>
      <c r="D528" s="1" t="s">
        <v>1136</v>
      </c>
      <c r="E528" s="1" t="s">
        <v>1140</v>
      </c>
      <c r="F528" s="1" t="s">
        <v>1698</v>
      </c>
      <c r="G528" s="1" t="s">
        <v>1991</v>
      </c>
      <c r="H528" s="1" t="s">
        <v>1138</v>
      </c>
    </row>
    <row r="529" hidden="1" spans="1:8">
      <c r="A529" s="1" t="s">
        <v>1133</v>
      </c>
      <c r="B529" s="1" t="s">
        <v>1144</v>
      </c>
      <c r="C529" s="1" t="s">
        <v>1496</v>
      </c>
      <c r="D529" s="1" t="s">
        <v>1136</v>
      </c>
      <c r="E529" s="1" t="s">
        <v>1140</v>
      </c>
      <c r="F529" s="1" t="s">
        <v>1775</v>
      </c>
      <c r="G529" s="1" t="s">
        <v>1609</v>
      </c>
      <c r="H529" s="1" t="s">
        <v>1138</v>
      </c>
    </row>
    <row r="530" hidden="1" spans="1:8">
      <c r="A530" s="1" t="s">
        <v>1133</v>
      </c>
      <c r="B530" s="1" t="s">
        <v>1134</v>
      </c>
      <c r="C530" s="1" t="s">
        <v>1260</v>
      </c>
      <c r="D530" s="1" t="s">
        <v>1136</v>
      </c>
      <c r="E530" s="1" t="s">
        <v>1140</v>
      </c>
      <c r="F530" s="1" t="s">
        <v>1760</v>
      </c>
      <c r="G530" s="1" t="s">
        <v>1631</v>
      </c>
      <c r="H530" s="1" t="s">
        <v>1138</v>
      </c>
    </row>
    <row r="531" hidden="1" spans="1:8">
      <c r="A531" s="1" t="s">
        <v>1133</v>
      </c>
      <c r="B531" s="1" t="s">
        <v>1152</v>
      </c>
      <c r="C531" s="1" t="s">
        <v>1497</v>
      </c>
      <c r="D531" s="1" t="s">
        <v>1136</v>
      </c>
      <c r="E531" s="1" t="s">
        <v>1140</v>
      </c>
      <c r="F531" s="1" t="s">
        <v>1832</v>
      </c>
      <c r="G531" s="1" t="s">
        <v>1621</v>
      </c>
      <c r="H531" s="1" t="s">
        <v>1138</v>
      </c>
    </row>
    <row r="532" hidden="1" spans="1:8">
      <c r="A532" s="1" t="s">
        <v>1133</v>
      </c>
      <c r="B532" s="1" t="s">
        <v>1600</v>
      </c>
      <c r="C532" s="1" t="s">
        <v>1992</v>
      </c>
      <c r="D532" s="1" t="s">
        <v>1136</v>
      </c>
      <c r="E532" s="1" t="s">
        <v>1137</v>
      </c>
      <c r="F532" s="1" t="s">
        <v>1645</v>
      </c>
      <c r="G532" s="1" t="s">
        <v>1621</v>
      </c>
      <c r="H532" s="1" t="s">
        <v>1138</v>
      </c>
    </row>
    <row r="533" hidden="1" spans="1:8">
      <c r="A533" s="1" t="s">
        <v>1133</v>
      </c>
      <c r="B533" s="1" t="s">
        <v>1144</v>
      </c>
      <c r="C533" s="1" t="s">
        <v>1498</v>
      </c>
      <c r="D533" s="1" t="s">
        <v>1136</v>
      </c>
      <c r="E533" s="1" t="s">
        <v>1140</v>
      </c>
      <c r="F533" s="1" t="s">
        <v>1687</v>
      </c>
      <c r="G533" s="1" t="s">
        <v>1645</v>
      </c>
      <c r="H533" s="1" t="s">
        <v>1138</v>
      </c>
    </row>
    <row r="534" hidden="1" spans="1:8">
      <c r="A534" s="1" t="s">
        <v>1133</v>
      </c>
      <c r="B534" s="1" t="s">
        <v>1134</v>
      </c>
      <c r="C534" s="1" t="s">
        <v>1499</v>
      </c>
      <c r="D534" s="1" t="s">
        <v>1136</v>
      </c>
      <c r="E534" s="1" t="s">
        <v>1140</v>
      </c>
      <c r="F534" s="1" t="s">
        <v>1968</v>
      </c>
      <c r="G534" s="1" t="s">
        <v>1651</v>
      </c>
      <c r="H534" s="1" t="s">
        <v>1138</v>
      </c>
    </row>
    <row r="535" hidden="1" spans="1:8">
      <c r="A535" s="1" t="s">
        <v>1133</v>
      </c>
      <c r="B535" s="1" t="s">
        <v>1600</v>
      </c>
      <c r="C535" s="1" t="s">
        <v>1993</v>
      </c>
      <c r="D535" s="1" t="s">
        <v>1136</v>
      </c>
      <c r="E535" s="1" t="s">
        <v>1140</v>
      </c>
      <c r="F535" s="1" t="s">
        <v>1610</v>
      </c>
      <c r="G535" s="1" t="s">
        <v>1938</v>
      </c>
      <c r="H535" s="1" t="s">
        <v>1138</v>
      </c>
    </row>
    <row r="536" hidden="1" spans="1:8">
      <c r="A536" s="1" t="s">
        <v>1133</v>
      </c>
      <c r="B536" s="1" t="s">
        <v>1600</v>
      </c>
      <c r="C536" s="1" t="s">
        <v>1713</v>
      </c>
      <c r="D536" s="1" t="s">
        <v>1136</v>
      </c>
      <c r="E536" s="1" t="s">
        <v>1140</v>
      </c>
      <c r="F536" s="1" t="s">
        <v>1711</v>
      </c>
      <c r="G536" s="1" t="s">
        <v>1621</v>
      </c>
      <c r="H536" s="1" t="s">
        <v>1138</v>
      </c>
    </row>
    <row r="537" hidden="1" spans="1:8">
      <c r="A537" s="1" t="s">
        <v>1133</v>
      </c>
      <c r="B537" s="1" t="s">
        <v>1144</v>
      </c>
      <c r="C537" s="1" t="s">
        <v>1500</v>
      </c>
      <c r="D537" s="1" t="s">
        <v>1136</v>
      </c>
      <c r="E537" s="1" t="s">
        <v>1143</v>
      </c>
      <c r="F537" s="1" t="s">
        <v>1618</v>
      </c>
      <c r="G537" s="1" t="s">
        <v>1720</v>
      </c>
      <c r="H537" s="1" t="s">
        <v>1138</v>
      </c>
    </row>
    <row r="538" hidden="1" spans="1:8">
      <c r="A538" s="1" t="s">
        <v>1133</v>
      </c>
      <c r="B538" s="1" t="s">
        <v>1600</v>
      </c>
      <c r="C538" s="1" t="s">
        <v>1994</v>
      </c>
      <c r="D538" s="1" t="s">
        <v>1136</v>
      </c>
      <c r="E538" s="1" t="s">
        <v>1140</v>
      </c>
      <c r="F538" s="1" t="s">
        <v>1796</v>
      </c>
      <c r="G538" s="1" t="s">
        <v>1645</v>
      </c>
      <c r="H538" s="1" t="s">
        <v>1138</v>
      </c>
    </row>
    <row r="539" hidden="1" spans="1:8">
      <c r="A539" s="1" t="s">
        <v>1133</v>
      </c>
      <c r="B539" s="1" t="s">
        <v>1152</v>
      </c>
      <c r="C539" s="1" t="s">
        <v>1501</v>
      </c>
      <c r="D539" s="1" t="s">
        <v>1136</v>
      </c>
      <c r="E539" s="1" t="s">
        <v>1140</v>
      </c>
      <c r="F539" s="1" t="s">
        <v>1693</v>
      </c>
      <c r="G539" s="1" t="s">
        <v>1621</v>
      </c>
      <c r="H539" s="1" t="s">
        <v>1138</v>
      </c>
    </row>
    <row r="540" hidden="1" spans="1:8">
      <c r="A540" s="1" t="s">
        <v>1133</v>
      </c>
      <c r="B540" s="1" t="s">
        <v>1144</v>
      </c>
      <c r="C540" s="1" t="s">
        <v>1502</v>
      </c>
      <c r="D540" s="1" t="s">
        <v>1136</v>
      </c>
      <c r="E540" s="1" t="s">
        <v>1137</v>
      </c>
      <c r="F540" s="1" t="s">
        <v>1636</v>
      </c>
      <c r="G540" s="1" t="s">
        <v>1609</v>
      </c>
      <c r="H540" s="1" t="s">
        <v>1138</v>
      </c>
    </row>
    <row r="541" hidden="1" spans="1:8">
      <c r="A541" s="1" t="s">
        <v>1133</v>
      </c>
      <c r="B541" s="1" t="s">
        <v>1152</v>
      </c>
      <c r="C541" s="1" t="s">
        <v>1503</v>
      </c>
      <c r="D541" s="1" t="s">
        <v>1136</v>
      </c>
      <c r="E541" s="1" t="s">
        <v>1137</v>
      </c>
      <c r="F541" s="1" t="s">
        <v>1639</v>
      </c>
      <c r="G541" s="1" t="s">
        <v>1631</v>
      </c>
      <c r="H541" s="1" t="s">
        <v>1138</v>
      </c>
    </row>
    <row r="542" hidden="1" spans="1:8">
      <c r="A542" s="1" t="s">
        <v>1133</v>
      </c>
      <c r="B542" s="1" t="s">
        <v>1144</v>
      </c>
      <c r="C542" s="1" t="s">
        <v>1504</v>
      </c>
      <c r="D542" s="1" t="s">
        <v>1136</v>
      </c>
      <c r="E542" s="1" t="s">
        <v>1140</v>
      </c>
      <c r="F542" s="1" t="s">
        <v>1612</v>
      </c>
      <c r="G542" s="1" t="s">
        <v>1609</v>
      </c>
      <c r="H542" s="1" t="s">
        <v>1138</v>
      </c>
    </row>
    <row r="543" hidden="1" spans="1:8">
      <c r="A543" s="1" t="s">
        <v>1133</v>
      </c>
      <c r="B543" s="1" t="s">
        <v>1144</v>
      </c>
      <c r="C543" s="1" t="s">
        <v>1505</v>
      </c>
      <c r="D543" s="1" t="s">
        <v>1136</v>
      </c>
      <c r="E543" s="1" t="s">
        <v>1140</v>
      </c>
      <c r="F543" s="1" t="s">
        <v>1995</v>
      </c>
      <c r="G543" s="1" t="s">
        <v>1877</v>
      </c>
      <c r="H543" s="1" t="s">
        <v>1138</v>
      </c>
    </row>
    <row r="544" hidden="1" spans="1:8">
      <c r="A544" s="1" t="s">
        <v>1133</v>
      </c>
      <c r="B544" s="1" t="s">
        <v>1134</v>
      </c>
      <c r="C544" s="1" t="s">
        <v>1506</v>
      </c>
      <c r="D544" s="1" t="s">
        <v>1136</v>
      </c>
      <c r="E544" s="1" t="s">
        <v>1140</v>
      </c>
      <c r="F544" s="1" t="s">
        <v>1905</v>
      </c>
      <c r="G544" s="1" t="s">
        <v>1507</v>
      </c>
      <c r="H544" s="1" t="s">
        <v>1138</v>
      </c>
    </row>
    <row r="545" hidden="1" spans="1:8">
      <c r="A545" s="1" t="s">
        <v>1133</v>
      </c>
      <c r="B545" s="1" t="s">
        <v>1134</v>
      </c>
      <c r="C545" s="1" t="s">
        <v>1508</v>
      </c>
      <c r="D545" s="1" t="s">
        <v>1136</v>
      </c>
      <c r="E545" s="1" t="s">
        <v>1140</v>
      </c>
      <c r="F545" s="1" t="s">
        <v>1755</v>
      </c>
      <c r="G545" s="1" t="s">
        <v>1609</v>
      </c>
      <c r="H545" s="1" t="s">
        <v>1138</v>
      </c>
    </row>
    <row r="546" hidden="1" spans="1:8">
      <c r="A546" s="1" t="s">
        <v>1133</v>
      </c>
      <c r="B546" s="1" t="s">
        <v>1616</v>
      </c>
      <c r="C546" s="1" t="s">
        <v>1996</v>
      </c>
      <c r="D546" s="1" t="s">
        <v>1136</v>
      </c>
      <c r="E546" s="1" t="s">
        <v>1140</v>
      </c>
      <c r="F546" s="1" t="s">
        <v>1677</v>
      </c>
      <c r="G546" s="1" t="s">
        <v>1997</v>
      </c>
      <c r="H546" s="1" t="s">
        <v>1138</v>
      </c>
    </row>
    <row r="547" hidden="1" spans="1:8">
      <c r="A547" s="1" t="s">
        <v>1133</v>
      </c>
      <c r="B547" s="1" t="s">
        <v>1144</v>
      </c>
      <c r="C547" s="1" t="s">
        <v>1509</v>
      </c>
      <c r="D547" s="1" t="s">
        <v>1136</v>
      </c>
      <c r="E547" s="1" t="s">
        <v>1140</v>
      </c>
      <c r="F547" s="1" t="s">
        <v>1675</v>
      </c>
      <c r="G547" s="1" t="s">
        <v>1603</v>
      </c>
      <c r="H547" s="1" t="s">
        <v>1138</v>
      </c>
    </row>
    <row r="548" hidden="1" spans="1:8">
      <c r="A548" s="1" t="s">
        <v>1133</v>
      </c>
      <c r="B548" s="1" t="s">
        <v>1134</v>
      </c>
      <c r="C548" s="1" t="s">
        <v>1251</v>
      </c>
      <c r="D548" s="1" t="s">
        <v>1167</v>
      </c>
      <c r="E548" s="1" t="s">
        <v>1170</v>
      </c>
      <c r="F548" s="1" t="s">
        <v>1630</v>
      </c>
      <c r="G548" s="1" t="s">
        <v>1621</v>
      </c>
      <c r="H548" s="1" t="s">
        <v>1138</v>
      </c>
    </row>
    <row r="549" hidden="1" spans="1:8">
      <c r="A549" s="1" t="s">
        <v>1133</v>
      </c>
      <c r="B549" s="1" t="s">
        <v>1152</v>
      </c>
      <c r="C549" s="1" t="s">
        <v>1510</v>
      </c>
      <c r="D549" s="1" t="s">
        <v>1167</v>
      </c>
      <c r="E549" s="1" t="s">
        <v>1170</v>
      </c>
      <c r="F549" s="1" t="s">
        <v>1865</v>
      </c>
      <c r="G549" s="1" t="s">
        <v>1645</v>
      </c>
      <c r="H549" s="1" t="s">
        <v>1138</v>
      </c>
    </row>
    <row r="550" hidden="1" spans="1:8">
      <c r="A550" s="1" t="s">
        <v>1133</v>
      </c>
      <c r="B550" s="1" t="s">
        <v>1600</v>
      </c>
      <c r="C550" s="1" t="s">
        <v>1998</v>
      </c>
      <c r="D550" s="1" t="s">
        <v>1136</v>
      </c>
      <c r="E550" s="1" t="s">
        <v>1140</v>
      </c>
      <c r="F550" s="1" t="s">
        <v>1865</v>
      </c>
      <c r="G550" s="1" t="s">
        <v>1687</v>
      </c>
      <c r="H550" s="1" t="s">
        <v>1138</v>
      </c>
    </row>
    <row r="551" hidden="1" spans="1:8">
      <c r="A551" s="1" t="s">
        <v>1133</v>
      </c>
      <c r="B551" s="1" t="s">
        <v>1600</v>
      </c>
      <c r="C551" s="1" t="s">
        <v>1999</v>
      </c>
      <c r="D551" s="1" t="s">
        <v>1136</v>
      </c>
      <c r="E551" s="1" t="s">
        <v>1140</v>
      </c>
      <c r="F551" s="1" t="s">
        <v>2000</v>
      </c>
      <c r="G551" s="1" t="s">
        <v>1843</v>
      </c>
      <c r="H551" s="1" t="s">
        <v>1138</v>
      </c>
    </row>
    <row r="552" hidden="1" spans="1:8">
      <c r="A552" s="1" t="s">
        <v>1133</v>
      </c>
      <c r="B552" s="1" t="s">
        <v>1600</v>
      </c>
      <c r="C552" s="1" t="s">
        <v>2001</v>
      </c>
      <c r="D552" s="1" t="s">
        <v>1136</v>
      </c>
      <c r="E552" s="1" t="s">
        <v>1140</v>
      </c>
      <c r="F552" s="1" t="s">
        <v>1610</v>
      </c>
      <c r="G552" s="1" t="s">
        <v>1948</v>
      </c>
      <c r="H552" s="1" t="s">
        <v>1138</v>
      </c>
    </row>
    <row r="553" hidden="1" spans="1:8">
      <c r="A553" s="1" t="s">
        <v>1133</v>
      </c>
      <c r="B553" s="1" t="s">
        <v>1144</v>
      </c>
      <c r="C553" s="1" t="s">
        <v>1511</v>
      </c>
      <c r="D553" s="1" t="s">
        <v>1136</v>
      </c>
      <c r="E553" s="1" t="s">
        <v>1140</v>
      </c>
      <c r="F553" s="1" t="s">
        <v>1687</v>
      </c>
      <c r="G553" s="1" t="s">
        <v>1659</v>
      </c>
      <c r="H553" s="1" t="s">
        <v>1138</v>
      </c>
    </row>
    <row r="554" hidden="1" spans="1:8">
      <c r="A554" s="1" t="s">
        <v>1133</v>
      </c>
      <c r="B554" s="1" t="s">
        <v>1144</v>
      </c>
      <c r="C554" s="1" t="s">
        <v>1512</v>
      </c>
      <c r="D554" s="1" t="s">
        <v>1136</v>
      </c>
      <c r="E554" s="1" t="s">
        <v>1137</v>
      </c>
      <c r="F554" s="1" t="s">
        <v>1614</v>
      </c>
      <c r="G554" s="1" t="s">
        <v>1609</v>
      </c>
      <c r="H554" s="1" t="s">
        <v>1138</v>
      </c>
    </row>
    <row r="555" hidden="1" spans="1:8">
      <c r="A555" s="1" t="s">
        <v>1133</v>
      </c>
      <c r="B555" s="1" t="s">
        <v>1616</v>
      </c>
      <c r="C555" s="1" t="s">
        <v>2002</v>
      </c>
      <c r="D555" s="1" t="s">
        <v>1136</v>
      </c>
      <c r="E555" s="1" t="s">
        <v>1140</v>
      </c>
      <c r="F555" s="1" t="s">
        <v>2003</v>
      </c>
      <c r="G555" s="1" t="s">
        <v>1655</v>
      </c>
      <c r="H555" s="1" t="s">
        <v>1138</v>
      </c>
    </row>
    <row r="556" hidden="1" spans="1:8">
      <c r="A556" s="1" t="s">
        <v>1133</v>
      </c>
      <c r="B556" s="1" t="s">
        <v>1600</v>
      </c>
      <c r="C556" s="1" t="s">
        <v>2004</v>
      </c>
      <c r="D556" s="1" t="s">
        <v>1136</v>
      </c>
      <c r="E556" s="1" t="s">
        <v>1140</v>
      </c>
      <c r="F556" s="1" t="s">
        <v>1636</v>
      </c>
      <c r="G556" s="1" t="s">
        <v>1843</v>
      </c>
      <c r="H556" s="1" t="s">
        <v>1138</v>
      </c>
    </row>
    <row r="557" hidden="1" spans="1:8">
      <c r="A557" s="1" t="s">
        <v>1133</v>
      </c>
      <c r="B557" s="1" t="s">
        <v>1134</v>
      </c>
      <c r="C557" s="1" t="s">
        <v>1208</v>
      </c>
      <c r="D557" s="1" t="s">
        <v>1136</v>
      </c>
      <c r="E557" s="1" t="s">
        <v>1140</v>
      </c>
      <c r="F557" s="1" t="s">
        <v>1645</v>
      </c>
      <c r="G557" s="1" t="s">
        <v>1631</v>
      </c>
      <c r="H557" s="1" t="s">
        <v>1138</v>
      </c>
    </row>
    <row r="558" hidden="1" spans="1:8">
      <c r="A558" s="1" t="s">
        <v>1133</v>
      </c>
      <c r="B558" s="1" t="s">
        <v>1604</v>
      </c>
      <c r="C558" s="1" t="s">
        <v>2005</v>
      </c>
      <c r="D558" s="1" t="s">
        <v>1136</v>
      </c>
      <c r="E558" s="1" t="s">
        <v>1140</v>
      </c>
      <c r="F558" s="1" t="s">
        <v>1654</v>
      </c>
      <c r="G558" s="1" t="s">
        <v>2006</v>
      </c>
      <c r="H558" s="1" t="s">
        <v>1138</v>
      </c>
    </row>
    <row r="559" hidden="1" spans="1:8">
      <c r="A559" s="1" t="s">
        <v>1133</v>
      </c>
      <c r="B559" s="1" t="s">
        <v>1144</v>
      </c>
      <c r="C559" s="1" t="s">
        <v>1219</v>
      </c>
      <c r="D559" s="1" t="s">
        <v>1136</v>
      </c>
      <c r="E559" s="1" t="s">
        <v>1140</v>
      </c>
      <c r="F559" s="1" t="s">
        <v>1612</v>
      </c>
      <c r="G559" s="1" t="s">
        <v>1621</v>
      </c>
      <c r="H559" s="1" t="s">
        <v>1138</v>
      </c>
    </row>
    <row r="560" hidden="1" spans="1:8">
      <c r="A560" s="1" t="s">
        <v>1133</v>
      </c>
      <c r="B560" s="1" t="s">
        <v>1152</v>
      </c>
      <c r="C560" s="1" t="s">
        <v>1513</v>
      </c>
      <c r="D560" s="1" t="s">
        <v>1136</v>
      </c>
      <c r="E560" s="1" t="s">
        <v>1140</v>
      </c>
      <c r="F560" s="1" t="s">
        <v>1659</v>
      </c>
      <c r="G560" s="1" t="s">
        <v>1642</v>
      </c>
      <c r="H560" s="1" t="s">
        <v>1138</v>
      </c>
    </row>
    <row r="561" spans="1:8">
      <c r="A561" s="1" t="s">
        <v>1133</v>
      </c>
      <c r="B561" s="1" t="s">
        <v>1664</v>
      </c>
      <c r="C561" s="1" t="s">
        <v>2007</v>
      </c>
      <c r="D561" s="1" t="s">
        <v>1136</v>
      </c>
      <c r="E561" s="1" t="s">
        <v>1140</v>
      </c>
      <c r="F561" s="1" t="s">
        <v>1638</v>
      </c>
      <c r="G561" s="1" t="s">
        <v>1636</v>
      </c>
      <c r="H561" s="1" t="s">
        <v>1138</v>
      </c>
    </row>
    <row r="562" hidden="1" spans="1:8">
      <c r="A562" s="1" t="s">
        <v>1133</v>
      </c>
      <c r="B562" s="1" t="s">
        <v>1144</v>
      </c>
      <c r="C562" s="1" t="s">
        <v>1514</v>
      </c>
      <c r="D562" s="1" t="s">
        <v>1136</v>
      </c>
      <c r="E562" s="1" t="s">
        <v>1140</v>
      </c>
      <c r="F562" s="1" t="s">
        <v>1775</v>
      </c>
      <c r="G562" s="1" t="s">
        <v>1645</v>
      </c>
      <c r="H562" s="1" t="s">
        <v>1138</v>
      </c>
    </row>
    <row r="563" hidden="1" spans="1:8">
      <c r="A563" s="1" t="s">
        <v>1133</v>
      </c>
      <c r="B563" s="1" t="s">
        <v>1144</v>
      </c>
      <c r="C563" s="1" t="s">
        <v>1515</v>
      </c>
      <c r="D563" s="1" t="s">
        <v>1136</v>
      </c>
      <c r="E563" s="1" t="s">
        <v>1137</v>
      </c>
      <c r="F563" s="1" t="s">
        <v>1636</v>
      </c>
      <c r="G563" s="1" t="s">
        <v>1615</v>
      </c>
      <c r="H563" s="1" t="s">
        <v>1138</v>
      </c>
    </row>
  </sheetData>
  <autoFilter ref="A2:H563">
    <filterColumn colId="6">
      <customFilters>
        <customFilter operator="equal" val="300"/>
      </customFilters>
    </filterColumn>
    <extLst/>
  </autoFilter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家纺10月营销活动节奏</vt:lpstr>
      <vt:lpstr>Sheet1</vt:lpstr>
      <vt:lpstr>7月营销节奏</vt:lpstr>
      <vt:lpstr>7月盘货表</vt:lpstr>
      <vt:lpstr>7月销售明细汇总</vt:lpstr>
      <vt:lpstr>每日销售情况</vt:lpstr>
      <vt:lpstr>Sheet7</vt:lpstr>
      <vt:lpstr>可用促销规范池</vt:lpstr>
      <vt:lpstr>6月销售</vt:lpstr>
      <vt:lpstr>7月闪购</vt:lpstr>
      <vt:lpstr>清理规则</vt:lpstr>
      <vt:lpstr>促销规范池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lian.huang</dc:creator>
  <cp:lastModifiedBy>I wish you enough~</cp:lastModifiedBy>
  <dcterms:created xsi:type="dcterms:W3CDTF">2020-07-29T17:35:00Z</dcterms:created>
  <dcterms:modified xsi:type="dcterms:W3CDTF">2021-07-06T02:36:54Z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2052-11.8.2.8875</vt:lpwstr>
  </property>
  <property fmtid="{D5CDD505-2E9C-101B-9397-08002B2CF9AE}" pid="4" name="ICV">
    <vt:lpwstr>ED995A45DA2C403CAE707AE37532CCCD</vt:lpwstr>
  </property>
</Properties>
</file>