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84A4FA4-8145-4653-AC56-3A66C9513F73}" xr6:coauthVersionLast="47" xr6:coauthVersionMax="47" xr10:uidLastSave="{00000000-0000-0000-0000-000000000000}"/>
  <bookViews>
    <workbookView xWindow="-110" yWindow="-110" windowWidth="19420" windowHeight="1030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14" i="1"/>
  <c r="C13" i="1"/>
  <c r="C12" i="1"/>
  <c r="B14" i="1"/>
  <c r="B13" i="1"/>
  <c r="B12" i="1"/>
  <c r="C6" i="1"/>
  <c r="B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R245" i="1" s="1"/>
  <c r="Q246" i="1"/>
  <c r="Q2" i="1"/>
  <c r="R5" i="1"/>
  <c r="R13" i="1"/>
  <c r="R21" i="1"/>
  <c r="R37" i="1"/>
  <c r="R53" i="1"/>
  <c r="R61" i="1"/>
  <c r="R69" i="1"/>
  <c r="R85" i="1"/>
  <c r="R93" i="1"/>
  <c r="R101" i="1"/>
  <c r="R109" i="1"/>
  <c r="R117" i="1"/>
  <c r="R125" i="1"/>
  <c r="R133" i="1"/>
  <c r="R141" i="1"/>
  <c r="R149" i="1"/>
  <c r="R165" i="1"/>
  <c r="R181" i="1"/>
  <c r="R189" i="1"/>
  <c r="R197" i="1"/>
  <c r="R205" i="1"/>
  <c r="R213" i="1"/>
  <c r="R221" i="1"/>
  <c r="P3" i="1"/>
  <c r="R3" i="1" s="1"/>
  <c r="P4" i="1"/>
  <c r="R4" i="1" s="1"/>
  <c r="P5" i="1"/>
  <c r="P6" i="1"/>
  <c r="R6" i="1" s="1"/>
  <c r="P7" i="1"/>
  <c r="R7" i="1" s="1"/>
  <c r="P8" i="1"/>
  <c r="P9" i="1"/>
  <c r="R9" i="1" s="1"/>
  <c r="P10" i="1"/>
  <c r="P11" i="1"/>
  <c r="R11" i="1" s="1"/>
  <c r="P12" i="1"/>
  <c r="R12" i="1" s="1"/>
  <c r="P13" i="1"/>
  <c r="P14" i="1"/>
  <c r="R14" i="1" s="1"/>
  <c r="P15" i="1"/>
  <c r="R15" i="1" s="1"/>
  <c r="P16" i="1"/>
  <c r="P17" i="1"/>
  <c r="R17" i="1" s="1"/>
  <c r="P18" i="1"/>
  <c r="P19" i="1"/>
  <c r="R19" i="1" s="1"/>
  <c r="P20" i="1"/>
  <c r="R20" i="1" s="1"/>
  <c r="P21" i="1"/>
  <c r="P22" i="1"/>
  <c r="R22" i="1" s="1"/>
  <c r="P23" i="1"/>
  <c r="R23" i="1" s="1"/>
  <c r="P24" i="1"/>
  <c r="P25" i="1"/>
  <c r="R25" i="1" s="1"/>
  <c r="P26" i="1"/>
  <c r="P27" i="1"/>
  <c r="R27" i="1" s="1"/>
  <c r="P28" i="1"/>
  <c r="R28" i="1" s="1"/>
  <c r="P29" i="1"/>
  <c r="P30" i="1"/>
  <c r="R30" i="1" s="1"/>
  <c r="P31" i="1"/>
  <c r="R31" i="1" s="1"/>
  <c r="P32" i="1"/>
  <c r="P33" i="1"/>
  <c r="R33" i="1" s="1"/>
  <c r="P34" i="1"/>
  <c r="P35" i="1"/>
  <c r="R35" i="1" s="1"/>
  <c r="P36" i="1"/>
  <c r="R36" i="1" s="1"/>
  <c r="P37" i="1"/>
  <c r="P38" i="1"/>
  <c r="R38" i="1" s="1"/>
  <c r="P39" i="1"/>
  <c r="R39" i="1" s="1"/>
  <c r="P40" i="1"/>
  <c r="P41" i="1"/>
  <c r="R41" i="1" s="1"/>
  <c r="P42" i="1"/>
  <c r="P43" i="1"/>
  <c r="R43" i="1" s="1"/>
  <c r="P44" i="1"/>
  <c r="R44" i="1" s="1"/>
  <c r="P45" i="1"/>
  <c r="P46" i="1"/>
  <c r="R46" i="1" s="1"/>
  <c r="P47" i="1"/>
  <c r="R47" i="1" s="1"/>
  <c r="P48" i="1"/>
  <c r="P49" i="1"/>
  <c r="R49" i="1" s="1"/>
  <c r="P50" i="1"/>
  <c r="P51" i="1"/>
  <c r="R51" i="1" s="1"/>
  <c r="P52" i="1"/>
  <c r="R52" i="1" s="1"/>
  <c r="P53" i="1"/>
  <c r="P54" i="1"/>
  <c r="R54" i="1" s="1"/>
  <c r="P55" i="1"/>
  <c r="R55" i="1" s="1"/>
  <c r="P56" i="1"/>
  <c r="P57" i="1"/>
  <c r="R57" i="1" s="1"/>
  <c r="P58" i="1"/>
  <c r="P59" i="1"/>
  <c r="R59" i="1" s="1"/>
  <c r="P60" i="1"/>
  <c r="R60" i="1" s="1"/>
  <c r="P61" i="1"/>
  <c r="P62" i="1"/>
  <c r="R62" i="1" s="1"/>
  <c r="P63" i="1"/>
  <c r="R63" i="1" s="1"/>
  <c r="P64" i="1"/>
  <c r="R64" i="1" s="1"/>
  <c r="P65" i="1"/>
  <c r="R65" i="1" s="1"/>
  <c r="P66" i="1"/>
  <c r="P67" i="1"/>
  <c r="R67" i="1" s="1"/>
  <c r="P68" i="1"/>
  <c r="R68" i="1" s="1"/>
  <c r="P69" i="1"/>
  <c r="P70" i="1"/>
  <c r="R70" i="1" s="1"/>
  <c r="P71" i="1"/>
  <c r="R71" i="1" s="1"/>
  <c r="P72" i="1"/>
  <c r="P73" i="1"/>
  <c r="R73" i="1" s="1"/>
  <c r="P74" i="1"/>
  <c r="P75" i="1"/>
  <c r="R75" i="1" s="1"/>
  <c r="P76" i="1"/>
  <c r="R76" i="1" s="1"/>
  <c r="P77" i="1"/>
  <c r="P78" i="1"/>
  <c r="R78" i="1" s="1"/>
  <c r="P79" i="1"/>
  <c r="R79" i="1" s="1"/>
  <c r="P80" i="1"/>
  <c r="P81" i="1"/>
  <c r="R81" i="1" s="1"/>
  <c r="P82" i="1"/>
  <c r="P83" i="1"/>
  <c r="R83" i="1" s="1"/>
  <c r="P84" i="1"/>
  <c r="R84" i="1" s="1"/>
  <c r="P85" i="1"/>
  <c r="P86" i="1"/>
  <c r="R86" i="1" s="1"/>
  <c r="P87" i="1"/>
  <c r="R87" i="1" s="1"/>
  <c r="P88" i="1"/>
  <c r="P89" i="1"/>
  <c r="R89" i="1" s="1"/>
  <c r="P90" i="1"/>
  <c r="P91" i="1"/>
  <c r="R91" i="1" s="1"/>
  <c r="P92" i="1"/>
  <c r="R92" i="1" s="1"/>
  <c r="P93" i="1"/>
  <c r="P94" i="1"/>
  <c r="R94" i="1" s="1"/>
  <c r="P95" i="1"/>
  <c r="R95" i="1" s="1"/>
  <c r="P96" i="1"/>
  <c r="P97" i="1"/>
  <c r="R97" i="1" s="1"/>
  <c r="P98" i="1"/>
  <c r="P99" i="1"/>
  <c r="R99" i="1" s="1"/>
  <c r="P100" i="1"/>
  <c r="R100" i="1" s="1"/>
  <c r="P101" i="1"/>
  <c r="P102" i="1"/>
  <c r="R102" i="1" s="1"/>
  <c r="P103" i="1"/>
  <c r="R103" i="1" s="1"/>
  <c r="P104" i="1"/>
  <c r="P105" i="1"/>
  <c r="R105" i="1" s="1"/>
  <c r="P106" i="1"/>
  <c r="P107" i="1"/>
  <c r="R107" i="1" s="1"/>
  <c r="P108" i="1"/>
  <c r="R108" i="1" s="1"/>
  <c r="P109" i="1"/>
  <c r="P110" i="1"/>
  <c r="R110" i="1" s="1"/>
  <c r="P111" i="1"/>
  <c r="R111" i="1" s="1"/>
  <c r="P112" i="1"/>
  <c r="P113" i="1"/>
  <c r="R113" i="1" s="1"/>
  <c r="P114" i="1"/>
  <c r="P115" i="1"/>
  <c r="R115" i="1" s="1"/>
  <c r="P116" i="1"/>
  <c r="R116" i="1" s="1"/>
  <c r="P117" i="1"/>
  <c r="P118" i="1"/>
  <c r="R118" i="1" s="1"/>
  <c r="P119" i="1"/>
  <c r="R119" i="1" s="1"/>
  <c r="P120" i="1"/>
  <c r="P121" i="1"/>
  <c r="R121" i="1" s="1"/>
  <c r="P122" i="1"/>
  <c r="P123" i="1"/>
  <c r="R123" i="1" s="1"/>
  <c r="P124" i="1"/>
  <c r="R124" i="1" s="1"/>
  <c r="P125" i="1"/>
  <c r="P126" i="1"/>
  <c r="R126" i="1" s="1"/>
  <c r="P127" i="1"/>
  <c r="R127" i="1" s="1"/>
  <c r="P128" i="1"/>
  <c r="P129" i="1"/>
  <c r="R129" i="1" s="1"/>
  <c r="P130" i="1"/>
  <c r="P131" i="1"/>
  <c r="R131" i="1" s="1"/>
  <c r="P132" i="1"/>
  <c r="R132" i="1" s="1"/>
  <c r="P133" i="1"/>
  <c r="P134" i="1"/>
  <c r="R134" i="1" s="1"/>
  <c r="P135" i="1"/>
  <c r="R135" i="1" s="1"/>
  <c r="P136" i="1"/>
  <c r="P137" i="1"/>
  <c r="R137" i="1" s="1"/>
  <c r="P138" i="1"/>
  <c r="P139" i="1"/>
  <c r="R139" i="1" s="1"/>
  <c r="P140" i="1"/>
  <c r="R140" i="1" s="1"/>
  <c r="P141" i="1"/>
  <c r="P142" i="1"/>
  <c r="R142" i="1" s="1"/>
  <c r="P143" i="1"/>
  <c r="R143" i="1" s="1"/>
  <c r="P144" i="1"/>
  <c r="R144" i="1" s="1"/>
  <c r="P145" i="1"/>
  <c r="R145" i="1" s="1"/>
  <c r="P146" i="1"/>
  <c r="P147" i="1"/>
  <c r="R147" i="1" s="1"/>
  <c r="P148" i="1"/>
  <c r="R148" i="1" s="1"/>
  <c r="P149" i="1"/>
  <c r="P150" i="1"/>
  <c r="R150" i="1" s="1"/>
  <c r="P151" i="1"/>
  <c r="R151" i="1" s="1"/>
  <c r="P152" i="1"/>
  <c r="P153" i="1"/>
  <c r="R153" i="1" s="1"/>
  <c r="P154" i="1"/>
  <c r="P155" i="1"/>
  <c r="R155" i="1" s="1"/>
  <c r="P156" i="1"/>
  <c r="R156" i="1" s="1"/>
  <c r="P157" i="1"/>
  <c r="P158" i="1"/>
  <c r="R158" i="1" s="1"/>
  <c r="P159" i="1"/>
  <c r="R159" i="1" s="1"/>
  <c r="P160" i="1"/>
  <c r="P161" i="1"/>
  <c r="R161" i="1" s="1"/>
  <c r="P162" i="1"/>
  <c r="P163" i="1"/>
  <c r="R163" i="1" s="1"/>
  <c r="P164" i="1"/>
  <c r="R164" i="1" s="1"/>
  <c r="P165" i="1"/>
  <c r="P166" i="1"/>
  <c r="R166" i="1" s="1"/>
  <c r="P167" i="1"/>
  <c r="R167" i="1" s="1"/>
  <c r="P168" i="1"/>
  <c r="R168" i="1" s="1"/>
  <c r="P169" i="1"/>
  <c r="R169" i="1" s="1"/>
  <c r="P170" i="1"/>
  <c r="P171" i="1"/>
  <c r="R171" i="1" s="1"/>
  <c r="P172" i="1"/>
  <c r="R172" i="1" s="1"/>
  <c r="P173" i="1"/>
  <c r="P174" i="1"/>
  <c r="R174" i="1" s="1"/>
  <c r="P175" i="1"/>
  <c r="R175" i="1" s="1"/>
  <c r="P176" i="1"/>
  <c r="P177" i="1"/>
  <c r="R177" i="1" s="1"/>
  <c r="P178" i="1"/>
  <c r="P179" i="1"/>
  <c r="R179" i="1" s="1"/>
  <c r="P180" i="1"/>
  <c r="R180" i="1" s="1"/>
  <c r="P181" i="1"/>
  <c r="P182" i="1"/>
  <c r="R182" i="1" s="1"/>
  <c r="P183" i="1"/>
  <c r="R183" i="1" s="1"/>
  <c r="P184" i="1"/>
  <c r="P185" i="1"/>
  <c r="R185" i="1" s="1"/>
  <c r="P186" i="1"/>
  <c r="P187" i="1"/>
  <c r="R187" i="1" s="1"/>
  <c r="P188" i="1"/>
  <c r="P189" i="1"/>
  <c r="P190" i="1"/>
  <c r="R190" i="1" s="1"/>
  <c r="P191" i="1"/>
  <c r="R191" i="1" s="1"/>
  <c r="P192" i="1"/>
  <c r="P193" i="1"/>
  <c r="R193" i="1" s="1"/>
  <c r="P194" i="1"/>
  <c r="P195" i="1"/>
  <c r="R195" i="1" s="1"/>
  <c r="P196" i="1"/>
  <c r="R196" i="1" s="1"/>
  <c r="P197" i="1"/>
  <c r="P198" i="1"/>
  <c r="P199" i="1"/>
  <c r="R199" i="1" s="1"/>
  <c r="P200" i="1"/>
  <c r="P201" i="1"/>
  <c r="R201" i="1" s="1"/>
  <c r="P202" i="1"/>
  <c r="P203" i="1"/>
  <c r="R203" i="1" s="1"/>
  <c r="P204" i="1"/>
  <c r="P205" i="1"/>
  <c r="P206" i="1"/>
  <c r="R206" i="1" s="1"/>
  <c r="P207" i="1"/>
  <c r="R207" i="1" s="1"/>
  <c r="P208" i="1"/>
  <c r="P209" i="1"/>
  <c r="R209" i="1" s="1"/>
  <c r="P210" i="1"/>
  <c r="P211" i="1"/>
  <c r="R211" i="1" s="1"/>
  <c r="P212" i="1"/>
  <c r="R212" i="1" s="1"/>
  <c r="P213" i="1"/>
  <c r="P214" i="1"/>
  <c r="R214" i="1" s="1"/>
  <c r="P215" i="1"/>
  <c r="R215" i="1" s="1"/>
  <c r="P216" i="1"/>
  <c r="P217" i="1"/>
  <c r="R217" i="1" s="1"/>
  <c r="P218" i="1"/>
  <c r="P219" i="1"/>
  <c r="R219" i="1" s="1"/>
  <c r="P220" i="1"/>
  <c r="R220" i="1" s="1"/>
  <c r="P221" i="1"/>
  <c r="P222" i="1"/>
  <c r="R222" i="1" s="1"/>
  <c r="P223" i="1"/>
  <c r="R223" i="1" s="1"/>
  <c r="P224" i="1"/>
  <c r="P225" i="1"/>
  <c r="R225" i="1" s="1"/>
  <c r="P226" i="1"/>
  <c r="P227" i="1"/>
  <c r="R227" i="1" s="1"/>
  <c r="P228" i="1"/>
  <c r="P229" i="1"/>
  <c r="P230" i="1"/>
  <c r="P231" i="1"/>
  <c r="R231" i="1" s="1"/>
  <c r="P232" i="1"/>
  <c r="P233" i="1"/>
  <c r="R233" i="1" s="1"/>
  <c r="P234" i="1"/>
  <c r="P235" i="1"/>
  <c r="R235" i="1" s="1"/>
  <c r="P236" i="1"/>
  <c r="R236" i="1" s="1"/>
  <c r="P237" i="1"/>
  <c r="P238" i="1"/>
  <c r="R238" i="1" s="1"/>
  <c r="P239" i="1"/>
  <c r="R239" i="1" s="1"/>
  <c r="P240" i="1"/>
  <c r="P241" i="1"/>
  <c r="R241" i="1" s="1"/>
  <c r="P242" i="1"/>
  <c r="P243" i="1"/>
  <c r="R243" i="1" s="1"/>
  <c r="P244" i="1"/>
  <c r="R244" i="1" s="1"/>
  <c r="P245" i="1"/>
  <c r="P246" i="1"/>
  <c r="R246" i="1" s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2" i="1"/>
  <c r="R237" i="1"/>
  <c r="R229" i="1"/>
  <c r="R157" i="1"/>
  <c r="R29" i="1"/>
  <c r="R173" i="1"/>
  <c r="R45" i="1"/>
  <c r="R77" i="1"/>
  <c r="R170" i="1" l="1"/>
  <c r="R66" i="1"/>
  <c r="R34" i="1"/>
  <c r="R232" i="1"/>
  <c r="D14" i="1"/>
  <c r="R40" i="1"/>
  <c r="R192" i="1"/>
  <c r="D13" i="1"/>
  <c r="R104" i="1"/>
  <c r="R230" i="1"/>
  <c r="R198" i="1"/>
  <c r="R96" i="1"/>
  <c r="R56" i="1"/>
  <c r="R240" i="1"/>
  <c r="R200" i="1"/>
  <c r="R128" i="1"/>
  <c r="R136" i="1"/>
  <c r="R16" i="1"/>
  <c r="R8" i="1"/>
  <c r="R80" i="1"/>
  <c r="R88" i="1"/>
  <c r="R72" i="1"/>
  <c r="R184" i="1"/>
  <c r="R208" i="1"/>
  <c r="R216" i="1"/>
  <c r="R228" i="1"/>
  <c r="R204" i="1"/>
  <c r="R188" i="1"/>
  <c r="R160" i="1"/>
  <c r="R152" i="1"/>
  <c r="R32" i="1"/>
  <c r="R224" i="1"/>
  <c r="R176" i="1"/>
  <c r="R120" i="1"/>
  <c r="R112" i="1"/>
  <c r="R48" i="1"/>
  <c r="R24" i="1"/>
  <c r="R2" i="1"/>
  <c r="R242" i="1"/>
  <c r="R234" i="1"/>
  <c r="R226" i="1"/>
  <c r="R218" i="1"/>
  <c r="R210" i="1"/>
  <c r="R202" i="1"/>
  <c r="R194" i="1"/>
  <c r="R186" i="1"/>
  <c r="R178" i="1"/>
  <c r="R162" i="1"/>
  <c r="R154" i="1"/>
  <c r="R146" i="1"/>
  <c r="R138" i="1"/>
  <c r="R130" i="1"/>
  <c r="R122" i="1"/>
  <c r="R114" i="1"/>
  <c r="R106" i="1"/>
  <c r="R98" i="1"/>
  <c r="R90" i="1"/>
  <c r="R82" i="1"/>
  <c r="R74" i="1"/>
  <c r="R58" i="1"/>
  <c r="R50" i="1"/>
  <c r="R42" i="1"/>
  <c r="R26" i="1"/>
  <c r="R18" i="1"/>
  <c r="R10" i="1"/>
  <c r="D12" i="1" l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<sst xmlns="http://schemas.openxmlformats.org/spreadsheetml/2006/main" count="1742" uniqueCount="156">
  <si>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</si>
  <si>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</si>
  <si>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</si>
  <si>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</si>
  <si>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</si>
  <si>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</si>
  <si>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</si>
  <si>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</si>
  <si>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</si>
  <si>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</si>
  <si>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</si>
  <si>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</si>
  <si>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</si>
  <si>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</si>
  <si>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</si>
  <si>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</si>
  <si>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</si>
  <si>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</si>
  <si>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</si>
  <si>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</si>
  <si>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</si>
  <si>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</si>
  <si>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</si>
  <si>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</si>
  <si>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</si>
  <si>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</si>
  <si>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</si>
  <si>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</si>
  <si>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</si>
  <si>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</si>
  <si>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</si>
  <si>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</si>
  <si>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</si>
  <si>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</si>
  <si>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</si>
  <si>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</si>
  <si>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</si>
  <si>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</si>
  <si>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</si>
  <si>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</si>
  <si>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</si>
  <si>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</si>
  <si>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</si>
  <si>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</si>
  <si>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</si>
  <si>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</si>
  <si>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</si>
  <si>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</si>
  <si>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</si>
  <si>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</si>
  <si>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</si>
  <si>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</si>
  <si>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</si>
  <si>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</si>
  <si>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</si>
  <si>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</si>
  <si>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</si>
  <si>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</si>
  <si>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</si>
  <si>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</si>
  <si>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</si>
  <si>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</si>
  <si>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</si>
  <si>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</si>
  <si>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</si>
  <si>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</si>
  <si>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</si>
  <si>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</si>
  <si>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</si>
  <si>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</si>
  <si>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</si>
  <si>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</si>
  <si>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</si>
  <si>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</si>
  <si>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</si>
  <si>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</si>
  <si>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</si>
  <si>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</si>
  <si>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</si>
  <si>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</si>
  <si>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</si>
  <si>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</si>
  <si>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</si>
  <si>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</si>
  <si>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</si>
  <si>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</si>
  <si>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</si>
  <si>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</si>
  <si>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</si>
  <si>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</si>
  <si>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</si>
  <si>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</si>
  <si>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</si>
  <si>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</si>
  <si>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</si>
  <si>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</si>
  <si>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</si>
  <si>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</si>
  <si>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</si>
  <si>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</si>
  <si>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</si>
  <si>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</si>
  <si>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</si>
  <si>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</si>
  <si>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</si>
  <si>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</si>
  <si>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</si>
  <si>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</si>
  <si>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</si>
  <si>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</si>
  <si>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</si>
  <si>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</si>
  <si>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</si>
  <si>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</si>
  <si>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</si>
  <si>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</si>
  <si>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</si>
  <si>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</si>
  <si>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</si>
  <si>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</si>
  <si>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</si>
  <si>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</si>
  <si>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</si>
  <si>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</si>
  <si>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</si>
  <si>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</si>
  <si>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</si>
  <si>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</si>
  <si>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</si>
  <si>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</si>
  <si>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</si>
  <si>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</si>
  <si>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</si>
  <si>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</si>
  <si>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</si>
  <si>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</si>
  <si>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</si>
  <si>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</si>
  <si>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</si>
  <si>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</si>
  <si>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</si>
  <si>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</si>
  <si>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</si>
  <si>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</si>
  <si>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</si>
  <si>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</si>
  <si>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</si>
  <si>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</si>
  <si>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</si>
  <si>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</si>
  <si>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E-Bikes</t>
  </si>
  <si>
    <t>Road Bikes</t>
  </si>
  <si>
    <t>Touring Bikes</t>
  </si>
  <si>
    <t>Kids Bikes</t>
  </si>
  <si>
    <t>Bmx Bikes</t>
  </si>
  <si>
    <t>Hybrid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</si>
</sst>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F1114"/>
      <name val="Unset"/>
    </font>
    <font>
      <sz val="11"/>
      <color rgb="FF0F11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0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L2" activePane="bottomRight" state="frozen"/>
      <selection pane="topRight" activeCell="G1" sqref="G1"/>
      <selection pane="bottomLeft" activeCell="A2" sqref="A2"/>
      <selection pane="bottomRight" activeCell="C9" sqref="C9"/>
    </sheetView>
  </sheetViews>
  <sheetFormatPr defaultRowHeight="14.5"/>
  <cols>
    <col min="1" max="1" width="13.90625" customWidth="1"/>
    <col min="2" max="2" width="9.90625" customWidth="1"/>
    <col min="3" max="3" width="12.08984375" customWidth="1"/>
    <col min="4" max="5" width="9.1796875" customWidth="1"/>
    <col min="6" max="6" width="10.1796875" hidden="1" customWidth="1"/>
    <col min="7" max="7" width="15.7265625" customWidth="1"/>
    <col min="8" max="8" width="17.1796875" customWidth="1"/>
    <col min="9" max="9" width="23.26953125" bestFit="1" customWidth="1"/>
    <col min="10" max="10" width="10.7265625" bestFit="1" customWidth="1"/>
    <col min="11" max="13" width="10.7265625" customWidth="1"/>
    <col min="14" max="14" width="9.26953125" customWidth="1"/>
    <col min="15" max="15" width="13.26953125" bestFit="1" customWidth="1"/>
    <col min="16" max="16" width="12.81640625" customWidth="1"/>
    <col min="17" max="18" width="11" customWidth="1"/>
    <col min="19" max="19" width="13.453125" customWidth="1"/>
    <col min="20" max="20" width="12.453125" customWidth="1"/>
    <col min="21" max="21" width="8.453125" customWidth="1"/>
    <col min="22" max="22" width="10.453125" customWidth="1"/>
    <col min="23" max="23" width="39.7265625" customWidth="1"/>
    <col min="24" max="24" width="8.7265625" customWidth="1"/>
    <col min="25" max="25" width="10.54296875" customWidth="1"/>
  </cols>
  <sheetData>
    <row r="1" spans="1:25" ht="31.5" customHeight="1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>
      <c r="F3">
        <v>1059</v>
      </c>
      <c r="G3" t="s">
        <v>150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22</v>
      </c>
    </row>
    <row r="4" spans="1:25">
      <c r="A4" s="10" t="s">
        <v>147</v>
      </c>
      <c r="B4" s="10"/>
      <c r="C4" s="10"/>
      <c r="D4" s="10"/>
      <c r="E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18</v>
      </c>
    </row>
    <row r="5" spans="1:25" ht="29">
      <c r="B5" s="12">
        <v>2022</v>
      </c>
      <c r="C5" s="12">
        <v>2023</v>
      </c>
      <c r="D5" s="11" t="s">
        <v>35</v>
      </c>
      <c r="E5" s="11"/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16</v>
      </c>
    </row>
    <row r="6" spans="1:25">
      <c r="B6" s="5">
        <f>SUMIF($L$2:$L$246,2022,$R$2:$R$246)</f>
        <v>330500</v>
      </c>
      <c r="C6" s="5">
        <f>SUMIF($L$2:$L$246,2023,$R$2:$R$246)</f>
        <v>453830</v>
      </c>
      <c r="D6" s="13">
        <f>(C6-B6)/B6</f>
        <v>0.37316187594553707</v>
      </c>
      <c r="E6" s="6"/>
      <c r="F6">
        <v>1060</v>
      </c>
      <c r="G6" t="s">
        <v>150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27</v>
      </c>
    </row>
    <row r="7" spans="1:2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24</v>
      </c>
    </row>
    <row r="8" spans="1:25">
      <c r="B8" s="5"/>
      <c r="C8" s="5"/>
      <c r="D8" s="6"/>
      <c r="E8" s="6"/>
      <c r="F8">
        <v>1051</v>
      </c>
      <c r="G8" t="s">
        <v>151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29</v>
      </c>
    </row>
    <row r="9" spans="1:25">
      <c r="D9" s="4"/>
      <c r="E9" s="4"/>
      <c r="F9">
        <v>1067</v>
      </c>
      <c r="G9" t="s">
        <v>151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27</v>
      </c>
    </row>
    <row r="10" spans="1:25">
      <c r="A10" s="10" t="s">
        <v>148</v>
      </c>
      <c r="B10" s="10"/>
      <c r="C10" s="10"/>
      <c r="D10" s="10"/>
      <c r="E10" s="9"/>
      <c r="F10">
        <v>1052</v>
      </c>
      <c r="G10" t="s">
        <v>151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24</v>
      </c>
    </row>
    <row r="11" spans="1:25" ht="29">
      <c r="B11" s="12">
        <v>2022</v>
      </c>
      <c r="C11" s="12">
        <v>2023</v>
      </c>
      <c r="D11" s="11" t="s">
        <v>35</v>
      </c>
      <c r="E11" s="11"/>
      <c r="F11">
        <v>1068</v>
      </c>
      <c r="G11" t="s">
        <v>151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21</v>
      </c>
    </row>
    <row r="12" spans="1:25">
      <c r="A12" t="s">
        <v>53</v>
      </c>
      <c r="B12" s="5">
        <f>SUMIF($K$2:$K$103,1,$R$2:$R$103)</f>
        <v>101595</v>
      </c>
      <c r="C12" s="5">
        <f>SUMIF($K$104:$K$246,1,$R$104:$R$246)</f>
        <v>143555</v>
      </c>
      <c r="D12" s="4">
        <f>(C12-B12)/B12</f>
        <v>0.41301245140016735</v>
      </c>
      <c r="E12" s="4"/>
      <c r="F12">
        <v>1053</v>
      </c>
      <c r="G12" t="s">
        <v>152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20</v>
      </c>
    </row>
    <row r="13" spans="1:25">
      <c r="A13" t="s">
        <v>57</v>
      </c>
      <c r="B13" s="5">
        <f>SUMIF($K$2:$K$103,2,$R$2:$R$103)</f>
        <v>113445</v>
      </c>
      <c r="C13" s="5">
        <f>SUMIF($K$104:$K$246,2,$R$104:$R$246)</f>
        <v>145535</v>
      </c>
      <c r="D13" s="4">
        <f>(C13-B13)/B13</f>
        <v>0.28286835030190843</v>
      </c>
      <c r="E13" s="4"/>
      <c r="F13">
        <v>1069</v>
      </c>
      <c r="G13" t="s">
        <v>152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18</v>
      </c>
    </row>
    <row r="14" spans="1:25">
      <c r="A14" t="s">
        <v>60</v>
      </c>
      <c r="B14" s="5">
        <f>SUMIF($K$2:$K$103,3,$R$2:$R$103)</f>
        <v>115460</v>
      </c>
      <c r="C14" s="5">
        <f>SUMIF($K$104:$K$246,3,$R$104:$R$246)</f>
        <v>164740</v>
      </c>
      <c r="D14" s="4">
        <f>(C14-B14)/B14</f>
        <v>0.42681448120561233</v>
      </c>
      <c r="E14" s="4"/>
      <c r="F14">
        <v>1054</v>
      </c>
      <c r="G14" t="s">
        <v>152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28</v>
      </c>
    </row>
    <row r="15" spans="1:25">
      <c r="F15">
        <v>1070</v>
      </c>
      <c r="G15" t="s">
        <v>152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26</v>
      </c>
    </row>
    <row r="16" spans="1: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30</v>
      </c>
    </row>
    <row r="17" spans="2: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28</v>
      </c>
    </row>
    <row r="18" spans="2:25">
      <c r="F18">
        <v>1061</v>
      </c>
      <c r="G18" t="s">
        <v>151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32</v>
      </c>
    </row>
    <row r="19" spans="2:25">
      <c r="F19">
        <v>1062</v>
      </c>
      <c r="G19" t="s">
        <v>151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29</v>
      </c>
    </row>
    <row r="20" spans="2:25">
      <c r="F20">
        <v>1055</v>
      </c>
      <c r="G20" t="s">
        <v>152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21</v>
      </c>
    </row>
    <row r="21" spans="2:25">
      <c r="F21">
        <v>1063</v>
      </c>
      <c r="G21" t="s">
        <v>152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19</v>
      </c>
    </row>
    <row r="22" spans="2:25">
      <c r="F22">
        <v>1056</v>
      </c>
      <c r="G22" t="s">
        <v>152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36</v>
      </c>
    </row>
    <row r="23" spans="2:25">
      <c r="F23">
        <v>1064</v>
      </c>
      <c r="G23" t="s">
        <v>152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35</v>
      </c>
    </row>
    <row r="27" spans="2: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33</v>
      </c>
    </row>
    <row r="28" spans="2:25">
      <c r="F28">
        <v>1075</v>
      </c>
      <c r="G28" t="s">
        <v>151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22</v>
      </c>
    </row>
    <row r="29" spans="2:25">
      <c r="F29">
        <v>1076</v>
      </c>
      <c r="G29" t="s">
        <v>151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20</v>
      </c>
    </row>
    <row r="30" spans="2:25">
      <c r="F30">
        <v>1077</v>
      </c>
      <c r="G30" t="s">
        <v>152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30</v>
      </c>
    </row>
    <row r="31" spans="2:25">
      <c r="F31">
        <v>1078</v>
      </c>
      <c r="G31" t="s">
        <v>152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28</v>
      </c>
    </row>
    <row r="32" spans="2: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42</v>
      </c>
    </row>
    <row r="33" spans="6: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40</v>
      </c>
    </row>
    <row r="34" spans="6:25">
      <c r="F34">
        <v>1182</v>
      </c>
      <c r="G34" t="s">
        <v>150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27</v>
      </c>
    </row>
    <row r="35" spans="6: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>
      <c r="F36">
        <v>1183</v>
      </c>
      <c r="G36" t="s">
        <v>150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18</v>
      </c>
    </row>
    <row r="37" spans="6: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16</v>
      </c>
    </row>
    <row r="38" spans="6:25">
      <c r="F38">
        <v>1184</v>
      </c>
      <c r="G38" t="s">
        <v>151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33</v>
      </c>
    </row>
    <row r="39" spans="6:25">
      <c r="F39">
        <v>1192</v>
      </c>
      <c r="G39" t="s">
        <v>151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30</v>
      </c>
    </row>
    <row r="40" spans="6:25">
      <c r="F40">
        <v>1185</v>
      </c>
      <c r="G40" t="s">
        <v>151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34</v>
      </c>
    </row>
    <row r="41" spans="6:25">
      <c r="F41">
        <v>1193</v>
      </c>
      <c r="G41" t="s">
        <v>151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32</v>
      </c>
    </row>
    <row r="42" spans="6:25">
      <c r="F42">
        <v>1186</v>
      </c>
      <c r="G42" t="s">
        <v>152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10</v>
      </c>
    </row>
    <row r="43" spans="6:25">
      <c r="F43">
        <v>1194</v>
      </c>
      <c r="G43" t="s">
        <v>152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9</v>
      </c>
    </row>
    <row r="44" spans="6:25">
      <c r="F44">
        <v>1187</v>
      </c>
      <c r="G44" t="s">
        <v>152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25</v>
      </c>
    </row>
    <row r="45" spans="6:25">
      <c r="F45">
        <v>1195</v>
      </c>
      <c r="G45" t="s">
        <v>152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23</v>
      </c>
    </row>
    <row r="46" spans="6:25">
      <c r="F46">
        <v>1188</v>
      </c>
      <c r="G46" t="s">
        <v>150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29</v>
      </c>
    </row>
    <row r="47" spans="6: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27</v>
      </c>
    </row>
    <row r="48" spans="6: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20</v>
      </c>
    </row>
    <row r="49" spans="6:25">
      <c r="F49">
        <v>1189</v>
      </c>
      <c r="G49" t="s">
        <v>150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18</v>
      </c>
    </row>
    <row r="50" spans="6: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25</v>
      </c>
    </row>
    <row r="51" spans="6: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22</v>
      </c>
    </row>
    <row r="52" spans="6: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18</v>
      </c>
    </row>
    <row r="53" spans="6: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16</v>
      </c>
    </row>
    <row r="54" spans="6:25">
      <c r="F54">
        <v>1176</v>
      </c>
      <c r="G54" t="s">
        <v>151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27</v>
      </c>
    </row>
    <row r="55" spans="6:25">
      <c r="F55">
        <v>1177</v>
      </c>
      <c r="G55" t="s">
        <v>151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24</v>
      </c>
    </row>
    <row r="56" spans="6:25">
      <c r="F56">
        <v>1178</v>
      </c>
      <c r="G56" t="s">
        <v>152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>
      <c r="F57">
        <v>1179</v>
      </c>
      <c r="G57" t="s">
        <v>152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35</v>
      </c>
    </row>
    <row r="61" spans="6: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33</v>
      </c>
    </row>
    <row r="62" spans="6:25">
      <c r="F62">
        <v>1202</v>
      </c>
      <c r="G62" t="s">
        <v>151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21</v>
      </c>
    </row>
    <row r="63" spans="6:25">
      <c r="F63">
        <v>1203</v>
      </c>
      <c r="G63" t="s">
        <v>151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19</v>
      </c>
    </row>
    <row r="64" spans="6:25">
      <c r="F64">
        <v>1204</v>
      </c>
      <c r="G64" t="s">
        <v>152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36</v>
      </c>
    </row>
    <row r="65" spans="6:25">
      <c r="F65">
        <v>1205</v>
      </c>
      <c r="G65" t="s">
        <v>152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34</v>
      </c>
    </row>
    <row r="66" spans="6: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25</v>
      </c>
    </row>
    <row r="67" spans="6: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4">MONTH(J67)</f>
        <v>2</v>
      </c>
      <c r="L67">
        <f t="shared" ref="L67:L130" si="5">YEAR(J67)</f>
        <v>2022</v>
      </c>
      <c r="M67" s="1">
        <v>1872</v>
      </c>
      <c r="N67" s="1">
        <v>2600</v>
      </c>
      <c r="O67">
        <v>1</v>
      </c>
      <c r="P67" s="1">
        <f t="shared" ref="P67:P130" si="6">N67*O67</f>
        <v>2600</v>
      </c>
      <c r="Q67" s="1">
        <f t="shared" ref="Q67:Q130" si="7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22</v>
      </c>
    </row>
    <row r="68" spans="6: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4"/>
        <v>3</v>
      </c>
      <c r="L68">
        <f t="shared" si="5"/>
        <v>2022</v>
      </c>
      <c r="M68" s="1">
        <v>840</v>
      </c>
      <c r="N68" s="1">
        <v>1200</v>
      </c>
      <c r="O68">
        <v>2</v>
      </c>
      <c r="P68" s="1">
        <f t="shared" si="6"/>
        <v>2400</v>
      </c>
      <c r="Q68" s="1">
        <f t="shared" si="7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18</v>
      </c>
    </row>
    <row r="69" spans="6:25">
      <c r="F69">
        <v>1240</v>
      </c>
      <c r="G69" t="s">
        <v>150</v>
      </c>
      <c r="H69" t="s">
        <v>91</v>
      </c>
      <c r="I69" t="s">
        <v>92</v>
      </c>
      <c r="J69" s="2">
        <v>44621</v>
      </c>
      <c r="K69">
        <f t="shared" si="4"/>
        <v>3</v>
      </c>
      <c r="L69">
        <f t="shared" si="5"/>
        <v>2022</v>
      </c>
      <c r="M69" s="1">
        <v>1460</v>
      </c>
      <c r="N69" s="1">
        <v>2000</v>
      </c>
      <c r="O69">
        <v>2</v>
      </c>
      <c r="P69" s="1">
        <f t="shared" si="6"/>
        <v>4000</v>
      </c>
      <c r="Q69" s="1">
        <f t="shared" si="7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16</v>
      </c>
    </row>
    <row r="70" spans="6: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4"/>
        <v>3</v>
      </c>
      <c r="L70">
        <f t="shared" si="5"/>
        <v>2022</v>
      </c>
      <c r="M70" s="1">
        <v>1050</v>
      </c>
      <c r="N70" s="1">
        <v>1500</v>
      </c>
      <c r="O70">
        <v>1</v>
      </c>
      <c r="P70" s="1">
        <f t="shared" si="6"/>
        <v>1500</v>
      </c>
      <c r="Q70" s="1">
        <f t="shared" si="7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27</v>
      </c>
    </row>
    <row r="71" spans="6:25">
      <c r="F71">
        <v>1241</v>
      </c>
      <c r="G71" t="s">
        <v>150</v>
      </c>
      <c r="H71" t="s">
        <v>91</v>
      </c>
      <c r="I71" t="s">
        <v>94</v>
      </c>
      <c r="J71" s="2">
        <v>44622</v>
      </c>
      <c r="K71">
        <f t="shared" si="4"/>
        <v>3</v>
      </c>
      <c r="L71">
        <f t="shared" si="5"/>
        <v>2022</v>
      </c>
      <c r="M71" s="1">
        <v>1825</v>
      </c>
      <c r="N71" s="1">
        <v>2500</v>
      </c>
      <c r="O71">
        <v>1</v>
      </c>
      <c r="P71" s="1">
        <f t="shared" si="6"/>
        <v>2500</v>
      </c>
      <c r="Q71" s="1">
        <f t="shared" si="7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24</v>
      </c>
    </row>
    <row r="72" spans="6:25">
      <c r="F72">
        <v>1218</v>
      </c>
      <c r="G72" t="s">
        <v>151</v>
      </c>
      <c r="H72" t="s">
        <v>31</v>
      </c>
      <c r="I72" t="s">
        <v>32</v>
      </c>
      <c r="J72" s="2">
        <v>44623</v>
      </c>
      <c r="K72">
        <f t="shared" si="4"/>
        <v>3</v>
      </c>
      <c r="L72">
        <f t="shared" si="5"/>
        <v>2022</v>
      </c>
      <c r="M72" s="1">
        <v>1260</v>
      </c>
      <c r="N72" s="1">
        <v>1800</v>
      </c>
      <c r="O72">
        <v>3</v>
      </c>
      <c r="P72" s="1">
        <f t="shared" si="6"/>
        <v>5400</v>
      </c>
      <c r="Q72" s="1">
        <f t="shared" si="7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29</v>
      </c>
    </row>
    <row r="73" spans="6:25">
      <c r="F73">
        <v>1242</v>
      </c>
      <c r="G73" t="s">
        <v>151</v>
      </c>
      <c r="H73" t="s">
        <v>96</v>
      </c>
      <c r="I73" t="s">
        <v>97</v>
      </c>
      <c r="J73" s="2">
        <v>44623</v>
      </c>
      <c r="K73">
        <f t="shared" si="4"/>
        <v>3</v>
      </c>
      <c r="L73">
        <f t="shared" si="5"/>
        <v>2022</v>
      </c>
      <c r="M73" s="1">
        <v>1105</v>
      </c>
      <c r="N73" s="1">
        <v>1700</v>
      </c>
      <c r="O73">
        <v>3</v>
      </c>
      <c r="P73" s="1">
        <f t="shared" si="6"/>
        <v>5100</v>
      </c>
      <c r="Q73" s="1">
        <f t="shared" si="7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27</v>
      </c>
    </row>
    <row r="74" spans="6:25">
      <c r="F74">
        <v>1219</v>
      </c>
      <c r="G74" t="s">
        <v>151</v>
      </c>
      <c r="H74" t="s">
        <v>31</v>
      </c>
      <c r="I74" t="s">
        <v>36</v>
      </c>
      <c r="J74" s="2">
        <v>44624</v>
      </c>
      <c r="K74">
        <f t="shared" si="4"/>
        <v>3</v>
      </c>
      <c r="L74">
        <f t="shared" si="5"/>
        <v>2022</v>
      </c>
      <c r="M74" s="1">
        <v>1470</v>
      </c>
      <c r="N74" s="1">
        <v>2100</v>
      </c>
      <c r="O74">
        <v>1</v>
      </c>
      <c r="P74" s="1">
        <f t="shared" si="6"/>
        <v>2100</v>
      </c>
      <c r="Q74" s="1">
        <f t="shared" si="7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24</v>
      </c>
    </row>
    <row r="75" spans="6:25">
      <c r="F75">
        <v>1243</v>
      </c>
      <c r="G75" t="s">
        <v>151</v>
      </c>
      <c r="H75" t="s">
        <v>96</v>
      </c>
      <c r="I75" t="s">
        <v>99</v>
      </c>
      <c r="J75" s="2">
        <v>44624</v>
      </c>
      <c r="K75">
        <f t="shared" si="4"/>
        <v>3</v>
      </c>
      <c r="L75">
        <f t="shared" si="5"/>
        <v>2022</v>
      </c>
      <c r="M75" s="1">
        <v>1365</v>
      </c>
      <c r="N75" s="1">
        <v>2100</v>
      </c>
      <c r="O75">
        <v>1</v>
      </c>
      <c r="P75" s="1">
        <f t="shared" si="6"/>
        <v>2100</v>
      </c>
      <c r="Q75" s="1">
        <f t="shared" si="7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21</v>
      </c>
    </row>
    <row r="76" spans="6:25">
      <c r="F76">
        <v>1220</v>
      </c>
      <c r="G76" t="s">
        <v>152</v>
      </c>
      <c r="H76" t="s">
        <v>38</v>
      </c>
      <c r="I76" t="s">
        <v>39</v>
      </c>
      <c r="J76" s="2">
        <v>44625</v>
      </c>
      <c r="K76">
        <f t="shared" si="4"/>
        <v>3</v>
      </c>
      <c r="L76">
        <f t="shared" si="5"/>
        <v>2022</v>
      </c>
      <c r="M76" s="1">
        <v>896.99999999999989</v>
      </c>
      <c r="N76" s="1">
        <v>1300</v>
      </c>
      <c r="O76">
        <v>2</v>
      </c>
      <c r="P76" s="1">
        <f t="shared" si="6"/>
        <v>2600</v>
      </c>
      <c r="Q76" s="1">
        <f t="shared" si="7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20</v>
      </c>
    </row>
    <row r="77" spans="6:25">
      <c r="F77">
        <v>1244</v>
      </c>
      <c r="G77" t="s">
        <v>152</v>
      </c>
      <c r="H77" t="s">
        <v>101</v>
      </c>
      <c r="I77" t="s">
        <v>102</v>
      </c>
      <c r="J77" s="2">
        <v>44625</v>
      </c>
      <c r="K77">
        <f t="shared" si="4"/>
        <v>3</v>
      </c>
      <c r="L77">
        <f t="shared" si="5"/>
        <v>2022</v>
      </c>
      <c r="M77" s="1">
        <v>1035</v>
      </c>
      <c r="N77" s="1">
        <v>1500</v>
      </c>
      <c r="O77">
        <v>2</v>
      </c>
      <c r="P77" s="1">
        <f t="shared" si="6"/>
        <v>3000</v>
      </c>
      <c r="Q77" s="1">
        <f t="shared" si="7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18</v>
      </c>
    </row>
    <row r="78" spans="6:25">
      <c r="F78">
        <v>1221</v>
      </c>
      <c r="G78" t="s">
        <v>152</v>
      </c>
      <c r="H78" t="s">
        <v>38</v>
      </c>
      <c r="I78" t="s">
        <v>41</v>
      </c>
      <c r="J78" s="2">
        <v>44626</v>
      </c>
      <c r="K78">
        <f t="shared" si="4"/>
        <v>3</v>
      </c>
      <c r="L78">
        <f t="shared" si="5"/>
        <v>2022</v>
      </c>
      <c r="M78" s="1">
        <v>1104</v>
      </c>
      <c r="N78" s="1">
        <v>1600</v>
      </c>
      <c r="O78">
        <v>1</v>
      </c>
      <c r="P78" s="1">
        <f t="shared" si="6"/>
        <v>1600</v>
      </c>
      <c r="Q78" s="1">
        <f t="shared" si="7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28</v>
      </c>
    </row>
    <row r="79" spans="6:25">
      <c r="F79">
        <v>1245</v>
      </c>
      <c r="G79" t="s">
        <v>152</v>
      </c>
      <c r="H79" t="s">
        <v>101</v>
      </c>
      <c r="I79" t="s">
        <v>104</v>
      </c>
      <c r="J79" s="2">
        <v>44626</v>
      </c>
      <c r="K79">
        <f t="shared" si="4"/>
        <v>3</v>
      </c>
      <c r="L79">
        <f t="shared" si="5"/>
        <v>2022</v>
      </c>
      <c r="M79" s="1">
        <v>1242</v>
      </c>
      <c r="N79" s="1">
        <v>1800</v>
      </c>
      <c r="O79">
        <v>1</v>
      </c>
      <c r="P79" s="1">
        <f t="shared" si="6"/>
        <v>1800</v>
      </c>
      <c r="Q79" s="1">
        <f t="shared" si="7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26</v>
      </c>
    </row>
    <row r="80" spans="6: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4"/>
        <v>3</v>
      </c>
      <c r="L80">
        <f t="shared" si="5"/>
        <v>2022</v>
      </c>
      <c r="M80" s="1">
        <v>1496</v>
      </c>
      <c r="N80" s="1">
        <v>2200</v>
      </c>
      <c r="O80">
        <v>2</v>
      </c>
      <c r="P80" s="1">
        <f t="shared" si="6"/>
        <v>4400</v>
      </c>
      <c r="Q80" s="1">
        <f t="shared" si="7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30</v>
      </c>
    </row>
    <row r="81" spans="6: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4"/>
        <v>3</v>
      </c>
      <c r="L81">
        <f t="shared" si="5"/>
        <v>2022</v>
      </c>
      <c r="M81" s="1">
        <v>1700.0000000000002</v>
      </c>
      <c r="N81" s="1">
        <v>2500</v>
      </c>
      <c r="O81">
        <v>1</v>
      </c>
      <c r="P81" s="1">
        <f t="shared" si="6"/>
        <v>2500</v>
      </c>
      <c r="Q81" s="1">
        <f t="shared" si="7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28</v>
      </c>
    </row>
    <row r="82" spans="6: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4"/>
        <v>3</v>
      </c>
      <c r="L82">
        <f t="shared" si="5"/>
        <v>2022</v>
      </c>
      <c r="M82" s="1">
        <v>780</v>
      </c>
      <c r="N82" s="1">
        <v>1300</v>
      </c>
      <c r="O82">
        <v>2</v>
      </c>
      <c r="P82" s="1">
        <f t="shared" si="6"/>
        <v>2600</v>
      </c>
      <c r="Q82" s="1">
        <f t="shared" si="7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16</v>
      </c>
    </row>
    <row r="83" spans="6: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4"/>
        <v>3</v>
      </c>
      <c r="L83">
        <f t="shared" si="5"/>
        <v>2022</v>
      </c>
      <c r="M83" s="1">
        <v>960</v>
      </c>
      <c r="N83" s="1">
        <v>1600</v>
      </c>
      <c r="O83">
        <v>1</v>
      </c>
      <c r="P83" s="1">
        <f t="shared" si="6"/>
        <v>1600</v>
      </c>
      <c r="Q83" s="1">
        <f t="shared" si="7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27</v>
      </c>
    </row>
    <row r="84" spans="6:25">
      <c r="F84">
        <v>1234</v>
      </c>
      <c r="G84" t="s">
        <v>151</v>
      </c>
      <c r="H84" t="s">
        <v>76</v>
      </c>
      <c r="I84" t="s">
        <v>77</v>
      </c>
      <c r="J84" s="2">
        <v>44633</v>
      </c>
      <c r="K84">
        <f t="shared" si="4"/>
        <v>3</v>
      </c>
      <c r="L84">
        <f t="shared" si="5"/>
        <v>2022</v>
      </c>
      <c r="M84" s="1">
        <v>1292</v>
      </c>
      <c r="N84" s="1">
        <v>1900</v>
      </c>
      <c r="O84">
        <v>3</v>
      </c>
      <c r="P84" s="1">
        <f t="shared" si="6"/>
        <v>5700</v>
      </c>
      <c r="Q84" s="1">
        <f t="shared" si="7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24</v>
      </c>
    </row>
    <row r="85" spans="6:25">
      <c r="F85">
        <v>1235</v>
      </c>
      <c r="G85" t="s">
        <v>151</v>
      </c>
      <c r="H85" t="s">
        <v>76</v>
      </c>
      <c r="I85" t="s">
        <v>79</v>
      </c>
      <c r="J85" s="2">
        <v>44634</v>
      </c>
      <c r="K85">
        <f t="shared" si="4"/>
        <v>3</v>
      </c>
      <c r="L85">
        <f t="shared" si="5"/>
        <v>2022</v>
      </c>
      <c r="M85" s="1">
        <v>1496</v>
      </c>
      <c r="N85" s="1">
        <v>2200</v>
      </c>
      <c r="O85">
        <v>1</v>
      </c>
      <c r="P85" s="1">
        <f t="shared" si="6"/>
        <v>2200</v>
      </c>
      <c r="Q85" s="1">
        <f t="shared" si="7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29</v>
      </c>
    </row>
    <row r="86" spans="6:25">
      <c r="F86">
        <v>1236</v>
      </c>
      <c r="G86" t="s">
        <v>152</v>
      </c>
      <c r="H86" t="s">
        <v>81</v>
      </c>
      <c r="I86" t="s">
        <v>82</v>
      </c>
      <c r="J86" s="2">
        <v>44635</v>
      </c>
      <c r="K86">
        <f t="shared" si="4"/>
        <v>3</v>
      </c>
      <c r="L86">
        <f t="shared" si="5"/>
        <v>2022</v>
      </c>
      <c r="M86" s="1">
        <v>1340</v>
      </c>
      <c r="N86" s="1">
        <v>2000</v>
      </c>
      <c r="O86">
        <v>2</v>
      </c>
      <c r="P86" s="1">
        <f t="shared" si="6"/>
        <v>4000</v>
      </c>
      <c r="Q86" s="1">
        <f t="shared" si="7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27</v>
      </c>
    </row>
    <row r="87" spans="6:25">
      <c r="F87">
        <v>1237</v>
      </c>
      <c r="G87" t="s">
        <v>152</v>
      </c>
      <c r="H87" t="s">
        <v>81</v>
      </c>
      <c r="I87" t="s">
        <v>84</v>
      </c>
      <c r="J87" s="2">
        <v>44636</v>
      </c>
      <c r="K87">
        <f t="shared" si="4"/>
        <v>3</v>
      </c>
      <c r="L87">
        <f t="shared" si="5"/>
        <v>2022</v>
      </c>
      <c r="M87" s="1">
        <v>1541</v>
      </c>
      <c r="N87" s="1">
        <v>2300</v>
      </c>
      <c r="O87">
        <v>1</v>
      </c>
      <c r="P87" s="1">
        <f t="shared" si="6"/>
        <v>2300</v>
      </c>
      <c r="Q87" s="1">
        <f t="shared" si="7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24</v>
      </c>
    </row>
    <row r="88" spans="6: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4"/>
        <v>3</v>
      </c>
      <c r="L88">
        <f t="shared" si="5"/>
        <v>2022</v>
      </c>
      <c r="M88" s="1">
        <v>2250</v>
      </c>
      <c r="N88" s="1">
        <v>3000</v>
      </c>
      <c r="O88">
        <v>2</v>
      </c>
      <c r="P88" s="1">
        <f t="shared" si="6"/>
        <v>6000</v>
      </c>
      <c r="Q88" s="1">
        <f t="shared" si="7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21</v>
      </c>
    </row>
    <row r="89" spans="6: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4"/>
        <v>3</v>
      </c>
      <c r="L89">
        <f t="shared" si="5"/>
        <v>2022</v>
      </c>
      <c r="M89" s="1">
        <v>2625</v>
      </c>
      <c r="N89" s="1">
        <v>3500</v>
      </c>
      <c r="O89">
        <v>1</v>
      </c>
      <c r="P89" s="1">
        <f t="shared" si="6"/>
        <v>3500</v>
      </c>
      <c r="Q89" s="1">
        <f t="shared" si="7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20</v>
      </c>
    </row>
    <row r="90" spans="6: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4"/>
        <v>3</v>
      </c>
      <c r="L90">
        <f t="shared" si="5"/>
        <v>2022</v>
      </c>
      <c r="M90" s="1">
        <v>737</v>
      </c>
      <c r="N90" s="1">
        <v>1100</v>
      </c>
      <c r="O90">
        <v>2</v>
      </c>
      <c r="P90" s="1">
        <f t="shared" si="6"/>
        <v>2200</v>
      </c>
      <c r="Q90" s="1">
        <f t="shared" si="7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18</v>
      </c>
    </row>
    <row r="91" spans="6: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4"/>
        <v>3</v>
      </c>
      <c r="L91">
        <f t="shared" si="5"/>
        <v>2022</v>
      </c>
      <c r="M91" s="1">
        <v>938</v>
      </c>
      <c r="N91" s="1">
        <v>1400</v>
      </c>
      <c r="O91">
        <v>1</v>
      </c>
      <c r="P91" s="1">
        <f t="shared" si="6"/>
        <v>1400</v>
      </c>
      <c r="Q91" s="1">
        <f t="shared" si="7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28</v>
      </c>
    </row>
    <row r="92" spans="6:25">
      <c r="F92">
        <v>1210</v>
      </c>
      <c r="G92" t="s">
        <v>151</v>
      </c>
      <c r="H92" t="s">
        <v>54</v>
      </c>
      <c r="I92" t="s">
        <v>55</v>
      </c>
      <c r="J92" s="2">
        <v>44643</v>
      </c>
      <c r="K92">
        <f t="shared" si="4"/>
        <v>3</v>
      </c>
      <c r="L92">
        <f t="shared" si="5"/>
        <v>2022</v>
      </c>
      <c r="M92" s="1">
        <v>1190</v>
      </c>
      <c r="N92" s="1">
        <v>1700</v>
      </c>
      <c r="O92">
        <v>3</v>
      </c>
      <c r="P92" s="1">
        <f t="shared" si="6"/>
        <v>5100</v>
      </c>
      <c r="Q92" s="1">
        <f t="shared" si="7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26</v>
      </c>
    </row>
    <row r="93" spans="6:25">
      <c r="F93">
        <v>1226</v>
      </c>
      <c r="G93" t="s">
        <v>151</v>
      </c>
      <c r="H93" t="s">
        <v>54</v>
      </c>
      <c r="I93" t="s">
        <v>55</v>
      </c>
      <c r="J93" s="2">
        <v>44643</v>
      </c>
      <c r="K93">
        <f t="shared" si="4"/>
        <v>3</v>
      </c>
      <c r="L93">
        <f t="shared" si="5"/>
        <v>2022</v>
      </c>
      <c r="M93" s="1">
        <v>1190</v>
      </c>
      <c r="N93" s="1">
        <v>1700</v>
      </c>
      <c r="O93">
        <v>3</v>
      </c>
      <c r="P93" s="1">
        <f t="shared" si="6"/>
        <v>5100</v>
      </c>
      <c r="Q93" s="1">
        <f t="shared" si="7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30</v>
      </c>
    </row>
    <row r="94" spans="6:25">
      <c r="F94">
        <v>1211</v>
      </c>
      <c r="G94" t="s">
        <v>151</v>
      </c>
      <c r="H94" t="s">
        <v>54</v>
      </c>
      <c r="I94" t="s">
        <v>58</v>
      </c>
      <c r="J94" s="2">
        <v>44644</v>
      </c>
      <c r="K94">
        <f t="shared" si="4"/>
        <v>3</v>
      </c>
      <c r="L94">
        <f t="shared" si="5"/>
        <v>2022</v>
      </c>
      <c r="M94" s="1">
        <v>1400</v>
      </c>
      <c r="N94" s="1">
        <v>2000</v>
      </c>
      <c r="O94">
        <v>1</v>
      </c>
      <c r="P94" s="1">
        <f t="shared" si="6"/>
        <v>2000</v>
      </c>
      <c r="Q94" s="1">
        <f t="shared" si="7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28</v>
      </c>
    </row>
    <row r="95" spans="6:25">
      <c r="F95">
        <v>1227</v>
      </c>
      <c r="G95" t="s">
        <v>151</v>
      </c>
      <c r="H95" t="s">
        <v>54</v>
      </c>
      <c r="I95" t="s">
        <v>58</v>
      </c>
      <c r="J95" s="2">
        <v>44644</v>
      </c>
      <c r="K95">
        <f t="shared" si="4"/>
        <v>3</v>
      </c>
      <c r="L95">
        <f t="shared" si="5"/>
        <v>2022</v>
      </c>
      <c r="M95" s="1">
        <v>1400</v>
      </c>
      <c r="N95" s="1">
        <v>2000</v>
      </c>
      <c r="O95">
        <v>1</v>
      </c>
      <c r="P95" s="1">
        <f t="shared" si="6"/>
        <v>2000</v>
      </c>
      <c r="Q95" s="1">
        <f t="shared" si="7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16</v>
      </c>
    </row>
    <row r="96" spans="6:25">
      <c r="F96">
        <v>1212</v>
      </c>
      <c r="G96" t="s">
        <v>152</v>
      </c>
      <c r="H96" t="s">
        <v>61</v>
      </c>
      <c r="I96" t="s">
        <v>62</v>
      </c>
      <c r="J96" s="2">
        <v>44645</v>
      </c>
      <c r="K96">
        <f t="shared" si="4"/>
        <v>3</v>
      </c>
      <c r="L96">
        <f t="shared" si="5"/>
        <v>2022</v>
      </c>
      <c r="M96" s="1">
        <v>975</v>
      </c>
      <c r="N96" s="1">
        <v>1500</v>
      </c>
      <c r="O96">
        <v>2</v>
      </c>
      <c r="P96" s="1">
        <f t="shared" si="6"/>
        <v>3000</v>
      </c>
      <c r="Q96" s="1">
        <f t="shared" si="7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27</v>
      </c>
    </row>
    <row r="97" spans="6:25">
      <c r="F97">
        <v>1228</v>
      </c>
      <c r="G97" t="s">
        <v>152</v>
      </c>
      <c r="H97" t="s">
        <v>61</v>
      </c>
      <c r="I97" t="s">
        <v>62</v>
      </c>
      <c r="J97" s="2">
        <v>44645</v>
      </c>
      <c r="K97">
        <f t="shared" si="4"/>
        <v>3</v>
      </c>
      <c r="L97">
        <f t="shared" si="5"/>
        <v>2022</v>
      </c>
      <c r="M97" s="1">
        <v>975</v>
      </c>
      <c r="N97" s="1">
        <v>1500</v>
      </c>
      <c r="O97">
        <v>2</v>
      </c>
      <c r="P97" s="1">
        <f t="shared" si="6"/>
        <v>3000</v>
      </c>
      <c r="Q97" s="1">
        <f t="shared" si="7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24</v>
      </c>
    </row>
    <row r="98" spans="6:25">
      <c r="F98">
        <v>1213</v>
      </c>
      <c r="G98" t="s">
        <v>152</v>
      </c>
      <c r="H98" t="s">
        <v>61</v>
      </c>
      <c r="I98" t="s">
        <v>64</v>
      </c>
      <c r="J98" s="2">
        <v>44646</v>
      </c>
      <c r="K98">
        <f t="shared" si="4"/>
        <v>3</v>
      </c>
      <c r="L98">
        <f t="shared" si="5"/>
        <v>2022</v>
      </c>
      <c r="M98" s="1">
        <v>1170</v>
      </c>
      <c r="N98" s="1">
        <v>1800</v>
      </c>
      <c r="O98">
        <v>1</v>
      </c>
      <c r="P98" s="1">
        <f t="shared" si="6"/>
        <v>1800</v>
      </c>
      <c r="Q98" s="1">
        <f t="shared" si="7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29</v>
      </c>
    </row>
    <row r="99" spans="6:25">
      <c r="F99">
        <v>1229</v>
      </c>
      <c r="G99" t="s">
        <v>152</v>
      </c>
      <c r="H99" t="s">
        <v>61</v>
      </c>
      <c r="I99" t="s">
        <v>64</v>
      </c>
      <c r="J99" s="2">
        <v>44646</v>
      </c>
      <c r="K99">
        <f t="shared" si="4"/>
        <v>3</v>
      </c>
      <c r="L99">
        <f t="shared" si="5"/>
        <v>2022</v>
      </c>
      <c r="M99" s="1">
        <v>1170</v>
      </c>
      <c r="N99" s="1">
        <v>1800</v>
      </c>
      <c r="O99">
        <v>1</v>
      </c>
      <c r="P99" s="1">
        <f t="shared" si="6"/>
        <v>1800</v>
      </c>
      <c r="Q99" s="1">
        <f t="shared" si="7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27</v>
      </c>
    </row>
    <row r="100" spans="6: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4"/>
        <v>3</v>
      </c>
      <c r="L100">
        <f t="shared" si="5"/>
        <v>2022</v>
      </c>
      <c r="M100" s="1">
        <v>1656</v>
      </c>
      <c r="N100" s="1">
        <v>2300</v>
      </c>
      <c r="O100">
        <v>2</v>
      </c>
      <c r="P100" s="1">
        <f t="shared" si="6"/>
        <v>4600</v>
      </c>
      <c r="Q100" s="1">
        <f t="shared" si="7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24</v>
      </c>
    </row>
    <row r="101" spans="6: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4"/>
        <v>3</v>
      </c>
      <c r="L101">
        <f t="shared" si="5"/>
        <v>2022</v>
      </c>
      <c r="M101" s="1">
        <v>1656</v>
      </c>
      <c r="N101" s="1">
        <v>2300</v>
      </c>
      <c r="O101">
        <v>2</v>
      </c>
      <c r="P101" s="1">
        <f t="shared" si="6"/>
        <v>4600</v>
      </c>
      <c r="Q101" s="1">
        <f t="shared" si="7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21</v>
      </c>
    </row>
    <row r="102" spans="6: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4"/>
        <v>3</v>
      </c>
      <c r="L102">
        <f t="shared" si="5"/>
        <v>2022</v>
      </c>
      <c r="M102" s="1">
        <v>1872</v>
      </c>
      <c r="N102" s="1">
        <v>2600</v>
      </c>
      <c r="O102">
        <v>1</v>
      </c>
      <c r="P102" s="1">
        <f t="shared" si="6"/>
        <v>2600</v>
      </c>
      <c r="Q102" s="1">
        <f t="shared" si="7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20</v>
      </c>
    </row>
    <row r="103" spans="6: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4"/>
        <v>3</v>
      </c>
      <c r="L103">
        <f t="shared" si="5"/>
        <v>2022</v>
      </c>
      <c r="M103" s="1">
        <v>1872</v>
      </c>
      <c r="N103" s="1">
        <v>2600</v>
      </c>
      <c r="O103">
        <v>1</v>
      </c>
      <c r="P103" s="1">
        <f t="shared" si="6"/>
        <v>2600</v>
      </c>
      <c r="Q103" s="1">
        <f t="shared" si="7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18</v>
      </c>
    </row>
    <row r="104" spans="6: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4"/>
        <v>1</v>
      </c>
      <c r="L104">
        <f t="shared" si="5"/>
        <v>2023</v>
      </c>
      <c r="M104" s="1">
        <v>840</v>
      </c>
      <c r="N104" s="1">
        <v>1200</v>
      </c>
      <c r="O104">
        <v>2</v>
      </c>
      <c r="P104" s="1">
        <f t="shared" si="6"/>
        <v>2400</v>
      </c>
      <c r="Q104" s="1">
        <f t="shared" si="7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28</v>
      </c>
    </row>
    <row r="105" spans="6:25">
      <c r="F105">
        <v>1131</v>
      </c>
      <c r="G105" t="s">
        <v>150</v>
      </c>
      <c r="H105" t="s">
        <v>91</v>
      </c>
      <c r="I105" t="s">
        <v>92</v>
      </c>
      <c r="J105" s="2">
        <v>44927</v>
      </c>
      <c r="K105">
        <f t="shared" si="4"/>
        <v>1</v>
      </c>
      <c r="L105">
        <f t="shared" si="5"/>
        <v>2023</v>
      </c>
      <c r="M105" s="1">
        <v>1460</v>
      </c>
      <c r="N105" s="1">
        <v>2000</v>
      </c>
      <c r="O105">
        <v>2</v>
      </c>
      <c r="P105" s="1">
        <f t="shared" si="6"/>
        <v>4000</v>
      </c>
      <c r="Q105" s="1">
        <f t="shared" si="7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26</v>
      </c>
    </row>
    <row r="106" spans="6: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4"/>
        <v>1</v>
      </c>
      <c r="L106">
        <f t="shared" si="5"/>
        <v>2023</v>
      </c>
      <c r="M106" s="1">
        <v>1050</v>
      </c>
      <c r="N106" s="1">
        <v>1500</v>
      </c>
      <c r="O106">
        <v>1</v>
      </c>
      <c r="P106" s="1">
        <f t="shared" si="6"/>
        <v>1500</v>
      </c>
      <c r="Q106" s="1">
        <f t="shared" si="7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30</v>
      </c>
    </row>
    <row r="107" spans="6:25">
      <c r="F107">
        <v>1132</v>
      </c>
      <c r="G107" t="s">
        <v>150</v>
      </c>
      <c r="H107" t="s">
        <v>91</v>
      </c>
      <c r="I107" t="s">
        <v>94</v>
      </c>
      <c r="J107" s="2">
        <v>44928</v>
      </c>
      <c r="K107">
        <f t="shared" si="4"/>
        <v>1</v>
      </c>
      <c r="L107">
        <f t="shared" si="5"/>
        <v>2023</v>
      </c>
      <c r="M107" s="1">
        <v>1825</v>
      </c>
      <c r="N107" s="1">
        <v>2500</v>
      </c>
      <c r="O107">
        <v>1</v>
      </c>
      <c r="P107" s="1">
        <f t="shared" si="6"/>
        <v>2500</v>
      </c>
      <c r="Q107" s="1">
        <f t="shared" si="7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28</v>
      </c>
    </row>
    <row r="108" spans="6:25">
      <c r="F108">
        <v>1109</v>
      </c>
      <c r="G108" t="s">
        <v>151</v>
      </c>
      <c r="H108" t="s">
        <v>31</v>
      </c>
      <c r="I108" t="s">
        <v>32</v>
      </c>
      <c r="J108" s="2">
        <v>44929</v>
      </c>
      <c r="K108">
        <f t="shared" si="4"/>
        <v>1</v>
      </c>
      <c r="L108">
        <f t="shared" si="5"/>
        <v>2023</v>
      </c>
      <c r="M108" s="1">
        <v>1260</v>
      </c>
      <c r="N108" s="1">
        <v>1800</v>
      </c>
      <c r="O108">
        <v>3</v>
      </c>
      <c r="P108" s="1">
        <f t="shared" si="6"/>
        <v>5400</v>
      </c>
      <c r="Q108" s="1">
        <f t="shared" si="7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25</v>
      </c>
    </row>
    <row r="109" spans="6:25">
      <c r="F109">
        <v>1133</v>
      </c>
      <c r="G109" t="s">
        <v>151</v>
      </c>
      <c r="H109" t="s">
        <v>96</v>
      </c>
      <c r="I109" t="s">
        <v>97</v>
      </c>
      <c r="J109" s="2">
        <v>44929</v>
      </c>
      <c r="K109">
        <f t="shared" si="4"/>
        <v>1</v>
      </c>
      <c r="L109">
        <f t="shared" si="5"/>
        <v>2023</v>
      </c>
      <c r="M109" s="1">
        <v>1105</v>
      </c>
      <c r="N109" s="1">
        <v>1700</v>
      </c>
      <c r="O109">
        <v>3</v>
      </c>
      <c r="P109" s="1">
        <f t="shared" si="6"/>
        <v>5100</v>
      </c>
      <c r="Q109" s="1">
        <f t="shared" si="7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>
      <c r="F110">
        <v>1094</v>
      </c>
      <c r="G110" t="s">
        <v>151</v>
      </c>
      <c r="H110" t="s">
        <v>31</v>
      </c>
      <c r="I110" t="s">
        <v>36</v>
      </c>
      <c r="J110" s="2">
        <v>44930</v>
      </c>
      <c r="K110">
        <f t="shared" si="4"/>
        <v>1</v>
      </c>
      <c r="L110">
        <f t="shared" si="5"/>
        <v>2023</v>
      </c>
      <c r="M110" s="1">
        <v>1470</v>
      </c>
      <c r="N110" s="1">
        <v>2100</v>
      </c>
      <c r="O110">
        <v>1</v>
      </c>
      <c r="P110" s="1">
        <f t="shared" si="6"/>
        <v>2100</v>
      </c>
      <c r="Q110" s="1">
        <f t="shared" si="7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18</v>
      </c>
    </row>
    <row r="111" spans="6:25">
      <c r="F111">
        <v>1110</v>
      </c>
      <c r="G111" t="s">
        <v>151</v>
      </c>
      <c r="H111" t="s">
        <v>31</v>
      </c>
      <c r="I111" t="s">
        <v>36</v>
      </c>
      <c r="J111" s="2">
        <v>44930</v>
      </c>
      <c r="K111">
        <f t="shared" si="4"/>
        <v>1</v>
      </c>
      <c r="L111">
        <f t="shared" si="5"/>
        <v>2023</v>
      </c>
      <c r="M111" s="1">
        <v>1470</v>
      </c>
      <c r="N111" s="1">
        <v>2100</v>
      </c>
      <c r="O111">
        <v>1</v>
      </c>
      <c r="P111" s="1">
        <f t="shared" si="6"/>
        <v>2100</v>
      </c>
      <c r="Q111" s="1">
        <f t="shared" si="7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>
      <c r="F112">
        <v>1134</v>
      </c>
      <c r="G112" t="s">
        <v>151</v>
      </c>
      <c r="H112" t="s">
        <v>96</v>
      </c>
      <c r="I112" t="s">
        <v>99</v>
      </c>
      <c r="J112" s="2">
        <v>44930</v>
      </c>
      <c r="K112">
        <f t="shared" si="4"/>
        <v>1</v>
      </c>
      <c r="L112">
        <f t="shared" si="5"/>
        <v>2023</v>
      </c>
      <c r="M112" s="1">
        <v>1365</v>
      </c>
      <c r="N112" s="1">
        <v>2100</v>
      </c>
      <c r="O112">
        <v>1</v>
      </c>
      <c r="P112" s="1">
        <f t="shared" si="6"/>
        <v>2100</v>
      </c>
      <c r="Q112" s="1">
        <f t="shared" si="7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27</v>
      </c>
    </row>
    <row r="113" spans="6:25">
      <c r="F113">
        <v>1095</v>
      </c>
      <c r="G113" t="s">
        <v>152</v>
      </c>
      <c r="H113" t="s">
        <v>38</v>
      </c>
      <c r="I113" t="s">
        <v>39</v>
      </c>
      <c r="J113" s="2">
        <v>44931</v>
      </c>
      <c r="K113">
        <f t="shared" si="4"/>
        <v>1</v>
      </c>
      <c r="L113">
        <f t="shared" si="5"/>
        <v>2023</v>
      </c>
      <c r="M113" s="1">
        <v>896.99999999999989</v>
      </c>
      <c r="N113" s="1">
        <v>1300</v>
      </c>
      <c r="O113">
        <v>2</v>
      </c>
      <c r="P113" s="1">
        <f t="shared" si="6"/>
        <v>2600</v>
      </c>
      <c r="Q113" s="1">
        <f t="shared" si="7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24</v>
      </c>
    </row>
    <row r="114" spans="6:25">
      <c r="F114">
        <v>1111</v>
      </c>
      <c r="G114" t="s">
        <v>152</v>
      </c>
      <c r="H114" t="s">
        <v>38</v>
      </c>
      <c r="I114" t="s">
        <v>39</v>
      </c>
      <c r="J114" s="2">
        <v>44931</v>
      </c>
      <c r="K114">
        <f t="shared" si="4"/>
        <v>1</v>
      </c>
      <c r="L114">
        <f t="shared" si="5"/>
        <v>2023</v>
      </c>
      <c r="M114" s="1">
        <v>896.99999999999989</v>
      </c>
      <c r="N114" s="1">
        <v>1300</v>
      </c>
      <c r="O114">
        <v>2</v>
      </c>
      <c r="P114" s="1">
        <f t="shared" si="6"/>
        <v>2600</v>
      </c>
      <c r="Q114" s="1">
        <f t="shared" si="7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29</v>
      </c>
    </row>
    <row r="115" spans="6:25">
      <c r="F115">
        <v>1135</v>
      </c>
      <c r="G115" t="s">
        <v>152</v>
      </c>
      <c r="H115" t="s">
        <v>101</v>
      </c>
      <c r="I115" t="s">
        <v>102</v>
      </c>
      <c r="J115" s="2">
        <v>44931</v>
      </c>
      <c r="K115">
        <f t="shared" si="4"/>
        <v>1</v>
      </c>
      <c r="L115">
        <f t="shared" si="5"/>
        <v>2023</v>
      </c>
      <c r="M115" s="1">
        <v>1035</v>
      </c>
      <c r="N115" s="1">
        <v>1500</v>
      </c>
      <c r="O115">
        <v>2</v>
      </c>
      <c r="P115" s="1">
        <f t="shared" si="6"/>
        <v>3000</v>
      </c>
      <c r="Q115" s="1">
        <f t="shared" si="7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27</v>
      </c>
    </row>
    <row r="116" spans="6:25">
      <c r="F116">
        <v>1096</v>
      </c>
      <c r="G116" t="s">
        <v>152</v>
      </c>
      <c r="H116" t="s">
        <v>38</v>
      </c>
      <c r="I116" t="s">
        <v>41</v>
      </c>
      <c r="J116" s="2">
        <v>44932</v>
      </c>
      <c r="K116">
        <f t="shared" si="4"/>
        <v>1</v>
      </c>
      <c r="L116">
        <f t="shared" si="5"/>
        <v>2023</v>
      </c>
      <c r="M116" s="1">
        <v>1104</v>
      </c>
      <c r="N116" s="1">
        <v>1600</v>
      </c>
      <c r="O116">
        <v>1</v>
      </c>
      <c r="P116" s="1">
        <f t="shared" si="6"/>
        <v>1600</v>
      </c>
      <c r="Q116" s="1">
        <f t="shared" si="7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>
      <c r="F117">
        <v>1112</v>
      </c>
      <c r="G117" t="s">
        <v>152</v>
      </c>
      <c r="H117" t="s">
        <v>38</v>
      </c>
      <c r="I117" t="s">
        <v>41</v>
      </c>
      <c r="J117" s="2">
        <v>44932</v>
      </c>
      <c r="K117">
        <f t="shared" si="4"/>
        <v>1</v>
      </c>
      <c r="L117">
        <f t="shared" si="5"/>
        <v>2023</v>
      </c>
      <c r="M117" s="1">
        <v>1104</v>
      </c>
      <c r="N117" s="1">
        <v>1600</v>
      </c>
      <c r="O117">
        <v>1</v>
      </c>
      <c r="P117" s="1">
        <f t="shared" si="6"/>
        <v>1600</v>
      </c>
      <c r="Q117" s="1">
        <f t="shared" si="7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21</v>
      </c>
    </row>
    <row r="118" spans="6:25">
      <c r="F118">
        <v>1136</v>
      </c>
      <c r="G118" t="s">
        <v>152</v>
      </c>
      <c r="H118" t="s">
        <v>101</v>
      </c>
      <c r="I118" t="s">
        <v>104</v>
      </c>
      <c r="J118" s="2">
        <v>44932</v>
      </c>
      <c r="K118">
        <f t="shared" si="4"/>
        <v>1</v>
      </c>
      <c r="L118">
        <f t="shared" si="5"/>
        <v>2023</v>
      </c>
      <c r="M118" s="1">
        <v>1242</v>
      </c>
      <c r="N118" s="1">
        <v>1800</v>
      </c>
      <c r="O118">
        <v>1</v>
      </c>
      <c r="P118" s="1">
        <f t="shared" si="6"/>
        <v>1800</v>
      </c>
      <c r="Q118" s="1">
        <f t="shared" si="7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20</v>
      </c>
    </row>
    <row r="119" spans="6: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4"/>
        <v>1</v>
      </c>
      <c r="L119">
        <f t="shared" si="5"/>
        <v>2023</v>
      </c>
      <c r="M119" s="1">
        <v>1496</v>
      </c>
      <c r="N119" s="1">
        <v>2200</v>
      </c>
      <c r="O119">
        <v>2</v>
      </c>
      <c r="P119" s="1">
        <f t="shared" si="6"/>
        <v>4400</v>
      </c>
      <c r="Q119" s="1">
        <f t="shared" si="7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18</v>
      </c>
    </row>
    <row r="120" spans="6: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4"/>
        <v>1</v>
      </c>
      <c r="L120">
        <f t="shared" si="5"/>
        <v>2023</v>
      </c>
      <c r="M120" s="1">
        <v>1496</v>
      </c>
      <c r="N120" s="1">
        <v>2200</v>
      </c>
      <c r="O120">
        <v>2</v>
      </c>
      <c r="P120" s="1">
        <f t="shared" si="6"/>
        <v>4400</v>
      </c>
      <c r="Q120" s="1">
        <f t="shared" si="7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28</v>
      </c>
    </row>
    <row r="121" spans="6:25">
      <c r="F121">
        <v>1137</v>
      </c>
      <c r="G121" t="s">
        <v>150</v>
      </c>
      <c r="H121" t="s">
        <v>106</v>
      </c>
      <c r="I121" t="s">
        <v>107</v>
      </c>
      <c r="J121" s="2">
        <v>44933</v>
      </c>
      <c r="K121">
        <f t="shared" si="4"/>
        <v>1</v>
      </c>
      <c r="L121">
        <f t="shared" si="5"/>
        <v>2023</v>
      </c>
      <c r="M121" s="1">
        <v>2080</v>
      </c>
      <c r="N121" s="1">
        <v>3200</v>
      </c>
      <c r="O121">
        <v>2</v>
      </c>
      <c r="P121" s="1">
        <f t="shared" si="6"/>
        <v>6400</v>
      </c>
      <c r="Q121" s="1">
        <f t="shared" si="7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26</v>
      </c>
    </row>
    <row r="122" spans="6: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4"/>
        <v>1</v>
      </c>
      <c r="L122">
        <f t="shared" si="5"/>
        <v>2023</v>
      </c>
      <c r="M122" s="1">
        <v>1700.0000000000002</v>
      </c>
      <c r="N122" s="1">
        <v>2500</v>
      </c>
      <c r="O122">
        <v>1</v>
      </c>
      <c r="P122" s="1">
        <f t="shared" si="6"/>
        <v>2500</v>
      </c>
      <c r="Q122" s="1">
        <f t="shared" si="7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30</v>
      </c>
    </row>
    <row r="123" spans="6: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4"/>
        <v>1</v>
      </c>
      <c r="L123">
        <f t="shared" si="5"/>
        <v>2023</v>
      </c>
      <c r="M123" s="1">
        <v>1700.0000000000002</v>
      </c>
      <c r="N123" s="1">
        <v>2500</v>
      </c>
      <c r="O123">
        <v>1</v>
      </c>
      <c r="P123" s="1">
        <f t="shared" si="6"/>
        <v>2500</v>
      </c>
      <c r="Q123" s="1">
        <f t="shared" si="7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28</v>
      </c>
    </row>
    <row r="124" spans="6:25">
      <c r="F124">
        <v>1138</v>
      </c>
      <c r="G124" t="s">
        <v>150</v>
      </c>
      <c r="H124" t="s">
        <v>106</v>
      </c>
      <c r="I124" t="s">
        <v>108</v>
      </c>
      <c r="J124" s="2">
        <v>44934</v>
      </c>
      <c r="K124">
        <f t="shared" si="4"/>
        <v>1</v>
      </c>
      <c r="L124">
        <f t="shared" si="5"/>
        <v>2023</v>
      </c>
      <c r="M124" s="1">
        <v>2405</v>
      </c>
      <c r="N124" s="1">
        <v>3700</v>
      </c>
      <c r="O124">
        <v>1</v>
      </c>
      <c r="P124" s="1">
        <f t="shared" si="6"/>
        <v>3700</v>
      </c>
      <c r="Q124" s="1">
        <f t="shared" si="7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32</v>
      </c>
    </row>
    <row r="125" spans="6: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4"/>
        <v>1</v>
      </c>
      <c r="L125">
        <f t="shared" si="5"/>
        <v>2023</v>
      </c>
      <c r="M125" s="1">
        <v>780</v>
      </c>
      <c r="N125" s="1">
        <v>1300</v>
      </c>
      <c r="O125">
        <v>2</v>
      </c>
      <c r="P125" s="1">
        <f t="shared" si="6"/>
        <v>2600</v>
      </c>
      <c r="Q125" s="1">
        <f t="shared" si="7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29</v>
      </c>
    </row>
    <row r="126" spans="6: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4"/>
        <v>1</v>
      </c>
      <c r="L126">
        <f t="shared" si="5"/>
        <v>2023</v>
      </c>
      <c r="M126" s="1">
        <v>960</v>
      </c>
      <c r="N126" s="1">
        <v>1600</v>
      </c>
      <c r="O126">
        <v>1</v>
      </c>
      <c r="P126" s="1">
        <f t="shared" si="6"/>
        <v>1600</v>
      </c>
      <c r="Q126" s="1">
        <f t="shared" si="7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21</v>
      </c>
    </row>
    <row r="127" spans="6:25">
      <c r="F127">
        <v>1125</v>
      </c>
      <c r="G127" t="s">
        <v>151</v>
      </c>
      <c r="H127" t="s">
        <v>76</v>
      </c>
      <c r="I127" t="s">
        <v>77</v>
      </c>
      <c r="J127" s="2">
        <v>44939</v>
      </c>
      <c r="K127">
        <f t="shared" si="4"/>
        <v>1</v>
      </c>
      <c r="L127">
        <f t="shared" si="5"/>
        <v>2023</v>
      </c>
      <c r="M127" s="1">
        <v>1292</v>
      </c>
      <c r="N127" s="1">
        <v>1900</v>
      </c>
      <c r="O127">
        <v>3</v>
      </c>
      <c r="P127" s="1">
        <f t="shared" si="6"/>
        <v>5700</v>
      </c>
      <c r="Q127" s="1">
        <f t="shared" si="7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19</v>
      </c>
    </row>
    <row r="128" spans="6:25">
      <c r="F128">
        <v>1126</v>
      </c>
      <c r="G128" t="s">
        <v>151</v>
      </c>
      <c r="H128" t="s">
        <v>76</v>
      </c>
      <c r="I128" t="s">
        <v>79</v>
      </c>
      <c r="J128" s="2">
        <v>44940</v>
      </c>
      <c r="K128">
        <f t="shared" si="4"/>
        <v>1</v>
      </c>
      <c r="L128">
        <f t="shared" si="5"/>
        <v>2023</v>
      </c>
      <c r="M128" s="1">
        <v>1496</v>
      </c>
      <c r="N128" s="1">
        <v>2200</v>
      </c>
      <c r="O128">
        <v>1</v>
      </c>
      <c r="P128" s="1">
        <f t="shared" si="6"/>
        <v>2200</v>
      </c>
      <c r="Q128" s="1">
        <f t="shared" si="7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36</v>
      </c>
    </row>
    <row r="129" spans="6:25">
      <c r="F129">
        <v>1127</v>
      </c>
      <c r="G129" t="s">
        <v>152</v>
      </c>
      <c r="H129" t="s">
        <v>81</v>
      </c>
      <c r="I129" t="s">
        <v>82</v>
      </c>
      <c r="J129" s="2">
        <v>44941</v>
      </c>
      <c r="K129">
        <f t="shared" si="4"/>
        <v>1</v>
      </c>
      <c r="L129">
        <f t="shared" si="5"/>
        <v>2023</v>
      </c>
      <c r="M129" s="1">
        <v>1340</v>
      </c>
      <c r="N129" s="1">
        <v>2000</v>
      </c>
      <c r="O129">
        <v>2</v>
      </c>
      <c r="P129" s="1">
        <f t="shared" si="6"/>
        <v>4000</v>
      </c>
      <c r="Q129" s="1">
        <f t="shared" si="7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34</v>
      </c>
    </row>
    <row r="130" spans="6:25">
      <c r="F130">
        <v>1128</v>
      </c>
      <c r="G130" t="s">
        <v>152</v>
      </c>
      <c r="H130" t="s">
        <v>81</v>
      </c>
      <c r="I130" t="s">
        <v>84</v>
      </c>
      <c r="J130" s="2">
        <v>44942</v>
      </c>
      <c r="K130">
        <f t="shared" si="4"/>
        <v>1</v>
      </c>
      <c r="L130">
        <f t="shared" si="5"/>
        <v>2023</v>
      </c>
      <c r="M130" s="1">
        <v>1541</v>
      </c>
      <c r="N130" s="1">
        <v>2300</v>
      </c>
      <c r="O130">
        <v>1</v>
      </c>
      <c r="P130" s="1">
        <f t="shared" si="6"/>
        <v>2300</v>
      </c>
      <c r="Q130" s="1">
        <f t="shared" si="7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40</v>
      </c>
    </row>
    <row r="131" spans="6: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8">MONTH(J131)</f>
        <v>1</v>
      </c>
      <c r="L131">
        <f t="shared" ref="L131:L194" si="9">YEAR(J131)</f>
        <v>2023</v>
      </c>
      <c r="M131" s="1">
        <v>2250</v>
      </c>
      <c r="N131" s="1">
        <v>3000</v>
      </c>
      <c r="O131">
        <v>2</v>
      </c>
      <c r="P131" s="1">
        <f t="shared" ref="P131:P194" si="10">N131*O131</f>
        <v>6000</v>
      </c>
      <c r="Q131" s="1">
        <f t="shared" ref="Q131:Q194" si="11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38</v>
      </c>
    </row>
    <row r="132" spans="6: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8"/>
        <v>1</v>
      </c>
      <c r="L132">
        <f t="shared" si="9"/>
        <v>2023</v>
      </c>
      <c r="M132" s="1">
        <v>2625</v>
      </c>
      <c r="N132" s="1">
        <v>3500</v>
      </c>
      <c r="O132">
        <v>1</v>
      </c>
      <c r="P132" s="1">
        <f t="shared" si="10"/>
        <v>3500</v>
      </c>
      <c r="Q132" s="1">
        <f t="shared" si="11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35</v>
      </c>
    </row>
    <row r="133" spans="6: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8"/>
        <v>1</v>
      </c>
      <c r="L133">
        <f t="shared" si="9"/>
        <v>2023</v>
      </c>
      <c r="M133" s="1">
        <v>737</v>
      </c>
      <c r="N133" s="1">
        <v>1100</v>
      </c>
      <c r="O133">
        <v>2</v>
      </c>
      <c r="P133" s="1">
        <f t="shared" si="10"/>
        <v>2200</v>
      </c>
      <c r="Q133" s="1">
        <f t="shared" si="11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33</v>
      </c>
    </row>
    <row r="134" spans="6: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8"/>
        <v>1</v>
      </c>
      <c r="L134">
        <f t="shared" si="9"/>
        <v>2023</v>
      </c>
      <c r="M134" s="1">
        <v>737</v>
      </c>
      <c r="N134" s="1">
        <v>1100</v>
      </c>
      <c r="O134">
        <v>2</v>
      </c>
      <c r="P134" s="1">
        <f t="shared" si="10"/>
        <v>2200</v>
      </c>
      <c r="Q134" s="1">
        <f t="shared" si="11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22</v>
      </c>
    </row>
    <row r="135" spans="6: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8"/>
        <v>1</v>
      </c>
      <c r="L135">
        <f t="shared" si="9"/>
        <v>2023</v>
      </c>
      <c r="M135" s="1">
        <v>938</v>
      </c>
      <c r="N135" s="1">
        <v>1400</v>
      </c>
      <c r="O135">
        <v>1</v>
      </c>
      <c r="P135" s="1">
        <f t="shared" si="10"/>
        <v>1400</v>
      </c>
      <c r="Q135" s="1">
        <f t="shared" si="11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20</v>
      </c>
    </row>
    <row r="136" spans="6: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8"/>
        <v>1</v>
      </c>
      <c r="L136">
        <f t="shared" si="9"/>
        <v>2023</v>
      </c>
      <c r="M136" s="1">
        <v>938</v>
      </c>
      <c r="N136" s="1">
        <v>1400</v>
      </c>
      <c r="O136">
        <v>1</v>
      </c>
      <c r="P136" s="1">
        <f t="shared" si="10"/>
        <v>1400</v>
      </c>
      <c r="Q136" s="1">
        <f t="shared" si="11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30</v>
      </c>
    </row>
    <row r="137" spans="6:25">
      <c r="F137">
        <v>1101</v>
      </c>
      <c r="G137" t="s">
        <v>151</v>
      </c>
      <c r="H137" t="s">
        <v>54</v>
      </c>
      <c r="I137" t="s">
        <v>55</v>
      </c>
      <c r="J137" s="2">
        <v>44949</v>
      </c>
      <c r="K137">
        <f t="shared" si="8"/>
        <v>1</v>
      </c>
      <c r="L137">
        <f t="shared" si="9"/>
        <v>2023</v>
      </c>
      <c r="M137" s="1">
        <v>1190</v>
      </c>
      <c r="N137" s="1">
        <v>1700</v>
      </c>
      <c r="O137">
        <v>3</v>
      </c>
      <c r="P137" s="1">
        <f t="shared" si="10"/>
        <v>5100</v>
      </c>
      <c r="Q137" s="1">
        <f t="shared" si="11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28</v>
      </c>
    </row>
    <row r="138" spans="6:25">
      <c r="F138">
        <v>1117</v>
      </c>
      <c r="G138" t="s">
        <v>151</v>
      </c>
      <c r="H138" t="s">
        <v>54</v>
      </c>
      <c r="I138" t="s">
        <v>55</v>
      </c>
      <c r="J138" s="2">
        <v>44949</v>
      </c>
      <c r="K138">
        <f t="shared" si="8"/>
        <v>1</v>
      </c>
      <c r="L138">
        <f t="shared" si="9"/>
        <v>2023</v>
      </c>
      <c r="M138" s="1">
        <v>1190</v>
      </c>
      <c r="N138" s="1">
        <v>1700</v>
      </c>
      <c r="O138">
        <v>3</v>
      </c>
      <c r="P138" s="1">
        <f t="shared" si="10"/>
        <v>5100</v>
      </c>
      <c r="Q138" s="1">
        <f t="shared" si="11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42</v>
      </c>
    </row>
    <row r="139" spans="6:25">
      <c r="F139">
        <v>1102</v>
      </c>
      <c r="G139" t="s">
        <v>151</v>
      </c>
      <c r="H139" t="s">
        <v>54</v>
      </c>
      <c r="I139" t="s">
        <v>58</v>
      </c>
      <c r="J139" s="2">
        <v>44950</v>
      </c>
      <c r="K139">
        <f t="shared" si="8"/>
        <v>1</v>
      </c>
      <c r="L139">
        <f t="shared" si="9"/>
        <v>2023</v>
      </c>
      <c r="M139" s="1">
        <v>1400</v>
      </c>
      <c r="N139" s="1">
        <v>2000</v>
      </c>
      <c r="O139">
        <v>1</v>
      </c>
      <c r="P139" s="1">
        <f t="shared" si="10"/>
        <v>2000</v>
      </c>
      <c r="Q139" s="1">
        <f t="shared" si="11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40</v>
      </c>
    </row>
    <row r="140" spans="6:25">
      <c r="F140">
        <v>1118</v>
      </c>
      <c r="G140" t="s">
        <v>151</v>
      </c>
      <c r="H140" t="s">
        <v>54</v>
      </c>
      <c r="I140" t="s">
        <v>58</v>
      </c>
      <c r="J140" s="2">
        <v>44950</v>
      </c>
      <c r="K140">
        <f t="shared" si="8"/>
        <v>1</v>
      </c>
      <c r="L140">
        <f t="shared" si="9"/>
        <v>2023</v>
      </c>
      <c r="M140" s="1">
        <v>1400</v>
      </c>
      <c r="N140" s="1">
        <v>2000</v>
      </c>
      <c r="O140">
        <v>1</v>
      </c>
      <c r="P140" s="1">
        <f t="shared" si="10"/>
        <v>2000</v>
      </c>
      <c r="Q140" s="1">
        <f t="shared" si="11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27</v>
      </c>
    </row>
    <row r="141" spans="6:25">
      <c r="F141">
        <v>1103</v>
      </c>
      <c r="G141" t="s">
        <v>152</v>
      </c>
      <c r="H141" t="s">
        <v>61</v>
      </c>
      <c r="I141" t="s">
        <v>62</v>
      </c>
      <c r="J141" s="2">
        <v>44951</v>
      </c>
      <c r="K141">
        <f t="shared" si="8"/>
        <v>1</v>
      </c>
      <c r="L141">
        <f t="shared" si="9"/>
        <v>2023</v>
      </c>
      <c r="M141" s="1">
        <v>975</v>
      </c>
      <c r="N141" s="1">
        <v>1500</v>
      </c>
      <c r="O141">
        <v>2</v>
      </c>
      <c r="P141" s="1">
        <f t="shared" si="10"/>
        <v>3000</v>
      </c>
      <c r="Q141" s="1">
        <f t="shared" si="11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25</v>
      </c>
    </row>
    <row r="142" spans="6:25">
      <c r="F142">
        <v>1119</v>
      </c>
      <c r="G142" t="s">
        <v>152</v>
      </c>
      <c r="H142" t="s">
        <v>61</v>
      </c>
      <c r="I142" t="s">
        <v>62</v>
      </c>
      <c r="J142" s="2">
        <v>44951</v>
      </c>
      <c r="K142">
        <f t="shared" si="8"/>
        <v>1</v>
      </c>
      <c r="L142">
        <f t="shared" si="9"/>
        <v>2023</v>
      </c>
      <c r="M142" s="1">
        <v>975</v>
      </c>
      <c r="N142" s="1">
        <v>1500</v>
      </c>
      <c r="O142">
        <v>2</v>
      </c>
      <c r="P142" s="1">
        <f t="shared" si="10"/>
        <v>3000</v>
      </c>
      <c r="Q142" s="1">
        <f t="shared" si="11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18</v>
      </c>
    </row>
    <row r="143" spans="6:25">
      <c r="F143">
        <v>1104</v>
      </c>
      <c r="G143" t="s">
        <v>152</v>
      </c>
      <c r="H143" t="s">
        <v>61</v>
      </c>
      <c r="I143" t="s">
        <v>64</v>
      </c>
      <c r="J143" s="2">
        <v>44952</v>
      </c>
      <c r="K143">
        <f t="shared" si="8"/>
        <v>1</v>
      </c>
      <c r="L143">
        <f t="shared" si="9"/>
        <v>2023</v>
      </c>
      <c r="M143" s="1">
        <v>1170</v>
      </c>
      <c r="N143" s="1">
        <v>1800</v>
      </c>
      <c r="O143">
        <v>1</v>
      </c>
      <c r="P143" s="1">
        <f t="shared" si="10"/>
        <v>1800</v>
      </c>
      <c r="Q143" s="1">
        <f t="shared" si="11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16</v>
      </c>
    </row>
    <row r="144" spans="6:25">
      <c r="F144">
        <v>1120</v>
      </c>
      <c r="G144" t="s">
        <v>152</v>
      </c>
      <c r="H144" t="s">
        <v>61</v>
      </c>
      <c r="I144" t="s">
        <v>64</v>
      </c>
      <c r="J144" s="2">
        <v>44952</v>
      </c>
      <c r="K144">
        <f t="shared" si="8"/>
        <v>1</v>
      </c>
      <c r="L144">
        <f t="shared" si="9"/>
        <v>2023</v>
      </c>
      <c r="M144" s="1">
        <v>1170</v>
      </c>
      <c r="N144" s="1">
        <v>1800</v>
      </c>
      <c r="O144">
        <v>1</v>
      </c>
      <c r="P144" s="1">
        <f t="shared" si="10"/>
        <v>1800</v>
      </c>
      <c r="Q144" s="1">
        <f t="shared" si="11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33</v>
      </c>
    </row>
    <row r="145" spans="6: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8"/>
        <v>1</v>
      </c>
      <c r="L145">
        <f t="shared" si="9"/>
        <v>2023</v>
      </c>
      <c r="M145" s="1">
        <v>1656</v>
      </c>
      <c r="N145" s="1">
        <v>2300</v>
      </c>
      <c r="O145">
        <v>2</v>
      </c>
      <c r="P145" s="1">
        <f t="shared" si="10"/>
        <v>4600</v>
      </c>
      <c r="Q145" s="1">
        <f t="shared" si="11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8"/>
        <v>1</v>
      </c>
      <c r="L146">
        <f t="shared" si="9"/>
        <v>2023</v>
      </c>
      <c r="M146" s="1">
        <v>1656</v>
      </c>
      <c r="N146" s="1">
        <v>2300</v>
      </c>
      <c r="O146">
        <v>2</v>
      </c>
      <c r="P146" s="1">
        <f t="shared" si="10"/>
        <v>4600</v>
      </c>
      <c r="Q146" s="1">
        <f t="shared" si="11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34</v>
      </c>
    </row>
    <row r="147" spans="6: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8"/>
        <v>1</v>
      </c>
      <c r="L147">
        <f t="shared" si="9"/>
        <v>2023</v>
      </c>
      <c r="M147" s="1">
        <v>1872</v>
      </c>
      <c r="N147" s="1">
        <v>2600</v>
      </c>
      <c r="O147">
        <v>1</v>
      </c>
      <c r="P147" s="1">
        <f t="shared" si="10"/>
        <v>2600</v>
      </c>
      <c r="Q147" s="1">
        <f t="shared" si="11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21</v>
      </c>
    </row>
    <row r="148" spans="6: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8"/>
        <v>1</v>
      </c>
      <c r="L148">
        <f t="shared" si="9"/>
        <v>2023</v>
      </c>
      <c r="M148" s="1">
        <v>1872</v>
      </c>
      <c r="N148" s="1">
        <v>2600</v>
      </c>
      <c r="O148">
        <v>1</v>
      </c>
      <c r="P148" s="1">
        <f t="shared" si="10"/>
        <v>2600</v>
      </c>
      <c r="Q148" s="1">
        <f t="shared" si="11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20</v>
      </c>
    </row>
    <row r="149" spans="6:25">
      <c r="F149">
        <v>1041</v>
      </c>
      <c r="G149" t="s">
        <v>153</v>
      </c>
      <c r="H149" t="s">
        <v>128</v>
      </c>
      <c r="I149" t="s">
        <v>129</v>
      </c>
      <c r="J149" s="2">
        <v>44958</v>
      </c>
      <c r="K149">
        <f t="shared" si="8"/>
        <v>2</v>
      </c>
      <c r="L149">
        <f t="shared" si="9"/>
        <v>2023</v>
      </c>
      <c r="M149" s="1">
        <v>90</v>
      </c>
      <c r="N149" s="1">
        <v>150</v>
      </c>
      <c r="O149">
        <v>2</v>
      </c>
      <c r="P149" s="1">
        <f t="shared" si="10"/>
        <v>300</v>
      </c>
      <c r="Q149" s="1">
        <f t="shared" si="11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18</v>
      </c>
    </row>
    <row r="150" spans="6: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8"/>
        <v>2</v>
      </c>
      <c r="L150">
        <f t="shared" si="9"/>
        <v>2023</v>
      </c>
      <c r="M150" s="1">
        <v>840</v>
      </c>
      <c r="N150" s="1">
        <v>1200</v>
      </c>
      <c r="O150">
        <v>2</v>
      </c>
      <c r="P150" s="1">
        <f t="shared" si="10"/>
        <v>2400</v>
      </c>
      <c r="Q150" s="1">
        <f t="shared" si="11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28</v>
      </c>
    </row>
    <row r="151" spans="6:25">
      <c r="F151">
        <v>1042</v>
      </c>
      <c r="G151" t="s">
        <v>153</v>
      </c>
      <c r="H151" t="s">
        <v>128</v>
      </c>
      <c r="I151" t="s">
        <v>131</v>
      </c>
      <c r="J151" s="2">
        <v>44959</v>
      </c>
      <c r="K151">
        <f t="shared" si="8"/>
        <v>2</v>
      </c>
      <c r="L151">
        <f t="shared" si="9"/>
        <v>2023</v>
      </c>
      <c r="M151" s="1">
        <v>120</v>
      </c>
      <c r="N151" s="1">
        <v>200</v>
      </c>
      <c r="O151">
        <v>1</v>
      </c>
      <c r="P151" s="1">
        <f t="shared" si="10"/>
        <v>200</v>
      </c>
      <c r="Q151" s="1">
        <f t="shared" si="11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26</v>
      </c>
    </row>
    <row r="152" spans="6: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8"/>
        <v>2</v>
      </c>
      <c r="L152">
        <f t="shared" si="9"/>
        <v>2023</v>
      </c>
      <c r="M152" s="1">
        <v>1050</v>
      </c>
      <c r="N152" s="1">
        <v>1500</v>
      </c>
      <c r="O152">
        <v>1</v>
      </c>
      <c r="P152" s="1">
        <f t="shared" si="10"/>
        <v>1500</v>
      </c>
      <c r="Q152" s="1">
        <f t="shared" si="11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30</v>
      </c>
    </row>
    <row r="153" spans="6:25">
      <c r="F153">
        <v>1043</v>
      </c>
      <c r="G153" t="s">
        <v>154</v>
      </c>
      <c r="H153" t="s">
        <v>133</v>
      </c>
      <c r="I153" t="s">
        <v>134</v>
      </c>
      <c r="J153" s="2">
        <v>44960</v>
      </c>
      <c r="K153">
        <f t="shared" si="8"/>
        <v>2</v>
      </c>
      <c r="L153">
        <f t="shared" si="9"/>
        <v>2023</v>
      </c>
      <c r="M153" s="1">
        <v>240</v>
      </c>
      <c r="N153" s="1">
        <v>400</v>
      </c>
      <c r="O153">
        <v>3</v>
      </c>
      <c r="P153" s="1">
        <f t="shared" si="10"/>
        <v>1200</v>
      </c>
      <c r="Q153" s="1">
        <f t="shared" si="11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28</v>
      </c>
    </row>
    <row r="154" spans="6:25">
      <c r="F154">
        <v>1155</v>
      </c>
      <c r="G154" t="s">
        <v>151</v>
      </c>
      <c r="H154" t="s">
        <v>31</v>
      </c>
      <c r="I154" t="s">
        <v>32</v>
      </c>
      <c r="J154" s="2">
        <v>44960</v>
      </c>
      <c r="K154">
        <f t="shared" si="8"/>
        <v>2</v>
      </c>
      <c r="L154">
        <f t="shared" si="9"/>
        <v>2023</v>
      </c>
      <c r="M154" s="1">
        <v>1260</v>
      </c>
      <c r="N154" s="1">
        <v>1800</v>
      </c>
      <c r="O154">
        <v>3</v>
      </c>
      <c r="P154" s="1">
        <f t="shared" si="10"/>
        <v>5400</v>
      </c>
      <c r="Q154" s="1">
        <f t="shared" si="11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25</v>
      </c>
    </row>
    <row r="155" spans="6:25">
      <c r="F155">
        <v>1044</v>
      </c>
      <c r="G155" t="s">
        <v>154</v>
      </c>
      <c r="H155" t="s">
        <v>133</v>
      </c>
      <c r="I155" t="s">
        <v>136</v>
      </c>
      <c r="J155" s="2">
        <v>44961</v>
      </c>
      <c r="K155">
        <f t="shared" si="8"/>
        <v>2</v>
      </c>
      <c r="L155">
        <f t="shared" si="9"/>
        <v>2023</v>
      </c>
      <c r="M155" s="1">
        <v>360</v>
      </c>
      <c r="N155" s="1">
        <v>600</v>
      </c>
      <c r="O155">
        <v>1</v>
      </c>
      <c r="P155" s="1">
        <f t="shared" si="10"/>
        <v>600</v>
      </c>
      <c r="Q155" s="1">
        <f t="shared" si="11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22</v>
      </c>
    </row>
    <row r="156" spans="6:25">
      <c r="F156">
        <v>1081</v>
      </c>
      <c r="G156" t="s">
        <v>151</v>
      </c>
      <c r="H156" t="s">
        <v>31</v>
      </c>
      <c r="I156" t="s">
        <v>36</v>
      </c>
      <c r="J156" s="2">
        <v>44961</v>
      </c>
      <c r="K156">
        <f t="shared" si="8"/>
        <v>2</v>
      </c>
      <c r="L156">
        <f t="shared" si="9"/>
        <v>2023</v>
      </c>
      <c r="M156" s="1">
        <v>1470</v>
      </c>
      <c r="N156" s="1">
        <v>2100</v>
      </c>
      <c r="O156">
        <v>1</v>
      </c>
      <c r="P156" s="1">
        <f t="shared" si="10"/>
        <v>2100</v>
      </c>
      <c r="Q156" s="1">
        <f t="shared" si="11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18</v>
      </c>
    </row>
    <row r="157" spans="6: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8"/>
        <v>2</v>
      </c>
      <c r="L157">
        <f t="shared" si="9"/>
        <v>2023</v>
      </c>
      <c r="M157" s="1">
        <v>1296</v>
      </c>
      <c r="N157" s="1">
        <v>1800</v>
      </c>
      <c r="O157">
        <v>2</v>
      </c>
      <c r="P157" s="1">
        <f t="shared" si="10"/>
        <v>3600</v>
      </c>
      <c r="Q157" s="1">
        <f t="shared" si="11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25</v>
      </c>
    </row>
    <row r="158" spans="6:25">
      <c r="F158">
        <v>1082</v>
      </c>
      <c r="G158" t="s">
        <v>152</v>
      </c>
      <c r="H158" t="s">
        <v>38</v>
      </c>
      <c r="I158" t="s">
        <v>39</v>
      </c>
      <c r="J158" s="2">
        <v>44962</v>
      </c>
      <c r="K158">
        <f t="shared" si="8"/>
        <v>2</v>
      </c>
      <c r="L158">
        <f t="shared" si="9"/>
        <v>2023</v>
      </c>
      <c r="M158" s="1">
        <v>896.99999999999989</v>
      </c>
      <c r="N158" s="1">
        <v>1300</v>
      </c>
      <c r="O158">
        <v>2</v>
      </c>
      <c r="P158" s="1">
        <f t="shared" si="10"/>
        <v>2600</v>
      </c>
      <c r="Q158" s="1">
        <f t="shared" si="11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22</v>
      </c>
    </row>
    <row r="159" spans="6: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8"/>
        <v>2</v>
      </c>
      <c r="L159">
        <f t="shared" si="9"/>
        <v>2023</v>
      </c>
      <c r="M159" s="1">
        <v>1728</v>
      </c>
      <c r="N159" s="1">
        <v>2400</v>
      </c>
      <c r="O159">
        <v>1</v>
      </c>
      <c r="P159" s="1">
        <f t="shared" si="10"/>
        <v>2400</v>
      </c>
      <c r="Q159" s="1">
        <f t="shared" si="11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18</v>
      </c>
    </row>
    <row r="160" spans="6:25">
      <c r="F160">
        <v>1083</v>
      </c>
      <c r="G160" t="s">
        <v>152</v>
      </c>
      <c r="H160" t="s">
        <v>38</v>
      </c>
      <c r="I160" t="s">
        <v>41</v>
      </c>
      <c r="J160" s="2">
        <v>44963</v>
      </c>
      <c r="K160">
        <f t="shared" si="8"/>
        <v>2</v>
      </c>
      <c r="L160">
        <f t="shared" si="9"/>
        <v>2023</v>
      </c>
      <c r="M160" s="1">
        <v>1104</v>
      </c>
      <c r="N160" s="1">
        <v>1600</v>
      </c>
      <c r="O160">
        <v>1</v>
      </c>
      <c r="P160" s="1">
        <f t="shared" si="10"/>
        <v>1600</v>
      </c>
      <c r="Q160" s="1">
        <f t="shared" si="11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16</v>
      </c>
    </row>
    <row r="161" spans="6:25">
      <c r="F161">
        <v>1047</v>
      </c>
      <c r="G161" t="s">
        <v>151</v>
      </c>
      <c r="H161" t="s">
        <v>142</v>
      </c>
      <c r="I161" t="s">
        <v>143</v>
      </c>
      <c r="J161" s="2">
        <v>44964</v>
      </c>
      <c r="K161">
        <f t="shared" si="8"/>
        <v>2</v>
      </c>
      <c r="L161">
        <f t="shared" si="9"/>
        <v>2023</v>
      </c>
      <c r="M161" s="1">
        <v>1491</v>
      </c>
      <c r="N161" s="1">
        <v>2100</v>
      </c>
      <c r="O161">
        <v>2</v>
      </c>
      <c r="P161" s="1">
        <f t="shared" si="10"/>
        <v>4200</v>
      </c>
      <c r="Q161" s="1">
        <f t="shared" si="11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27</v>
      </c>
    </row>
    <row r="162" spans="6: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8"/>
        <v>2</v>
      </c>
      <c r="L162">
        <f t="shared" si="9"/>
        <v>2023</v>
      </c>
      <c r="M162" s="1">
        <v>1496</v>
      </c>
      <c r="N162" s="1">
        <v>2200</v>
      </c>
      <c r="O162">
        <v>2</v>
      </c>
      <c r="P162" s="1">
        <f t="shared" si="10"/>
        <v>4400</v>
      </c>
      <c r="Q162" s="1">
        <f t="shared" si="11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24</v>
      </c>
    </row>
    <row r="163" spans="6:25">
      <c r="F163">
        <v>1048</v>
      </c>
      <c r="G163" t="s">
        <v>151</v>
      </c>
      <c r="H163" t="s">
        <v>142</v>
      </c>
      <c r="I163" t="s">
        <v>145</v>
      </c>
      <c r="J163" s="2">
        <v>44965</v>
      </c>
      <c r="K163">
        <f t="shared" si="8"/>
        <v>2</v>
      </c>
      <c r="L163">
        <f t="shared" si="9"/>
        <v>2023</v>
      </c>
      <c r="M163" s="1">
        <v>1846</v>
      </c>
      <c r="N163" s="1">
        <v>2600</v>
      </c>
      <c r="O163">
        <v>1</v>
      </c>
      <c r="P163" s="1">
        <f t="shared" si="10"/>
        <v>2600</v>
      </c>
      <c r="Q163" s="1">
        <f t="shared" si="11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29</v>
      </c>
    </row>
    <row r="164" spans="6: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8"/>
        <v>2</v>
      </c>
      <c r="L164">
        <f t="shared" si="9"/>
        <v>2023</v>
      </c>
      <c r="M164" s="1">
        <v>1700.0000000000002</v>
      </c>
      <c r="N164" s="1">
        <v>2500</v>
      </c>
      <c r="O164">
        <v>1</v>
      </c>
      <c r="P164" s="1">
        <f t="shared" si="10"/>
        <v>2500</v>
      </c>
      <c r="Q164" s="1">
        <f t="shared" si="11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>
      <c r="F165">
        <v>1033</v>
      </c>
      <c r="G165" t="s">
        <v>155</v>
      </c>
      <c r="H165" t="s">
        <v>109</v>
      </c>
      <c r="I165" t="s">
        <v>110</v>
      </c>
      <c r="J165" s="2">
        <v>44976</v>
      </c>
      <c r="K165">
        <f t="shared" si="8"/>
        <v>2</v>
      </c>
      <c r="L165">
        <f t="shared" si="9"/>
        <v>2023</v>
      </c>
      <c r="M165" s="1">
        <v>720</v>
      </c>
      <c r="N165" s="1">
        <v>1200</v>
      </c>
      <c r="O165">
        <v>2</v>
      </c>
      <c r="P165" s="1">
        <f t="shared" si="10"/>
        <v>2400</v>
      </c>
      <c r="Q165" s="1">
        <f t="shared" si="11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24</v>
      </c>
    </row>
    <row r="166" spans="6:25">
      <c r="F166">
        <v>1139</v>
      </c>
      <c r="G166" t="s">
        <v>155</v>
      </c>
      <c r="H166" t="s">
        <v>109</v>
      </c>
      <c r="I166" t="s">
        <v>110</v>
      </c>
      <c r="J166" s="2">
        <v>44976</v>
      </c>
      <c r="K166">
        <f t="shared" si="8"/>
        <v>2</v>
      </c>
      <c r="L166">
        <f t="shared" si="9"/>
        <v>2023</v>
      </c>
      <c r="M166" s="1">
        <v>720</v>
      </c>
      <c r="N166" s="1">
        <v>1200</v>
      </c>
      <c r="O166">
        <v>2</v>
      </c>
      <c r="P166" s="1">
        <f t="shared" si="10"/>
        <v>2400</v>
      </c>
      <c r="Q166" s="1">
        <f t="shared" si="11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21</v>
      </c>
    </row>
    <row r="167" spans="6:25">
      <c r="F167">
        <v>1034</v>
      </c>
      <c r="G167" t="s">
        <v>155</v>
      </c>
      <c r="H167" t="s">
        <v>109</v>
      </c>
      <c r="I167" t="s">
        <v>112</v>
      </c>
      <c r="J167" s="2">
        <v>44977</v>
      </c>
      <c r="K167">
        <f t="shared" si="8"/>
        <v>2</v>
      </c>
      <c r="L167">
        <f t="shared" si="9"/>
        <v>2023</v>
      </c>
      <c r="M167" s="1">
        <v>900</v>
      </c>
      <c r="N167" s="1">
        <v>1500</v>
      </c>
      <c r="O167">
        <v>1</v>
      </c>
      <c r="P167" s="1">
        <f t="shared" si="10"/>
        <v>1500</v>
      </c>
      <c r="Q167" s="1">
        <f t="shared" si="11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20</v>
      </c>
    </row>
    <row r="168" spans="6:25">
      <c r="F168">
        <v>1140</v>
      </c>
      <c r="G168" t="s">
        <v>155</v>
      </c>
      <c r="H168" t="s">
        <v>109</v>
      </c>
      <c r="I168" t="s">
        <v>112</v>
      </c>
      <c r="J168" s="2">
        <v>44977</v>
      </c>
      <c r="K168">
        <f t="shared" si="8"/>
        <v>2</v>
      </c>
      <c r="L168">
        <f t="shared" si="9"/>
        <v>2023</v>
      </c>
      <c r="M168" s="1">
        <v>900</v>
      </c>
      <c r="N168" s="1">
        <v>1500</v>
      </c>
      <c r="O168">
        <v>1</v>
      </c>
      <c r="P168" s="1">
        <f t="shared" si="10"/>
        <v>1500</v>
      </c>
      <c r="Q168" s="1">
        <f t="shared" si="11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18</v>
      </c>
    </row>
    <row r="169" spans="6:25">
      <c r="F169">
        <v>1035</v>
      </c>
      <c r="G169" t="s">
        <v>151</v>
      </c>
      <c r="H169" t="s">
        <v>114</v>
      </c>
      <c r="I169" t="s">
        <v>115</v>
      </c>
      <c r="J169" s="2">
        <v>44978</v>
      </c>
      <c r="K169">
        <f t="shared" si="8"/>
        <v>2</v>
      </c>
      <c r="L169">
        <f t="shared" si="9"/>
        <v>2023</v>
      </c>
      <c r="M169" s="1">
        <v>1931.9999999999998</v>
      </c>
      <c r="N169" s="1">
        <v>2800</v>
      </c>
      <c r="O169">
        <v>3</v>
      </c>
      <c r="P169" s="1">
        <f t="shared" si="10"/>
        <v>8400</v>
      </c>
      <c r="Q169" s="1">
        <f t="shared" si="11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28</v>
      </c>
    </row>
    <row r="170" spans="6: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8"/>
        <v>2</v>
      </c>
      <c r="L170">
        <f t="shared" si="9"/>
        <v>2023</v>
      </c>
      <c r="M170" s="1">
        <v>737</v>
      </c>
      <c r="N170" s="1">
        <v>1100</v>
      </c>
      <c r="O170">
        <v>2</v>
      </c>
      <c r="P170" s="1">
        <f t="shared" si="10"/>
        <v>2200</v>
      </c>
      <c r="Q170" s="1">
        <f t="shared" si="11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26</v>
      </c>
    </row>
    <row r="171" spans="6:25">
      <c r="F171">
        <v>1141</v>
      </c>
      <c r="G171" t="s">
        <v>151</v>
      </c>
      <c r="H171" t="s">
        <v>114</v>
      </c>
      <c r="I171" t="s">
        <v>115</v>
      </c>
      <c r="J171" s="2">
        <v>44978</v>
      </c>
      <c r="K171">
        <f t="shared" si="8"/>
        <v>2</v>
      </c>
      <c r="L171">
        <f t="shared" si="9"/>
        <v>2023</v>
      </c>
      <c r="M171" s="1">
        <v>1931.9999999999998</v>
      </c>
      <c r="N171" s="1">
        <v>2800</v>
      </c>
      <c r="O171">
        <v>3</v>
      </c>
      <c r="P171" s="1">
        <f t="shared" si="10"/>
        <v>8400</v>
      </c>
      <c r="Q171" s="1">
        <f t="shared" si="11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30</v>
      </c>
    </row>
    <row r="172" spans="6:25">
      <c r="F172">
        <v>1036</v>
      </c>
      <c r="G172" t="s">
        <v>151</v>
      </c>
      <c r="H172" t="s">
        <v>114</v>
      </c>
      <c r="I172" t="s">
        <v>117</v>
      </c>
      <c r="J172" s="2">
        <v>44979</v>
      </c>
      <c r="K172">
        <f t="shared" si="8"/>
        <v>2</v>
      </c>
      <c r="L172">
        <f t="shared" si="9"/>
        <v>2023</v>
      </c>
      <c r="M172" s="1">
        <v>2208</v>
      </c>
      <c r="N172" s="1">
        <v>3200</v>
      </c>
      <c r="O172">
        <v>1</v>
      </c>
      <c r="P172" s="1">
        <f t="shared" si="10"/>
        <v>3200</v>
      </c>
      <c r="Q172" s="1">
        <f t="shared" si="11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28</v>
      </c>
    </row>
    <row r="173" spans="6: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8"/>
        <v>2</v>
      </c>
      <c r="L173">
        <f t="shared" si="9"/>
        <v>2023</v>
      </c>
      <c r="M173" s="1">
        <v>938</v>
      </c>
      <c r="N173" s="1">
        <v>1400</v>
      </c>
      <c r="O173">
        <v>1</v>
      </c>
      <c r="P173" s="1">
        <f t="shared" si="10"/>
        <v>1400</v>
      </c>
      <c r="Q173" s="1">
        <f t="shared" si="11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32</v>
      </c>
    </row>
    <row r="174" spans="6:25">
      <c r="F174">
        <v>1142</v>
      </c>
      <c r="G174" t="s">
        <v>151</v>
      </c>
      <c r="H174" t="s">
        <v>114</v>
      </c>
      <c r="I174" t="s">
        <v>117</v>
      </c>
      <c r="J174" s="2">
        <v>44979</v>
      </c>
      <c r="K174">
        <f t="shared" si="8"/>
        <v>2</v>
      </c>
      <c r="L174">
        <f t="shared" si="9"/>
        <v>2023</v>
      </c>
      <c r="M174" s="1">
        <v>2208</v>
      </c>
      <c r="N174" s="1">
        <v>3200</v>
      </c>
      <c r="O174">
        <v>1</v>
      </c>
      <c r="P174" s="1">
        <f t="shared" si="10"/>
        <v>3200</v>
      </c>
      <c r="Q174" s="1">
        <f t="shared" si="11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29</v>
      </c>
    </row>
    <row r="175" spans="6: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8"/>
        <v>2</v>
      </c>
      <c r="L175">
        <f t="shared" si="9"/>
        <v>2023</v>
      </c>
      <c r="M175" s="1">
        <v>938</v>
      </c>
      <c r="N175" s="1">
        <v>1400</v>
      </c>
      <c r="O175">
        <v>1</v>
      </c>
      <c r="P175" s="1">
        <f t="shared" si="10"/>
        <v>1400</v>
      </c>
      <c r="Q175" s="1">
        <f t="shared" si="11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>
      <c r="F176">
        <v>1037</v>
      </c>
      <c r="G176" t="s">
        <v>152</v>
      </c>
      <c r="H176" t="s">
        <v>119</v>
      </c>
      <c r="I176" t="s">
        <v>120</v>
      </c>
      <c r="J176" s="2">
        <v>44980</v>
      </c>
      <c r="K176">
        <f t="shared" si="8"/>
        <v>2</v>
      </c>
      <c r="L176">
        <f t="shared" si="9"/>
        <v>2023</v>
      </c>
      <c r="M176" s="1">
        <v>1500</v>
      </c>
      <c r="N176" s="1">
        <v>2000</v>
      </c>
      <c r="O176">
        <v>2</v>
      </c>
      <c r="P176" s="1">
        <f t="shared" si="10"/>
        <v>4000</v>
      </c>
      <c r="Q176" s="1">
        <f t="shared" si="11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19</v>
      </c>
    </row>
    <row r="177" spans="6:25">
      <c r="F177">
        <v>1088</v>
      </c>
      <c r="G177" t="s">
        <v>151</v>
      </c>
      <c r="H177" t="s">
        <v>54</v>
      </c>
      <c r="I177" t="s">
        <v>55</v>
      </c>
      <c r="J177" s="2">
        <v>44980</v>
      </c>
      <c r="K177">
        <f t="shared" si="8"/>
        <v>2</v>
      </c>
      <c r="L177">
        <f t="shared" si="9"/>
        <v>2023</v>
      </c>
      <c r="M177" s="1">
        <v>1190</v>
      </c>
      <c r="N177" s="1">
        <v>1700</v>
      </c>
      <c r="O177">
        <v>3</v>
      </c>
      <c r="P177" s="1">
        <f t="shared" si="10"/>
        <v>5100</v>
      </c>
      <c r="Q177" s="1">
        <f t="shared" si="11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21</v>
      </c>
    </row>
    <row r="178" spans="6:25">
      <c r="F178">
        <v>1143</v>
      </c>
      <c r="G178" t="s">
        <v>152</v>
      </c>
      <c r="H178" t="s">
        <v>119</v>
      </c>
      <c r="I178" t="s">
        <v>120</v>
      </c>
      <c r="J178" s="2">
        <v>44980</v>
      </c>
      <c r="K178">
        <f t="shared" si="8"/>
        <v>2</v>
      </c>
      <c r="L178">
        <f t="shared" si="9"/>
        <v>2023</v>
      </c>
      <c r="M178" s="1">
        <v>1500</v>
      </c>
      <c r="N178" s="1">
        <v>2000</v>
      </c>
      <c r="O178">
        <v>2</v>
      </c>
      <c r="P178" s="1">
        <f t="shared" si="10"/>
        <v>4000</v>
      </c>
      <c r="Q178" s="1">
        <f t="shared" si="11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19</v>
      </c>
    </row>
    <row r="179" spans="6:25">
      <c r="F179">
        <v>1147</v>
      </c>
      <c r="G179" t="s">
        <v>151</v>
      </c>
      <c r="H179" t="s">
        <v>54</v>
      </c>
      <c r="I179" t="s">
        <v>55</v>
      </c>
      <c r="J179" s="2">
        <v>44980</v>
      </c>
      <c r="K179">
        <f t="shared" si="8"/>
        <v>2</v>
      </c>
      <c r="L179">
        <f t="shared" si="9"/>
        <v>2023</v>
      </c>
      <c r="M179" s="1">
        <v>1190</v>
      </c>
      <c r="N179" s="1">
        <v>1700</v>
      </c>
      <c r="O179">
        <v>3</v>
      </c>
      <c r="P179" s="1">
        <f t="shared" si="10"/>
        <v>5100</v>
      </c>
      <c r="Q179" s="1">
        <f t="shared" si="11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36</v>
      </c>
    </row>
    <row r="180" spans="6:25">
      <c r="F180">
        <v>1038</v>
      </c>
      <c r="G180" t="s">
        <v>152</v>
      </c>
      <c r="H180" t="s">
        <v>119</v>
      </c>
      <c r="I180" t="s">
        <v>122</v>
      </c>
      <c r="J180" s="2">
        <v>44981</v>
      </c>
      <c r="K180">
        <f t="shared" si="8"/>
        <v>2</v>
      </c>
      <c r="L180">
        <f t="shared" si="9"/>
        <v>2023</v>
      </c>
      <c r="M180" s="1">
        <v>1800</v>
      </c>
      <c r="N180" s="1">
        <v>2400</v>
      </c>
      <c r="O180">
        <v>1</v>
      </c>
      <c r="P180" s="1">
        <f t="shared" si="10"/>
        <v>2400</v>
      </c>
      <c r="Q180" s="1">
        <f t="shared" si="11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34</v>
      </c>
    </row>
    <row r="181" spans="6:25">
      <c r="F181">
        <v>1089</v>
      </c>
      <c r="G181" t="s">
        <v>151</v>
      </c>
      <c r="H181" t="s">
        <v>54</v>
      </c>
      <c r="I181" t="s">
        <v>58</v>
      </c>
      <c r="J181" s="2">
        <v>44981</v>
      </c>
      <c r="K181">
        <f t="shared" si="8"/>
        <v>2</v>
      </c>
      <c r="L181">
        <f t="shared" si="9"/>
        <v>2023</v>
      </c>
      <c r="M181" s="1">
        <v>1400</v>
      </c>
      <c r="N181" s="1">
        <v>2000</v>
      </c>
      <c r="O181">
        <v>1</v>
      </c>
      <c r="P181" s="1">
        <f t="shared" si="10"/>
        <v>2000</v>
      </c>
      <c r="Q181" s="1">
        <f t="shared" si="11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40</v>
      </c>
    </row>
    <row r="182" spans="6:25">
      <c r="F182">
        <v>1144</v>
      </c>
      <c r="G182" t="s">
        <v>152</v>
      </c>
      <c r="H182" t="s">
        <v>119</v>
      </c>
      <c r="I182" t="s">
        <v>122</v>
      </c>
      <c r="J182" s="2">
        <v>44981</v>
      </c>
      <c r="K182">
        <f t="shared" si="8"/>
        <v>2</v>
      </c>
      <c r="L182">
        <f t="shared" si="9"/>
        <v>2023</v>
      </c>
      <c r="M182" s="1">
        <v>1800</v>
      </c>
      <c r="N182" s="1">
        <v>2400</v>
      </c>
      <c r="O182">
        <v>1</v>
      </c>
      <c r="P182" s="1">
        <f t="shared" si="10"/>
        <v>2400</v>
      </c>
      <c r="Q182" s="1">
        <f t="shared" si="11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38</v>
      </c>
    </row>
    <row r="183" spans="6:25">
      <c r="F183">
        <v>1148</v>
      </c>
      <c r="G183" t="s">
        <v>151</v>
      </c>
      <c r="H183" t="s">
        <v>54</v>
      </c>
      <c r="I183" t="s">
        <v>58</v>
      </c>
      <c r="J183" s="2">
        <v>44981</v>
      </c>
      <c r="K183">
        <f t="shared" si="8"/>
        <v>2</v>
      </c>
      <c r="L183">
        <f t="shared" si="9"/>
        <v>2023</v>
      </c>
      <c r="M183" s="1">
        <v>1400</v>
      </c>
      <c r="N183" s="1">
        <v>2000</v>
      </c>
      <c r="O183">
        <v>1</v>
      </c>
      <c r="P183" s="1">
        <f t="shared" si="10"/>
        <v>2000</v>
      </c>
      <c r="Q183" s="1">
        <f t="shared" si="11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35</v>
      </c>
    </row>
    <row r="184" spans="6: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8"/>
        <v>2</v>
      </c>
      <c r="L184">
        <f t="shared" si="9"/>
        <v>2023</v>
      </c>
      <c r="M184" s="1">
        <v>2291</v>
      </c>
      <c r="N184" s="1">
        <v>2900</v>
      </c>
      <c r="O184">
        <v>2</v>
      </c>
      <c r="P184" s="1">
        <f t="shared" si="10"/>
        <v>5800</v>
      </c>
      <c r="Q184" s="1">
        <f t="shared" si="11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33</v>
      </c>
    </row>
    <row r="185" spans="6:25">
      <c r="F185">
        <v>1090</v>
      </c>
      <c r="G185" t="s">
        <v>152</v>
      </c>
      <c r="H185" t="s">
        <v>61</v>
      </c>
      <c r="I185" t="s">
        <v>62</v>
      </c>
      <c r="J185" s="2">
        <v>44982</v>
      </c>
      <c r="K185">
        <f t="shared" si="8"/>
        <v>2</v>
      </c>
      <c r="L185">
        <f t="shared" si="9"/>
        <v>2023</v>
      </c>
      <c r="M185" s="1">
        <v>975</v>
      </c>
      <c r="N185" s="1">
        <v>1500</v>
      </c>
      <c r="O185">
        <v>2</v>
      </c>
      <c r="P185" s="1">
        <f t="shared" si="10"/>
        <v>3000</v>
      </c>
      <c r="Q185" s="1">
        <f t="shared" si="11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22</v>
      </c>
    </row>
    <row r="186" spans="6: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8"/>
        <v>2</v>
      </c>
      <c r="L186">
        <f t="shared" si="9"/>
        <v>2023</v>
      </c>
      <c r="M186" s="1">
        <v>2291</v>
      </c>
      <c r="N186" s="1">
        <v>2900</v>
      </c>
      <c r="O186">
        <v>2</v>
      </c>
      <c r="P186" s="1">
        <f t="shared" si="10"/>
        <v>5800</v>
      </c>
      <c r="Q186" s="1">
        <f t="shared" si="11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20</v>
      </c>
    </row>
    <row r="187" spans="6:25">
      <c r="F187">
        <v>1149</v>
      </c>
      <c r="G187" t="s">
        <v>152</v>
      </c>
      <c r="H187" t="s">
        <v>61</v>
      </c>
      <c r="I187" t="s">
        <v>62</v>
      </c>
      <c r="J187" s="2">
        <v>44982</v>
      </c>
      <c r="K187">
        <f t="shared" si="8"/>
        <v>2</v>
      </c>
      <c r="L187">
        <f t="shared" si="9"/>
        <v>2023</v>
      </c>
      <c r="M187" s="1">
        <v>975</v>
      </c>
      <c r="N187" s="1">
        <v>1500</v>
      </c>
      <c r="O187">
        <v>2</v>
      </c>
      <c r="P187" s="1">
        <f t="shared" si="10"/>
        <v>3000</v>
      </c>
      <c r="Q187" s="1">
        <f t="shared" si="11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30</v>
      </c>
    </row>
    <row r="188" spans="6: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8"/>
        <v>2</v>
      </c>
      <c r="L188">
        <f t="shared" si="9"/>
        <v>2023</v>
      </c>
      <c r="M188" s="1">
        <v>2607</v>
      </c>
      <c r="N188" s="1">
        <v>3300</v>
      </c>
      <c r="O188">
        <v>1</v>
      </c>
      <c r="P188" s="1">
        <f t="shared" si="10"/>
        <v>3300</v>
      </c>
      <c r="Q188" s="1">
        <f t="shared" si="11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28</v>
      </c>
    </row>
    <row r="189" spans="6:25">
      <c r="F189">
        <v>1091</v>
      </c>
      <c r="G189" t="s">
        <v>152</v>
      </c>
      <c r="H189" t="s">
        <v>61</v>
      </c>
      <c r="I189" t="s">
        <v>64</v>
      </c>
      <c r="J189" s="2">
        <v>44983</v>
      </c>
      <c r="K189">
        <f t="shared" si="8"/>
        <v>2</v>
      </c>
      <c r="L189">
        <f t="shared" si="9"/>
        <v>2023</v>
      </c>
      <c r="M189" s="1">
        <v>1170</v>
      </c>
      <c r="N189" s="1">
        <v>1800</v>
      </c>
      <c r="O189">
        <v>1</v>
      </c>
      <c r="P189" s="1">
        <f t="shared" si="10"/>
        <v>1800</v>
      </c>
      <c r="Q189" s="1">
        <f t="shared" si="11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42</v>
      </c>
    </row>
    <row r="190" spans="6:25">
      <c r="F190">
        <v>1150</v>
      </c>
      <c r="G190" t="s">
        <v>152</v>
      </c>
      <c r="H190" t="s">
        <v>61</v>
      </c>
      <c r="I190" t="s">
        <v>64</v>
      </c>
      <c r="J190" s="2">
        <v>44983</v>
      </c>
      <c r="K190">
        <f t="shared" si="8"/>
        <v>2</v>
      </c>
      <c r="L190">
        <f t="shared" si="9"/>
        <v>2023</v>
      </c>
      <c r="M190" s="1">
        <v>1170</v>
      </c>
      <c r="N190" s="1">
        <v>1800</v>
      </c>
      <c r="O190">
        <v>1</v>
      </c>
      <c r="P190" s="1">
        <f t="shared" si="10"/>
        <v>1800</v>
      </c>
      <c r="Q190" s="1">
        <f t="shared" si="11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40</v>
      </c>
    </row>
    <row r="191" spans="6: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8"/>
        <v>2</v>
      </c>
      <c r="L191">
        <f t="shared" si="9"/>
        <v>2023</v>
      </c>
      <c r="M191" s="1">
        <v>1656</v>
      </c>
      <c r="N191" s="1">
        <v>2300</v>
      </c>
      <c r="O191">
        <v>2</v>
      </c>
      <c r="P191" s="1">
        <f t="shared" si="10"/>
        <v>4600</v>
      </c>
      <c r="Q191" s="1">
        <f t="shared" si="11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25</v>
      </c>
    </row>
    <row r="192" spans="6: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8"/>
        <v>2</v>
      </c>
      <c r="L192">
        <f t="shared" si="9"/>
        <v>2023</v>
      </c>
      <c r="M192" s="1">
        <v>1656</v>
      </c>
      <c r="N192" s="1">
        <v>2300</v>
      </c>
      <c r="O192">
        <v>2</v>
      </c>
      <c r="P192" s="1">
        <f t="shared" si="10"/>
        <v>4600</v>
      </c>
      <c r="Q192" s="1">
        <f t="shared" si="11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22</v>
      </c>
    </row>
    <row r="193" spans="6: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8"/>
        <v>2</v>
      </c>
      <c r="L193">
        <f t="shared" si="9"/>
        <v>2023</v>
      </c>
      <c r="M193" s="1">
        <v>1872</v>
      </c>
      <c r="N193" s="1">
        <v>2600</v>
      </c>
      <c r="O193">
        <v>1</v>
      </c>
      <c r="P193" s="1">
        <f t="shared" si="10"/>
        <v>2600</v>
      </c>
      <c r="Q193" s="1">
        <f t="shared" si="11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18</v>
      </c>
    </row>
    <row r="194" spans="6: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8"/>
        <v>2</v>
      </c>
      <c r="L194">
        <f t="shared" si="9"/>
        <v>2023</v>
      </c>
      <c r="M194" s="1">
        <v>1872</v>
      </c>
      <c r="N194" s="1">
        <v>2600</v>
      </c>
      <c r="O194">
        <v>1</v>
      </c>
      <c r="P194" s="1">
        <f t="shared" si="10"/>
        <v>2600</v>
      </c>
      <c r="Q194" s="1">
        <f t="shared" si="11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16</v>
      </c>
    </row>
    <row r="195" spans="6: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2">MONTH(J195)</f>
        <v>3</v>
      </c>
      <c r="L195">
        <f t="shared" ref="L195:L246" si="13">YEAR(J195)</f>
        <v>2023</v>
      </c>
      <c r="M195" s="1">
        <v>840</v>
      </c>
      <c r="N195" s="1">
        <v>1200</v>
      </c>
      <c r="O195">
        <v>2</v>
      </c>
      <c r="P195" s="1">
        <f t="shared" ref="P195:P246" si="14">N195*O195</f>
        <v>2400</v>
      </c>
      <c r="Q195" s="1">
        <f t="shared" ref="Q195:Q246" si="15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27</v>
      </c>
    </row>
    <row r="196" spans="6:25">
      <c r="F196">
        <v>1025</v>
      </c>
      <c r="G196" t="s">
        <v>150</v>
      </c>
      <c r="H196" t="s">
        <v>91</v>
      </c>
      <c r="I196" t="s">
        <v>92</v>
      </c>
      <c r="J196" s="2">
        <v>44986</v>
      </c>
      <c r="K196">
        <f t="shared" si="12"/>
        <v>3</v>
      </c>
      <c r="L196">
        <f t="shared" si="13"/>
        <v>2023</v>
      </c>
      <c r="M196" s="1">
        <v>1460</v>
      </c>
      <c r="N196" s="1">
        <v>2000</v>
      </c>
      <c r="O196">
        <v>2</v>
      </c>
      <c r="P196" s="1">
        <f t="shared" si="14"/>
        <v>4000</v>
      </c>
      <c r="Q196" s="1">
        <f t="shared" si="15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24</v>
      </c>
    </row>
    <row r="197" spans="6: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2"/>
        <v>3</v>
      </c>
      <c r="L197">
        <f t="shared" si="13"/>
        <v>2023</v>
      </c>
      <c r="M197" s="1">
        <v>840</v>
      </c>
      <c r="N197" s="1">
        <v>1200</v>
      </c>
      <c r="O197">
        <v>2</v>
      </c>
      <c r="P197" s="1">
        <f t="shared" si="14"/>
        <v>2400</v>
      </c>
      <c r="Q197" s="1">
        <f t="shared" si="15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29</v>
      </c>
    </row>
    <row r="198" spans="6: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2"/>
        <v>3</v>
      </c>
      <c r="L198">
        <f t="shared" si="13"/>
        <v>2023</v>
      </c>
      <c r="M198" s="1">
        <v>1050</v>
      </c>
      <c r="N198" s="1">
        <v>1500</v>
      </c>
      <c r="O198">
        <v>1</v>
      </c>
      <c r="P198" s="1">
        <f t="shared" si="14"/>
        <v>1500</v>
      </c>
      <c r="Q198" s="1">
        <f t="shared" si="15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27</v>
      </c>
    </row>
    <row r="199" spans="6:25">
      <c r="F199">
        <v>1026</v>
      </c>
      <c r="G199" t="s">
        <v>150</v>
      </c>
      <c r="H199" t="s">
        <v>91</v>
      </c>
      <c r="I199" t="s">
        <v>94</v>
      </c>
      <c r="J199" s="2">
        <v>44987</v>
      </c>
      <c r="K199">
        <f t="shared" si="12"/>
        <v>3</v>
      </c>
      <c r="L199">
        <f t="shared" si="13"/>
        <v>2023</v>
      </c>
      <c r="M199" s="1">
        <v>1825</v>
      </c>
      <c r="N199" s="1">
        <v>2500</v>
      </c>
      <c r="O199">
        <v>1</v>
      </c>
      <c r="P199" s="1">
        <f t="shared" si="14"/>
        <v>2500</v>
      </c>
      <c r="Q199" s="1">
        <f t="shared" si="15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29</v>
      </c>
    </row>
    <row r="200" spans="6: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2"/>
        <v>3</v>
      </c>
      <c r="L200">
        <f t="shared" si="13"/>
        <v>2023</v>
      </c>
      <c r="M200" s="1">
        <v>1050</v>
      </c>
      <c r="N200" s="1">
        <v>1500</v>
      </c>
      <c r="O200">
        <v>1</v>
      </c>
      <c r="P200" s="1">
        <f t="shared" si="14"/>
        <v>1500</v>
      </c>
      <c r="Q200" s="1">
        <f t="shared" si="15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27</v>
      </c>
    </row>
    <row r="201" spans="6:25">
      <c r="F201">
        <v>1003</v>
      </c>
      <c r="G201" t="s">
        <v>151</v>
      </c>
      <c r="H201" t="s">
        <v>31</v>
      </c>
      <c r="I201" t="s">
        <v>32</v>
      </c>
      <c r="J201" s="2">
        <v>44988</v>
      </c>
      <c r="K201">
        <f t="shared" si="12"/>
        <v>3</v>
      </c>
      <c r="L201">
        <f t="shared" si="13"/>
        <v>2023</v>
      </c>
      <c r="M201" s="1">
        <v>1260</v>
      </c>
      <c r="N201" s="1">
        <v>1800</v>
      </c>
      <c r="O201">
        <v>3</v>
      </c>
      <c r="P201" s="1">
        <f t="shared" si="14"/>
        <v>5400</v>
      </c>
      <c r="Q201" s="1">
        <f t="shared" si="15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24</v>
      </c>
    </row>
    <row r="202" spans="6:25">
      <c r="F202">
        <v>1027</v>
      </c>
      <c r="G202" t="s">
        <v>151</v>
      </c>
      <c r="H202" t="s">
        <v>96</v>
      </c>
      <c r="I202" t="s">
        <v>97</v>
      </c>
      <c r="J202" s="2">
        <v>44988</v>
      </c>
      <c r="K202">
        <f t="shared" si="12"/>
        <v>3</v>
      </c>
      <c r="L202">
        <f t="shared" si="13"/>
        <v>2023</v>
      </c>
      <c r="M202" s="1">
        <v>1105</v>
      </c>
      <c r="N202" s="1">
        <v>1700</v>
      </c>
      <c r="O202">
        <v>3</v>
      </c>
      <c r="P202" s="1">
        <f t="shared" si="14"/>
        <v>5100</v>
      </c>
      <c r="Q202" s="1">
        <f t="shared" si="15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21</v>
      </c>
    </row>
    <row r="203" spans="6:25">
      <c r="F203">
        <v>1158</v>
      </c>
      <c r="G203" t="s">
        <v>151</v>
      </c>
      <c r="H203" t="s">
        <v>31</v>
      </c>
      <c r="I203" t="s">
        <v>32</v>
      </c>
      <c r="J203" s="2">
        <v>44988</v>
      </c>
      <c r="K203">
        <f t="shared" si="12"/>
        <v>3</v>
      </c>
      <c r="L203">
        <f t="shared" si="13"/>
        <v>2023</v>
      </c>
      <c r="M203" s="1">
        <v>1260</v>
      </c>
      <c r="N203" s="1">
        <v>1800</v>
      </c>
      <c r="O203">
        <v>3</v>
      </c>
      <c r="P203" s="1">
        <f t="shared" si="14"/>
        <v>5400</v>
      </c>
      <c r="Q203" s="1">
        <f t="shared" si="15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20</v>
      </c>
    </row>
    <row r="204" spans="6:25">
      <c r="F204">
        <v>1004</v>
      </c>
      <c r="G204" t="s">
        <v>151</v>
      </c>
      <c r="H204" t="s">
        <v>31</v>
      </c>
      <c r="I204" t="s">
        <v>36</v>
      </c>
      <c r="J204" s="2">
        <v>44989</v>
      </c>
      <c r="K204">
        <f t="shared" si="12"/>
        <v>3</v>
      </c>
      <c r="L204">
        <f t="shared" si="13"/>
        <v>2023</v>
      </c>
      <c r="M204" s="1">
        <v>1470</v>
      </c>
      <c r="N204" s="1">
        <v>2100</v>
      </c>
      <c r="O204">
        <v>1</v>
      </c>
      <c r="P204" s="1">
        <f t="shared" si="14"/>
        <v>2100</v>
      </c>
      <c r="Q204" s="1">
        <f t="shared" si="15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18</v>
      </c>
    </row>
    <row r="205" spans="6:25">
      <c r="F205">
        <v>1028</v>
      </c>
      <c r="G205" t="s">
        <v>151</v>
      </c>
      <c r="H205" t="s">
        <v>96</v>
      </c>
      <c r="I205" t="s">
        <v>99</v>
      </c>
      <c r="J205" s="2">
        <v>44989</v>
      </c>
      <c r="K205">
        <f t="shared" si="12"/>
        <v>3</v>
      </c>
      <c r="L205">
        <f t="shared" si="13"/>
        <v>2023</v>
      </c>
      <c r="M205" s="1">
        <v>1365</v>
      </c>
      <c r="N205" s="1">
        <v>2100</v>
      </c>
      <c r="O205">
        <v>1</v>
      </c>
      <c r="P205" s="1">
        <f t="shared" si="14"/>
        <v>2100</v>
      </c>
      <c r="Q205" s="1">
        <f t="shared" si="15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28</v>
      </c>
    </row>
    <row r="206" spans="6:25">
      <c r="F206">
        <v>1159</v>
      </c>
      <c r="G206" t="s">
        <v>151</v>
      </c>
      <c r="H206" t="s">
        <v>31</v>
      </c>
      <c r="I206" t="s">
        <v>36</v>
      </c>
      <c r="J206" s="2">
        <v>44989</v>
      </c>
      <c r="K206">
        <f t="shared" si="12"/>
        <v>3</v>
      </c>
      <c r="L206">
        <f t="shared" si="13"/>
        <v>2023</v>
      </c>
      <c r="M206" s="1">
        <v>1470</v>
      </c>
      <c r="N206" s="1">
        <v>2100</v>
      </c>
      <c r="O206">
        <v>1</v>
      </c>
      <c r="P206" s="1">
        <f t="shared" si="14"/>
        <v>2100</v>
      </c>
      <c r="Q206" s="1">
        <f t="shared" si="15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26</v>
      </c>
    </row>
    <row r="207" spans="6:25">
      <c r="F207">
        <v>1005</v>
      </c>
      <c r="G207" t="s">
        <v>152</v>
      </c>
      <c r="H207" t="s">
        <v>38</v>
      </c>
      <c r="I207" t="s">
        <v>39</v>
      </c>
      <c r="J207" s="2">
        <v>44990</v>
      </c>
      <c r="K207">
        <f t="shared" si="12"/>
        <v>3</v>
      </c>
      <c r="L207">
        <f t="shared" si="13"/>
        <v>2023</v>
      </c>
      <c r="M207" s="1">
        <v>896.99999999999989</v>
      </c>
      <c r="N207" s="1">
        <v>1300</v>
      </c>
      <c r="O207">
        <v>2</v>
      </c>
      <c r="P207" s="1">
        <f t="shared" si="14"/>
        <v>2600</v>
      </c>
      <c r="Q207" s="1">
        <f t="shared" si="15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30</v>
      </c>
    </row>
    <row r="208" spans="6:25">
      <c r="F208">
        <v>1029</v>
      </c>
      <c r="G208" t="s">
        <v>152</v>
      </c>
      <c r="H208" t="s">
        <v>101</v>
      </c>
      <c r="I208" t="s">
        <v>102</v>
      </c>
      <c r="J208" s="2">
        <v>44990</v>
      </c>
      <c r="K208">
        <f t="shared" si="12"/>
        <v>3</v>
      </c>
      <c r="L208">
        <f t="shared" si="13"/>
        <v>2023</v>
      </c>
      <c r="M208" s="1">
        <v>1035</v>
      </c>
      <c r="N208" s="1">
        <v>1500</v>
      </c>
      <c r="O208">
        <v>2</v>
      </c>
      <c r="P208" s="1">
        <f t="shared" si="14"/>
        <v>3000</v>
      </c>
      <c r="Q208" s="1">
        <f t="shared" si="15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28</v>
      </c>
    </row>
    <row r="209" spans="6:25">
      <c r="F209">
        <v>1160</v>
      </c>
      <c r="G209" t="s">
        <v>152</v>
      </c>
      <c r="H209" t="s">
        <v>38</v>
      </c>
      <c r="I209" t="s">
        <v>39</v>
      </c>
      <c r="J209" s="2">
        <v>44990</v>
      </c>
      <c r="K209">
        <f t="shared" si="12"/>
        <v>3</v>
      </c>
      <c r="L209">
        <f t="shared" si="13"/>
        <v>2023</v>
      </c>
      <c r="M209" s="1">
        <v>896.99999999999989</v>
      </c>
      <c r="N209" s="1">
        <v>1300</v>
      </c>
      <c r="O209">
        <v>2</v>
      </c>
      <c r="P209" s="1">
        <f t="shared" si="14"/>
        <v>2600</v>
      </c>
      <c r="Q209" s="1">
        <f t="shared" si="15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32</v>
      </c>
    </row>
    <row r="210" spans="6:25">
      <c r="F210">
        <v>1006</v>
      </c>
      <c r="G210" t="s">
        <v>152</v>
      </c>
      <c r="H210" t="s">
        <v>38</v>
      </c>
      <c r="I210" t="s">
        <v>41</v>
      </c>
      <c r="J210" s="2">
        <v>44991</v>
      </c>
      <c r="K210">
        <f t="shared" si="12"/>
        <v>3</v>
      </c>
      <c r="L210">
        <f t="shared" si="13"/>
        <v>2023</v>
      </c>
      <c r="M210" s="1">
        <v>1104</v>
      </c>
      <c r="N210" s="1">
        <v>1600</v>
      </c>
      <c r="O210">
        <v>1</v>
      </c>
      <c r="P210" s="1">
        <f t="shared" si="14"/>
        <v>1600</v>
      </c>
      <c r="Q210" s="1">
        <f t="shared" si="15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29</v>
      </c>
    </row>
    <row r="211" spans="6:25">
      <c r="F211">
        <v>1030</v>
      </c>
      <c r="G211" t="s">
        <v>152</v>
      </c>
      <c r="H211" t="s">
        <v>101</v>
      </c>
      <c r="I211" t="s">
        <v>104</v>
      </c>
      <c r="J211" s="2">
        <v>44991</v>
      </c>
      <c r="K211">
        <f t="shared" si="12"/>
        <v>3</v>
      </c>
      <c r="L211">
        <f t="shared" si="13"/>
        <v>2023</v>
      </c>
      <c r="M211" s="1">
        <v>1242</v>
      </c>
      <c r="N211" s="1">
        <v>1800</v>
      </c>
      <c r="O211">
        <v>1</v>
      </c>
      <c r="P211" s="1">
        <f t="shared" si="14"/>
        <v>1800</v>
      </c>
      <c r="Q211" s="1">
        <f t="shared" si="15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20</v>
      </c>
    </row>
    <row r="212" spans="6:25">
      <c r="F212">
        <v>1161</v>
      </c>
      <c r="G212" t="s">
        <v>152</v>
      </c>
      <c r="H212" t="s">
        <v>38</v>
      </c>
      <c r="I212" t="s">
        <v>41</v>
      </c>
      <c r="J212" s="2">
        <v>44991</v>
      </c>
      <c r="K212">
        <f t="shared" si="12"/>
        <v>3</v>
      </c>
      <c r="L212">
        <f t="shared" si="13"/>
        <v>2023</v>
      </c>
      <c r="M212" s="1">
        <v>1104</v>
      </c>
      <c r="N212" s="1">
        <v>1600</v>
      </c>
      <c r="O212">
        <v>1</v>
      </c>
      <c r="P212" s="1">
        <f t="shared" si="14"/>
        <v>1600</v>
      </c>
      <c r="Q212" s="1">
        <f t="shared" si="15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18</v>
      </c>
    </row>
    <row r="213" spans="6: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2"/>
        <v>3</v>
      </c>
      <c r="L213">
        <f t="shared" si="13"/>
        <v>2023</v>
      </c>
      <c r="M213" s="1">
        <v>1496</v>
      </c>
      <c r="N213" s="1">
        <v>2200</v>
      </c>
      <c r="O213">
        <v>2</v>
      </c>
      <c r="P213" s="1">
        <f t="shared" si="14"/>
        <v>4400</v>
      </c>
      <c r="Q213" s="1">
        <f t="shared" si="15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28</v>
      </c>
    </row>
    <row r="214" spans="6:25">
      <c r="F214">
        <v>1031</v>
      </c>
      <c r="G214" t="s">
        <v>150</v>
      </c>
      <c r="H214" t="s">
        <v>106</v>
      </c>
      <c r="I214" t="s">
        <v>107</v>
      </c>
      <c r="J214" s="2">
        <v>44992</v>
      </c>
      <c r="K214">
        <f t="shared" si="12"/>
        <v>3</v>
      </c>
      <c r="L214">
        <f t="shared" si="13"/>
        <v>2023</v>
      </c>
      <c r="M214" s="1">
        <v>2080</v>
      </c>
      <c r="N214" s="1">
        <v>3200</v>
      </c>
      <c r="O214">
        <v>2</v>
      </c>
      <c r="P214" s="1">
        <f t="shared" si="14"/>
        <v>6400</v>
      </c>
      <c r="Q214" s="1">
        <f t="shared" si="15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26</v>
      </c>
    </row>
    <row r="215" spans="6: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2"/>
        <v>3</v>
      </c>
      <c r="L215">
        <f t="shared" si="13"/>
        <v>2023</v>
      </c>
      <c r="M215" s="1">
        <v>1496</v>
      </c>
      <c r="N215" s="1">
        <v>2200</v>
      </c>
      <c r="O215">
        <v>2</v>
      </c>
      <c r="P215" s="1">
        <f t="shared" si="14"/>
        <v>4400</v>
      </c>
      <c r="Q215" s="1">
        <f t="shared" si="15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30</v>
      </c>
    </row>
    <row r="216" spans="6: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2"/>
        <v>3</v>
      </c>
      <c r="L216">
        <f t="shared" si="13"/>
        <v>2023</v>
      </c>
      <c r="M216" s="1">
        <v>1700.0000000000002</v>
      </c>
      <c r="N216" s="1">
        <v>2500</v>
      </c>
      <c r="O216">
        <v>1</v>
      </c>
      <c r="P216" s="1">
        <f t="shared" si="14"/>
        <v>2500</v>
      </c>
      <c r="Q216" s="1">
        <f t="shared" si="15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28</v>
      </c>
    </row>
    <row r="217" spans="6:25">
      <c r="F217">
        <v>1032</v>
      </c>
      <c r="G217" t="s">
        <v>150</v>
      </c>
      <c r="H217" t="s">
        <v>106</v>
      </c>
      <c r="I217" t="s">
        <v>108</v>
      </c>
      <c r="J217" s="2">
        <v>44993</v>
      </c>
      <c r="K217">
        <f t="shared" si="12"/>
        <v>3</v>
      </c>
      <c r="L217">
        <f t="shared" si="13"/>
        <v>2023</v>
      </c>
      <c r="M217" s="1">
        <v>2405</v>
      </c>
      <c r="N217" s="1">
        <v>3700</v>
      </c>
      <c r="O217">
        <v>1</v>
      </c>
      <c r="P217" s="1">
        <f t="shared" si="14"/>
        <v>3700</v>
      </c>
      <c r="Q217" s="1">
        <f t="shared" si="15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25</v>
      </c>
    </row>
    <row r="218" spans="6: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2"/>
        <v>3</v>
      </c>
      <c r="L218">
        <f t="shared" si="13"/>
        <v>2023</v>
      </c>
      <c r="M218" s="1">
        <v>1700.0000000000002</v>
      </c>
      <c r="N218" s="1">
        <v>2500</v>
      </c>
      <c r="O218">
        <v>1</v>
      </c>
      <c r="P218" s="1">
        <f t="shared" si="14"/>
        <v>2500</v>
      </c>
      <c r="Q218" s="1">
        <f t="shared" si="15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22</v>
      </c>
    </row>
    <row r="219" spans="6: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2"/>
        <v>3</v>
      </c>
      <c r="L219">
        <f t="shared" si="13"/>
        <v>2023</v>
      </c>
      <c r="M219" s="1">
        <v>780</v>
      </c>
      <c r="N219" s="1">
        <v>1300</v>
      </c>
      <c r="O219">
        <v>2</v>
      </c>
      <c r="P219" s="1">
        <f t="shared" si="14"/>
        <v>2600</v>
      </c>
      <c r="Q219" s="1">
        <f t="shared" si="15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18</v>
      </c>
    </row>
    <row r="220" spans="6: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2"/>
        <v>3</v>
      </c>
      <c r="L220">
        <f t="shared" si="13"/>
        <v>2023</v>
      </c>
      <c r="M220" s="1">
        <v>780</v>
      </c>
      <c r="N220" s="1">
        <v>1300</v>
      </c>
      <c r="O220">
        <v>2</v>
      </c>
      <c r="P220" s="1">
        <f t="shared" si="14"/>
        <v>2600</v>
      </c>
      <c r="Q220" s="1">
        <f t="shared" si="15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16</v>
      </c>
    </row>
    <row r="221" spans="6: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2"/>
        <v>3</v>
      </c>
      <c r="L221">
        <f t="shared" si="13"/>
        <v>2023</v>
      </c>
      <c r="M221" s="1">
        <v>960</v>
      </c>
      <c r="N221" s="1">
        <v>1600</v>
      </c>
      <c r="O221">
        <v>1</v>
      </c>
      <c r="P221" s="1">
        <f t="shared" si="14"/>
        <v>1600</v>
      </c>
      <c r="Q221" s="1">
        <f t="shared" si="15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27</v>
      </c>
    </row>
    <row r="222" spans="6: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2"/>
        <v>3</v>
      </c>
      <c r="L222">
        <f t="shared" si="13"/>
        <v>2023</v>
      </c>
      <c r="M222" s="1">
        <v>960</v>
      </c>
      <c r="N222" s="1">
        <v>1600</v>
      </c>
      <c r="O222">
        <v>1</v>
      </c>
      <c r="P222" s="1">
        <f t="shared" si="14"/>
        <v>1600</v>
      </c>
      <c r="Q222" s="1">
        <f t="shared" si="15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24</v>
      </c>
    </row>
    <row r="223" spans="6:25">
      <c r="F223">
        <v>1019</v>
      </c>
      <c r="G223" t="s">
        <v>151</v>
      </c>
      <c r="H223" t="s">
        <v>76</v>
      </c>
      <c r="I223" t="s">
        <v>77</v>
      </c>
      <c r="J223" s="2">
        <v>44998</v>
      </c>
      <c r="K223">
        <f t="shared" si="12"/>
        <v>3</v>
      </c>
      <c r="L223">
        <f t="shared" si="13"/>
        <v>2023</v>
      </c>
      <c r="M223" s="1">
        <v>1292</v>
      </c>
      <c r="N223" s="1">
        <v>1900</v>
      </c>
      <c r="O223">
        <v>3</v>
      </c>
      <c r="P223" s="1">
        <f t="shared" si="14"/>
        <v>5700</v>
      </c>
      <c r="Q223" s="1">
        <f t="shared" si="15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29</v>
      </c>
    </row>
    <row r="224" spans="6:25">
      <c r="F224">
        <v>1174</v>
      </c>
      <c r="G224" t="s">
        <v>151</v>
      </c>
      <c r="H224" t="s">
        <v>76</v>
      </c>
      <c r="I224" t="s">
        <v>77</v>
      </c>
      <c r="J224" s="2">
        <v>44998</v>
      </c>
      <c r="K224">
        <f t="shared" si="12"/>
        <v>3</v>
      </c>
      <c r="L224">
        <f t="shared" si="13"/>
        <v>2023</v>
      </c>
      <c r="M224" s="1">
        <v>1292</v>
      </c>
      <c r="N224" s="1">
        <v>1900</v>
      </c>
      <c r="O224">
        <v>3</v>
      </c>
      <c r="P224" s="1">
        <f t="shared" si="14"/>
        <v>5700</v>
      </c>
      <c r="Q224" s="1">
        <f t="shared" si="15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27</v>
      </c>
    </row>
    <row r="225" spans="6:25">
      <c r="F225">
        <v>1020</v>
      </c>
      <c r="G225" t="s">
        <v>151</v>
      </c>
      <c r="H225" t="s">
        <v>76</v>
      </c>
      <c r="I225" t="s">
        <v>79</v>
      </c>
      <c r="J225" s="2">
        <v>44999</v>
      </c>
      <c r="K225">
        <f t="shared" si="12"/>
        <v>3</v>
      </c>
      <c r="L225">
        <f t="shared" si="13"/>
        <v>2023</v>
      </c>
      <c r="M225" s="1">
        <v>1496</v>
      </c>
      <c r="N225" s="1">
        <v>2200</v>
      </c>
      <c r="O225">
        <v>1</v>
      </c>
      <c r="P225" s="1">
        <f t="shared" si="14"/>
        <v>2200</v>
      </c>
      <c r="Q225" s="1">
        <f t="shared" si="15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24</v>
      </c>
    </row>
    <row r="226" spans="6:25">
      <c r="F226">
        <v>1175</v>
      </c>
      <c r="G226" t="s">
        <v>151</v>
      </c>
      <c r="H226" t="s">
        <v>76</v>
      </c>
      <c r="I226" t="s">
        <v>79</v>
      </c>
      <c r="J226" s="2">
        <v>44999</v>
      </c>
      <c r="K226">
        <f t="shared" si="12"/>
        <v>3</v>
      </c>
      <c r="L226">
        <f t="shared" si="13"/>
        <v>2023</v>
      </c>
      <c r="M226" s="1">
        <v>1496</v>
      </c>
      <c r="N226" s="1">
        <v>2200</v>
      </c>
      <c r="O226">
        <v>1</v>
      </c>
      <c r="P226" s="1">
        <f t="shared" si="14"/>
        <v>2200</v>
      </c>
      <c r="Q226" s="1">
        <f t="shared" si="15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21</v>
      </c>
    </row>
    <row r="227" spans="6:25">
      <c r="F227">
        <v>1021</v>
      </c>
      <c r="G227" t="s">
        <v>152</v>
      </c>
      <c r="H227" t="s">
        <v>81</v>
      </c>
      <c r="I227" t="s">
        <v>82</v>
      </c>
      <c r="J227" s="2">
        <v>45000</v>
      </c>
      <c r="K227">
        <f t="shared" si="12"/>
        <v>3</v>
      </c>
      <c r="L227">
        <f t="shared" si="13"/>
        <v>2023</v>
      </c>
      <c r="M227" s="1">
        <v>1340</v>
      </c>
      <c r="N227" s="1">
        <v>2000</v>
      </c>
      <c r="O227">
        <v>2</v>
      </c>
      <c r="P227" s="1">
        <f t="shared" si="14"/>
        <v>4000</v>
      </c>
      <c r="Q227" s="1">
        <f t="shared" si="15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20</v>
      </c>
    </row>
    <row r="228" spans="6:25">
      <c r="F228">
        <v>1022</v>
      </c>
      <c r="G228" t="s">
        <v>152</v>
      </c>
      <c r="H228" t="s">
        <v>81</v>
      </c>
      <c r="I228" t="s">
        <v>84</v>
      </c>
      <c r="J228" s="2">
        <v>45001</v>
      </c>
      <c r="K228">
        <f t="shared" si="12"/>
        <v>3</v>
      </c>
      <c r="L228">
        <f t="shared" si="13"/>
        <v>2023</v>
      </c>
      <c r="M228" s="1">
        <v>1541</v>
      </c>
      <c r="N228" s="1">
        <v>2300</v>
      </c>
      <c r="O228">
        <v>1</v>
      </c>
      <c r="P228" s="1">
        <f t="shared" si="14"/>
        <v>2300</v>
      </c>
      <c r="Q228" s="1">
        <f t="shared" si="15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18</v>
      </c>
    </row>
    <row r="229" spans="6: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2"/>
        <v>3</v>
      </c>
      <c r="L229">
        <f t="shared" si="13"/>
        <v>2023</v>
      </c>
      <c r="M229" s="1">
        <v>2250</v>
      </c>
      <c r="N229" s="1">
        <v>3000</v>
      </c>
      <c r="O229">
        <v>2</v>
      </c>
      <c r="P229" s="1">
        <f t="shared" si="14"/>
        <v>6000</v>
      </c>
      <c r="Q229" s="1">
        <f t="shared" si="15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28</v>
      </c>
    </row>
    <row r="230" spans="6: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2"/>
        <v>3</v>
      </c>
      <c r="L230">
        <f t="shared" si="13"/>
        <v>2023</v>
      </c>
      <c r="M230" s="1">
        <v>2625</v>
      </c>
      <c r="N230" s="1">
        <v>3500</v>
      </c>
      <c r="O230">
        <v>1</v>
      </c>
      <c r="P230" s="1">
        <f t="shared" si="14"/>
        <v>3500</v>
      </c>
      <c r="Q230" s="1">
        <f t="shared" si="15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26</v>
      </c>
    </row>
    <row r="231" spans="6: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2"/>
        <v>3</v>
      </c>
      <c r="L231">
        <f t="shared" si="13"/>
        <v>2023</v>
      </c>
      <c r="M231" s="1">
        <v>737</v>
      </c>
      <c r="N231" s="1">
        <v>1100</v>
      </c>
      <c r="O231">
        <v>2</v>
      </c>
      <c r="P231" s="1">
        <f t="shared" si="14"/>
        <v>2200</v>
      </c>
      <c r="Q231" s="1">
        <f t="shared" si="15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30</v>
      </c>
    </row>
    <row r="232" spans="6: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2"/>
        <v>3</v>
      </c>
      <c r="L232">
        <f t="shared" si="13"/>
        <v>2023</v>
      </c>
      <c r="M232" s="1">
        <v>737</v>
      </c>
      <c r="N232" s="1">
        <v>1100</v>
      </c>
      <c r="O232">
        <v>2</v>
      </c>
      <c r="P232" s="1">
        <f t="shared" si="14"/>
        <v>2200</v>
      </c>
      <c r="Q232" s="1">
        <f t="shared" si="15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28</v>
      </c>
    </row>
    <row r="233" spans="6: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2"/>
        <v>3</v>
      </c>
      <c r="L233">
        <f t="shared" si="13"/>
        <v>2023</v>
      </c>
      <c r="M233" s="1">
        <v>938</v>
      </c>
      <c r="N233" s="1">
        <v>1400</v>
      </c>
      <c r="O233">
        <v>1</v>
      </c>
      <c r="P233" s="1">
        <f t="shared" si="14"/>
        <v>1400</v>
      </c>
      <c r="Q233" s="1">
        <f t="shared" si="15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32</v>
      </c>
    </row>
    <row r="234" spans="6: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2"/>
        <v>3</v>
      </c>
      <c r="L234">
        <f t="shared" si="13"/>
        <v>2023</v>
      </c>
      <c r="M234" s="1">
        <v>938</v>
      </c>
      <c r="N234" s="1">
        <v>1400</v>
      </c>
      <c r="O234">
        <v>1</v>
      </c>
      <c r="P234" s="1">
        <f t="shared" si="14"/>
        <v>1400</v>
      </c>
      <c r="Q234" s="1">
        <f t="shared" si="15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29</v>
      </c>
    </row>
    <row r="235" spans="6:25">
      <c r="F235">
        <v>1011</v>
      </c>
      <c r="G235" t="s">
        <v>151</v>
      </c>
      <c r="H235" t="s">
        <v>54</v>
      </c>
      <c r="I235" t="s">
        <v>55</v>
      </c>
      <c r="J235" s="2">
        <v>45008</v>
      </c>
      <c r="K235">
        <f t="shared" si="12"/>
        <v>3</v>
      </c>
      <c r="L235">
        <f t="shared" si="13"/>
        <v>2023</v>
      </c>
      <c r="M235" s="1">
        <v>1190</v>
      </c>
      <c r="N235" s="1">
        <v>1700</v>
      </c>
      <c r="O235">
        <v>3</v>
      </c>
      <c r="P235" s="1">
        <f t="shared" si="14"/>
        <v>5100</v>
      </c>
      <c r="Q235" s="1">
        <f t="shared" si="15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21</v>
      </c>
    </row>
    <row r="236" spans="6:25">
      <c r="F236">
        <v>1166</v>
      </c>
      <c r="G236" t="s">
        <v>151</v>
      </c>
      <c r="H236" t="s">
        <v>54</v>
      </c>
      <c r="I236" t="s">
        <v>55</v>
      </c>
      <c r="J236" s="2">
        <v>45008</v>
      </c>
      <c r="K236">
        <f t="shared" si="12"/>
        <v>3</v>
      </c>
      <c r="L236">
        <f t="shared" si="13"/>
        <v>2023</v>
      </c>
      <c r="M236" s="1">
        <v>1190</v>
      </c>
      <c r="N236" s="1">
        <v>1700</v>
      </c>
      <c r="O236">
        <v>3</v>
      </c>
      <c r="P236" s="1">
        <f t="shared" si="14"/>
        <v>5100</v>
      </c>
      <c r="Q236" s="1">
        <f t="shared" si="15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19</v>
      </c>
    </row>
    <row r="237" spans="6:25">
      <c r="F237">
        <v>1012</v>
      </c>
      <c r="G237" t="s">
        <v>151</v>
      </c>
      <c r="H237" t="s">
        <v>54</v>
      </c>
      <c r="I237" t="s">
        <v>58</v>
      </c>
      <c r="J237" s="2">
        <v>45009</v>
      </c>
      <c r="K237">
        <f t="shared" si="12"/>
        <v>3</v>
      </c>
      <c r="L237">
        <f t="shared" si="13"/>
        <v>2023</v>
      </c>
      <c r="M237" s="1">
        <v>1400</v>
      </c>
      <c r="N237" s="1">
        <v>2000</v>
      </c>
      <c r="O237">
        <v>1</v>
      </c>
      <c r="P237" s="1">
        <f t="shared" si="14"/>
        <v>2000</v>
      </c>
      <c r="Q237" s="1">
        <f t="shared" si="15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36</v>
      </c>
    </row>
    <row r="238" spans="6:25">
      <c r="F238">
        <v>1167</v>
      </c>
      <c r="G238" t="s">
        <v>151</v>
      </c>
      <c r="H238" t="s">
        <v>54</v>
      </c>
      <c r="I238" t="s">
        <v>58</v>
      </c>
      <c r="J238" s="2">
        <v>45009</v>
      </c>
      <c r="K238">
        <f t="shared" si="12"/>
        <v>3</v>
      </c>
      <c r="L238">
        <f t="shared" si="13"/>
        <v>2023</v>
      </c>
      <c r="M238" s="1">
        <v>1400</v>
      </c>
      <c r="N238" s="1">
        <v>2000</v>
      </c>
      <c r="O238">
        <v>1</v>
      </c>
      <c r="P238" s="1">
        <f t="shared" si="14"/>
        <v>2000</v>
      </c>
      <c r="Q238" s="1">
        <f t="shared" si="15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34</v>
      </c>
    </row>
    <row r="239" spans="6:25">
      <c r="F239">
        <v>1013</v>
      </c>
      <c r="G239" t="s">
        <v>152</v>
      </c>
      <c r="H239" t="s">
        <v>61</v>
      </c>
      <c r="I239" t="s">
        <v>62</v>
      </c>
      <c r="J239" s="2">
        <v>45010</v>
      </c>
      <c r="K239">
        <f t="shared" si="12"/>
        <v>3</v>
      </c>
      <c r="L239">
        <f t="shared" si="13"/>
        <v>2023</v>
      </c>
      <c r="M239" s="1">
        <v>975</v>
      </c>
      <c r="N239" s="1">
        <v>1500</v>
      </c>
      <c r="O239">
        <v>2</v>
      </c>
      <c r="P239" s="1">
        <f t="shared" si="14"/>
        <v>3000</v>
      </c>
      <c r="Q239" s="1">
        <f t="shared" si="15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40</v>
      </c>
    </row>
    <row r="240" spans="6:25">
      <c r="F240">
        <v>1168</v>
      </c>
      <c r="G240" t="s">
        <v>152</v>
      </c>
      <c r="H240" t="s">
        <v>61</v>
      </c>
      <c r="I240" t="s">
        <v>62</v>
      </c>
      <c r="J240" s="2">
        <v>45010</v>
      </c>
      <c r="K240">
        <f t="shared" si="12"/>
        <v>3</v>
      </c>
      <c r="L240">
        <f t="shared" si="13"/>
        <v>2023</v>
      </c>
      <c r="M240" s="1">
        <v>975</v>
      </c>
      <c r="N240" s="1">
        <v>1500</v>
      </c>
      <c r="O240">
        <v>2</v>
      </c>
      <c r="P240" s="1">
        <f t="shared" si="14"/>
        <v>3000</v>
      </c>
      <c r="Q240" s="1">
        <f t="shared" si="15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38</v>
      </c>
    </row>
    <row r="241" spans="6:25">
      <c r="F241">
        <v>1014</v>
      </c>
      <c r="G241" t="s">
        <v>152</v>
      </c>
      <c r="H241" t="s">
        <v>61</v>
      </c>
      <c r="I241" t="s">
        <v>64</v>
      </c>
      <c r="J241" s="2">
        <v>45011</v>
      </c>
      <c r="K241">
        <f t="shared" si="12"/>
        <v>3</v>
      </c>
      <c r="L241">
        <f t="shared" si="13"/>
        <v>2023</v>
      </c>
      <c r="M241" s="1">
        <v>1170</v>
      </c>
      <c r="N241" s="1">
        <v>1800</v>
      </c>
      <c r="O241">
        <v>1</v>
      </c>
      <c r="P241" s="1">
        <f t="shared" si="14"/>
        <v>1800</v>
      </c>
      <c r="Q241" s="1">
        <f t="shared" si="15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35</v>
      </c>
    </row>
    <row r="242" spans="6:25">
      <c r="F242">
        <v>1169</v>
      </c>
      <c r="G242" t="s">
        <v>152</v>
      </c>
      <c r="H242" t="s">
        <v>61</v>
      </c>
      <c r="I242" t="s">
        <v>64</v>
      </c>
      <c r="J242" s="2">
        <v>45011</v>
      </c>
      <c r="K242">
        <f t="shared" si="12"/>
        <v>3</v>
      </c>
      <c r="L242">
        <f t="shared" si="13"/>
        <v>2023</v>
      </c>
      <c r="M242" s="1">
        <v>1170</v>
      </c>
      <c r="N242" s="1">
        <v>1800</v>
      </c>
      <c r="O242">
        <v>1</v>
      </c>
      <c r="P242" s="1">
        <f t="shared" si="14"/>
        <v>1800</v>
      </c>
      <c r="Q242" s="1">
        <f t="shared" si="15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33</v>
      </c>
    </row>
    <row r="243" spans="6: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2"/>
        <v>3</v>
      </c>
      <c r="L243">
        <f t="shared" si="13"/>
        <v>2023</v>
      </c>
      <c r="M243" s="1">
        <v>1656</v>
      </c>
      <c r="N243" s="1">
        <v>2300</v>
      </c>
      <c r="O243">
        <v>2</v>
      </c>
      <c r="P243" s="1">
        <f t="shared" si="14"/>
        <v>4600</v>
      </c>
      <c r="Q243" s="1">
        <f t="shared" si="15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22</v>
      </c>
    </row>
    <row r="244" spans="6: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2"/>
        <v>3</v>
      </c>
      <c r="L244">
        <f t="shared" si="13"/>
        <v>2023</v>
      </c>
      <c r="M244" s="1">
        <v>1656</v>
      </c>
      <c r="N244" s="1">
        <v>2300</v>
      </c>
      <c r="O244">
        <v>2</v>
      </c>
      <c r="P244" s="1">
        <f t="shared" si="14"/>
        <v>4600</v>
      </c>
      <c r="Q244" s="1">
        <f t="shared" si="15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20</v>
      </c>
    </row>
    <row r="245" spans="6: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2"/>
        <v>3</v>
      </c>
      <c r="L245">
        <f t="shared" si="13"/>
        <v>2023</v>
      </c>
      <c r="M245" s="1">
        <v>1872</v>
      </c>
      <c r="N245" s="1">
        <v>1600</v>
      </c>
      <c r="O245">
        <v>1</v>
      </c>
      <c r="P245" s="1">
        <f t="shared" si="14"/>
        <v>1600</v>
      </c>
      <c r="Q245" s="1">
        <f t="shared" si="15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30</v>
      </c>
    </row>
    <row r="246" spans="6: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2"/>
        <v>3</v>
      </c>
      <c r="L246">
        <f t="shared" si="13"/>
        <v>2023</v>
      </c>
      <c r="M246" s="1">
        <v>1872</v>
      </c>
      <c r="N246" s="1">
        <v>2600</v>
      </c>
      <c r="O246">
        <v>1</v>
      </c>
      <c r="P246" s="1">
        <f t="shared" si="14"/>
        <v>2600</v>
      </c>
      <c r="Q246" s="1">
        <f t="shared" si="15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X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Hanzala Raja</cp:lastModifiedBy>
  <cp:revision/>
  <cp:lastPrinted>2025-08-26T12:53:03Z</cp:lastPrinted>
  <dcterms:created xsi:type="dcterms:W3CDTF">2023-05-23T18:13:08Z</dcterms:created>
  <dcterms:modified xsi:type="dcterms:W3CDTF">2025-08-26T13:35:00Z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