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-ORB-ver-2.4.9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<sst xmlns="http://schemas.openxmlformats.org/spreadsheetml/2006/main" count="265" uniqueCount="147">
  <si>
    <t xml:space="preserve">Part</t>
  </si>
  <si>
    <t xml:space="preserve">Value</t>
  </si>
  <si>
    <t xml:space="preserve">Package</t>
  </si>
  <si>
    <t xml:space="preserve">Qty</t>
  </si>
  <si>
    <t xml:space="preserve">Place</t>
  </si>
  <si>
    <t xml:space="preserve">Provided by customer</t>
  </si>
  <si>
    <t xml:space="preserve">Distributor</t>
  </si>
  <si>
    <t xml:space="preserve">Order-Nr</t>
  </si>
  <si>
    <t xml:space="preserve">Price</t>
  </si>
  <si>
    <t xml:space="preserve">Price total</t>
  </si>
  <si>
    <t xml:space="preserve">Button1,Button2,Button3</t>
  </si>
  <si>
    <t xml:space="preserve">Taster_SMD</t>
  </si>
  <si>
    <t xml:space="preserve">RND 210-00208</t>
  </si>
  <si>
    <t xml:space="preserve">YES</t>
  </si>
  <si>
    <t xml:space="preserve">NO</t>
  </si>
  <si>
    <t xml:space="preserve">Distrelec</t>
  </si>
  <si>
    <t xml:space="preserve">300-90-664</t>
  </si>
  <si>
    <t xml:space="preserve">C1,C4,C10,C14,C15,C22,C23,C24</t>
  </si>
  <si>
    <t xml:space="preserve">10µF</t>
  </si>
  <si>
    <t xml:space="preserve">1411_ELKO</t>
  </si>
  <si>
    <t xml:space="preserve">Digi-Key</t>
  </si>
  <si>
    <t xml:space="preserve">399-9721-1-ND</t>
  </si>
  <si>
    <t xml:space="preserve">Farnell</t>
  </si>
  <si>
    <t xml:space="preserve">C2,C3,C5,C6,C8,C11,C12,C16,C17,C19,C20</t>
  </si>
  <si>
    <t xml:space="preserve">100nF</t>
  </si>
  <si>
    <t xml:space="preserve">0805</t>
  </si>
  <si>
    <t xml:space="preserve">165-72-419</t>
  </si>
  <si>
    <t xml:space="preserve">RS</t>
  </si>
  <si>
    <t xml:space="preserve">133-5642</t>
  </si>
  <si>
    <t xml:space="preserve">C7,C18,C21</t>
  </si>
  <si>
    <t xml:space="preserve">2,2µF</t>
  </si>
  <si>
    <t xml:space="preserve">1206</t>
  </si>
  <si>
    <t xml:space="preserve">300-86-911</t>
  </si>
  <si>
    <t xml:space="preserve">C9,C13</t>
  </si>
  <si>
    <t xml:space="preserve">27pF</t>
  </si>
  <si>
    <t xml:space="preserve">399-1114-1-ND</t>
  </si>
  <si>
    <t xml:space="preserve">135-3201</t>
  </si>
  <si>
    <t xml:space="preserve">D1,D2,D3,D4,D5,D6,D7,D8,D9,D10,D11,D12,D13,D14,D15,D16,D17,D18,D19,D20,D24,D26,D27,D28,D29,D30,D31,D32,D33</t>
  </si>
  <si>
    <t xml:space="preserve">BAT54S</t>
  </si>
  <si>
    <t xml:space="preserve">SOT23/3</t>
  </si>
  <si>
    <t xml:space="preserve">170-30-588</t>
  </si>
  <si>
    <t xml:space="preserve">D21</t>
  </si>
  <si>
    <t xml:space="preserve">KP-2012SGC</t>
  </si>
  <si>
    <t xml:space="preserve">0805-D</t>
  </si>
  <si>
    <t xml:space="preserve">175-31-010</t>
  </si>
  <si>
    <t xml:space="preserve">D22</t>
  </si>
  <si>
    <t xml:space="preserve">KP-2012YD</t>
  </si>
  <si>
    <t xml:space="preserve">175-10-256</t>
  </si>
  <si>
    <r>
      <rPr>
        <sz val="10"/>
        <rFont val="Arial"/>
        <family val="2"/>
        <charset val="1"/>
      </rPr>
      <t xml:space="preserve">D23</t>
    </r>
    <r>
      <rPr>
        <sz val="10"/>
        <rFont val="Arial"/>
        <family val="2"/>
      </rPr>
      <t xml:space="preserve">,D25</t>
    </r>
  </si>
  <si>
    <t xml:space="preserve">KP-2012SRC-PRV</t>
  </si>
  <si>
    <t xml:space="preserve">175-31-011</t>
  </si>
  <si>
    <t xml:space="preserve">D34</t>
  </si>
  <si>
    <t xml:space="preserve">SK54</t>
  </si>
  <si>
    <t xml:space="preserve">DO-214AA(SMB)</t>
  </si>
  <si>
    <t xml:space="preserve">SK54B-LTPMSCT-ND</t>
  </si>
  <si>
    <t xml:space="preserve">F1,F2,F3</t>
  </si>
  <si>
    <t xml:space="preserve">2920L125</t>
  </si>
  <si>
    <t xml:space="preserve">2920 (7351 metric)</t>
  </si>
  <si>
    <t xml:space="preserve">F2869CT-ND</t>
  </si>
  <si>
    <t xml:space="preserve">Filter1</t>
  </si>
  <si>
    <t xml:space="preserve">CD143A-SR05</t>
  </si>
  <si>
    <t xml:space="preserve">SOT-143</t>
  </si>
  <si>
    <t xml:space="preserve">CD143A-SR05LCCT-ND</t>
  </si>
  <si>
    <t xml:space="preserve">Filter2</t>
  </si>
  <si>
    <t xml:space="preserve">BLM21AF121SN1D</t>
  </si>
  <si>
    <t xml:space="preserve">158-78-715</t>
  </si>
  <si>
    <t xml:space="preserve">IC1,IC2</t>
  </si>
  <si>
    <t xml:space="preserve">LM340-5.0</t>
  </si>
  <si>
    <t xml:space="preserve">SOT223</t>
  </si>
  <si>
    <t xml:space="preserve">LM340MP-5.0/NOPBCT-ND</t>
  </si>
  <si>
    <t xml:space="preserve">IC3</t>
  </si>
  <si>
    <t xml:space="preserve">LM2937IMP-3.3/NOPB</t>
  </si>
  <si>
    <t xml:space="preserve">LM2937IMP-3.3/NOPBCT-ND</t>
  </si>
  <si>
    <t xml:space="preserve">IC4,IC5</t>
  </si>
  <si>
    <t xml:space="preserve">TB6612FNG</t>
  </si>
  <si>
    <t xml:space="preserve">SSOP24-P-300-0,65A</t>
  </si>
  <si>
    <t xml:space="preserve">TB6612FNGC8ELCT-ND</t>
  </si>
  <si>
    <t xml:space="preserve">K1</t>
  </si>
  <si>
    <t xml:space="preserve">DX4R005H91</t>
  </si>
  <si>
    <t xml:space="preserve">JAE_DX4R005H91</t>
  </si>
  <si>
    <t xml:space="preserve">Digikey</t>
  </si>
  <si>
    <t xml:space="preserve">670-2674-1-ND</t>
  </si>
  <si>
    <t xml:space="preserve">K25</t>
  </si>
  <si>
    <t xml:space="preserve">T-Stecker</t>
  </si>
  <si>
    <t xml:space="preserve">Reichelt</t>
  </si>
  <si>
    <t xml:space="preserve">HSTT STBU</t>
  </si>
  <si>
    <t xml:space="preserve">Q1</t>
  </si>
  <si>
    <t xml:space="preserve">8MHz</t>
  </si>
  <si>
    <t xml:space="preserve">HC49_SMD</t>
  </si>
  <si>
    <t xml:space="preserve">1923-1480-1-ND</t>
  </si>
  <si>
    <t xml:space="preserve">R1,R2</t>
  </si>
  <si>
    <t xml:space="preserve">22</t>
  </si>
  <si>
    <t xml:space="preserve">A130124DKR-ND</t>
  </si>
  <si>
    <t xml:space="preserve">R3,R24,R26,R29,R42,R43,R44,R45,R46,R47,R48,R49,R50,R51</t>
  </si>
  <si>
    <t xml:space="preserve">1K</t>
  </si>
  <si>
    <t xml:space="preserve">RNCP0805FTD1K00CT-ND</t>
  </si>
  <si>
    <t xml:space="preserve">R4,R6,R7,R8,R9,R11,R12,R13,R14,R16,R17,R18,R19,R21,R22,R23</t>
  </si>
  <si>
    <t xml:space="preserve">330</t>
  </si>
  <si>
    <t xml:space="preserve">A106061CT-ND </t>
  </si>
  <si>
    <t xml:space="preserve">R5,R10,R15,R20,R37,R38,R40</t>
  </si>
  <si>
    <t xml:space="preserve">6,8K</t>
  </si>
  <si>
    <t xml:space="preserve">A126384CT-ND </t>
  </si>
  <si>
    <t xml:space="preserve">R25,R27,R32,R33,R35,R39,R41</t>
  </si>
  <si>
    <t xml:space="preserve">10K</t>
  </si>
  <si>
    <t xml:space="preserve">RNCP0805FTD10K0CT-ND</t>
  </si>
  <si>
    <t xml:space="preserve">R28</t>
  </si>
  <si>
    <t xml:space="preserve">39</t>
  </si>
  <si>
    <t xml:space="preserve">A126367CT-ND</t>
  </si>
  <si>
    <t xml:space="preserve">R30,R31,R34</t>
  </si>
  <si>
    <t xml:space="preserve">75</t>
  </si>
  <si>
    <t xml:space="preserve">0603</t>
  </si>
  <si>
    <t xml:space="preserve">311-75.0HRCT-ND</t>
  </si>
  <si>
    <t xml:space="preserve">R36</t>
  </si>
  <si>
    <t xml:space="preserve">1M</t>
  </si>
  <si>
    <t xml:space="preserve">YAG4498CT-ND</t>
  </si>
  <si>
    <t xml:space="preserve">S1</t>
  </si>
  <si>
    <t xml:space="preserve">RND 210-00494</t>
  </si>
  <si>
    <t xml:space="preserve">KIPPSCHALTER_GERADE_1-POLIG</t>
  </si>
  <si>
    <t xml:space="preserve">301-03-469</t>
  </si>
  <si>
    <t xml:space="preserve">T1</t>
  </si>
  <si>
    <t xml:space="preserve">BTS4140N</t>
  </si>
  <si>
    <t xml:space="preserve">BTS4140NHUMA1CT-ND</t>
  </si>
  <si>
    <t xml:space="preserve">U1</t>
  </si>
  <si>
    <t xml:space="preserve">RN4678-V/RM100</t>
  </si>
  <si>
    <t xml:space="preserve">RN4870</t>
  </si>
  <si>
    <t xml:space="preserve">RN4678-V/RM100-ND</t>
  </si>
  <si>
    <t xml:space="preserve">301-13-928 </t>
  </si>
  <si>
    <t xml:space="preserve">X1</t>
  </si>
  <si>
    <t xml:space="preserve">STM32F405VG 6(LQFP100)</t>
  </si>
  <si>
    <t xml:space="preserve">LQFP100</t>
  </si>
  <si>
    <t xml:space="preserve">497-17434-1-ND</t>
  </si>
  <si>
    <t xml:space="preserve">301-70-731 </t>
  </si>
  <si>
    <t xml:space="preserve">K16</t>
  </si>
  <si>
    <t xml:space="preserve">Stiftleiste_1x04_G_2,54</t>
  </si>
  <si>
    <t xml:space="preserve">K15,K26</t>
  </si>
  <si>
    <t xml:space="preserve">Stiftleiste_1x06_G_2,54</t>
  </si>
  <si>
    <t xml:space="preserve">K12,K13,K14</t>
  </si>
  <si>
    <t xml:space="preserve">Stiftleiste_1x03_G_2,54</t>
  </si>
  <si>
    <t xml:space="preserve">K10,K11</t>
  </si>
  <si>
    <t xml:space="preserve">Stiftleiste_1x02_G_2,54</t>
  </si>
  <si>
    <t xml:space="preserve">K2,K3,K4,K5,K21,K22,K23,K24</t>
  </si>
  <si>
    <t xml:space="preserve">Wannenstecker_6_stehend</t>
  </si>
  <si>
    <t xml:space="preserve">K6,K7,K8,K9,K17,K18,K19,K20</t>
  </si>
  <si>
    <t xml:space="preserve">NXT-Socket</t>
  </si>
  <si>
    <t xml:space="preserve">Number of parts</t>
  </si>
  <si>
    <t xml:space="preserve">total</t>
  </si>
  <si>
    <t xml:space="preserve">place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</si>
</sst>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91"/>
    <col collapsed="false" customWidth="true" hidden="false" outlineLevel="0" max="2" min="2" style="1" width="33.21"/>
    <col collapsed="false" customWidth="true" hidden="false" outlineLevel="0" max="3" min="3" style="1" width="34.32"/>
    <col collapsed="false" customWidth="true" hidden="false" outlineLevel="0" max="4" min="4" style="2" width="7.22"/>
    <col collapsed="false" customWidth="true" hidden="false" outlineLevel="0" max="5" min="5" style="2" width="6.94"/>
    <col collapsed="false" customWidth="true" hidden="false" outlineLevel="0" max="6" min="6" style="2" width="11.94"/>
    <col collapsed="false" customWidth="false" hidden="false" outlineLevel="0" max="7" min="7" style="1" width="11.52"/>
    <col collapsed="false" customWidth="true" hidden="false" outlineLevel="0" max="8" min="8" style="1" width="24.6"/>
    <col collapsed="false" customWidth="false" hidden="false" outlineLevel="0" max="10" min="9" style="3" width="11.52"/>
    <col collapsed="false" customWidth="false" hidden="false" outlineLevel="0" max="1023" min="11" style="1" width="11.5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6</v>
      </c>
      <c r="L1" s="1" t="s">
        <v>7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s">
        <v>12</v>
      </c>
      <c r="D2" s="2" t="n">
        <v>3</v>
      </c>
      <c r="E2" s="2" t="s">
        <v>13</v>
      </c>
      <c r="F2" s="2" t="s">
        <v>14</v>
      </c>
      <c r="G2" s="4" t="s">
        <v>15</v>
      </c>
      <c r="H2" s="5" t="s">
        <v>16</v>
      </c>
      <c r="I2" s="6" t="n">
        <v>0.28</v>
      </c>
      <c r="J2" s="6" t="n">
        <f aca="false">D2*I2</f>
        <v>0.84</v>
      </c>
    </row>
    <row r="3" customFormat="false" ht="12.8" hidden="false" customHeight="false" outlineLevel="0" collapsed="false">
      <c r="A3" s="1" t="s">
        <v>17</v>
      </c>
      <c r="B3" s="1" t="s">
        <v>18</v>
      </c>
      <c r="C3" s="1" t="s">
        <v>19</v>
      </c>
      <c r="D3" s="2" t="n">
        <v>8</v>
      </c>
      <c r="E3" s="2" t="s">
        <v>13</v>
      </c>
      <c r="F3" s="2" t="s">
        <v>14</v>
      </c>
      <c r="G3" s="7" t="s">
        <v>20</v>
      </c>
      <c r="H3" s="7" t="s">
        <v>21</v>
      </c>
      <c r="I3" s="8" t="n">
        <v>0.71</v>
      </c>
      <c r="J3" s="6" t="n">
        <f aca="false">D3*I3</f>
        <v>5.68</v>
      </c>
      <c r="K3" s="9" t="s">
        <v>22</v>
      </c>
      <c r="L3" s="4" t="n">
        <v>2535272</v>
      </c>
    </row>
    <row r="4" customFormat="false" ht="12.8" hidden="false" customHeight="false" outlineLevel="0" collapsed="false">
      <c r="A4" s="1" t="s">
        <v>23</v>
      </c>
      <c r="B4" s="1" t="s">
        <v>24</v>
      </c>
      <c r="C4" s="1" t="s">
        <v>25</v>
      </c>
      <c r="D4" s="2" t="n">
        <v>11</v>
      </c>
      <c r="E4" s="2" t="s">
        <v>13</v>
      </c>
      <c r="F4" s="2" t="s">
        <v>14</v>
      </c>
      <c r="G4" s="4" t="s">
        <v>15</v>
      </c>
      <c r="H4" s="4" t="s">
        <v>26</v>
      </c>
      <c r="I4" s="10" t="n">
        <v>0.17</v>
      </c>
      <c r="J4" s="6" t="n">
        <f aca="false">D4*I4</f>
        <v>1.87</v>
      </c>
      <c r="K4" s="4" t="s">
        <v>27</v>
      </c>
      <c r="L4" s="4" t="s">
        <v>28</v>
      </c>
    </row>
    <row r="5" customFormat="false" ht="12.8" hidden="false" customHeight="false" outlineLevel="0" collapsed="false">
      <c r="A5" s="1" t="s">
        <v>29</v>
      </c>
      <c r="B5" s="1" t="s">
        <v>30</v>
      </c>
      <c r="C5" s="1" t="s">
        <v>31</v>
      </c>
      <c r="D5" s="2" t="n">
        <v>3</v>
      </c>
      <c r="E5" s="2" t="s">
        <v>13</v>
      </c>
      <c r="F5" s="2" t="s">
        <v>14</v>
      </c>
      <c r="G5" s="4" t="s">
        <v>15</v>
      </c>
      <c r="H5" s="4" t="s">
        <v>32</v>
      </c>
      <c r="I5" s="10" t="n">
        <v>0.09</v>
      </c>
      <c r="J5" s="6" t="n">
        <f aca="false">D5*I5</f>
        <v>0.27</v>
      </c>
    </row>
    <row r="6" customFormat="false" ht="12.8" hidden="false" customHeight="false" outlineLevel="0" collapsed="false">
      <c r="A6" s="1" t="s">
        <v>33</v>
      </c>
      <c r="B6" s="1" t="s">
        <v>34</v>
      </c>
      <c r="C6" s="1" t="s">
        <v>25</v>
      </c>
      <c r="D6" s="2" t="n">
        <v>2</v>
      </c>
      <c r="E6" s="2" t="s">
        <v>13</v>
      </c>
      <c r="F6" s="2" t="s">
        <v>14</v>
      </c>
      <c r="G6" s="7" t="s">
        <v>20</v>
      </c>
      <c r="H6" s="4" t="s">
        <v>35</v>
      </c>
      <c r="I6" s="10" t="n">
        <v>0.09</v>
      </c>
      <c r="J6" s="6" t="n">
        <f aca="false">D6*I6</f>
        <v>0.18</v>
      </c>
      <c r="K6" s="4" t="s">
        <v>27</v>
      </c>
      <c r="L6" s="4" t="s">
        <v>36</v>
      </c>
    </row>
    <row r="7" customFormat="false" ht="35.05" hidden="false" customHeight="false" outlineLevel="0" collapsed="false">
      <c r="A7" s="1" t="s">
        <v>37</v>
      </c>
      <c r="B7" s="1" t="s">
        <v>38</v>
      </c>
      <c r="C7" s="1" t="s">
        <v>39</v>
      </c>
      <c r="D7" s="2" t="n">
        <v>29</v>
      </c>
      <c r="E7" s="2" t="s">
        <v>13</v>
      </c>
      <c r="F7" s="2" t="s">
        <v>14</v>
      </c>
      <c r="G7" s="4" t="s">
        <v>15</v>
      </c>
      <c r="H7" s="7" t="s">
        <v>40</v>
      </c>
      <c r="I7" s="8" t="n">
        <v>0.14</v>
      </c>
      <c r="J7" s="6" t="n">
        <f aca="false">D7*I7</f>
        <v>4.06</v>
      </c>
    </row>
    <row r="8" customFormat="false" ht="12.8" hidden="false" customHeight="false" outlineLevel="0" collapsed="false">
      <c r="A8" s="1" t="s">
        <v>41</v>
      </c>
      <c r="B8" s="1" t="s">
        <v>42</v>
      </c>
      <c r="C8" s="1" t="s">
        <v>43</v>
      </c>
      <c r="D8" s="2" t="n">
        <v>1</v>
      </c>
      <c r="E8" s="2" t="s">
        <v>13</v>
      </c>
      <c r="F8" s="2" t="s">
        <v>14</v>
      </c>
      <c r="G8" s="4" t="s">
        <v>15</v>
      </c>
      <c r="H8" s="7" t="s">
        <v>44</v>
      </c>
      <c r="I8" s="8" t="n">
        <v>0.15</v>
      </c>
      <c r="J8" s="6" t="n">
        <f aca="false">D8*I8</f>
        <v>0.15</v>
      </c>
    </row>
    <row r="9" customFormat="false" ht="12.8" hidden="false" customHeight="false" outlineLevel="0" collapsed="false">
      <c r="A9" s="1" t="s">
        <v>45</v>
      </c>
      <c r="B9" s="1" t="s">
        <v>46</v>
      </c>
      <c r="C9" s="1" t="s">
        <v>43</v>
      </c>
      <c r="D9" s="2" t="n">
        <v>1</v>
      </c>
      <c r="E9" s="2" t="s">
        <v>13</v>
      </c>
      <c r="F9" s="2" t="s">
        <v>14</v>
      </c>
      <c r="G9" s="4" t="s">
        <v>15</v>
      </c>
      <c r="H9" s="7" t="s">
        <v>47</v>
      </c>
      <c r="I9" s="8" t="n">
        <v>0.16</v>
      </c>
      <c r="J9" s="6" t="n">
        <f aca="false">D9*I9</f>
        <v>0.16</v>
      </c>
    </row>
    <row r="10" customFormat="false" ht="12.8" hidden="false" customHeight="false" outlineLevel="0" collapsed="false">
      <c r="A10" s="1" t="s">
        <v>48</v>
      </c>
      <c r="B10" s="1" t="s">
        <v>49</v>
      </c>
      <c r="C10" s="1" t="s">
        <v>43</v>
      </c>
      <c r="D10" s="2" t="n">
        <v>2</v>
      </c>
      <c r="E10" s="2" t="s">
        <v>13</v>
      </c>
      <c r="F10" s="2" t="s">
        <v>14</v>
      </c>
      <c r="G10" s="7" t="s">
        <v>15</v>
      </c>
      <c r="H10" s="7" t="s">
        <v>50</v>
      </c>
      <c r="I10" s="8" t="n">
        <v>0.14</v>
      </c>
      <c r="J10" s="6" t="n">
        <f aca="false">D10*I10</f>
        <v>0.28</v>
      </c>
    </row>
    <row r="11" customFormat="false" ht="12.8" hidden="false" customHeight="false" outlineLevel="0" collapsed="false">
      <c r="A11" s="1" t="s">
        <v>51</v>
      </c>
      <c r="B11" s="1" t="s">
        <v>52</v>
      </c>
      <c r="C11" s="1" t="s">
        <v>53</v>
      </c>
      <c r="D11" s="2" t="n">
        <v>1</v>
      </c>
      <c r="E11" s="2" t="s">
        <v>13</v>
      </c>
      <c r="F11" s="2" t="s">
        <v>14</v>
      </c>
      <c r="G11" s="7" t="s">
        <v>20</v>
      </c>
      <c r="H11" s="7" t="s">
        <v>54</v>
      </c>
      <c r="I11" s="8" t="n">
        <v>0.43</v>
      </c>
      <c r="J11" s="6" t="n">
        <f aca="false">D11*I11</f>
        <v>0.43</v>
      </c>
    </row>
    <row r="12" customFormat="false" ht="12.8" hidden="false" customHeight="false" outlineLevel="0" collapsed="false">
      <c r="A12" s="1" t="s">
        <v>55</v>
      </c>
      <c r="B12" s="1" t="s">
        <v>56</v>
      </c>
      <c r="C12" s="1" t="s">
        <v>57</v>
      </c>
      <c r="D12" s="2" t="n">
        <v>3</v>
      </c>
      <c r="E12" s="2" t="s">
        <v>13</v>
      </c>
      <c r="F12" s="2" t="s">
        <v>14</v>
      </c>
      <c r="G12" s="7" t="s">
        <v>20</v>
      </c>
      <c r="H12" s="7" t="s">
        <v>58</v>
      </c>
      <c r="I12" s="8" t="n">
        <v>0.55</v>
      </c>
      <c r="J12" s="6" t="n">
        <f aca="false">D12*I12</f>
        <v>1.65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1" t="s">
        <v>61</v>
      </c>
      <c r="D13" s="2" t="n">
        <v>1</v>
      </c>
      <c r="E13" s="2" t="s">
        <v>13</v>
      </c>
      <c r="F13" s="2" t="s">
        <v>14</v>
      </c>
      <c r="G13" s="7" t="s">
        <v>20</v>
      </c>
      <c r="H13" s="7" t="s">
        <v>62</v>
      </c>
      <c r="I13" s="8" t="n">
        <v>0.92</v>
      </c>
      <c r="J13" s="6" t="n">
        <f aca="false">D13*I13</f>
        <v>0.92</v>
      </c>
    </row>
    <row r="14" customFormat="false" ht="12.8" hidden="false" customHeight="false" outlineLevel="0" collapsed="false">
      <c r="A14" s="1" t="s">
        <v>63</v>
      </c>
      <c r="B14" s="1" t="s">
        <v>64</v>
      </c>
      <c r="C14" s="1" t="s">
        <v>25</v>
      </c>
      <c r="D14" s="2" t="n">
        <v>1</v>
      </c>
      <c r="E14" s="2" t="s">
        <v>13</v>
      </c>
      <c r="F14" s="2" t="s">
        <v>14</v>
      </c>
      <c r="G14" s="7" t="s">
        <v>15</v>
      </c>
      <c r="H14" s="7" t="s">
        <v>65</v>
      </c>
      <c r="I14" s="8" t="n">
        <v>0.2</v>
      </c>
      <c r="J14" s="6" t="n">
        <f aca="false">D14*I14</f>
        <v>0.2</v>
      </c>
    </row>
    <row r="15" customFormat="false" ht="12.8" hidden="false" customHeight="false" outlineLevel="0" collapsed="false">
      <c r="A15" s="1" t="s">
        <v>66</v>
      </c>
      <c r="B15" s="1" t="s">
        <v>67</v>
      </c>
      <c r="C15" s="1" t="s">
        <v>68</v>
      </c>
      <c r="D15" s="2" t="n">
        <v>2</v>
      </c>
      <c r="E15" s="2" t="s">
        <v>13</v>
      </c>
      <c r="F15" s="2" t="s">
        <v>14</v>
      </c>
      <c r="G15" s="7" t="s">
        <v>20</v>
      </c>
      <c r="H15" s="7" t="s">
        <v>69</v>
      </c>
      <c r="I15" s="8" t="n">
        <v>1.29</v>
      </c>
      <c r="J15" s="6" t="n">
        <f aca="false">D15*I15</f>
        <v>2.58</v>
      </c>
    </row>
    <row r="16" customFormat="false" ht="12.8" hidden="false" customHeight="false" outlineLevel="0" collapsed="false">
      <c r="A16" s="1" t="s">
        <v>70</v>
      </c>
      <c r="B16" s="1" t="s">
        <v>71</v>
      </c>
      <c r="C16" s="1" t="s">
        <v>68</v>
      </c>
      <c r="D16" s="2" t="n">
        <v>1</v>
      </c>
      <c r="E16" s="2" t="s">
        <v>13</v>
      </c>
      <c r="F16" s="2" t="s">
        <v>14</v>
      </c>
      <c r="G16" s="7" t="s">
        <v>20</v>
      </c>
      <c r="H16" s="7" t="s">
        <v>72</v>
      </c>
      <c r="I16" s="8" t="n">
        <v>1.73</v>
      </c>
      <c r="J16" s="10" t="n">
        <f aca="false">D16*I16</f>
        <v>1.73</v>
      </c>
    </row>
    <row r="17" customFormat="false" ht="12.8" hidden="false" customHeight="false" outlineLevel="0" collapsed="false">
      <c r="A17" s="1" t="s">
        <v>73</v>
      </c>
      <c r="B17" s="1" t="s">
        <v>74</v>
      </c>
      <c r="C17" s="1" t="s">
        <v>75</v>
      </c>
      <c r="D17" s="2" t="n">
        <v>2</v>
      </c>
      <c r="E17" s="2" t="s">
        <v>13</v>
      </c>
      <c r="F17" s="2" t="s">
        <v>14</v>
      </c>
      <c r="G17" s="7" t="s">
        <v>20</v>
      </c>
      <c r="H17" s="7" t="s">
        <v>76</v>
      </c>
      <c r="I17" s="8" t="n">
        <v>1.73</v>
      </c>
      <c r="J17" s="6" t="n">
        <f aca="false">D17*I17</f>
        <v>3.46</v>
      </c>
    </row>
    <row r="18" customFormat="false" ht="12.8" hidden="false" customHeight="false" outlineLevel="0" collapsed="false">
      <c r="A18" s="1" t="s">
        <v>77</v>
      </c>
      <c r="B18" s="1" t="s">
        <v>78</v>
      </c>
      <c r="C18" s="1" t="s">
        <v>79</v>
      </c>
      <c r="D18" s="2" t="n">
        <v>1</v>
      </c>
      <c r="E18" s="2" t="s">
        <v>13</v>
      </c>
      <c r="F18" s="2" t="s">
        <v>14</v>
      </c>
      <c r="G18" s="7" t="s">
        <v>80</v>
      </c>
      <c r="H18" s="7" t="s">
        <v>81</v>
      </c>
      <c r="I18" s="8" t="n">
        <v>0.63</v>
      </c>
      <c r="J18" s="6" t="n">
        <f aca="false">D18*I18</f>
        <v>0.63</v>
      </c>
    </row>
    <row r="19" customFormat="false" ht="12.8" hidden="false" customHeight="false" outlineLevel="0" collapsed="false">
      <c r="A19" s="1" t="s">
        <v>82</v>
      </c>
      <c r="B19" s="1" t="s">
        <v>83</v>
      </c>
      <c r="C19" s="1" t="s">
        <v>83</v>
      </c>
      <c r="D19" s="2" t="n">
        <v>1</v>
      </c>
      <c r="E19" s="2" t="s">
        <v>14</v>
      </c>
      <c r="F19" s="2" t="s">
        <v>14</v>
      </c>
      <c r="G19" s="4" t="s">
        <v>84</v>
      </c>
      <c r="H19" s="4" t="s">
        <v>85</v>
      </c>
      <c r="I19" s="10"/>
      <c r="J19" s="6" t="n">
        <f aca="false">D19*I19</f>
        <v>0</v>
      </c>
    </row>
    <row r="20" customFormat="false" ht="12.8" hidden="false" customHeight="false" outlineLevel="0" collapsed="false">
      <c r="A20" s="1" t="s">
        <v>86</v>
      </c>
      <c r="B20" s="1" t="s">
        <v>87</v>
      </c>
      <c r="C20" s="1" t="s">
        <v>88</v>
      </c>
      <c r="D20" s="2" t="n">
        <v>1</v>
      </c>
      <c r="E20" s="2" t="s">
        <v>13</v>
      </c>
      <c r="F20" s="2" t="s">
        <v>14</v>
      </c>
      <c r="G20" s="7" t="s">
        <v>20</v>
      </c>
      <c r="H20" s="7" t="s">
        <v>89</v>
      </c>
      <c r="I20" s="8" t="n">
        <v>0.29</v>
      </c>
      <c r="J20" s="6" t="n">
        <f aca="false">D20*I20</f>
        <v>0.29</v>
      </c>
    </row>
    <row r="21" customFormat="false" ht="12.8" hidden="false" customHeight="false" outlineLevel="0" collapsed="false">
      <c r="A21" s="1" t="s">
        <v>90</v>
      </c>
      <c r="B21" s="1" t="s">
        <v>91</v>
      </c>
      <c r="C21" s="1" t="s">
        <v>25</v>
      </c>
      <c r="D21" s="2" t="n">
        <v>2</v>
      </c>
      <c r="E21" s="2" t="s">
        <v>13</v>
      </c>
      <c r="F21" s="2" t="s">
        <v>14</v>
      </c>
      <c r="G21" s="7" t="s">
        <v>20</v>
      </c>
      <c r="H21" s="4" t="s">
        <v>92</v>
      </c>
      <c r="I21" s="10" t="n">
        <v>0.08</v>
      </c>
      <c r="J21" s="6" t="n">
        <f aca="false">D21*I21</f>
        <v>0.16</v>
      </c>
    </row>
    <row r="22" customFormat="false" ht="23.85" hidden="false" customHeight="false" outlineLevel="0" collapsed="false">
      <c r="A22" s="1" t="s">
        <v>93</v>
      </c>
      <c r="B22" s="1" t="s">
        <v>94</v>
      </c>
      <c r="C22" s="1" t="s">
        <v>25</v>
      </c>
      <c r="D22" s="2" t="n">
        <v>14</v>
      </c>
      <c r="E22" s="2" t="s">
        <v>13</v>
      </c>
      <c r="F22" s="2" t="s">
        <v>14</v>
      </c>
      <c r="G22" s="7" t="s">
        <v>20</v>
      </c>
      <c r="H22" s="4" t="s">
        <v>95</v>
      </c>
      <c r="I22" s="10" t="n">
        <v>0.08</v>
      </c>
      <c r="J22" s="6" t="n">
        <f aca="false">D22*I22</f>
        <v>1.12</v>
      </c>
    </row>
    <row r="23" customFormat="false" ht="23.85" hidden="false" customHeight="false" outlineLevel="0" collapsed="false">
      <c r="A23" s="1" t="s">
        <v>96</v>
      </c>
      <c r="B23" s="1" t="s">
        <v>97</v>
      </c>
      <c r="C23" s="1" t="s">
        <v>25</v>
      </c>
      <c r="D23" s="2" t="n">
        <v>16</v>
      </c>
      <c r="E23" s="2" t="s">
        <v>13</v>
      </c>
      <c r="F23" s="2" t="s">
        <v>14</v>
      </c>
      <c r="G23" s="7" t="s">
        <v>20</v>
      </c>
      <c r="H23" s="7" t="s">
        <v>98</v>
      </c>
      <c r="I23" s="8" t="n">
        <v>0.08</v>
      </c>
      <c r="J23" s="6" t="n">
        <f aca="false">D23*I23</f>
        <v>1.28</v>
      </c>
    </row>
    <row r="24" customFormat="false" ht="12.8" hidden="false" customHeight="false" outlineLevel="0" collapsed="false">
      <c r="A24" s="1" t="s">
        <v>99</v>
      </c>
      <c r="B24" s="1" t="s">
        <v>100</v>
      </c>
      <c r="C24" s="1" t="s">
        <v>25</v>
      </c>
      <c r="D24" s="2" t="n">
        <v>7</v>
      </c>
      <c r="E24" s="2" t="s">
        <v>13</v>
      </c>
      <c r="F24" s="2" t="s">
        <v>14</v>
      </c>
      <c r="G24" s="7" t="s">
        <v>20</v>
      </c>
      <c r="H24" s="4" t="s">
        <v>101</v>
      </c>
      <c r="I24" s="10" t="n">
        <v>0.08</v>
      </c>
      <c r="J24" s="6" t="n">
        <f aca="false">D24*I24</f>
        <v>0.56</v>
      </c>
    </row>
    <row r="25" customFormat="false" ht="12.8" hidden="false" customHeight="false" outlineLevel="0" collapsed="false">
      <c r="A25" s="1" t="s">
        <v>102</v>
      </c>
      <c r="B25" s="1" t="s">
        <v>103</v>
      </c>
      <c r="C25" s="1" t="s">
        <v>25</v>
      </c>
      <c r="D25" s="2" t="n">
        <v>7</v>
      </c>
      <c r="E25" s="2" t="s">
        <v>13</v>
      </c>
      <c r="F25" s="2" t="s">
        <v>14</v>
      </c>
      <c r="G25" s="7" t="s">
        <v>20</v>
      </c>
      <c r="H25" s="4" t="s">
        <v>104</v>
      </c>
      <c r="I25" s="10" t="n">
        <v>0.08</v>
      </c>
      <c r="J25" s="6" t="n">
        <f aca="false">D25*I25</f>
        <v>0.56</v>
      </c>
    </row>
    <row r="26" customFormat="false" ht="12.8" hidden="false" customHeight="false" outlineLevel="0" collapsed="false">
      <c r="A26" s="1" t="s">
        <v>105</v>
      </c>
      <c r="B26" s="1" t="s">
        <v>106</v>
      </c>
      <c r="C26" s="1" t="s">
        <v>25</v>
      </c>
      <c r="D26" s="2" t="n">
        <v>1</v>
      </c>
      <c r="E26" s="2" t="s">
        <v>13</v>
      </c>
      <c r="F26" s="2" t="s">
        <v>14</v>
      </c>
      <c r="G26" s="7" t="s">
        <v>20</v>
      </c>
      <c r="H26" s="4" t="s">
        <v>107</v>
      </c>
      <c r="I26" s="10" t="n">
        <v>0.08</v>
      </c>
      <c r="J26" s="6" t="n">
        <f aca="false">D26*I26</f>
        <v>0.08</v>
      </c>
    </row>
    <row r="27" customFormat="false" ht="12.8" hidden="false" customHeight="false" outlineLevel="0" collapsed="false">
      <c r="A27" s="1" t="s">
        <v>108</v>
      </c>
      <c r="B27" s="1" t="s">
        <v>109</v>
      </c>
      <c r="C27" s="1" t="s">
        <v>110</v>
      </c>
      <c r="D27" s="2" t="n">
        <v>3</v>
      </c>
      <c r="E27" s="2" t="s">
        <v>13</v>
      </c>
      <c r="F27" s="2" t="s">
        <v>14</v>
      </c>
      <c r="G27" s="7" t="s">
        <v>20</v>
      </c>
      <c r="H27" s="7" t="s">
        <v>111</v>
      </c>
      <c r="I27" s="8" t="n">
        <v>0.08</v>
      </c>
      <c r="J27" s="6" t="n">
        <f aca="false">D27*I27</f>
        <v>0.24</v>
      </c>
    </row>
    <row r="28" customFormat="false" ht="12.8" hidden="false" customHeight="false" outlineLevel="0" collapsed="false">
      <c r="A28" s="1" t="s">
        <v>112</v>
      </c>
      <c r="B28" s="1" t="s">
        <v>113</v>
      </c>
      <c r="C28" s="1" t="s">
        <v>110</v>
      </c>
      <c r="D28" s="2" t="n">
        <v>1</v>
      </c>
      <c r="E28" s="2" t="s">
        <v>13</v>
      </c>
      <c r="F28" s="2" t="s">
        <v>14</v>
      </c>
      <c r="G28" s="7" t="s">
        <v>20</v>
      </c>
      <c r="H28" s="4" t="s">
        <v>114</v>
      </c>
      <c r="I28" s="10" t="n">
        <v>0.25</v>
      </c>
      <c r="J28" s="6" t="n">
        <f aca="false">D28*I28</f>
        <v>0.25</v>
      </c>
    </row>
    <row r="29" customFormat="false" ht="12.8" hidden="false" customHeight="false" outlineLevel="0" collapsed="false">
      <c r="A29" s="1" t="s">
        <v>115</v>
      </c>
      <c r="B29" s="1" t="s">
        <v>116</v>
      </c>
      <c r="C29" s="1" t="s">
        <v>117</v>
      </c>
      <c r="D29" s="2" t="n">
        <v>1</v>
      </c>
      <c r="E29" s="2" t="s">
        <v>14</v>
      </c>
      <c r="F29" s="2" t="s">
        <v>14</v>
      </c>
      <c r="G29" s="7" t="s">
        <v>15</v>
      </c>
      <c r="H29" s="4" t="s">
        <v>118</v>
      </c>
      <c r="I29" s="10" t="n">
        <v>2.02</v>
      </c>
      <c r="J29" s="6" t="n">
        <f aca="false">D29*I29</f>
        <v>2.02</v>
      </c>
    </row>
    <row r="30" customFormat="false" ht="12.8" hidden="false" customHeight="false" outlineLevel="0" collapsed="false">
      <c r="A30" s="1" t="s">
        <v>119</v>
      </c>
      <c r="B30" s="1" t="s">
        <v>120</v>
      </c>
      <c r="C30" s="1" t="s">
        <v>68</v>
      </c>
      <c r="D30" s="2" t="n">
        <v>1</v>
      </c>
      <c r="E30" s="2" t="s">
        <v>13</v>
      </c>
      <c r="F30" s="2" t="s">
        <v>14</v>
      </c>
      <c r="G30" s="7" t="s">
        <v>20</v>
      </c>
      <c r="H30" s="4" t="s">
        <v>121</v>
      </c>
      <c r="I30" s="10" t="n">
        <v>1.32</v>
      </c>
      <c r="J30" s="6" t="n">
        <f aca="false">D30*I30</f>
        <v>1.32</v>
      </c>
    </row>
    <row r="31" customFormat="false" ht="12.8" hidden="false" customHeight="false" outlineLevel="0" collapsed="false">
      <c r="A31" s="1" t="s">
        <v>122</v>
      </c>
      <c r="B31" s="1" t="s">
        <v>123</v>
      </c>
      <c r="C31" s="1" t="s">
        <v>124</v>
      </c>
      <c r="D31" s="2" t="n">
        <v>1</v>
      </c>
      <c r="E31" s="2" t="s">
        <v>13</v>
      </c>
      <c r="F31" s="2" t="s">
        <v>14</v>
      </c>
      <c r="G31" s="7" t="s">
        <v>20</v>
      </c>
      <c r="H31" s="4" t="s">
        <v>125</v>
      </c>
      <c r="I31" s="10" t="n">
        <v>8.87</v>
      </c>
      <c r="J31" s="6" t="n">
        <f aca="false">D31*I31</f>
        <v>8.87</v>
      </c>
      <c r="K31" s="1" t="s">
        <v>15</v>
      </c>
      <c r="L31" s="11" t="s">
        <v>126</v>
      </c>
    </row>
    <row r="32" customFormat="false" ht="12.8" hidden="false" customHeight="false" outlineLevel="0" collapsed="false">
      <c r="A32" s="1" t="s">
        <v>127</v>
      </c>
      <c r="B32" s="1" t="s">
        <v>128</v>
      </c>
      <c r="C32" s="1" t="s">
        <v>129</v>
      </c>
      <c r="D32" s="2" t="n">
        <v>1</v>
      </c>
      <c r="E32" s="2" t="s">
        <v>13</v>
      </c>
      <c r="F32" s="2" t="s">
        <v>14</v>
      </c>
      <c r="G32" s="7" t="s">
        <v>20</v>
      </c>
      <c r="H32" s="4" t="s">
        <v>130</v>
      </c>
      <c r="I32" s="10" t="n">
        <v>11.59</v>
      </c>
      <c r="J32" s="6" t="n">
        <f aca="false">D32*I32</f>
        <v>11.59</v>
      </c>
      <c r="K32" s="1" t="s">
        <v>15</v>
      </c>
      <c r="L32" s="11" t="s">
        <v>131</v>
      </c>
    </row>
    <row r="33" customFormat="false" ht="12.8" hidden="false" customHeight="false" outlineLevel="0" collapsed="false">
      <c r="A33" s="1" t="s">
        <v>132</v>
      </c>
      <c r="B33" s="1" t="s">
        <v>133</v>
      </c>
      <c r="D33" s="2" t="n">
        <v>1</v>
      </c>
      <c r="E33" s="2" t="s">
        <v>14</v>
      </c>
      <c r="F33" s="2" t="s">
        <v>14</v>
      </c>
      <c r="G33" s="12"/>
      <c r="H33" s="12"/>
      <c r="I33" s="13"/>
      <c r="J33" s="6" t="n">
        <f aca="false">D33*I33</f>
        <v>0</v>
      </c>
    </row>
    <row r="34" customFormat="false" ht="12.8" hidden="false" customHeight="false" outlineLevel="0" collapsed="false">
      <c r="A34" s="1" t="s">
        <v>134</v>
      </c>
      <c r="B34" s="1" t="s">
        <v>135</v>
      </c>
      <c r="D34" s="2" t="n">
        <v>2</v>
      </c>
      <c r="E34" s="2" t="s">
        <v>14</v>
      </c>
      <c r="F34" s="2" t="s">
        <v>14</v>
      </c>
      <c r="J34" s="6" t="n">
        <f aca="false">D34*I34</f>
        <v>0</v>
      </c>
    </row>
    <row r="35" customFormat="false" ht="12.8" hidden="false" customHeight="false" outlineLevel="0" collapsed="false">
      <c r="A35" s="1" t="s">
        <v>136</v>
      </c>
      <c r="B35" s="1" t="s">
        <v>137</v>
      </c>
      <c r="D35" s="2" t="n">
        <v>3</v>
      </c>
      <c r="E35" s="2" t="s">
        <v>14</v>
      </c>
      <c r="F35" s="2" t="s">
        <v>14</v>
      </c>
      <c r="J35" s="6" t="n">
        <f aca="false">D35*I35</f>
        <v>0</v>
      </c>
    </row>
    <row r="36" customFormat="false" ht="12.8" hidden="false" customHeight="false" outlineLevel="0" collapsed="false">
      <c r="A36" s="1" t="s">
        <v>138</v>
      </c>
      <c r="B36" s="1" t="s">
        <v>139</v>
      </c>
      <c r="D36" s="2" t="n">
        <v>2</v>
      </c>
      <c r="E36" s="2" t="s">
        <v>14</v>
      </c>
      <c r="F36" s="2" t="s">
        <v>14</v>
      </c>
      <c r="J36" s="6" t="n">
        <f aca="false">D36*I36</f>
        <v>0</v>
      </c>
    </row>
    <row r="37" customFormat="false" ht="12.8" hidden="false" customHeight="false" outlineLevel="0" collapsed="false">
      <c r="A37" s="1" t="s">
        <v>140</v>
      </c>
      <c r="B37" s="1" t="s">
        <v>141</v>
      </c>
      <c r="D37" s="2" t="n">
        <v>8</v>
      </c>
      <c r="E37" s="2" t="s">
        <v>14</v>
      </c>
      <c r="F37" s="2" t="s">
        <v>14</v>
      </c>
      <c r="J37" s="6" t="n">
        <f aca="false">D37*I37</f>
        <v>0</v>
      </c>
    </row>
    <row r="38" customFormat="false" ht="12.8" hidden="false" customHeight="false" outlineLevel="0" collapsed="false">
      <c r="A38" s="1" t="s">
        <v>142</v>
      </c>
      <c r="B38" s="1" t="s">
        <v>143</v>
      </c>
      <c r="D38" s="2" t="n">
        <v>8</v>
      </c>
      <c r="E38" s="2" t="s">
        <v>14</v>
      </c>
      <c r="F38" s="2" t="s">
        <v>14</v>
      </c>
      <c r="J38" s="6" t="n">
        <f aca="false">D38*I38</f>
        <v>0</v>
      </c>
    </row>
    <row r="40" customFormat="false" ht="12.8" hidden="false" customHeight="false" outlineLevel="0" collapsed="false">
      <c r="D40" s="14"/>
    </row>
    <row r="41" customFormat="false" ht="12.8" hidden="false" customHeight="false" outlineLevel="0" collapsed="false">
      <c r="C41" s="15" t="s">
        <v>144</v>
      </c>
      <c r="D41" s="16"/>
    </row>
    <row r="42" customFormat="false" ht="12.8" hidden="false" customHeight="false" outlineLevel="0" collapsed="false">
      <c r="C42" s="17" t="s">
        <v>145</v>
      </c>
      <c r="D42" s="18" t="n">
        <f aca="false">SUM(D2:D38)</f>
        <v>153</v>
      </c>
      <c r="J42" s="3" t="n">
        <f aca="false">SUM(J2:J38)</f>
        <v>53.43</v>
      </c>
    </row>
    <row r="43" customFormat="false" ht="12.8" hidden="false" customHeight="false" outlineLevel="0" collapsed="false">
      <c r="C43" s="19" t="s">
        <v>146</v>
      </c>
      <c r="D43" s="20" t="n">
        <f aca="false">SUMIF(E2:E38,"YES",D2:D38)</f>
        <v>127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2021-07-28T12:50:50Z</dcterms:modified>
  <cp:revision>16</cp:revision>
  <dc:subject/>
  <dc:title/>
</cp:coreProperties>
</file>