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41222805-CB94-430A-9E2D-431E0A097D5C}" xr6:coauthVersionLast="47" xr6:coauthVersionMax="47" xr10:uidLastSave="{00000000-0000-0000-0000-000000000000}"/>
  <bookViews>
    <workbookView xWindow="-120" yWindow="-120" windowWidth="20730" windowHeight="11040" xr2:uid="{47CA0D70-DBBE-41F8-B1B1-F5A18DB06F4E}"/>
  </bookViews>
  <sheets>
    <sheet name="Mar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F8" i="1"/>
  <c r="G8" i="1" s="1"/>
  <c r="H8" i="1" s="1"/>
  <c r="F7" i="1"/>
  <c r="G7" i="1" s="1"/>
  <c r="H7" i="1" s="1"/>
  <c r="F6" i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  <c r="C12" i="1" l="1"/>
  <c r="G6" i="1"/>
  <c r="H6" i="1" s="1"/>
</calcChain>
</file>

<file path=xl/sharedStrings.xml><?xml version="1.0" encoding="utf-8"?>
<sst xmlns="http://schemas.openxmlformats.org/spreadsheetml/2006/main" count="25" uniqueCount="24">
  <si>
    <t xml:space="preserve">Name </t>
  </si>
  <si>
    <t>Surname</t>
  </si>
  <si>
    <t>Age</t>
  </si>
  <si>
    <t>Test 1</t>
  </si>
  <si>
    <t>Test 2</t>
  </si>
  <si>
    <t>Total Mark</t>
  </si>
  <si>
    <t>Average</t>
  </si>
  <si>
    <t>Grade</t>
  </si>
  <si>
    <t>Cathy</t>
  </si>
  <si>
    <t>Zuma</t>
  </si>
  <si>
    <t>Ayanda</t>
  </si>
  <si>
    <t>Ncobo</t>
  </si>
  <si>
    <t>Busiswa</t>
  </si>
  <si>
    <t>Mabaso</t>
  </si>
  <si>
    <t>Jacob</t>
  </si>
  <si>
    <t>Hooth</t>
  </si>
  <si>
    <t>Mary</t>
  </si>
  <si>
    <t>Msindo</t>
  </si>
  <si>
    <t>Chris</t>
  </si>
  <si>
    <t>Maple</t>
  </si>
  <si>
    <t>Sipho</t>
  </si>
  <si>
    <t>Youngest Age in Class:</t>
  </si>
  <si>
    <t>Mary's total mark:</t>
  </si>
  <si>
    <t>Number of 'Ncobos' in class: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</si>
</sst>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A919-CBF3-4E13-8F2D-E8E106006215}">
  <dimension ref="A1:L14"/>
  <sheetViews>
    <sheetView tabSelected="1" topLeftCell="A3" zoomScale="154" zoomScaleNormal="211" workbookViewId="0">
      <selection activeCell="A16" sqref="A16"/>
    </sheetView>
  </sheetViews>
  <sheetFormatPr defaultColWidth="10.875" defaultRowHeight="15.75" x14ac:dyDescent="0.25"/>
  <cols>
    <col min="1" max="1" width="24.875" bestFit="1" customWidth="1"/>
    <col min="2" max="3" width="8.5" bestFit="1" customWidth="1"/>
    <col min="4" max="4" width="14.125" bestFit="1" customWidth="1"/>
    <col min="5" max="5" width="6.25" bestFit="1" customWidth="1"/>
    <col min="6" max="6" width="10" bestFit="1" customWidth="1"/>
    <col min="7" max="7" width="7.75" bestFit="1" customWidth="1"/>
    <col min="8" max="8" width="13.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2" x14ac:dyDescent="0.25">
      <c r="A2" t="s">
        <v>8</v>
      </c>
      <c r="B2" t="s">
        <v>9</v>
      </c>
      <c r="C2">
        <v>24</v>
      </c>
      <c r="D2">
        <v>76</v>
      </c>
      <c r="E2">
        <v>80</v>
      </c>
      <c r="F2">
        <f t="shared" ref="F2:F8" si="0">SUM(D2+E2)</f>
        <v>156</v>
      </c>
      <c r="G2">
        <f t="shared" ref="G2:G8" si="1">F2/2</f>
        <v>78</v>
      </c>
      <c r="H2" t="str">
        <f>_xlfn.IFS(G2&gt;=75,"Distinction",G2&gt;=61,"Credit",G2&gt;=50,"Pass",G2&lt;50,"Fail")</f>
        <v>Distinction</v>
      </c>
    </row>
    <row r="3" spans="1:12" x14ac:dyDescent="0.25">
      <c r="A3" t="s">
        <v>10</v>
      </c>
      <c r="B3" t="s">
        <v>11</v>
      </c>
      <c r="C3">
        <v>26</v>
      </c>
      <c r="D3">
        <v>77</v>
      </c>
      <c r="E3">
        <v>87</v>
      </c>
      <c r="F3">
        <f t="shared" si="0"/>
        <v>164</v>
      </c>
      <c r="G3">
        <f t="shared" si="1"/>
        <v>82</v>
      </c>
      <c r="H3" t="str">
        <f>_xlfn.IFS(G3&gt;75,"Distinction",G3&gt;61,"Credit",G3&gt;=50,"Pass",G3&gt;50,"Fail")</f>
        <v>Distinction</v>
      </c>
    </row>
    <row r="4" spans="1:12" x14ac:dyDescent="0.25">
      <c r="A4" t="s">
        <v>12</v>
      </c>
      <c r="B4" t="s">
        <v>13</v>
      </c>
      <c r="C4">
        <v>28</v>
      </c>
      <c r="D4">
        <v>68</v>
      </c>
      <c r="E4">
        <v>66</v>
      </c>
      <c r="F4">
        <f t="shared" si="0"/>
        <v>134</v>
      </c>
      <c r="G4">
        <f t="shared" si="1"/>
        <v>67</v>
      </c>
      <c r="H4" t="str">
        <f>_xlfn.IFS(G4&gt;75,"Distinction",G4&gt;61,"Credit",G4&lt;=50,"Pass",G4&gt;50,"Fail")</f>
        <v>Credit</v>
      </c>
    </row>
    <row r="5" spans="1:12" x14ac:dyDescent="0.25">
      <c r="A5" t="s">
        <v>14</v>
      </c>
      <c r="B5" t="s">
        <v>15</v>
      </c>
      <c r="C5">
        <v>27</v>
      </c>
      <c r="D5">
        <v>55</v>
      </c>
      <c r="E5">
        <v>59</v>
      </c>
      <c r="F5">
        <f t="shared" si="0"/>
        <v>114</v>
      </c>
      <c r="G5">
        <f t="shared" si="1"/>
        <v>57</v>
      </c>
      <c r="H5" t="str">
        <f>_xlfn.IFS(G5&gt;75,"Distinction",G5&gt;61,"Credit",G5&gt;50,"Pass",G5&lt;=50,"Fail")</f>
        <v>Pass</v>
      </c>
    </row>
    <row r="6" spans="1:12" x14ac:dyDescent="0.25">
      <c r="A6" t="s">
        <v>16</v>
      </c>
      <c r="B6" t="s">
        <v>17</v>
      </c>
      <c r="C6">
        <v>30</v>
      </c>
      <c r="D6">
        <v>90</v>
      </c>
      <c r="E6">
        <v>70</v>
      </c>
      <c r="F6">
        <f t="shared" si="0"/>
        <v>160</v>
      </c>
      <c r="G6">
        <f t="shared" si="1"/>
        <v>80</v>
      </c>
      <c r="H6" t="str">
        <f>_xlfn.IFS(G6&gt;75,"Distinction",G6&gt;61,"Credit",G6&gt;50,"Pass",G6&gt;50,"Fail")</f>
        <v>Distinction</v>
      </c>
    </row>
    <row r="7" spans="1:12" x14ac:dyDescent="0.25">
      <c r="A7" s="3" t="s">
        <v>18</v>
      </c>
      <c r="B7" s="3" t="s">
        <v>19</v>
      </c>
      <c r="C7" s="3">
        <v>29</v>
      </c>
      <c r="D7" s="3">
        <v>60</v>
      </c>
      <c r="E7" s="3">
        <v>60</v>
      </c>
      <c r="F7">
        <f t="shared" si="0"/>
        <v>120</v>
      </c>
      <c r="G7">
        <f t="shared" si="1"/>
        <v>60</v>
      </c>
      <c r="H7" t="str">
        <f>_xlfn.IFS(G7&gt;75,"Distinction",G7&gt;61,"Credit",G7&gt;50,"Pass",G7&gt;50,"Fail")</f>
        <v>Pass</v>
      </c>
    </row>
    <row r="8" spans="1:12" x14ac:dyDescent="0.25">
      <c r="A8" s="3" t="s">
        <v>20</v>
      </c>
      <c r="B8" s="3" t="s">
        <v>11</v>
      </c>
      <c r="C8" s="3">
        <v>30</v>
      </c>
      <c r="D8" s="3">
        <v>68</v>
      </c>
      <c r="E8" s="3">
        <v>80</v>
      </c>
      <c r="F8">
        <f t="shared" si="0"/>
        <v>148</v>
      </c>
      <c r="G8">
        <f t="shared" si="1"/>
        <v>74</v>
      </c>
      <c r="H8" t="str">
        <f>_xlfn.IFS(G8&gt;75,"Distinction",G8&gt;61,"Credit",G8&lt;=50,"Pass",G8&gt;50,"Fail")</f>
        <v>Credit</v>
      </c>
      <c r="I8" s="3"/>
      <c r="J8" s="3"/>
      <c r="K8" s="3"/>
      <c r="L8" s="3"/>
    </row>
    <row r="9" spans="1:12" x14ac:dyDescent="0.25">
      <c r="A9" s="3"/>
    </row>
    <row r="10" spans="1:12" x14ac:dyDescent="0.25">
      <c r="A10" s="3"/>
    </row>
    <row r="11" spans="1:12" x14ac:dyDescent="0.25">
      <c r="A11" s="1" t="s">
        <v>21</v>
      </c>
      <c r="C11">
        <f>MIN(C1:C8)</f>
        <v>24</v>
      </c>
    </row>
    <row r="12" spans="1:12" x14ac:dyDescent="0.25">
      <c r="A12" s="1" t="s">
        <v>22</v>
      </c>
      <c r="C12">
        <f>VLOOKUP(A6,A2:H8,6,0)</f>
        <v>160</v>
      </c>
    </row>
    <row r="13" spans="1:12" x14ac:dyDescent="0.25">
      <c r="A13" s="1" t="s">
        <v>23</v>
      </c>
      <c r="C13">
        <f>COUNTIF(B1:B8, "Ncobo")</f>
        <v>2</v>
      </c>
    </row>
    <row r="14" spans="1:12" x14ac:dyDescent="0.25">
      <c r="A14" s="1"/>
    </row>
  </sheetData>
  <sheetProtection sort="0" autoFilter="0" pivotTables="0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Manterna Lesotho</dc:creator>
  <cp:lastModifiedBy>Manterna Lesotho</cp:lastModifiedBy>
  <dcterms:created xsi:type="dcterms:W3CDTF">2025-02-19T19:29:40Z</dcterms:created>
  <dcterms:modified xsi:type="dcterms:W3CDTF">2025-02-19T19:30:44Z</dcterms:modified>
</cp:coreProperties>
</file>