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6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3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-Up DC+Stepper" sheetId="1" r:id="rId4"/>
    <sheet state="visible" name="Recheck" sheetId="2" r:id="rId5"/>
    <sheet state="visible" name="Stepper" sheetId="3" r:id="rId6"/>
    <sheet state="visible" name="Sheet8" sheetId="4" r:id="rId7"/>
    <sheet state="visible" name="BLU" sheetId="5" r:id="rId8"/>
    <sheet state="visible" name="Sheet11" sheetId="6" r:id="rId9"/>
    <sheet state="visible" name="Report" sheetId="7" r:id="rId10"/>
    <sheet state="visible" name="Km + Motor Characteristics" sheetId="8" r:id="rId11"/>
    <sheet state="visible" name="Sheet2" sheetId="9" r:id="rId12"/>
    <sheet state="visible" name="PWM" sheetId="10" r:id="rId13"/>
    <sheet state="visible" name="Graph" sheetId="11" r:id="rId14"/>
    <sheet state="visible" name="H-bridge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ใช้กราฟกระแสช่วยอธิบาย</t>
      </text>
    </comment>
  </commentList>
</comments>
</file>

<file path=xl/sharedStrings.xml><?xml version="1.0" encoding="utf-8"?>
<sst xmlns="http://schemas.openxmlformats.org/spreadsheetml/2006/main" count="741" uniqueCount="276">
  <si>
    <t>LAB 2.1: DC Motor</t>
  </si>
  <si>
    <t>Stall torque (T)</t>
  </si>
  <si>
    <t>Ncm</t>
  </si>
  <si>
    <t>Nm</t>
  </si>
  <si>
    <t>Length (R)</t>
  </si>
  <si>
    <t>m</t>
  </si>
  <si>
    <t>Force (F)</t>
  </si>
  <si>
    <t>N</t>
  </si>
  <si>
    <t>Weight (W)</t>
  </si>
  <si>
    <t>kg</t>
  </si>
  <si>
    <t xml:space="preserve">Rg </t>
  </si>
  <si>
    <t>Ohm</t>
  </si>
  <si>
    <t>G</t>
  </si>
  <si>
    <t>Vin+ Measure</t>
  </si>
  <si>
    <t>V</t>
  </si>
  <si>
    <t>Vin- Measure</t>
  </si>
  <si>
    <t>Vout Measure</t>
  </si>
  <si>
    <t>Gain Measure</t>
  </si>
  <si>
    <t xml:space="preserve"> </t>
  </si>
  <si>
    <t>Rg Measure</t>
  </si>
  <si>
    <t>ครั้ง</t>
  </si>
  <si>
    <t>น้ำหนัก</t>
  </si>
  <si>
    <t>ADC1</t>
  </si>
  <si>
    <t>V1 (Calculate)</t>
  </si>
  <si>
    <t>น้ำหนักจริง</t>
  </si>
  <si>
    <t>ADC2</t>
  </si>
  <si>
    <t>V2 (Calculate)</t>
  </si>
  <si>
    <t>ADC3</t>
  </si>
  <si>
    <t>V3 (Calculate)</t>
  </si>
  <si>
    <t>ADCavg</t>
  </si>
  <si>
    <t>สมการ</t>
  </si>
  <si>
    <t>y = mx +c</t>
  </si>
  <si>
    <t>สมการ 0-0.5 โล</t>
  </si>
  <si>
    <t>V_Out</t>
  </si>
  <si>
    <t>V_IN+</t>
  </si>
  <si>
    <t>V_IN-</t>
  </si>
  <si>
    <t>R_G</t>
  </si>
  <si>
    <t xml:space="preserve">y </t>
  </si>
  <si>
    <t>x</t>
  </si>
  <si>
    <t>calculate</t>
  </si>
  <si>
    <t>MAX</t>
  </si>
  <si>
    <t>c</t>
  </si>
  <si>
    <t>สมการ 0.5-10 โล</t>
  </si>
  <si>
    <t>ทั้งหมด</t>
  </si>
  <si>
    <t xml:space="preserve">ครั้ง </t>
  </si>
  <si>
    <t>ทดลองครั้งที่ 2 SAT 813G</t>
  </si>
  <si>
    <t>NUT ชิ้นละ 37</t>
  </si>
  <si>
    <t>sat 2348</t>
  </si>
  <si>
    <t>Rg</t>
  </si>
  <si>
    <t>29 kOhm</t>
  </si>
  <si>
    <t>น้ำหนักที่ออกไป</t>
  </si>
  <si>
    <t>ADC_avg</t>
  </si>
  <si>
    <t>%</t>
  </si>
  <si>
    <t>กรัม</t>
  </si>
  <si>
    <t>y =587x-569</t>
  </si>
  <si>
    <t>if x &lt;  610</t>
  </si>
  <si>
    <t>y =1123x-1614</t>
  </si>
  <si>
    <t>if x &lt;  2890</t>
  </si>
  <si>
    <t>y =236x+1946</t>
  </si>
  <si>
    <t>if x &lt;  3126</t>
  </si>
  <si>
    <t>น้ำหนัก Loadcell</t>
  </si>
  <si>
    <t>Weight</t>
  </si>
  <si>
    <t>R 12-Nov</t>
  </si>
  <si>
    <t>PWM Range Value</t>
  </si>
  <si>
    <t>กระแส PSU</t>
  </si>
  <si>
    <t>ADC Current Sensor</t>
  </si>
  <si>
    <t>สวัสดีผมชื่อจักรใช้ Lenovo Thinkpad P14</t>
  </si>
  <si>
    <t>Error</t>
  </si>
  <si>
    <t>Fix newest</t>
  </si>
  <si>
    <t>Fix newest 11-Nov</t>
  </si>
  <si>
    <t>Transform</t>
  </si>
  <si>
    <t xml:space="preserve">First </t>
  </si>
  <si>
    <t>Torque (Nm)</t>
  </si>
  <si>
    <t>Current (A)</t>
  </si>
  <si>
    <t>No Load Current</t>
  </si>
  <si>
    <t>Stall Current</t>
  </si>
  <si>
    <t>Second</t>
  </si>
  <si>
    <t>Third</t>
  </si>
  <si>
    <t>AVG</t>
  </si>
  <si>
    <t>KT = 0.184</t>
  </si>
  <si>
    <t>Nm/A</t>
  </si>
  <si>
    <t>Lab</t>
  </si>
  <si>
    <t>Criteria</t>
  </si>
  <si>
    <t>คะแนนเต็ม</t>
  </si>
  <si>
    <t>Lab 2.1
DC Motor</t>
  </si>
  <si>
    <t>สามารถอธิบายหลักการทำงานของ DC Motor ได้</t>
  </si>
  <si>
    <t xml:space="preserve">สามารถอธิบายสมการ DC Motor ที่ใช้ในการสร้าง Motor Characteristic Curve ได้ </t>
  </si>
  <si>
    <t>สามารถอธิบายวิธีการวัดและคำนวณหาค่า Torque Constant (Nm/A) ได้</t>
  </si>
  <si>
    <t>สามารถสร้างกราฟ Motor Characteristic จากมอเตอร์บนบอร์ดการทดลองได้</t>
  </si>
  <si>
    <t>สามารถสรุปค่าที่ทำให้มอเตอร์ทำงานได้มีประสิทธิภาพสูงสุดที่แรงดันไฟฟ้า 12V ได้</t>
  </si>
  <si>
    <t>สามารถอธิบายความสัมพันธ์ระหว่าง Speed และ Torque ที่แรงดันไฟฟ้า (PWM) ต่าง ๆ ได้</t>
  </si>
  <si>
    <t>สามารถอธิบายวิธีการวัดและคำนวณหาค่า Stall Torque เพื่อนำไปใช้งานต่อได้</t>
  </si>
  <si>
    <t>สามารถอธิบายหลักการของ PWM และ Duty Cycle ได้</t>
  </si>
  <si>
    <t>สามารถแสดงความสัมพันธ์ระหว่างความถี่ PWM, Duty Cycle และความเร็วของมอเตอร์ได้</t>
  </si>
  <si>
    <t>สามารถแสดงความสัมพันธ์ระหว่างความถี่ PWM, Duty Cycle และกระแสไฟฟ้าได้</t>
  </si>
  <si>
    <t xml:space="preserve">สามารถแสดงความสัมพันธ์ระหว่างความถี่ PWM, Duty Cycle และประสิทธิภาพของมอเตอร์ได้ </t>
  </si>
  <si>
    <t>สามารถแสดงให้เห็นถึงขั้นตอนการทำ Signal Conditioning สำหรับการอ่านค่ากระแสไฟฟ้าได้</t>
  </si>
  <si>
    <t>สามารถอธิบายหลักการทำงานของ H-Bridge ได้</t>
  </si>
  <si>
    <t>สามารถอธิบายและเปรียบเทียบโหมด Sign-Magnitude กับ Locked Anti-Phase ได้</t>
  </si>
  <si>
    <t>สามารถวิเคราะห์ข้อดี-ข้อเสียระหว่างการขับเคลื่อนมอเตอร์แบบ Sign-Magnitude กับ Locked Anti-Phase จากการทดลองได้</t>
  </si>
  <si>
    <t>สามารถทำการวิเคราะห์ความถี่ (FFT) ของสัญญาณความเร็วรอบมอเตอร์ที่ความถี่ PWM ต่าง ๆ ได้</t>
  </si>
  <si>
    <t>สามารถออกแบบและสร้าง Low-Pass Filter สำหรับการวัดความเร็วรอบมอเตอร์ได้</t>
  </si>
  <si>
    <t>สามารถแสดงให้เห็นผลของการกรองสัญญาณและวิเคราะห์ Bode Plot ได้</t>
  </si>
  <si>
    <t>สามารถแสดงให้เห็นถึงการทำซ้ำ และความสมเหตุสมผลของการทดลอง</t>
  </si>
  <si>
    <t>ความเหมาะสมของการตั้งจุดประสงค์ สมมติฐาน ตัวแปร และเอกสารและงานวิจัยที่เกี่ยวข้อง</t>
  </si>
  <si>
    <t>สามารถแสดงผลการทดลอง สรุปผลการทดลอง และอภิปรายผล ได้อย่างสมเหตุสมผลและครบถ้วน</t>
  </si>
  <si>
    <t>ความเหมาะสมของข้อเสนอแนะและเอกสารอ้างอิง</t>
  </si>
  <si>
    <t>สามารถอธิบายโปรแกรมหรือวงจรควบคุมที่ใช้ในแต่ละ Modeได้อย่างครบถ้วน เข้าใจถึงแนวคิดและหลักการทำงาน</t>
  </si>
  <si>
    <t>สามารถวิเคราะห์สาเหตุที่ทำให้ได้กราฟ Motor Characteristic คลาดเคลื่อนจาก Ideal Case ได้ (Bonus)</t>
  </si>
  <si>
    <t>รวม Lab 2.1 DC Motor</t>
  </si>
  <si>
    <t>Lab 2.2
Stepper Motor</t>
  </si>
  <si>
    <t>สามารถอธิบายหลักการทำงานของ Stepper Motor และประเภทของ Stepper Motor ได้</t>
  </si>
  <si>
    <t>สามารถอธิบายหลักการขับเคลื่อนของ Stepper Motor ในแต่ละโหมดการทำงานได้ (Wave Drive, Full Step, Half Step, Microstep)</t>
  </si>
  <si>
    <t>สามารถแสดงการทำงานจริงของ Stepper Motor ในแต่ละโหมดที่สามารถทำได้ และอธิบายความแตกต่างของการเคลื่อนที่ได้</t>
  </si>
  <si>
    <t>สามารถวิเคราะห์ความสัมพันธ์ระหว่างความถี่ของสัญญาณขับกับความเร็วรอบของมอเตอร์ในแต่ละโหมดได้</t>
  </si>
  <si>
    <t>สามารถอธิบายสาเหตุที่ความเร็วของมอเตอร์เปลี่ยนแปลงตามความถี่ของสัญญาณได้</t>
  </si>
  <si>
    <t>สามารถอธิบายหลักการของ Loss Step และเงื่อนไขที่ทำให้เกิด Loss Step ได้อย่างถูกต้อง</t>
  </si>
  <si>
    <t>สามารถอธิบายข้อดี-ข้อเสียของแต่ละ Drive Mode ได้อย่างเหมาะสมกับการใช้งานจริง</t>
  </si>
  <si>
    <t>สามารถแสดงผลการทดลองเกี่ยวกับ Acceleration และ Loss Step ได้อย่างชัดเจน</t>
  </si>
  <si>
    <t>สามารถอธิบายขั้นตอนการดำเนินงานได้อย่างครบถ้วน</t>
  </si>
  <si>
    <t>รวม Lab 2.2 Stepper Motor</t>
  </si>
  <si>
    <t>Lab 2.3
BLDC Motor</t>
  </si>
  <si>
    <t>สามารถอธิบายหลักการของสัญญาณ 3-Phase สำหรับการขับเคลื่อนมอเตอร์ได้</t>
  </si>
  <si>
    <t>สามารถอธิบายหลักการและความแตกต่างระหว่างการใช้ Hall Effect Sensor และ Back EMF Sening ได้</t>
  </si>
  <si>
    <t>สามารถอธิบายหลักการของการขับเคลื่อนแบบ 6-Step และการควบคุมแบบ FOC ได้</t>
  </si>
  <si>
    <t>สามารถเปรียบเทียบข้อดี-ข้อเสียของ 6-Step กับ FOC ได้อย่างชัดเจน</t>
  </si>
  <si>
    <t>สามารถแสดงให้เห็นถึงการทำงานจริงของมอเตอร์แบบ 6-Step โดยใช้ Back EMF Sensing ได้</t>
  </si>
  <si>
    <t>สามารถวิเคราะห์และอธิบายลักษณะของสัญญาณ BEMF แบบ Trapezoidal ได้</t>
  </si>
  <si>
    <t>สามารถอธิบายและแสดงการเกิด Phase Shift ระหว่างสัญญาณแต่ละ Phase ของ BEMF ได้</t>
  </si>
  <si>
    <t>สามารถระบุและอธิบายการเรียงลำดับ Phase ตามทิศทางการหมุนของมอเตอร์ได้</t>
  </si>
  <si>
    <t>สามารถคำนวณความเร็วของมอเตอร์จากความถี่ของสัญญาณ BEMF ที่อ่านได้ ได้อย่างถูกต้อง</t>
  </si>
  <si>
    <t>สามารถอธิบายความสัมพันธ์ระหว่างความถี่ของสัญญาณและความเร็วของมอเตอร์ได้</t>
  </si>
  <si>
    <t>สามารถวิเคราะห์สาเหตุที่ทำให้เกิดผลการทดลองที่ไม่เหมือนกับ Ideal Case ทางทฤษฎีได้</t>
  </si>
  <si>
    <t>รวม Lab 2.3 BLDC Motor</t>
  </si>
  <si>
    <t>รายงาน</t>
  </si>
  <si>
    <t>Format ตรงตามข้อกำหนดที่ประกาศใน Lab Instruction</t>
  </si>
  <si>
    <t>ความเป็นระเบียบเรียบร้อยของรายงาน</t>
  </si>
  <si>
    <t>รวมรายงาน (ตัว Weight)</t>
  </si>
  <si>
    <t>รวม = (Lab 2.1 + Lab 2.2 + Lab 2.3) * รายงาน</t>
  </si>
  <si>
    <t>รวม + Bonus</t>
  </si>
  <si>
    <t>Stepper Motor</t>
  </si>
  <si>
    <t>Full Step Mode (Microstep Factor = 1)</t>
  </si>
  <si>
    <t>ความถี่ Input (Hz)</t>
  </si>
  <si>
    <t>ความเร็วรอบทางทฤษฎี (RPM)</t>
  </si>
  <si>
    <t>ความเร็วรอบที่วัดได้ (Actual RPM)</t>
  </si>
  <si>
    <t>ความคลาดเคลื่อน (% Error)*</t>
  </si>
  <si>
    <t>หมายเหตุ / การสังเกต (เช่น เสียง, การสั่น, Loss Step)</t>
  </si>
  <si>
    <t>Max Frequency (จุดที่เริ่มหมุนไม่ได้)</t>
  </si>
  <si>
    <t>Loss Step Point</t>
  </si>
  <si>
    <t>Half Step Mode (Microstep Factor = 2)</t>
  </si>
  <si>
    <t>หมายเหตุ / การสังเกต</t>
  </si>
  <si>
    <t>1/4 Microstep Mode (Microstep Factor = 4)</t>
  </si>
  <si>
    <t>Round1</t>
  </si>
  <si>
    <t>Reference</t>
  </si>
  <si>
    <t>Mechanical Speed</t>
  </si>
  <si>
    <t>ผลการทดลอง</t>
  </si>
  <si>
    <t>RMX Brushless Motor</t>
  </si>
  <si>
    <t>Round2</t>
  </si>
  <si>
    <t>Round3</t>
  </si>
  <si>
    <t>ทิศทาง</t>
  </si>
  <si>
    <t>Reference+</t>
  </si>
  <si>
    <t>Reference-</t>
  </si>
  <si>
    <t>รอบที่ 1</t>
  </si>
  <si>
    <t>Reference Speed (RPM)</t>
  </si>
  <si>
    <t>ความถี่ BEMF ที่วัดได้ (Hz)</t>
  </si>
  <si>
    <t>Reference Speed(RPM)</t>
  </si>
  <si>
    <t>ความเร็วรอบจากการคำนวณ (RPM)</t>
  </si>
  <si>
    <t>ความคลาดเคลื่อน</t>
  </si>
  <si>
    <t>เช็คด้วยจ้า</t>
  </si>
  <si>
    <t>Fixed PWM Frequency</t>
  </si>
  <si>
    <t>ตัวแปรต้น</t>
  </si>
  <si>
    <t>ตัวแปรตาม</t>
  </si>
  <si>
    <t>ตัวแปรควบคุม</t>
  </si>
  <si>
    <t>Duty Cycle</t>
  </si>
  <si>
    <t>Current</t>
  </si>
  <si>
    <t>ความร้อนขดลวดมอเตอร์</t>
  </si>
  <si>
    <t>Power</t>
  </si>
  <si>
    <t>Torque</t>
  </si>
  <si>
    <t>Voltage</t>
  </si>
  <si>
    <t>Duty cycle</t>
  </si>
  <si>
    <t>PWM Frequency</t>
  </si>
  <si>
    <t>Hz</t>
  </si>
  <si>
    <t>No.</t>
  </si>
  <si>
    <t>Duty Cycle %</t>
  </si>
  <si>
    <t xml:space="preserve">Duty Value </t>
  </si>
  <si>
    <t>Torque ครั้งที่ 1 (Nm)</t>
  </si>
  <si>
    <t>Current ครั้งที่ 1 (A)</t>
  </si>
  <si>
    <t>Power ครั้งที่ 1 (W)</t>
  </si>
  <si>
    <t>Torque ครั้งที่ 2 (Nm)</t>
  </si>
  <si>
    <t>Current ครั้งที่ 2 (A)</t>
  </si>
  <si>
    <t>Power ครั้งที่ 2 (W)</t>
  </si>
  <si>
    <t>Torque ครั้งที่ 3 (Nm)</t>
  </si>
  <si>
    <t>Current ครั้งที่ 3 (A)</t>
  </si>
  <si>
    <t>Power ครั้งที่ 3 (W)</t>
  </si>
  <si>
    <t>Voltage (Duty Cycle) (V)</t>
  </si>
  <si>
    <t>Torque_avg</t>
  </si>
  <si>
    <t>Current_avg</t>
  </si>
  <si>
    <t>Power_avg</t>
  </si>
  <si>
    <t>Speed ครั้งที่ 1 (rpm)</t>
  </si>
  <si>
    <t>Speed ครั้งที่ 2 (rpm)</t>
  </si>
  <si>
    <t>Speed ครั้งที่ 3 (rpm)</t>
  </si>
  <si>
    <t>Speed_avg</t>
  </si>
  <si>
    <t>W(nl)</t>
  </si>
  <si>
    <t>T(st)</t>
  </si>
  <si>
    <t>Avg</t>
  </si>
  <si>
    <t>Speed Vs Torque</t>
  </si>
  <si>
    <t>round1</t>
  </si>
  <si>
    <t>T(L) ครั้งที่ 1</t>
  </si>
  <si>
    <t>T(L) ครั้งที่ 2</t>
  </si>
  <si>
    <t>T(L) ครั้งที่ 3</t>
  </si>
  <si>
    <t>T(L) Avg</t>
  </si>
  <si>
    <t>W</t>
  </si>
  <si>
    <t>i(nl)</t>
  </si>
  <si>
    <t>i(st)</t>
  </si>
  <si>
    <t>Current Vs Torque</t>
  </si>
  <si>
    <t>i</t>
  </si>
  <si>
    <t>Power out</t>
  </si>
  <si>
    <t>rad/s</t>
  </si>
  <si>
    <t>Power in</t>
  </si>
  <si>
    <t>Efficientcy Vs Torque</t>
  </si>
  <si>
    <t>Efficientcy</t>
  </si>
  <si>
    <t>Power In</t>
  </si>
  <si>
    <t>I</t>
  </si>
  <si>
    <t>Tnl</t>
  </si>
  <si>
    <t>Tsl</t>
  </si>
  <si>
    <t>Kt</t>
  </si>
  <si>
    <t>T = KI</t>
  </si>
  <si>
    <t>No-Load Test — PWM Duty vs Speed vs Current</t>
  </si>
  <si>
    <t>Torque Sweep — Weight → Torque → Speed → Current (หา Motor Characteristic + Kt)</t>
  </si>
  <si>
    <t>Duty (%)</t>
  </si>
  <si>
    <t>Speed (rad/s)</t>
  </si>
  <si>
    <t>Speed (rpm)</t>
  </si>
  <si>
    <t>Weight (g)</t>
  </si>
  <si>
    <t>Weight (kg)</t>
  </si>
  <si>
    <t>Radius R (m)</t>
  </si>
  <si>
    <t>0 (no load)</t>
  </si>
  <si>
    <t>คำนวณค่าจากข้อมูล — Power &amp; Efficiency</t>
  </si>
  <si>
    <t>Output Power (W)</t>
  </si>
  <si>
    <t>Input Power (W)</t>
  </si>
  <si>
    <t>Efficiency (%)</t>
  </si>
  <si>
    <t>ตารางหา Torque Constant (Kt)</t>
  </si>
  <si>
    <t>ไ</t>
  </si>
  <si>
    <t>Fake</t>
  </si>
  <si>
    <t>P_out (W)</t>
  </si>
  <si>
    <t>P_in (W)</t>
  </si>
  <si>
    <t>Eff. (%)</t>
  </si>
  <si>
    <t>สามารถวิเคราะห์สาเหตุที่ทำให้ได้กราฟ Motor Characteristic คลาดเคลื่อนจาก Ideal Case ได้</t>
  </si>
  <si>
    <t>ความ smooth</t>
  </si>
  <si>
    <t>ทดลอง Frequency ดู W</t>
  </si>
  <si>
    <t>คืออะไร</t>
  </si>
  <si>
    <t>1.9A</t>
  </si>
  <si>
    <t>2A</t>
  </si>
  <si>
    <t>Frequency</t>
  </si>
  <si>
    <t>Duty cycle 100%</t>
  </si>
  <si>
    <t>ครั้งที่ 1</t>
  </si>
  <si>
    <t>การทดลอง</t>
  </si>
  <si>
    <t xml:space="preserve">Omega (rad/s) </t>
  </si>
  <si>
    <t>Omega No load (NL) (rad/s)</t>
  </si>
  <si>
    <t>Stall Torque (Tsl) (Nm)</t>
  </si>
  <si>
    <t>Torque Load (Tl) (Nm)</t>
  </si>
  <si>
    <t>Pin (W)</t>
  </si>
  <si>
    <t>Pout (W)</t>
  </si>
  <si>
    <t>ครั้งที่ 2</t>
  </si>
  <si>
    <t>Omega No load (NL) (rad/s</t>
  </si>
  <si>
    <t>ครั้งที่ 3</t>
  </si>
  <si>
    <t>Average</t>
  </si>
  <si>
    <t>Frequency 2000Hz</t>
  </si>
  <si>
    <t>Tl</t>
  </si>
  <si>
    <t>Currebt</t>
  </si>
  <si>
    <t>Parral NL</t>
  </si>
  <si>
    <t>วิเคราะห์ความถี่</t>
  </si>
  <si>
    <t>13108 3 ครั้ง</t>
  </si>
  <si>
    <t>26216 3 ครั้ง</t>
  </si>
  <si>
    <t>39324 3 ครั้ง</t>
  </si>
  <si>
    <t>52432 3 ครั้ง</t>
  </si>
  <si>
    <t>65540 3 ครั้ง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</si>
</sst>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0.000"/>
    <numFmt numFmtId="166" formatCode="d/m"/>
    <numFmt numFmtId="167" formatCode="#,##0.000"/>
    <numFmt numFmtId="168" formatCode="#,##0.0000"/>
  </numFmts>
  <fonts count="13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/>
    <font>
      <color rgb="FF1B1C1D"/>
      <name val="&quot;Google Sans Text&quot;"/>
    </font>
    <font>
      <b/>
      <color rgb="FF1B1C1D"/>
      <name val="&quot;Google Sans Text&quot;"/>
    </font>
    <font>
      <u/>
      <color theme="1"/>
      <name val="Arial"/>
      <scheme val="minor"/>
    </font>
    <font>
      <b/>
      <color theme="1"/>
      <name val="&quot;TH SarabunPSK&quot;"/>
    </font>
    <font>
      <color theme="1"/>
      <name val="&quot;TH SarabunPSK&quot;"/>
    </font>
    <font>
      <color rgb="FF000000"/>
      <name val="&quot;TH SarabunPSK&quot;"/>
    </font>
  </fonts>
  <fills count="3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76A5AF"/>
        <bgColor rgb="FF76A5AF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2" numFmtId="0" xfId="0" applyBorder="1" applyFont="1"/>
    <xf borderId="1" fillId="2" fontId="2" numFmtId="0" xfId="0" applyBorder="1" applyFont="1"/>
    <xf borderId="1" fillId="0" fontId="2" numFmtId="164" xfId="0" applyBorder="1" applyFont="1" applyNumberFormat="1"/>
    <xf borderId="1" fillId="2" fontId="2" numFmtId="164" xfId="0" applyBorder="1" applyFont="1" applyNumberFormat="1"/>
    <xf borderId="1" fillId="0" fontId="2" numFmtId="0" xfId="0" applyAlignment="1" applyBorder="1" applyFont="1">
      <alignment horizontal="right" readingOrder="0"/>
    </xf>
    <xf borderId="1" fillId="2" fontId="2" numFmtId="0" xfId="0" applyAlignment="1" applyBorder="1" applyFont="1">
      <alignment horizontal="right" readingOrder="0"/>
    </xf>
    <xf borderId="1" fillId="3" fontId="3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readingOrder="0" vertical="bottom"/>
    </xf>
    <xf borderId="1" fillId="5" fontId="4" numFmtId="0" xfId="0" applyAlignment="1" applyBorder="1" applyFill="1" applyFont="1">
      <alignment vertical="bottom"/>
    </xf>
    <xf borderId="1" fillId="5" fontId="4" numFmtId="0" xfId="0" applyAlignment="1" applyBorder="1" applyFont="1">
      <alignment readingOrder="0" vertical="bottom"/>
    </xf>
    <xf borderId="1" fillId="6" fontId="4" numFmtId="0" xfId="0" applyAlignment="1" applyBorder="1" applyFill="1" applyFont="1">
      <alignment vertical="bottom"/>
    </xf>
    <xf borderId="1" fillId="6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right" readingOrder="0" vertical="bottom"/>
    </xf>
    <xf borderId="1" fillId="4" fontId="3" numFmtId="165" xfId="0" applyAlignment="1" applyBorder="1" applyFont="1" applyNumberFormat="1">
      <alignment horizontal="right" vertical="bottom"/>
    </xf>
    <xf borderId="1" fillId="5" fontId="3" numFmtId="0" xfId="0" applyAlignment="1" applyBorder="1" applyFont="1">
      <alignment horizontal="right" readingOrder="0" vertical="bottom"/>
    </xf>
    <xf borderId="1" fillId="5" fontId="3" numFmtId="165" xfId="0" applyAlignment="1" applyBorder="1" applyFont="1" applyNumberFormat="1">
      <alignment horizontal="right" vertical="bottom"/>
    </xf>
    <xf borderId="1" fillId="6" fontId="3" numFmtId="0" xfId="0" applyAlignment="1" applyBorder="1" applyFont="1">
      <alignment horizontal="right" readingOrder="0" vertical="bottom"/>
    </xf>
    <xf borderId="1" fillId="6" fontId="3" numFmtId="165" xfId="0" applyAlignment="1" applyBorder="1" applyFont="1" applyNumberFormat="1">
      <alignment horizontal="right" vertical="bottom"/>
    </xf>
    <xf borderId="1" fillId="3" fontId="3" numFmtId="165" xfId="0" applyAlignment="1" applyBorder="1" applyFont="1" applyNumberFormat="1">
      <alignment horizontal="right" vertical="bottom"/>
    </xf>
    <xf borderId="0" fillId="0" fontId="2" numFmtId="165" xfId="0" applyFont="1" applyNumberFormat="1"/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1" fillId="7" fontId="3" numFmtId="0" xfId="0" applyAlignment="1" applyBorder="1" applyFill="1" applyFont="1">
      <alignment vertical="bottom"/>
    </xf>
    <xf borderId="1" fillId="7" fontId="3" numFmtId="0" xfId="0" applyAlignment="1" applyBorder="1" applyFont="1">
      <alignment horizontal="right" vertical="bottom"/>
    </xf>
    <xf borderId="1" fillId="7" fontId="3" numFmtId="165" xfId="0" applyAlignment="1" applyBorder="1" applyFont="1" applyNumberFormat="1">
      <alignment vertical="bottom"/>
    </xf>
    <xf borderId="1" fillId="7" fontId="3" numFmtId="165" xfId="0" applyAlignment="1" applyBorder="1" applyFont="1" applyNumberFormat="1">
      <alignment horizontal="right" vertical="bottom"/>
    </xf>
    <xf borderId="0" fillId="0" fontId="2" numFmtId="0" xfId="0" applyFont="1"/>
    <xf borderId="1" fillId="3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readingOrder="0" vertical="bottom"/>
    </xf>
    <xf borderId="1" fillId="8" fontId="4" numFmtId="0" xfId="0" applyAlignment="1" applyBorder="1" applyFill="1" applyFont="1">
      <alignment vertical="bottom"/>
    </xf>
    <xf borderId="1" fillId="8" fontId="4" numFmtId="0" xfId="0" applyAlignment="1" applyBorder="1" applyFont="1">
      <alignment vertical="bottom"/>
    </xf>
    <xf borderId="1" fillId="8" fontId="4" numFmtId="0" xfId="0" applyAlignment="1" applyBorder="1" applyFont="1">
      <alignment readingOrder="0" vertical="bottom"/>
    </xf>
    <xf borderId="1" fillId="9" fontId="4" numFmtId="0" xfId="0" applyAlignment="1" applyBorder="1" applyFill="1" applyFont="1">
      <alignment vertical="bottom"/>
    </xf>
    <xf borderId="1" fillId="9" fontId="4" numFmtId="0" xfId="0" applyAlignment="1" applyBorder="1" applyFont="1">
      <alignment vertical="bottom"/>
    </xf>
    <xf borderId="1" fillId="9" fontId="4" numFmtId="0" xfId="0" applyAlignment="1" applyBorder="1" applyFont="1">
      <alignment readingOrder="0" vertical="bottom"/>
    </xf>
    <xf borderId="0" fillId="3" fontId="4" numFmtId="0" xfId="0" applyAlignment="1" applyFont="1">
      <alignment readingOrder="0" vertical="bottom"/>
    </xf>
    <xf borderId="1" fillId="2" fontId="3" numFmtId="165" xfId="0" applyAlignment="1" applyBorder="1" applyFont="1" applyNumberFormat="1">
      <alignment horizontal="right" vertical="bottom"/>
    </xf>
    <xf borderId="1" fillId="2" fontId="3" numFmtId="0" xfId="0" applyAlignment="1" applyBorder="1" applyFont="1">
      <alignment horizontal="right" readingOrder="0" vertical="bottom"/>
    </xf>
    <xf borderId="1" fillId="8" fontId="3" numFmtId="1" xfId="0" applyAlignment="1" applyBorder="1" applyFont="1" applyNumberFormat="1">
      <alignment horizontal="right" vertical="bottom"/>
    </xf>
    <xf borderId="1" fillId="8" fontId="3" numFmtId="0" xfId="0" applyAlignment="1" applyBorder="1" applyFont="1">
      <alignment horizontal="right" readingOrder="0" vertical="bottom"/>
    </xf>
    <xf borderId="1" fillId="9" fontId="3" numFmtId="1" xfId="0" applyAlignment="1" applyBorder="1" applyFont="1" applyNumberFormat="1">
      <alignment horizontal="right" vertical="bottom"/>
    </xf>
    <xf borderId="1" fillId="9" fontId="3" numFmtId="0" xfId="0" applyAlignment="1" applyBorder="1" applyFont="1">
      <alignment horizontal="right" readingOrder="0" vertical="bottom"/>
    </xf>
    <xf borderId="1" fillId="3" fontId="3" numFmtId="1" xfId="0" applyAlignment="1" applyBorder="1" applyFont="1" applyNumberFormat="1">
      <alignment horizontal="right" readingOrder="0" vertical="bottom"/>
    </xf>
    <xf borderId="0" fillId="3" fontId="3" numFmtId="165" xfId="0" applyAlignment="1" applyFont="1" applyNumberFormat="1">
      <alignment horizontal="right" vertical="bottom"/>
    </xf>
    <xf borderId="1" fillId="8" fontId="3" numFmtId="0" xfId="0" applyAlignment="1" applyBorder="1" applyFont="1">
      <alignment horizontal="right" vertical="bottom"/>
    </xf>
    <xf borderId="1" fillId="9" fontId="3" numFmtId="0" xfId="0" applyAlignment="1" applyBorder="1" applyFont="1">
      <alignment horizontal="right" vertical="bottom"/>
    </xf>
    <xf borderId="0" fillId="3" fontId="3" numFmtId="0" xfId="0" applyAlignment="1" applyFont="1">
      <alignment vertical="bottom"/>
    </xf>
    <xf borderId="1" fillId="8" fontId="2" numFmtId="0" xfId="0" applyAlignment="1" applyBorder="1" applyFont="1">
      <alignment readingOrder="0"/>
    </xf>
    <xf borderId="1" fillId="9" fontId="2" numFmtId="0" xfId="0" applyAlignment="1" applyBorder="1" applyFont="1">
      <alignment readingOrder="0"/>
    </xf>
    <xf borderId="1" fillId="2" fontId="3" numFmtId="0" xfId="0" applyAlignment="1" applyBorder="1" applyFont="1">
      <alignment horizontal="right" vertical="bottom"/>
    </xf>
    <xf borderId="1" fillId="3" fontId="3" numFmtId="165" xfId="0" applyAlignment="1" applyBorder="1" applyFont="1" applyNumberFormat="1">
      <alignment horizontal="right" readingOrder="0" vertical="bottom"/>
    </xf>
    <xf borderId="0" fillId="0" fontId="2" numFmtId="1" xfId="0" applyAlignment="1" applyFont="1" applyNumberForma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vertical="bottom"/>
    </xf>
    <xf borderId="2" fillId="2" fontId="2" numFmtId="0" xfId="0" applyAlignment="1" applyBorder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right" readingOrder="0" vertical="bottom"/>
    </xf>
    <xf borderId="1" fillId="3" fontId="4" numFmtId="165" xfId="0" applyAlignment="1" applyBorder="1" applyFont="1" applyNumberFormat="1">
      <alignment vertical="bottom"/>
    </xf>
    <xf borderId="1" fillId="2" fontId="3" numFmtId="165" xfId="0" applyAlignment="1" applyBorder="1" applyFont="1" applyNumberFormat="1">
      <alignment horizontal="right" readingOrder="0" vertical="bottom"/>
    </xf>
    <xf borderId="1" fillId="3" fontId="4" numFmtId="165" xfId="0" applyAlignment="1" applyBorder="1" applyFont="1" applyNumberForma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2" numFmtId="10" xfId="0" applyFont="1" applyNumberFormat="1"/>
    <xf borderId="0" fillId="0" fontId="5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10" fontId="2" numFmtId="0" xfId="0" applyFill="1" applyFont="1"/>
    <xf borderId="1" fillId="11" fontId="4" numFmtId="0" xfId="0" applyAlignment="1" applyBorder="1" applyFill="1" applyFont="1">
      <alignment horizontal="center"/>
    </xf>
    <xf borderId="3" fillId="11" fontId="4" numFmtId="0" xfId="0" applyAlignment="1" applyBorder="1" applyFont="1">
      <alignment horizontal="center" shrinkToFit="0" wrapText="1"/>
    </xf>
    <xf borderId="3" fillId="11" fontId="4" numFmtId="2" xfId="0" applyAlignment="1" applyBorder="1" applyFont="1" applyNumberFormat="1">
      <alignment horizontal="center"/>
    </xf>
    <xf borderId="3" fillId="6" fontId="3" numFmtId="0" xfId="0" applyAlignment="1" applyBorder="1" applyFont="1">
      <alignment horizontal="center" shrinkToFit="0" wrapText="1"/>
    </xf>
    <xf borderId="4" fillId="8" fontId="3" numFmtId="0" xfId="0" applyAlignment="1" applyBorder="1" applyFont="1">
      <alignment shrinkToFit="0" wrapText="1"/>
    </xf>
    <xf borderId="3" fillId="0" fontId="3" numFmtId="2" xfId="0" applyAlignment="1" applyBorder="1" applyFont="1" applyNumberFormat="1">
      <alignment horizontal="center"/>
    </xf>
    <xf borderId="5" fillId="0" fontId="6" numFmtId="0" xfId="0" applyBorder="1" applyFont="1"/>
    <xf borderId="6" fillId="8" fontId="3" numFmtId="0" xfId="0" applyAlignment="1" applyBorder="1" applyFont="1">
      <alignment shrinkToFit="0" wrapText="1"/>
    </xf>
    <xf borderId="5" fillId="0" fontId="3" numFmtId="2" xfId="0" applyAlignment="1" applyBorder="1" applyFont="1" applyNumberFormat="1">
      <alignment horizontal="center"/>
    </xf>
    <xf borderId="6" fillId="8" fontId="3" numFmtId="0" xfId="0" applyBorder="1" applyFont="1"/>
    <xf borderId="0" fillId="8" fontId="3" numFmtId="0" xfId="0" applyFont="1"/>
    <xf borderId="6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7" fillId="0" fontId="3" numFmtId="0" xfId="0" applyAlignment="1" applyBorder="1" applyFont="1">
      <alignment shrinkToFit="0" wrapText="1"/>
    </xf>
    <xf borderId="6" fillId="12" fontId="3" numFmtId="0" xfId="0" applyAlignment="1" applyBorder="1" applyFill="1" applyFont="1">
      <alignment shrinkToFit="0" wrapText="1"/>
    </xf>
    <xf borderId="5" fillId="12" fontId="3" numFmtId="2" xfId="0" applyAlignment="1" applyBorder="1" applyFont="1" applyNumberFormat="1">
      <alignment horizontal="center"/>
    </xf>
    <xf borderId="8" fillId="2" fontId="3" numFmtId="0" xfId="0" applyAlignment="1" applyBorder="1" applyFont="1">
      <alignment horizontal="center" shrinkToFit="0" wrapText="1"/>
    </xf>
    <xf borderId="9" fillId="0" fontId="6" numFmtId="0" xfId="0" applyBorder="1" applyFont="1"/>
    <xf borderId="1" fillId="2" fontId="3" numFmtId="2" xfId="0" applyAlignment="1" applyBorder="1" applyFont="1" applyNumberFormat="1">
      <alignment horizontal="center"/>
    </xf>
    <xf borderId="3" fillId="8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shrinkToFit="0" wrapText="1"/>
    </xf>
    <xf borderId="0" fillId="0" fontId="3" numFmtId="0" xfId="0" applyFont="1"/>
    <xf borderId="5" fillId="0" fontId="3" numFmtId="0" xfId="0" applyAlignment="1" applyBorder="1" applyFont="1">
      <alignment horizontal="center"/>
    </xf>
    <xf borderId="10" fillId="0" fontId="6" numFmtId="0" xfId="0" applyBorder="1" applyFont="1"/>
    <xf borderId="10" fillId="0" fontId="3" numFmtId="2" xfId="0" applyAlignment="1" applyBorder="1" applyFont="1" applyNumberFormat="1">
      <alignment horizontal="center"/>
    </xf>
    <xf borderId="10" fillId="2" fontId="3" numFmtId="2" xfId="0" applyAlignment="1" applyBorder="1" applyFont="1" applyNumberFormat="1">
      <alignment horizontal="center"/>
    </xf>
    <xf borderId="3" fillId="8" fontId="3" numFmtId="0" xfId="0" applyAlignment="1" applyBorder="1" applyFont="1">
      <alignment horizontal="center"/>
    </xf>
    <xf borderId="11" fillId="0" fontId="3" numFmtId="0" xfId="0" applyAlignment="1" applyBorder="1" applyFont="1">
      <alignment shrinkToFit="0" wrapText="1"/>
    </xf>
    <xf borderId="12" fillId="0" fontId="3" numFmtId="0" xfId="0" applyAlignment="1" applyBorder="1" applyFont="1">
      <alignment shrinkToFit="0" wrapText="1"/>
    </xf>
    <xf borderId="8" fillId="13" fontId="4" numFmtId="0" xfId="0" applyAlignment="1" applyBorder="1" applyFill="1" applyFont="1">
      <alignment horizontal="center" shrinkToFit="0" wrapText="1"/>
    </xf>
    <xf borderId="10" fillId="13" fontId="4" numFmtId="2" xfId="0" applyAlignment="1" applyBorder="1" applyFont="1" applyNumberFormat="1">
      <alignment horizontal="center"/>
    </xf>
    <xf borderId="0" fillId="0" fontId="2" numFmtId="11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1" fillId="14" fontId="2" numFmtId="0" xfId="0" applyAlignment="1" applyBorder="1" applyFill="1" applyFont="1">
      <alignment readingOrder="0"/>
    </xf>
    <xf borderId="1" fillId="15" fontId="2" numFmtId="0" xfId="0" applyAlignment="1" applyBorder="1" applyFill="1" applyFont="1">
      <alignment readingOrder="0"/>
    </xf>
    <xf borderId="1" fillId="16" fontId="2" numFmtId="0" xfId="0" applyAlignment="1" applyBorder="1" applyFill="1" applyFont="1">
      <alignment readingOrder="0"/>
    </xf>
    <xf borderId="0" fillId="17" fontId="2" numFmtId="0" xfId="0" applyAlignment="1" applyFill="1" applyFont="1">
      <alignment readingOrder="0"/>
    </xf>
    <xf borderId="0" fillId="2" fontId="9" numFmtId="0" xfId="0" applyAlignment="1" applyFont="1">
      <alignment readingOrder="0"/>
    </xf>
    <xf borderId="1" fillId="18" fontId="2" numFmtId="0" xfId="0" applyAlignment="1" applyBorder="1" applyFill="1" applyFont="1">
      <alignment readingOrder="0"/>
    </xf>
    <xf borderId="1" fillId="19" fontId="2" numFmtId="0" xfId="0" applyAlignment="1" applyBorder="1" applyFill="1" applyFont="1">
      <alignment readingOrder="0"/>
    </xf>
    <xf borderId="0" fillId="0" fontId="10" numFmtId="0" xfId="0" applyAlignment="1" applyFont="1">
      <alignment horizontal="center" readingOrder="0" vertical="top"/>
    </xf>
    <xf borderId="0" fillId="0" fontId="11" numFmtId="0" xfId="0" applyAlignment="1" applyFont="1">
      <alignment horizontal="center" readingOrder="0" vertical="top"/>
    </xf>
    <xf borderId="0" fillId="0" fontId="11" numFmtId="0" xfId="0" applyAlignment="1" applyFont="1">
      <alignment readingOrder="0" vertical="top"/>
    </xf>
    <xf borderId="0" fillId="0" fontId="2" numFmtId="0" xfId="0" applyAlignment="1" applyFont="1">
      <alignment horizontal="center" vertical="top"/>
    </xf>
    <xf borderId="0" fillId="0" fontId="12" numFmtId="0" xfId="0" applyAlignment="1" applyFont="1">
      <alignment horizontal="center" readingOrder="0" vertical="top"/>
    </xf>
    <xf borderId="2" fillId="0" fontId="4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0" fontId="5" numFmtId="0" xfId="0" applyAlignment="1" applyBorder="1" applyFill="1" applyFont="1">
      <alignment horizontal="center" readingOrder="0"/>
    </xf>
    <xf borderId="1" fillId="21" fontId="5" numFmtId="0" xfId="0" applyAlignment="1" applyBorder="1" applyFill="1" applyFont="1">
      <alignment horizontal="center" readingOrder="0"/>
    </xf>
    <xf borderId="1" fillId="22" fontId="5" numFmtId="0" xfId="0" applyAlignment="1" applyBorder="1" applyFill="1" applyFont="1">
      <alignment horizontal="center" readingOrder="0"/>
    </xf>
    <xf borderId="1" fillId="17" fontId="5" numFmtId="0" xfId="0" applyAlignment="1" applyBorder="1" applyFont="1">
      <alignment readingOrder="0"/>
    </xf>
    <xf borderId="1" fillId="23" fontId="5" numFmtId="0" xfId="0" applyAlignment="1" applyBorder="1" applyFill="1" applyFont="1">
      <alignment readingOrder="0"/>
    </xf>
    <xf borderId="1" fillId="24" fontId="5" numFmtId="0" xfId="0" applyAlignment="1" applyBorder="1" applyFill="1" applyFont="1">
      <alignment readingOrder="0"/>
    </xf>
    <xf borderId="1" fillId="15" fontId="5" numFmtId="0" xfId="0" applyAlignment="1" applyBorder="1" applyFont="1">
      <alignment readingOrder="0"/>
    </xf>
    <xf borderId="1" fillId="16" fontId="5" numFmtId="0" xfId="0" applyAlignment="1" applyBorder="1" applyFont="1">
      <alignment readingOrder="0"/>
    </xf>
    <xf borderId="1" fillId="25" fontId="5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1" fillId="26" fontId="2" numFmtId="0" xfId="0" applyAlignment="1" applyBorder="1" applyFill="1" applyFont="1">
      <alignment readingOrder="0"/>
    </xf>
    <xf borderId="1" fillId="12" fontId="2" numFmtId="0" xfId="0" applyAlignment="1" applyBorder="1" applyFont="1">
      <alignment readingOrder="0"/>
    </xf>
    <xf borderId="1" fillId="2" fontId="2" numFmtId="167" xfId="0" applyAlignment="1" applyBorder="1" applyFont="1" applyNumberFormat="1">
      <alignment readingOrder="0"/>
    </xf>
    <xf borderId="1" fillId="23" fontId="2" numFmtId="168" xfId="0" applyBorder="1" applyFont="1" applyNumberFormat="1"/>
    <xf borderId="1" fillId="8" fontId="2" numFmtId="165" xfId="0" applyAlignment="1" applyBorder="1" applyFont="1" applyNumberFormat="1">
      <alignment readingOrder="0"/>
    </xf>
    <xf borderId="1" fillId="23" fontId="2" numFmtId="0" xfId="0" applyBorder="1" applyFont="1"/>
    <xf borderId="1" fillId="9" fontId="2" numFmtId="165" xfId="0" applyAlignment="1" applyBorder="1" applyFont="1" applyNumberFormat="1">
      <alignment readingOrder="0"/>
    </xf>
    <xf borderId="1" fillId="5" fontId="2" numFmtId="0" xfId="0" applyBorder="1" applyFont="1"/>
    <xf borderId="1" fillId="7" fontId="2" numFmtId="167" xfId="0" applyBorder="1" applyFont="1" applyNumberFormat="1"/>
    <xf borderId="1" fillId="2" fontId="2" numFmtId="168" xfId="0" applyAlignment="1" applyBorder="1" applyFont="1" applyNumberFormat="1">
      <alignment readingOrder="0"/>
    </xf>
    <xf borderId="1" fillId="7" fontId="2" numFmtId="0" xfId="0" applyBorder="1" applyFont="1"/>
    <xf borderId="0" fillId="27" fontId="3" numFmtId="0" xfId="0" applyAlignment="1" applyFill="1" applyFont="1">
      <alignment readingOrder="0" vertical="bottom"/>
    </xf>
    <xf borderId="0" fillId="27" fontId="3" numFmtId="0" xfId="0" applyAlignment="1" applyFont="1">
      <alignment vertical="bottom"/>
    </xf>
    <xf borderId="0" fillId="27" fontId="2" numFmtId="0" xfId="0" applyFont="1"/>
    <xf borderId="0" fillId="27" fontId="4" numFmtId="0" xfId="0" applyAlignment="1" applyFont="1">
      <alignment horizontal="center" vertical="bottom"/>
    </xf>
    <xf borderId="0" fillId="27" fontId="4" numFmtId="0" xfId="0" applyAlignment="1" applyFont="1">
      <alignment horizontal="center" vertical="bottom"/>
    </xf>
    <xf borderId="0" fillId="27" fontId="3" numFmtId="0" xfId="0" applyAlignment="1" applyFont="1">
      <alignment vertical="bottom"/>
    </xf>
    <xf borderId="0" fillId="27" fontId="2" numFmtId="0" xfId="0" applyAlignment="1" applyFont="1">
      <alignment readingOrder="0"/>
    </xf>
    <xf borderId="0" fillId="27" fontId="3" numFmtId="0" xfId="0" applyAlignment="1" applyFont="1">
      <alignment horizontal="right" vertical="bottom"/>
    </xf>
    <xf borderId="0" fillId="27" fontId="3" numFmtId="0" xfId="0" applyAlignment="1" applyFont="1">
      <alignment horizontal="right" vertical="bottom"/>
    </xf>
    <xf borderId="0" fillId="27" fontId="3" numFmtId="0" xfId="0" applyAlignment="1" applyFont="1">
      <alignment horizontal="center" vertical="bottom"/>
    </xf>
    <xf borderId="0" fillId="27" fontId="3" numFmtId="0" xfId="0" applyAlignment="1" applyFont="1">
      <alignment horizontal="center" vertical="bottom"/>
    </xf>
    <xf borderId="1" fillId="20" fontId="4" numFmtId="0" xfId="0" applyAlignment="1" applyBorder="1" applyFont="1">
      <alignment horizontal="center" vertical="bottom"/>
    </xf>
    <xf borderId="1" fillId="21" fontId="4" numFmtId="0" xfId="0" applyAlignment="1" applyBorder="1" applyFont="1">
      <alignment horizontal="center" vertical="bottom"/>
    </xf>
    <xf borderId="1" fillId="22" fontId="4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horizontal="right" vertical="bottom"/>
    </xf>
    <xf borderId="1" fillId="26" fontId="3" numFmtId="0" xfId="0" applyAlignment="1" applyBorder="1" applyFont="1">
      <alignment horizontal="right" vertical="bottom"/>
    </xf>
    <xf borderId="1" fillId="12" fontId="3" numFmtId="0" xfId="0" applyAlignment="1" applyBorder="1" applyFont="1">
      <alignment horizontal="right" vertical="bottom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0" fillId="28" fontId="5" numFmtId="0" xfId="0" applyAlignment="1" applyFill="1" applyFont="1">
      <alignment readingOrder="0"/>
    </xf>
    <xf borderId="6" fillId="0" fontId="3" numFmtId="0" xfId="0" applyBorder="1" applyFont="1"/>
    <xf borderId="6" fillId="10" fontId="3" numFmtId="0" xfId="0" applyAlignment="1" applyBorder="1" applyFont="1">
      <alignment shrinkToFit="0" wrapText="1"/>
    </xf>
    <xf borderId="6" fillId="28" fontId="3" numFmtId="0" xfId="0" applyAlignment="1" applyBorder="1" applyFont="1">
      <alignment shrinkToFit="0" wrapText="1"/>
    </xf>
    <xf borderId="5" fillId="10" fontId="3" numFmtId="2" xfId="0" applyAlignment="1" applyBorder="1" applyFont="1" applyNumberFormat="1">
      <alignment horizontal="center"/>
    </xf>
    <xf borderId="6" fillId="24" fontId="3" numFmtId="0" xfId="0" applyAlignment="1" applyBorder="1" applyFont="1">
      <alignment shrinkToFit="0" wrapText="1"/>
    </xf>
    <xf borderId="6" fillId="13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1" fillId="2" fontId="2" numFmtId="2" xfId="0" applyAlignment="1" applyBorder="1" applyFont="1" applyNumberFormat="1">
      <alignment horizontal="center" vertical="center"/>
    </xf>
    <xf borderId="4" fillId="29" fontId="3" numFmtId="0" xfId="0" applyAlignment="1" applyBorder="1" applyFill="1" applyFont="1">
      <alignment shrinkToFit="0" wrapText="1"/>
    </xf>
    <xf borderId="6" fillId="29" fontId="3" numFmtId="0" xfId="0" applyAlignment="1" applyBorder="1" applyFont="1">
      <alignment shrinkToFit="0" wrapText="1"/>
    </xf>
    <xf borderId="0" fillId="28" fontId="3" numFmtId="0" xfId="0" applyFont="1"/>
    <xf borderId="9" fillId="2" fontId="3" numFmtId="0" xfId="0" applyAlignment="1" applyBorder="1" applyFont="1">
      <alignment horizontal="center" readingOrder="0" shrinkToFit="0" wrapText="1"/>
    </xf>
    <xf borderId="10" fillId="3" fontId="3" numFmtId="2" xfId="0" applyAlignment="1" applyBorder="1" applyFont="1" applyNumberFormat="1">
      <alignment horizontal="center"/>
    </xf>
    <xf borderId="0" fillId="30" fontId="2" numFmtId="165" xfId="0" applyAlignment="1" applyFill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65" xfId="0" applyFont="1" applyNumberFormat="1"/>
    <xf borderId="0" fillId="30" fontId="3" numFmtId="165" xfId="0" applyAlignment="1" applyFont="1" applyNumberFormat="1">
      <alignment vertical="bottom"/>
    </xf>
    <xf borderId="1" fillId="31" fontId="2" numFmtId="165" xfId="0" applyAlignment="1" applyBorder="1" applyFill="1" applyFont="1" applyNumberFormat="1">
      <alignment readingOrder="0"/>
    </xf>
    <xf borderId="1" fillId="24" fontId="2" numFmtId="165" xfId="0" applyAlignment="1" applyBorder="1" applyFont="1" applyNumberFormat="1">
      <alignment readingOrder="0"/>
    </xf>
    <xf borderId="1" fillId="22" fontId="2" numFmtId="165" xfId="0" applyAlignment="1" applyBorder="1" applyFont="1" applyNumberFormat="1">
      <alignment readingOrder="0"/>
    </xf>
    <xf borderId="1" fillId="18" fontId="2" numFmtId="165" xfId="0" applyAlignment="1" applyBorder="1" applyFont="1" applyNumberFormat="1">
      <alignment readingOrder="0"/>
    </xf>
    <xf borderId="1" fillId="16" fontId="2" numFmtId="165" xfId="0" applyAlignment="1" applyBorder="1" applyFont="1" applyNumberFormat="1">
      <alignment readingOrder="0"/>
    </xf>
    <xf borderId="1" fillId="20" fontId="2" numFmtId="165" xfId="0" applyAlignment="1" applyBorder="1" applyFont="1" applyNumberFormat="1">
      <alignment readingOrder="0"/>
    </xf>
    <xf borderId="1" fillId="21" fontId="2" numFmtId="165" xfId="0" applyAlignment="1" applyBorder="1" applyFont="1" applyNumberFormat="1">
      <alignment readingOrder="0"/>
    </xf>
    <xf borderId="1" fillId="32" fontId="2" numFmtId="165" xfId="0" applyAlignment="1" applyBorder="1" applyFill="1" applyFont="1" applyNumberFormat="1">
      <alignment readingOrder="0"/>
    </xf>
    <xf borderId="1" fillId="11" fontId="2" numFmtId="165" xfId="0" applyAlignment="1" applyBorder="1" applyFont="1" applyNumberFormat="1">
      <alignment readingOrder="0"/>
    </xf>
    <xf borderId="1" fillId="12" fontId="2" numFmtId="165" xfId="0" applyAlignment="1" applyBorder="1" applyFont="1" applyNumberFormat="1">
      <alignment readingOrder="0"/>
    </xf>
    <xf borderId="1" fillId="6" fontId="2" numFmtId="165" xfId="0" applyAlignment="1" applyBorder="1" applyFont="1" applyNumberFormat="1">
      <alignment readingOrder="0"/>
    </xf>
    <xf borderId="1" fillId="5" fontId="2" numFmtId="165" xfId="0" applyAlignment="1" applyBorder="1" applyFont="1" applyNumberFormat="1">
      <alignment readingOrder="0"/>
    </xf>
    <xf borderId="1" fillId="4" fontId="2" numFmtId="165" xfId="0" applyAlignment="1" applyBorder="1" applyFont="1" applyNumberFormat="1">
      <alignment readingOrder="0"/>
    </xf>
    <xf borderId="1" fillId="26" fontId="2" numFmtId="165" xfId="0" applyBorder="1" applyFont="1" applyNumberFormat="1"/>
    <xf borderId="1" fillId="13" fontId="2" numFmtId="165" xfId="0" applyAlignment="1" applyBorder="1" applyFont="1" applyNumberFormat="1">
      <alignment readingOrder="0"/>
    </xf>
    <xf borderId="1" fillId="13" fontId="2" numFmtId="165" xfId="0" applyBorder="1" applyFont="1" applyNumberFormat="1"/>
    <xf borderId="0" fillId="30" fontId="2" numFmtId="165" xfId="0" applyFont="1" applyNumberFormat="1"/>
    <xf borderId="1" fillId="26" fontId="2" numFmtId="165" xfId="0" applyAlignment="1" applyBorder="1" applyFont="1" applyNumberFormat="1">
      <alignment readingOrder="0"/>
    </xf>
    <xf borderId="1" fillId="11" fontId="2" numFmtId="0" xfId="0" applyAlignment="1" applyBorder="1" applyFont="1">
      <alignment readingOrder="0"/>
    </xf>
    <xf borderId="1" fillId="31" fontId="2" numFmtId="0" xfId="0" applyAlignment="1" applyBorder="1" applyFont="1">
      <alignment readingOrder="0"/>
    </xf>
    <xf borderId="1" fillId="24" fontId="2" numFmtId="0" xfId="0" applyAlignment="1" applyBorder="1" applyFont="1">
      <alignment readingOrder="0"/>
    </xf>
    <xf borderId="1" fillId="22" fontId="2" numFmtId="0" xfId="0" applyAlignment="1" applyBorder="1" applyFont="1">
      <alignment readingOrder="0"/>
    </xf>
    <xf borderId="1" fillId="20" fontId="2" numFmtId="0" xfId="0" applyAlignment="1" applyBorder="1" applyFont="1">
      <alignment readingOrder="0"/>
    </xf>
    <xf borderId="1" fillId="21" fontId="2" numFmtId="0" xfId="0" applyAlignment="1" applyBorder="1" applyFont="1">
      <alignment readingOrder="0"/>
    </xf>
    <xf borderId="1" fillId="32" fontId="2" numFmtId="0" xfId="0" applyAlignment="1" applyBorder="1" applyFont="1">
      <alignment readingOrder="0"/>
    </xf>
    <xf borderId="4" fillId="0" fontId="2" numFmtId="165" xfId="0" applyBorder="1" applyFont="1" applyNumberFormat="1"/>
    <xf borderId="13" fillId="0" fontId="2" numFmtId="165" xfId="0" applyBorder="1" applyFont="1" applyNumberFormat="1"/>
    <xf borderId="11" fillId="0" fontId="2" numFmtId="165" xfId="0" applyBorder="1" applyFont="1" applyNumberFormat="1"/>
    <xf borderId="6" fillId="0" fontId="2" numFmtId="165" xfId="0" applyBorder="1" applyFont="1" applyNumberFormat="1"/>
    <xf borderId="7" fillId="0" fontId="2" numFmtId="165" xfId="0" applyBorder="1" applyFont="1" applyNumberFormat="1"/>
    <xf borderId="14" fillId="0" fontId="2" numFmtId="165" xfId="0" applyBorder="1" applyFont="1" applyNumberFormat="1"/>
    <xf borderId="15" fillId="0" fontId="2" numFmtId="165" xfId="0" applyBorder="1" applyFont="1" applyNumberFormat="1"/>
    <xf borderId="12" fillId="0" fontId="2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'Set-Up DC+Stepper'!$L$15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DC+Stepper'!$B$16:$B$26</c:f>
            </c:strRef>
          </c:cat>
          <c:val>
            <c:numRef>
              <c:f>'Set-Up DC+Stepper'!$L$16:$L$26</c:f>
              <c:numCache/>
            </c:numRef>
          </c:val>
          <c:smooth val="0"/>
        </c:ser>
        <c:axId val="268322054"/>
        <c:axId val="1644706024"/>
      </c:lineChart>
      <c:catAx>
        <c:axId val="268322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706024"/>
      </c:catAx>
      <c:valAx>
        <c:axId val="1644706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322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DC+Stepper'!$B$25:$B$26</c:f>
            </c:strRef>
          </c:cat>
          <c:val>
            <c:numRef>
              <c:f>'Set-Up DC+Stepper'!$L$25:$L$26</c:f>
              <c:numCache/>
            </c:numRef>
          </c:val>
          <c:smooth val="0"/>
        </c:ser>
        <c:axId val="703068942"/>
        <c:axId val="1429863410"/>
      </c:lineChart>
      <c:catAx>
        <c:axId val="703068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863410"/>
      </c:catAx>
      <c:valAx>
        <c:axId val="1429863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0689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'Set-Up DC+Stepper'!$L$15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DC+Stepper'!$B$16:$B$26</c:f>
            </c:strRef>
          </c:cat>
          <c:val>
            <c:numRef>
              <c:f>'Set-Up DC+Stepper'!$L$16:$L$26</c:f>
              <c:numCache/>
            </c:numRef>
          </c:val>
          <c:smooth val="0"/>
        </c:ser>
        <c:axId val="2011442814"/>
        <c:axId val="750979903"/>
      </c:lineChart>
      <c:catAx>
        <c:axId val="2011442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979903"/>
      </c:catAx>
      <c:valAx>
        <c:axId val="750979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4428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'Set-Up DC+Stepper'!$E$60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'Set-Up DC+Stepper'!$C$61:$C$82</c:f>
            </c:strRef>
          </c:cat>
          <c:val>
            <c:numRef>
              <c:f>'Set-Up DC+Stepper'!$E$61:$E$82</c:f>
              <c:numCache/>
            </c:numRef>
          </c:val>
          <c:smooth val="0"/>
        </c:ser>
        <c:ser>
          <c:idx val="1"/>
          <c:order val="1"/>
          <c:tx>
            <c:strRef>
              <c:f>'Set-Up DC+Stepper'!$H$60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'Set-Up DC+Stepper'!$C$61:$C$82</c:f>
            </c:strRef>
          </c:cat>
          <c:val>
            <c:numRef>
              <c:f>'Set-Up DC+Stepper'!$H$61:$H$82</c:f>
              <c:numCache/>
            </c:numRef>
          </c:val>
          <c:smooth val="0"/>
        </c:ser>
        <c:ser>
          <c:idx val="2"/>
          <c:order val="2"/>
          <c:tx>
            <c:strRef>
              <c:f>'Set-Up DC+Stepper'!$K$60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'Set-Up DC+Stepper'!$C$61:$C$82</c:f>
            </c:strRef>
          </c:cat>
          <c:val>
            <c:numRef>
              <c:f>'Set-Up DC+Stepper'!$K$61:$K$82</c:f>
              <c:numCache/>
            </c:numRef>
          </c:val>
          <c:smooth val="0"/>
        </c:ser>
        <c:axId val="1436354019"/>
        <c:axId val="519519463"/>
      </c:lineChart>
      <c:catAx>
        <c:axId val="1436354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519463"/>
      </c:catAx>
      <c:valAx>
        <c:axId val="519519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354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ADC_avg vs น้ำหนักจริง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DC+Stepper'!$L$60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'Set-Up DC+Stepper'!$C$61:$C$82</c:f>
            </c:strRef>
          </c:cat>
          <c:val>
            <c:numRef>
              <c:f>'Set-Up DC+Stepper'!$L$61:$L$82</c:f>
              <c:numCache/>
            </c:numRef>
          </c:val>
          <c:smooth val="0"/>
        </c:ser>
        <c:axId val="1768255551"/>
        <c:axId val="1244122914"/>
      </c:lineChart>
      <c:catAx>
        <c:axId val="1768255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น้ำหนักจริง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122914"/>
      </c:catAx>
      <c:valAx>
        <c:axId val="1244122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8255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ADC_avg vs 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DC+Stepper'!$L$60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'Set-Up DC+Stepper'!$B$61:$B$82</c:f>
            </c:strRef>
          </c:cat>
          <c:val>
            <c:numRef>
              <c:f>'Set-Up DC+Stepper'!$L$61:$L$82</c:f>
              <c:numCache/>
            </c:numRef>
          </c:val>
          <c:smooth val="0"/>
        </c:ser>
        <c:axId val="1934467205"/>
        <c:axId val="354349668"/>
      </c:lineChart>
      <c:catAx>
        <c:axId val="1934467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349668"/>
      </c:catAx>
      <c:valAx>
        <c:axId val="354349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467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29 kOhm/ADC_avg vs Rg/ครั้ง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cat>
            <c:strRef>
              <c:f>'Set-Up DC+Stepper'!$C$76:$C$82</c:f>
            </c:strRef>
          </c:cat>
          <c:val>
            <c:numRef>
              <c:f>'Set-Up DC+Stepper'!$L$76:$L$82</c:f>
              <c:numCache/>
            </c:numRef>
          </c:val>
          <c:smooth val="0"/>
        </c:ser>
        <c:axId val="2069740335"/>
        <c:axId val="402942129"/>
      </c:lineChart>
      <c:catAx>
        <c:axId val="2069740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Rg/ครั้ง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942129"/>
      </c:catAx>
      <c:valAx>
        <c:axId val="402942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29 kOhm/ADC_avg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740335"/>
      </c:valAx>
    </c:plotArea>
    <c:legend>
      <c:legendPos val="r"/>
      <c:layout>
        <c:manualLayout>
          <c:xMode val="edge"/>
          <c:yMode val="edge"/>
          <c:x val="0.35930501302083345"/>
          <c:y val="0.1426325247079964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29 kOhm/ADC_avg vs Rg/ครั้ง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DC+Stepper'!$C$61:$C$75</c:f>
            </c:strRef>
          </c:cat>
          <c:val>
            <c:numRef>
              <c:f>'Set-Up DC+Stepper'!$L$61:$L$75</c:f>
              <c:numCache/>
            </c:numRef>
          </c:val>
          <c:smooth val="0"/>
        </c:ser>
        <c:axId val="1194227052"/>
        <c:axId val="606444740"/>
      </c:lineChart>
      <c:catAx>
        <c:axId val="1194227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Rg/ครั้ง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444740"/>
      </c:catAx>
      <c:valAx>
        <c:axId val="606444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29 kOhm/ADC_avg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2270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ADC_avg vs 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DC+Stepper'!$L$159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'Set-Up DC+Stepper'!$B$160:$B$164</c:f>
            </c:strRef>
          </c:cat>
          <c:val>
            <c:numRef>
              <c:f>'Set-Up DC+Stepper'!$L$160:$L$164</c:f>
              <c:numCache/>
            </c:numRef>
          </c:val>
          <c:smooth val="0"/>
        </c:ser>
        <c:axId val="1738282878"/>
        <c:axId val="1540898156"/>
      </c:lineChart>
      <c:catAx>
        <c:axId val="1738282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898156"/>
      </c:catAx>
      <c:valAx>
        <c:axId val="1540898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282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ADC_avg vs 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DC+Stepper'!$C$166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DC+Stepper'!$B$167:$B$168</c:f>
            </c:strRef>
          </c:cat>
          <c:val>
            <c:numRef>
              <c:f>'Set-Up DC+Stepper'!$C$167:$C$168</c:f>
              <c:numCache/>
            </c:numRef>
          </c:val>
          <c:smooth val="0"/>
        </c:ser>
        <c:axId val="1187917713"/>
        <c:axId val="1994640252"/>
      </c:lineChart>
      <c:catAx>
        <c:axId val="1187917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640252"/>
      </c:catAx>
      <c:valAx>
        <c:axId val="1994640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917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ADC_avg vs 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DC+Stepper'!$C$170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DC+Stepper'!$B$171:$B$172</c:f>
            </c:strRef>
          </c:cat>
          <c:val>
            <c:numRef>
              <c:f>'Set-Up DC+Stepper'!$C$171:$C$172</c:f>
              <c:numCache/>
            </c:numRef>
          </c:val>
          <c:smooth val="0"/>
        </c:ser>
        <c:axId val="382492618"/>
        <c:axId val="2039412660"/>
      </c:lineChart>
      <c:catAx>
        <c:axId val="382492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412660"/>
      </c:catAx>
      <c:valAx>
        <c:axId val="2039412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492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ADC_avg vs 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DC+Stepper'!$C$174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DC+Stepper'!$B$175:$B$176</c:f>
            </c:strRef>
          </c:cat>
          <c:val>
            <c:numRef>
              <c:f>'Set-Up DC+Stepper'!$C$175:$C$176</c:f>
              <c:numCache/>
            </c:numRef>
          </c:val>
          <c:smooth val="0"/>
        </c:ser>
        <c:axId val="1064399390"/>
        <c:axId val="1910874953"/>
      </c:lineChart>
      <c:catAx>
        <c:axId val="1064399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874953"/>
      </c:catAx>
      <c:valAx>
        <c:axId val="1910874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399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น้ำหนักจริง and น้ำหนัก Loadcell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'Set-Up DC+Stepper'!$C$223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'Set-Up DC+Stepper'!$B$224:$B$228</c:f>
            </c:strRef>
          </c:cat>
          <c:val>
            <c:numRef>
              <c:f>'Set-Up DC+Stepper'!$C$224:$C$228</c:f>
              <c:numCache/>
            </c:numRef>
          </c:val>
          <c:smooth val="0"/>
        </c:ser>
        <c:ser>
          <c:idx val="1"/>
          <c:order val="1"/>
          <c:tx>
            <c:strRef>
              <c:f>'Set-Up DC+Stepper'!$D$223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'Set-Up DC+Stepper'!$B$224:$B$228</c:f>
            </c:strRef>
          </c:cat>
          <c:val>
            <c:numRef>
              <c:f>'Set-Up DC+Stepper'!$D$224:$D$228</c:f>
              <c:numCache/>
            </c:numRef>
          </c:val>
          <c:smooth val="0"/>
        </c:ser>
        <c:axId val="462721807"/>
        <c:axId val="52744324"/>
      </c:lineChart>
      <c:catAx>
        <c:axId val="462721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44324"/>
      </c:catAx>
      <c:valAx>
        <c:axId val="52744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721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ADC_avg vs 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DC+Stepper'!$C$240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DC+Stepper'!$B$241:$B$242</c:f>
            </c:strRef>
          </c:cat>
          <c:val>
            <c:numRef>
              <c:f>'Set-Up DC+Stepper'!$C$241:$C$242</c:f>
              <c:numCache/>
            </c:numRef>
          </c:val>
          <c:smooth val="0"/>
        </c:ser>
        <c:axId val="153327915"/>
        <c:axId val="1016738119"/>
      </c:lineChart>
      <c:catAx>
        <c:axId val="153327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738119"/>
      </c:catAx>
      <c:valAx>
        <c:axId val="1016738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27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ADC_avg vs 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DC+Stepper'!$C$247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DC+Stepper'!$B$248:$B$251</c:f>
            </c:strRef>
          </c:cat>
          <c:val>
            <c:numRef>
              <c:f>'Set-Up DC+Stepper'!$C$248:$C$251</c:f>
              <c:numCache/>
            </c:numRef>
          </c:val>
          <c:smooth val="0"/>
        </c:ser>
        <c:axId val="1569382022"/>
        <c:axId val="739675603"/>
      </c:lineChart>
      <c:catAx>
        <c:axId val="1569382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675603"/>
      </c:catAx>
      <c:valAx>
        <c:axId val="739675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382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น้ำหนักที่ออกไป vs ADC1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DC+Stepper'!$F$276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'Set-Up DC+Stepper'!$E$277:$E$281</c:f>
            </c:strRef>
          </c:cat>
          <c:val>
            <c:numRef>
              <c:f>'Set-Up DC+Stepper'!$F$277:$F$281</c:f>
              <c:numCache/>
            </c:numRef>
          </c:val>
          <c:smooth val="0"/>
        </c:ser>
        <c:axId val="300639279"/>
        <c:axId val="2118877168"/>
      </c:lineChart>
      <c:catAx>
        <c:axId val="300639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877168"/>
      </c:catAx>
      <c:valAx>
        <c:axId val="2118877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น้ำหนักที่ออกไป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6392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ADC1 vs Weight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DC+Stepper'!$B$287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'Set-Up DC+Stepper'!$A$288:$A$292</c:f>
            </c:strRef>
          </c:cat>
          <c:val>
            <c:numRef>
              <c:f>'Set-Up DC+Stepper'!$B$288:$B$292</c:f>
              <c:numCache/>
            </c:numRef>
          </c:val>
          <c:smooth val="0"/>
        </c:ser>
        <c:axId val="1623613800"/>
        <c:axId val="1486747467"/>
      </c:lineChart>
      <c:catAx>
        <c:axId val="1623613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747467"/>
      </c:catAx>
      <c:valAx>
        <c:axId val="1486747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613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ADC_avg vs 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DC+Stepper'!$B$296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DC+Stepper'!$A$297:$A$298</c:f>
            </c:strRef>
          </c:cat>
          <c:val>
            <c:numRef>
              <c:f>'Set-Up DC+Stepper'!$B$297:$B$298</c:f>
              <c:numCache/>
            </c:numRef>
          </c:val>
          <c:smooth val="0"/>
        </c:ser>
        <c:axId val="1539570882"/>
        <c:axId val="2077697509"/>
      </c:lineChart>
      <c:catAx>
        <c:axId val="1539570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7697509"/>
      </c:catAx>
      <c:valAx>
        <c:axId val="2077697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570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ADC_avg vs 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DC+Stepper'!$B$301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DC+Stepper'!$A$302:$A$305</c:f>
            </c:strRef>
          </c:cat>
          <c:val>
            <c:numRef>
              <c:f>'Set-Up DC+Stepper'!$B$302:$B$305</c:f>
              <c:numCache/>
            </c:numRef>
          </c:val>
          <c:smooth val="0"/>
        </c:ser>
        <c:axId val="1476911040"/>
        <c:axId val="1771238623"/>
      </c:lineChart>
      <c:catAx>
        <c:axId val="1476911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238623"/>
      </c:catAx>
      <c:valAx>
        <c:axId val="1771238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911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ADC_avg vs 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DC+Stepper'!$B$324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DC+Stepper'!$A$325:$A$326</c:f>
            </c:strRef>
          </c:cat>
          <c:val>
            <c:numRef>
              <c:f>'Set-Up DC+Stepper'!$B$325:$B$326</c:f>
              <c:numCache/>
            </c:numRef>
          </c:val>
          <c:smooth val="0"/>
        </c:ser>
        <c:axId val="1917838466"/>
        <c:axId val="474411577"/>
      </c:lineChart>
      <c:catAx>
        <c:axId val="1917838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411577"/>
      </c:catAx>
      <c:valAx>
        <c:axId val="474411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838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ADC_avg vs ครั้ง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DC+Stepper'!$B$329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DC+Stepper'!$A$330:$A$332</c:f>
            </c:strRef>
          </c:cat>
          <c:val>
            <c:numRef>
              <c:f>'Set-Up DC+Stepper'!$B$330:$B$332</c:f>
              <c:numCache/>
            </c:numRef>
          </c:val>
          <c:smooth val="0"/>
        </c:ser>
        <c:axId val="247445983"/>
        <c:axId val="237955051"/>
      </c:lineChart>
      <c:catAx>
        <c:axId val="247445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ครั้ง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955051"/>
      </c:catAx>
      <c:valAx>
        <c:axId val="237955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ADC_avg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7445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'Set-Up DC+Stepper'!$C$342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DC+Stepper'!$B$343:$B$348</c:f>
            </c:strRef>
          </c:cat>
          <c:val>
            <c:numRef>
              <c:f>'Set-Up DC+Stepper'!$C$343:$C$348</c:f>
              <c:numCache/>
            </c:numRef>
          </c:val>
          <c:smooth val="0"/>
        </c:ser>
        <c:ser>
          <c:idx val="1"/>
          <c:order val="1"/>
          <c:tx>
            <c:strRef>
              <c:f>'Set-Up DC+Stepper'!$D$342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DC+Stepper'!$B$343:$B$348</c:f>
            </c:strRef>
          </c:cat>
          <c:val>
            <c:numRef>
              <c:f>'Set-Up DC+Stepper'!$D$343:$D$348</c:f>
              <c:numCache/>
            </c:numRef>
          </c:val>
          <c:smooth val="0"/>
        </c:ser>
        <c:axId val="1054281590"/>
        <c:axId val="1648628491"/>
      </c:lineChart>
      <c:catAx>
        <c:axId val="1054281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628491"/>
      </c:catAx>
      <c:valAx>
        <c:axId val="1648628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281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'Set-Up DC+Stepper'!$C$342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DC+Stepper'!$B$343:$B$348</c:f>
            </c:strRef>
          </c:cat>
          <c:val>
            <c:numRef>
              <c:f>'Set-Up DC+Stepper'!$C$343:$C$348</c:f>
              <c:numCache/>
            </c:numRef>
          </c:val>
          <c:smooth val="0"/>
        </c:ser>
        <c:axId val="1591546928"/>
        <c:axId val="1901203003"/>
      </c:lineChart>
      <c:catAx>
        <c:axId val="1591546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203003"/>
      </c:catAx>
      <c:valAx>
        <c:axId val="1901203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546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 Current Sensor vs PWM Range Value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DC+Stepper'!$D$342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'Set-Up DC+Stepper'!$B$343:$B$348</c:f>
            </c:strRef>
          </c:cat>
          <c:val>
            <c:numRef>
              <c:f>'Set-Up DC+Stepper'!$D$343:$D$348</c:f>
              <c:numCache/>
            </c:numRef>
          </c:val>
          <c:smooth val="0"/>
        </c:ser>
        <c:axId val="676604148"/>
        <c:axId val="1527496349"/>
      </c:lineChart>
      <c:catAx>
        <c:axId val="676604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PWM Range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7496349"/>
      </c:catAx>
      <c:valAx>
        <c:axId val="1527496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 Current Sensor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604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 Current Sensor vs PWM Range Value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DC+Stepper'!$D$342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'Set-Up DC+Stepper'!$B$343:$B$348</c:f>
            </c:strRef>
          </c:cat>
          <c:val>
            <c:numRef>
              <c:f>'Set-Up DC+Stepper'!$D$343:$D$348</c:f>
              <c:numCache/>
            </c:numRef>
          </c:val>
          <c:smooth val="0"/>
        </c:ser>
        <c:axId val="1010751755"/>
        <c:axId val="758108787"/>
      </c:lineChart>
      <c:catAx>
        <c:axId val="1010751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PWM Range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108787"/>
      </c:catAx>
      <c:valAx>
        <c:axId val="758108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 Current Sensor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751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'Set-Up DC+Stepper'!$C$342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'Set-Up DC+Stepper'!$B$343:$B$348</c:f>
            </c:strRef>
          </c:cat>
          <c:val>
            <c:numRef>
              <c:f>'Set-Up DC+Stepper'!$C$343:$C$348</c:f>
              <c:numCache/>
            </c:numRef>
          </c:val>
          <c:smooth val="0"/>
        </c:ser>
        <c:axId val="1411935018"/>
        <c:axId val="541803063"/>
      </c:lineChart>
      <c:catAx>
        <c:axId val="1411935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803063"/>
      </c:catAx>
      <c:valAx>
        <c:axId val="541803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935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กระแส PSU และ ADC Current Sensor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'Set-Up DC+Stepper'!$D$382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'Set-Up DC+Stepper'!$C$383:$C$388</c:f>
            </c:strRef>
          </c:cat>
          <c:val>
            <c:numRef>
              <c:f>'Set-Up DC+Stepper'!$D$383:$D$388</c:f>
              <c:numCache/>
            </c:numRef>
          </c:val>
          <c:smooth val="0"/>
        </c:ser>
        <c:ser>
          <c:idx val="1"/>
          <c:order val="1"/>
          <c:tx>
            <c:strRef>
              <c:f>'Set-Up DC+Stepper'!$E$382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'Set-Up DC+Stepper'!$C$383:$C$388</c:f>
            </c:strRef>
          </c:cat>
          <c:val>
            <c:numRef>
              <c:f>'Set-Up DC+Stepper'!$E$383:$E$388</c:f>
              <c:numCache/>
            </c:numRef>
          </c:val>
          <c:smooth val="0"/>
        </c:ser>
        <c:axId val="1647653860"/>
        <c:axId val="1381524285"/>
      </c:lineChart>
      <c:catAx>
        <c:axId val="1647653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PWM Range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524285"/>
      </c:catAx>
      <c:valAx>
        <c:axId val="1381524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653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'Set-Up DC+Stepper'!$D$409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'Set-Up DC+Stepper'!$C$410:$C$415</c:f>
            </c:strRef>
          </c:cat>
          <c:val>
            <c:numRef>
              <c:f>'Set-Up DC+Stepper'!$D$410:$D$415</c:f>
              <c:numCache/>
            </c:numRef>
          </c:val>
          <c:smooth val="0"/>
        </c:ser>
        <c:ser>
          <c:idx val="1"/>
          <c:order val="1"/>
          <c:tx>
            <c:strRef>
              <c:f>'Set-Up DC+Stepper'!$E$409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'Set-Up DC+Stepper'!$C$410:$C$415</c:f>
            </c:strRef>
          </c:cat>
          <c:val>
            <c:numRef>
              <c:f>'Set-Up DC+Stepper'!$E$410:$E$415</c:f>
              <c:numCache/>
            </c:numRef>
          </c:val>
          <c:smooth val="0"/>
        </c:ser>
        <c:axId val="1025437684"/>
        <c:axId val="440885286"/>
      </c:lineChart>
      <c:catAx>
        <c:axId val="1025437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885286"/>
      </c:catAx>
      <c:valAx>
        <c:axId val="440885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437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'Set-Up DC+Stepper'!$D$451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'Set-Up DC+Stepper'!$C$452:$C$457</c:f>
            </c:strRef>
          </c:cat>
          <c:val>
            <c:numRef>
              <c:f>'Set-Up DC+Stepper'!$D$452:$D$457</c:f>
              <c:numCache/>
            </c:numRef>
          </c:val>
          <c:smooth val="0"/>
        </c:ser>
        <c:ser>
          <c:idx val="1"/>
          <c:order val="1"/>
          <c:tx>
            <c:strRef>
              <c:f>'Set-Up DC+Stepper'!$E$451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'Set-Up DC+Stepper'!$C$452:$C$457</c:f>
            </c:strRef>
          </c:cat>
          <c:val>
            <c:numRef>
              <c:f>'Set-Up DC+Stepper'!$E$452:$E$457</c:f>
              <c:numCache/>
            </c:numRef>
          </c:val>
          <c:smooth val="0"/>
        </c:ser>
        <c:axId val="715724938"/>
        <c:axId val="1764007259"/>
      </c:lineChart>
      <c:catAx>
        <c:axId val="715724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007259"/>
      </c:catAx>
      <c:valAx>
        <c:axId val="1764007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724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'Set-Up DC+Stepper'!$D$459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'Set-Up DC+Stepper'!$C$460:$C$465</c:f>
            </c:strRef>
          </c:cat>
          <c:val>
            <c:numRef>
              <c:f>'Set-Up DC+Stepper'!$D$460:$D$465</c:f>
              <c:numCache/>
            </c:numRef>
          </c:val>
          <c:smooth val="0"/>
        </c:ser>
        <c:ser>
          <c:idx val="1"/>
          <c:order val="1"/>
          <c:tx>
            <c:strRef>
              <c:f>'Set-Up DC+Stepper'!$E$459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'Set-Up DC+Stepper'!$C$460:$C$465</c:f>
            </c:strRef>
          </c:cat>
          <c:val>
            <c:numRef>
              <c:f>'Set-Up DC+Stepper'!$E$460:$E$465</c:f>
              <c:numCache/>
            </c:numRef>
          </c:val>
          <c:smooth val="0"/>
        </c:ser>
        <c:axId val="798804629"/>
        <c:axId val="1278498334"/>
      </c:lineChart>
      <c:catAx>
        <c:axId val="798804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498334"/>
      </c:catAx>
      <c:valAx>
        <c:axId val="1278498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8046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'Set-Up DC+Stepper'!$D$481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'Set-Up DC+Stepper'!$C$482:$C$487</c:f>
            </c:strRef>
          </c:cat>
          <c:val>
            <c:numRef>
              <c:f>'Set-Up DC+Stepper'!$D$482:$D$487</c:f>
              <c:numCache/>
            </c:numRef>
          </c:val>
          <c:smooth val="0"/>
        </c:ser>
        <c:ser>
          <c:idx val="1"/>
          <c:order val="1"/>
          <c:tx>
            <c:strRef>
              <c:f>'Set-Up DC+Stepper'!$E$481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'Set-Up DC+Stepper'!$C$482:$C$487</c:f>
            </c:strRef>
          </c:cat>
          <c:val>
            <c:numRef>
              <c:f>'Set-Up DC+Stepper'!$E$482:$E$487</c:f>
              <c:numCache/>
            </c:numRef>
          </c:val>
          <c:smooth val="0"/>
        </c:ser>
        <c:axId val="2001659741"/>
        <c:axId val="1866190423"/>
      </c:lineChart>
      <c:catAx>
        <c:axId val="2001659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190423"/>
      </c:catAx>
      <c:valAx>
        <c:axId val="18661904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6597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'Set-Up DC+Stepper'!$D$491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'Set-Up DC+Stepper'!$C$492:$C$497</c:f>
            </c:strRef>
          </c:cat>
          <c:val>
            <c:numRef>
              <c:f>'Set-Up DC+Stepper'!$D$492:$D$497</c:f>
              <c:numCache/>
            </c:numRef>
          </c:val>
          <c:smooth val="0"/>
        </c:ser>
        <c:ser>
          <c:idx val="1"/>
          <c:order val="1"/>
          <c:tx>
            <c:strRef>
              <c:f>'Set-Up DC+Stepper'!$E$491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'Set-Up DC+Stepper'!$C$492:$C$497</c:f>
            </c:strRef>
          </c:cat>
          <c:val>
            <c:numRef>
              <c:f>'Set-Up DC+Stepper'!$E$492:$E$497</c:f>
              <c:numCache/>
            </c:numRef>
          </c:val>
          <c:smooth val="0"/>
        </c:ser>
        <c:axId val="1161632776"/>
        <c:axId val="1827878488"/>
      </c:lineChart>
      <c:catAx>
        <c:axId val="1161632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878488"/>
      </c:catAx>
      <c:valAx>
        <c:axId val="1827878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632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KT Current (A) กับ Torque (Nm)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'Set-Up DC+Stepper'!$C$526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'Set-Up DC+Stepper'!$D$527:$D$528</c:f>
            </c:strRef>
          </c:cat>
          <c:val>
            <c:numRef>
              <c:f>'Set-Up DC+Stepper'!$C$527:$C$528</c:f>
              <c:numCache/>
            </c:numRef>
          </c:val>
          <c:smooth val="0"/>
        </c:ser>
        <c:axId val="1739488883"/>
        <c:axId val="1870241766"/>
      </c:lineChart>
      <c:catAx>
        <c:axId val="1739488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241766"/>
      </c:catAx>
      <c:valAx>
        <c:axId val="1870241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488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'Km + Motor Characteristics'!$D$20:$D$26</c:f>
            </c:strRef>
          </c:cat>
          <c:val>
            <c:numRef>
              <c:f>'Km + Motor Characteristics'!$H$20:$H$26</c:f>
              <c:numCache/>
            </c:numRef>
          </c:val>
          <c:smooth val="0"/>
        </c:ser>
        <c:axId val="1257547280"/>
        <c:axId val="825787530"/>
      </c:lineChart>
      <c:catAx>
        <c:axId val="125754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787530"/>
      </c:catAx>
      <c:valAx>
        <c:axId val="825787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547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axId val="704806554"/>
        <c:axId val="146423619"/>
      </c:lineChart>
      <c:catAx>
        <c:axId val="704806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23619"/>
      </c:catAx>
      <c:valAx>
        <c:axId val="14642361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048065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'Km + Motor Characteristics'!$Q$20:$Q$26</c:f>
            </c:strRef>
          </c:cat>
          <c:val>
            <c:numRef>
              <c:f>'Km + Motor Characteristics'!$R$20:$R$26</c:f>
              <c:numCache/>
            </c:numRef>
          </c:val>
          <c:smooth val="0"/>
        </c:ser>
        <c:axId val="931743862"/>
        <c:axId val="1628829743"/>
      </c:lineChart>
      <c:catAx>
        <c:axId val="931743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829743"/>
      </c:catAx>
      <c:valAx>
        <c:axId val="1628829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743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 ครั้งที่ 1 (rpm) and Current ครั้งที่ 1 (A)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'Km + Motor Characteristics'!$D$28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'Km + Motor Characteristics'!$E$29:$E$34</c:f>
            </c:strRef>
          </c:cat>
          <c:val>
            <c:numRef>
              <c:f>'Km + Motor Characteristics'!$D$29:$D$34</c:f>
              <c:numCache/>
            </c:numRef>
          </c:val>
          <c:smooth val="0"/>
        </c:ser>
        <c:axId val="1164985130"/>
        <c:axId val="1635808196"/>
      </c:lineChart>
      <c:catAx>
        <c:axId val="1164985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808196"/>
      </c:catAx>
      <c:valAx>
        <c:axId val="1635808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985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'Km + Motor Characteristics'!$C$20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'Km + Motor Characteristics'!$D$21:$D$26</c:f>
            </c:strRef>
          </c:cat>
          <c:val>
            <c:numRef>
              <c:f>'Km + Motor Characteristics'!$C$21:$C$26</c:f>
              <c:numCache/>
            </c:numRef>
          </c:val>
          <c:smooth val="0"/>
        </c:ser>
        <c:ser>
          <c:idx val="1"/>
          <c:order val="1"/>
          <c:tx>
            <c:strRef>
              <c:f>'Km + Motor Characteristics'!$E$20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'Km + Motor Characteristics'!$D$21:$D$26</c:f>
            </c:strRef>
          </c:cat>
          <c:val>
            <c:numRef>
              <c:f>'Km + Motor Characteristics'!$E$21:$E$26</c:f>
              <c:numCache/>
            </c:numRef>
          </c:val>
          <c:smooth val="0"/>
        </c:ser>
        <c:axId val="1597946770"/>
        <c:axId val="696465210"/>
      </c:lineChart>
      <c:catAx>
        <c:axId val="1597946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465210"/>
      </c:catAx>
      <c:valAx>
        <c:axId val="696465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79467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 vs Torque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'Km + Motor Characteristics'!$F$95:$F$100</c:f>
            </c:strRef>
          </c:cat>
          <c:val>
            <c:numRef>
              <c:f>'Km + Motor Characteristics'!$H$95:$H$100</c:f>
              <c:numCache/>
            </c:numRef>
          </c:val>
          <c:smooth val="0"/>
        </c:ser>
        <c:axId val="1598580372"/>
        <c:axId val="632530964"/>
      </c:lineChart>
      <c:catAx>
        <c:axId val="1598580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530964"/>
      </c:catAx>
      <c:valAx>
        <c:axId val="632530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5803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Vs Torque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'Km + Motor Characteristics'!$G$114:$G$119</c:f>
            </c:strRef>
          </c:cat>
          <c:val>
            <c:numRef>
              <c:f>'Km + Motor Characteristics'!$H$114:$H$119</c:f>
              <c:numCache/>
            </c:numRef>
          </c:val>
          <c:smooth val="0"/>
        </c:ser>
        <c:axId val="1927770178"/>
        <c:axId val="605102398"/>
      </c:lineChart>
      <c:catAx>
        <c:axId val="1927770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102398"/>
      </c:catAx>
      <c:valAx>
        <c:axId val="605102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770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'Km + Motor Characteristics'!$G$151:$G$156</c:f>
            </c:strRef>
          </c:cat>
          <c:val>
            <c:numRef>
              <c:f>'Km + Motor Characteristics'!$H$151:$H$156</c:f>
              <c:numCache/>
            </c:numRef>
          </c:val>
        </c:ser>
        <c:overlap val="100"/>
        <c:axId val="555544874"/>
        <c:axId val="158166238"/>
      </c:barChart>
      <c:catAx>
        <c:axId val="555544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66238"/>
      </c:catAx>
      <c:valAx>
        <c:axId val="158166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544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Power vs Torque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'Km + Motor Characteristics'!$H$133:$H$138</c:f>
              <c:numCache/>
            </c:numRef>
          </c:val>
          <c:smooth val="1"/>
        </c:ser>
        <c:axId val="1504552294"/>
        <c:axId val="1594183854"/>
      </c:lineChart>
      <c:catAx>
        <c:axId val="1504552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183854"/>
      </c:catAx>
      <c:valAx>
        <c:axId val="1594183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552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Efficientcy Vs Torque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'Km + Motor Characteristics'!$G$158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'Km + Motor Characteristics'!$G$159:$G$164</c:f>
              <c:numCache/>
            </c:numRef>
          </c:val>
          <c:smooth val="1"/>
        </c:ser>
        <c:axId val="6058776"/>
        <c:axId val="706535071"/>
      </c:lineChart>
      <c:catAx>
        <c:axId val="6058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535071"/>
      </c:catAx>
      <c:valAx>
        <c:axId val="706535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Efficientcy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8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การทดลอง and Omega (rad/s)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PWM!$C$24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PWM!$B$25:$B$29</c:f>
            </c:strRef>
          </c:cat>
          <c:val>
            <c:numRef>
              <c:f>PWM!$C$25:$C$29</c:f>
              <c:numCache/>
            </c:numRef>
          </c:val>
          <c:smooth val="1"/>
        </c:ser>
        <c:axId val="1235460554"/>
        <c:axId val="895984424"/>
      </c:lineChart>
      <c:catAx>
        <c:axId val="1235460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984424"/>
      </c:catAx>
      <c:valAx>
        <c:axId val="895984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4605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การทดลอง and Current (A)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PWM!$F$24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PWM!$B$25:$B$29</c:f>
            </c:strRef>
          </c:cat>
          <c:val>
            <c:numRef>
              <c:f>PWM!$F$25:$F$29</c:f>
              <c:numCache/>
            </c:numRef>
          </c:val>
          <c:smooth val="1"/>
        </c:ser>
        <c:axId val="1460717515"/>
        <c:axId val="1332529868"/>
      </c:lineChart>
      <c:catAx>
        <c:axId val="1460717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529868"/>
      </c:catAx>
      <c:valAx>
        <c:axId val="1332529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7175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การทดลอง and Efficiency 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PWM!$J$24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PWM!$B$25:$B$29</c:f>
            </c:strRef>
          </c:cat>
          <c:val>
            <c:numRef>
              <c:f>PWM!$J$25:$J$29</c:f>
              <c:numCache/>
            </c:numRef>
          </c:val>
          <c:smooth val="1"/>
        </c:ser>
        <c:axId val="587553478"/>
        <c:axId val="2120212816"/>
      </c:lineChart>
      <c:catAx>
        <c:axId val="587553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212816"/>
      </c:catAx>
      <c:valAx>
        <c:axId val="2120212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553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การทดลอง vs Efficiency 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PWM!$B$59:$B$64</c:f>
            </c:strRef>
          </c:cat>
          <c:val>
            <c:numRef>
              <c:f>PWM!$J$59:$J$64</c:f>
              <c:numCache/>
            </c:numRef>
          </c:val>
          <c:smooth val="1"/>
        </c:ser>
        <c:axId val="1665692085"/>
        <c:axId val="1789397777"/>
      </c:lineChart>
      <c:catAx>
        <c:axId val="1665692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397777"/>
      </c:catAx>
      <c:valAx>
        <c:axId val="1789397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692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การทดลอง vs Omega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PWM!$B$59:$B$64</c:f>
            </c:strRef>
          </c:cat>
          <c:val>
            <c:numRef>
              <c:f>PWM!$C$59:$C$64</c:f>
              <c:numCache/>
            </c:numRef>
          </c:val>
          <c:smooth val="1"/>
        </c:ser>
        <c:axId val="1914626853"/>
        <c:axId val="390600008"/>
      </c:lineChart>
      <c:catAx>
        <c:axId val="1914626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600008"/>
      </c:catAx>
      <c:valAx>
        <c:axId val="390600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626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การทดลอง vs Current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PWM!$B$59:$B$64</c:f>
            </c:strRef>
          </c:cat>
          <c:val>
            <c:numRef>
              <c:f>PWM!$F$59:$F$64</c:f>
              <c:numCache/>
            </c:numRef>
          </c:val>
          <c:smooth val="1"/>
        </c:ser>
        <c:axId val="1774105508"/>
        <c:axId val="145189126"/>
      </c:lineChart>
      <c:catAx>
        <c:axId val="1774105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89126"/>
      </c:catAx>
      <c:valAx>
        <c:axId val="145189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105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4" Type="http://schemas.openxmlformats.org/officeDocument/2006/relationships/chart" Target="../charts/chart24.xml"/><Relationship Id="rId23" Type="http://schemas.openxmlformats.org/officeDocument/2006/relationships/chart" Target="../charts/chart23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26" Type="http://schemas.openxmlformats.org/officeDocument/2006/relationships/chart" Target="../charts/chart26.xml"/><Relationship Id="rId25" Type="http://schemas.openxmlformats.org/officeDocument/2006/relationships/chart" Target="../charts/chart25.xml"/><Relationship Id="rId28" Type="http://schemas.openxmlformats.org/officeDocument/2006/relationships/chart" Target="../charts/chart28.xml"/><Relationship Id="rId27" Type="http://schemas.openxmlformats.org/officeDocument/2006/relationships/chart" Target="../charts/chart27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29" Type="http://schemas.openxmlformats.org/officeDocument/2006/relationships/chart" Target="../charts/chart29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31" Type="http://schemas.openxmlformats.org/officeDocument/2006/relationships/chart" Target="../charts/chart31.xml"/><Relationship Id="rId30" Type="http://schemas.openxmlformats.org/officeDocument/2006/relationships/chart" Target="../charts/chart30.xml"/><Relationship Id="rId11" Type="http://schemas.openxmlformats.org/officeDocument/2006/relationships/chart" Target="../charts/chart11.xml"/><Relationship Id="rId33" Type="http://schemas.openxmlformats.org/officeDocument/2006/relationships/chart" Target="../charts/chart33.xml"/><Relationship Id="rId10" Type="http://schemas.openxmlformats.org/officeDocument/2006/relationships/chart" Target="../charts/chart10.xml"/><Relationship Id="rId32" Type="http://schemas.openxmlformats.org/officeDocument/2006/relationships/chart" Target="../charts/chart32.xml"/><Relationship Id="rId13" Type="http://schemas.openxmlformats.org/officeDocument/2006/relationships/chart" Target="../charts/chart13.xml"/><Relationship Id="rId35" Type="http://schemas.openxmlformats.org/officeDocument/2006/relationships/image" Target="../media/image1.png"/><Relationship Id="rId12" Type="http://schemas.openxmlformats.org/officeDocument/2006/relationships/chart" Target="../charts/chart12.xml"/><Relationship Id="rId34" Type="http://schemas.openxmlformats.org/officeDocument/2006/relationships/image" Target="../media/image3.png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Relationship Id="rId5" Type="http://schemas.openxmlformats.org/officeDocument/2006/relationships/chart" Target="../charts/chart38.xml"/><Relationship Id="rId6" Type="http://schemas.openxmlformats.org/officeDocument/2006/relationships/chart" Target="../charts/chart39.xml"/><Relationship Id="rId7" Type="http://schemas.openxmlformats.org/officeDocument/2006/relationships/chart" Target="../charts/chart40.xml"/><Relationship Id="rId8" Type="http://schemas.openxmlformats.org/officeDocument/2006/relationships/chart" Target="../charts/chart41.xml"/><Relationship Id="rId11" Type="http://schemas.openxmlformats.org/officeDocument/2006/relationships/image" Target="../media/image6.png"/><Relationship Id="rId10" Type="http://schemas.openxmlformats.org/officeDocument/2006/relationships/chart" Target="../charts/chart43.xml"/><Relationship Id="rId1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chart" Target="../charts/chart45.xml"/><Relationship Id="rId3" Type="http://schemas.openxmlformats.org/officeDocument/2006/relationships/chart" Target="../charts/chart46.xml"/><Relationship Id="rId4" Type="http://schemas.openxmlformats.org/officeDocument/2006/relationships/chart" Target="../charts/chart47.xml"/><Relationship Id="rId9" Type="http://schemas.openxmlformats.org/officeDocument/2006/relationships/image" Target="../media/image7.png"/><Relationship Id="rId5" Type="http://schemas.openxmlformats.org/officeDocument/2006/relationships/chart" Target="../charts/chart48.xml"/><Relationship Id="rId6" Type="http://schemas.openxmlformats.org/officeDocument/2006/relationships/chart" Target="../charts/chart49.xml"/><Relationship Id="rId7" Type="http://schemas.openxmlformats.org/officeDocument/2006/relationships/image" Target="../media/image11.png"/><Relationship Id="rId8" Type="http://schemas.openxmlformats.org/officeDocument/2006/relationships/image" Target="../media/image12.png"/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3.png"/><Relationship Id="rId12" Type="http://schemas.openxmlformats.org/officeDocument/2006/relationships/image" Target="../media/image9.png"/><Relationship Id="rId14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34</xdr:row>
      <xdr:rowOff>19050</xdr:rowOff>
    </xdr:from>
    <xdr:ext cx="5133975" cy="3171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904875</xdr:colOff>
      <xdr:row>34</xdr:row>
      <xdr:rowOff>19050</xdr:rowOff>
    </xdr:from>
    <xdr:ext cx="5095875" cy="3171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304800</xdr:colOff>
      <xdr:row>34</xdr:row>
      <xdr:rowOff>19050</xdr:rowOff>
    </xdr:from>
    <xdr:ext cx="5133975" cy="3171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83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85725</xdr:colOff>
      <xdr:row>61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342900</xdr:colOff>
      <xdr:row>82</xdr:row>
      <xdr:rowOff>76200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9525</xdr:colOff>
      <xdr:row>83</xdr:row>
      <xdr:rowOff>28575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419100</xdr:colOff>
      <xdr:row>104</xdr:row>
      <xdr:rowOff>76200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10</xdr:col>
      <xdr:colOff>95250</xdr:colOff>
      <xdr:row>169</xdr:row>
      <xdr:rowOff>19050</xdr:rowOff>
    </xdr:from>
    <xdr:ext cx="4629150" cy="28575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390525</xdr:colOff>
      <xdr:row>177</xdr:row>
      <xdr:rowOff>95250</xdr:rowOff>
    </xdr:from>
    <xdr:ext cx="3552825" cy="21907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390525</xdr:colOff>
      <xdr:row>189</xdr:row>
      <xdr:rowOff>9525</xdr:rowOff>
    </xdr:from>
    <xdr:ext cx="3552825" cy="21907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</xdr:col>
      <xdr:colOff>390525</xdr:colOff>
      <xdr:row>200</xdr:row>
      <xdr:rowOff>123825</xdr:rowOff>
    </xdr:from>
    <xdr:ext cx="3552825" cy="21907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</xdr:col>
      <xdr:colOff>876300</xdr:colOff>
      <xdr:row>211</xdr:row>
      <xdr:rowOff>133350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4</xdr:col>
      <xdr:colOff>704850</xdr:colOff>
      <xdr:row>239</xdr:row>
      <xdr:rowOff>85725</xdr:rowOff>
    </xdr:from>
    <xdr:ext cx="3952875" cy="24479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4</xdr:col>
      <xdr:colOff>704850</xdr:colOff>
      <xdr:row>252</xdr:row>
      <xdr:rowOff>142875</xdr:rowOff>
    </xdr:from>
    <xdr:ext cx="3905250" cy="24479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7</xdr:col>
      <xdr:colOff>371475</xdr:colOff>
      <xdr:row>276</xdr:row>
      <xdr:rowOff>180975</xdr:rowOff>
    </xdr:from>
    <xdr:ext cx="3390900" cy="20955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3</xdr:col>
      <xdr:colOff>904875</xdr:colOff>
      <xdr:row>287</xdr:row>
      <xdr:rowOff>47625</xdr:rowOff>
    </xdr:from>
    <xdr:ext cx="3629025" cy="22383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3</xdr:col>
      <xdr:colOff>904875</xdr:colOff>
      <xdr:row>298</xdr:row>
      <xdr:rowOff>85725</xdr:rowOff>
    </xdr:from>
    <xdr:ext cx="2047875" cy="180022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6</xdr:col>
      <xdr:colOff>66675</xdr:colOff>
      <xdr:row>298</xdr:row>
      <xdr:rowOff>85725</xdr:rowOff>
    </xdr:from>
    <xdr:ext cx="2047875" cy="180022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3</xdr:col>
      <xdr:colOff>304800</xdr:colOff>
      <xdr:row>313</xdr:row>
      <xdr:rowOff>123825</xdr:rowOff>
    </xdr:from>
    <xdr:ext cx="3848100" cy="23812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3</xdr:col>
      <xdr:colOff>200025</xdr:colOff>
      <xdr:row>327</xdr:row>
      <xdr:rowOff>133350</xdr:rowOff>
    </xdr:from>
    <xdr:ext cx="3848100" cy="23812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11</xdr:col>
      <xdr:colOff>95250</xdr:colOff>
      <xdr:row>347</xdr:row>
      <xdr:rowOff>9525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7</xdr:col>
      <xdr:colOff>495300</xdr:colOff>
      <xdr:row>346</xdr:row>
      <xdr:rowOff>161925</xdr:rowOff>
    </xdr:from>
    <xdr:ext cx="3152775" cy="199072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11</xdr:col>
      <xdr:colOff>95250</xdr:colOff>
      <xdr:row>336</xdr:row>
      <xdr:rowOff>104775</xdr:rowOff>
    </xdr:from>
    <xdr:ext cx="3238500" cy="199072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1</xdr:col>
      <xdr:colOff>19050</xdr:colOff>
      <xdr:row>364</xdr:row>
      <xdr:rowOff>171450</xdr:rowOff>
    </xdr:from>
    <xdr:ext cx="4733925" cy="298132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1</xdr:col>
      <xdr:colOff>19050</xdr:colOff>
      <xdr:row>349</xdr:row>
      <xdr:rowOff>190500</xdr:rowOff>
    </xdr:from>
    <xdr:ext cx="4733925" cy="298132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</xdr:col>
      <xdr:colOff>19050</xdr:colOff>
      <xdr:row>388</xdr:row>
      <xdr:rowOff>200025</xdr:rowOff>
    </xdr:from>
    <xdr:ext cx="5715000" cy="3533775"/>
    <xdr:graphicFrame>
      <xdr:nvGraphicFramePr>
        <xdr:cNvPr id="27" name="Chart 27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6</xdr:col>
      <xdr:colOff>904875</xdr:colOff>
      <xdr:row>388</xdr:row>
      <xdr:rowOff>200025</xdr:rowOff>
    </xdr:from>
    <xdr:ext cx="5715000" cy="3533775"/>
    <xdr:graphicFrame>
      <xdr:nvGraphicFramePr>
        <xdr:cNvPr id="28" name="Chart 28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6</xdr:col>
      <xdr:colOff>647700</xdr:colOff>
      <xdr:row>442</xdr:row>
      <xdr:rowOff>66675</xdr:rowOff>
    </xdr:from>
    <xdr:ext cx="5715000" cy="3533775"/>
    <xdr:graphicFrame>
      <xdr:nvGraphicFramePr>
        <xdr:cNvPr id="29" name="Chart 29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6</xdr:col>
      <xdr:colOff>647700</xdr:colOff>
      <xdr:row>459</xdr:row>
      <xdr:rowOff>142875</xdr:rowOff>
    </xdr:from>
    <xdr:ext cx="5715000" cy="3533775"/>
    <xdr:graphicFrame>
      <xdr:nvGraphicFramePr>
        <xdr:cNvPr id="30" name="Chart 30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7</xdr:col>
      <xdr:colOff>57150</xdr:colOff>
      <xdr:row>479</xdr:row>
      <xdr:rowOff>133350</xdr:rowOff>
    </xdr:from>
    <xdr:ext cx="5715000" cy="3533775"/>
    <xdr:graphicFrame>
      <xdr:nvGraphicFramePr>
        <xdr:cNvPr id="31" name="Chart 3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7</xdr:col>
      <xdr:colOff>57150</xdr:colOff>
      <xdr:row>497</xdr:row>
      <xdr:rowOff>19050</xdr:rowOff>
    </xdr:from>
    <xdr:ext cx="5715000" cy="3533775"/>
    <xdr:graphicFrame>
      <xdr:nvGraphicFramePr>
        <xdr:cNvPr id="32" name="Chart 3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  <xdr:oneCellAnchor>
    <xdr:from>
      <xdr:col>6</xdr:col>
      <xdr:colOff>542925</xdr:colOff>
      <xdr:row>514</xdr:row>
      <xdr:rowOff>180975</xdr:rowOff>
    </xdr:from>
    <xdr:ext cx="7029450" cy="3533775"/>
    <xdr:graphicFrame>
      <xdr:nvGraphicFramePr>
        <xdr:cNvPr id="33" name="Chart 33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 fLocksWithSheet="0"/>
  </xdr:oneCellAnchor>
  <xdr:oneCellAnchor>
    <xdr:from>
      <xdr:col>1</xdr:col>
      <xdr:colOff>0</xdr:colOff>
      <xdr:row>418</xdr:row>
      <xdr:rowOff>0</xdr:rowOff>
    </xdr:from>
    <xdr:ext cx="4876800" cy="2609850"/>
    <xdr:pic>
      <xdr:nvPicPr>
        <xdr:cNvPr id="0" name="image3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417</xdr:row>
      <xdr:rowOff>200025</xdr:rowOff>
    </xdr:from>
    <xdr:ext cx="4467225" cy="2609850"/>
    <xdr:pic>
      <xdr:nvPicPr>
        <xdr:cNvPr id="0" name="image1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0</xdr:row>
      <xdr:rowOff>0</xdr:rowOff>
    </xdr:from>
    <xdr:ext cx="6848475" cy="27908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5</xdr:row>
      <xdr:rowOff>104775</xdr:rowOff>
    </xdr:from>
    <xdr:ext cx="2886075" cy="1790700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55</xdr:row>
      <xdr:rowOff>161925</xdr:rowOff>
    </xdr:from>
    <xdr:ext cx="5715000" cy="3533775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1028700</xdr:colOff>
      <xdr:row>56</xdr:row>
      <xdr:rowOff>9525</xdr:rowOff>
    </xdr:from>
    <xdr:ext cx="5715000" cy="3533775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514350</xdr:colOff>
      <xdr:row>36</xdr:row>
      <xdr:rowOff>85725</xdr:rowOff>
    </xdr:from>
    <xdr:ext cx="5715000" cy="3533775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676275</xdr:colOff>
      <xdr:row>35</xdr:row>
      <xdr:rowOff>152400</xdr:rowOff>
    </xdr:from>
    <xdr:ext cx="5715000" cy="3533775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485775</xdr:colOff>
      <xdr:row>84</xdr:row>
      <xdr:rowOff>114300</xdr:rowOff>
    </xdr:from>
    <xdr:ext cx="5895975" cy="3486150"/>
    <xdr:graphicFrame>
      <xdr:nvGraphicFramePr>
        <xdr:cNvPr id="39" name="Chart 39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495300</xdr:colOff>
      <xdr:row>104</xdr:row>
      <xdr:rowOff>133350</xdr:rowOff>
    </xdr:from>
    <xdr:ext cx="5715000" cy="3533775"/>
    <xdr:graphicFrame>
      <xdr:nvGraphicFramePr>
        <xdr:cNvPr id="40" name="Chart 40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314325</xdr:colOff>
      <xdr:row>210</xdr:row>
      <xdr:rowOff>180975</xdr:rowOff>
    </xdr:from>
    <xdr:ext cx="5715000" cy="3533775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11</xdr:col>
      <xdr:colOff>400050</xdr:colOff>
      <xdr:row>125</xdr:row>
      <xdr:rowOff>66675</xdr:rowOff>
    </xdr:from>
    <xdr:ext cx="5715000" cy="3533775"/>
    <xdr:graphicFrame>
      <xdr:nvGraphicFramePr>
        <xdr:cNvPr id="42" name="Chart 4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152400</xdr:colOff>
      <xdr:row>148</xdr:row>
      <xdr:rowOff>142875</xdr:rowOff>
    </xdr:from>
    <xdr:ext cx="5715000" cy="3533775"/>
    <xdr:graphicFrame>
      <xdr:nvGraphicFramePr>
        <xdr:cNvPr id="43" name="Chart 43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4876800" cy="3371850"/>
    <xdr:pic>
      <xdr:nvPicPr>
        <xdr:cNvPr id="0" name="image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0</xdr:row>
      <xdr:rowOff>0</xdr:rowOff>
    </xdr:from>
    <xdr:ext cx="5715000" cy="1190625"/>
    <xdr:pic>
      <xdr:nvPicPr>
        <xdr:cNvPr id="0" name="image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695325</xdr:colOff>
      <xdr:row>0</xdr:row>
      <xdr:rowOff>57150</xdr:rowOff>
    </xdr:from>
    <xdr:ext cx="3810000" cy="2314575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571500</xdr:colOff>
      <xdr:row>14</xdr:row>
      <xdr:rowOff>9525</xdr:rowOff>
    </xdr:from>
    <xdr:ext cx="3867150" cy="2362200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257175</xdr:colOff>
      <xdr:row>0</xdr:row>
      <xdr:rowOff>0</xdr:rowOff>
    </xdr:from>
    <xdr:ext cx="3867150" cy="2419350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952500</xdr:colOff>
      <xdr:row>52</xdr:row>
      <xdr:rowOff>180975</xdr:rowOff>
    </xdr:from>
    <xdr:ext cx="3762375" cy="2324100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952500</xdr:colOff>
      <xdr:row>38</xdr:row>
      <xdr:rowOff>180975</xdr:rowOff>
    </xdr:from>
    <xdr:ext cx="3810000" cy="2362200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914400</xdr:colOff>
      <xdr:row>38</xdr:row>
      <xdr:rowOff>180975</xdr:rowOff>
    </xdr:from>
    <xdr:ext cx="3810000" cy="2362200"/>
    <xdr:graphicFrame>
      <xdr:nvGraphicFramePr>
        <xdr:cNvPr id="49" name="Chart 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590550</xdr:colOff>
      <xdr:row>0</xdr:row>
      <xdr:rowOff>0</xdr:rowOff>
    </xdr:from>
    <xdr:ext cx="4876800" cy="1838325"/>
    <xdr:pic>
      <xdr:nvPicPr>
        <xdr:cNvPr id="0" name="image1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590550</xdr:colOff>
      <xdr:row>9</xdr:row>
      <xdr:rowOff>57150</xdr:rowOff>
    </xdr:from>
    <xdr:ext cx="4876800" cy="1876425"/>
    <xdr:pic>
      <xdr:nvPicPr>
        <xdr:cNvPr id="0" name="image1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79</xdr:row>
      <xdr:rowOff>95250</xdr:rowOff>
    </xdr:from>
    <xdr:ext cx="4876800" cy="2371725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657225</xdr:colOff>
      <xdr:row>79</xdr:row>
      <xdr:rowOff>180975</xdr:rowOff>
    </xdr:from>
    <xdr:ext cx="4876800" cy="2286000"/>
    <xdr:pic>
      <xdr:nvPicPr>
        <xdr:cNvPr id="0" name="image1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79</xdr:row>
      <xdr:rowOff>0</xdr:rowOff>
    </xdr:from>
    <xdr:ext cx="4876800" cy="2266950"/>
    <xdr:pic>
      <xdr:nvPicPr>
        <xdr:cNvPr id="0" name="image5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4876800" cy="2276475"/>
    <xdr:pic>
      <xdr:nvPicPr>
        <xdr:cNvPr id="0" name="image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97</xdr:row>
      <xdr:rowOff>0</xdr:rowOff>
    </xdr:from>
    <xdr:ext cx="4876800" cy="2276475"/>
    <xdr:pic>
      <xdr:nvPicPr>
        <xdr:cNvPr id="0" name="image1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685800</xdr:colOff>
      <xdr:row>96</xdr:row>
      <xdr:rowOff>133350</xdr:rowOff>
    </xdr:from>
    <xdr:ext cx="2857500" cy="1352550"/>
    <xdr:pic>
      <xdr:nvPicPr>
        <xdr:cNvPr id="0" name="image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67275" cy="35814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0</xdr:row>
      <xdr:rowOff>0</xdr:rowOff>
    </xdr:from>
    <xdr:ext cx="8505825" cy="35814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Klnvx-cMP_U18Lxz-T6DwfHvvlKNkP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>
        <v>20.0</v>
      </c>
      <c r="C2" s="2" t="s">
        <v>2</v>
      </c>
      <c r="F2" s="3" t="s">
        <v>1</v>
      </c>
      <c r="G2" s="3">
        <f>G3*100</f>
        <v>14.2004655</v>
      </c>
      <c r="H2" s="3" t="s">
        <v>2</v>
      </c>
    </row>
    <row r="3">
      <c r="A3" s="2" t="s">
        <v>1</v>
      </c>
      <c r="B3" s="4">
        <f>B2/100</f>
        <v>0.2</v>
      </c>
      <c r="C3" s="2" t="s">
        <v>3</v>
      </c>
      <c r="F3" s="3" t="s">
        <v>1</v>
      </c>
      <c r="G3" s="5">
        <f>G5*G4</f>
        <v>0.142004655</v>
      </c>
      <c r="H3" s="3" t="s">
        <v>3</v>
      </c>
    </row>
    <row r="4">
      <c r="A4" s="2" t="s">
        <v>4</v>
      </c>
      <c r="B4" s="2">
        <f>110.5/1000</f>
        <v>0.1105</v>
      </c>
      <c r="C4" s="2" t="s">
        <v>5</v>
      </c>
      <c r="F4" s="3" t="s">
        <v>4</v>
      </c>
      <c r="G4" s="3">
        <f>110.5/1000</f>
        <v>0.1105</v>
      </c>
      <c r="H4" s="3" t="s">
        <v>5</v>
      </c>
    </row>
    <row r="5">
      <c r="A5" s="2" t="s">
        <v>6</v>
      </c>
      <c r="B5" s="6">
        <f>B3/B4</f>
        <v>1.809954751</v>
      </c>
      <c r="C5" s="2" t="s">
        <v>7</v>
      </c>
      <c r="F5" s="3" t="s">
        <v>6</v>
      </c>
      <c r="G5" s="7">
        <f>G6*9.81</f>
        <v>1.28511</v>
      </c>
      <c r="H5" s="3" t="s">
        <v>7</v>
      </c>
    </row>
    <row r="6">
      <c r="A6" s="2" t="s">
        <v>8</v>
      </c>
      <c r="B6" s="8">
        <f>B5/9.81</f>
        <v>0.184500994</v>
      </c>
      <c r="C6" s="2" t="s">
        <v>9</v>
      </c>
      <c r="F6" s="3" t="s">
        <v>8</v>
      </c>
      <c r="G6" s="9">
        <v>0.131</v>
      </c>
      <c r="H6" s="3" t="s">
        <v>9</v>
      </c>
    </row>
    <row r="7">
      <c r="A7" s="2" t="s">
        <v>10</v>
      </c>
      <c r="B7" s="8">
        <v>30000.0</v>
      </c>
      <c r="C7" s="2" t="s">
        <v>11</v>
      </c>
      <c r="F7" s="3" t="s">
        <v>10</v>
      </c>
      <c r="G7" s="9">
        <v>30000.0</v>
      </c>
      <c r="H7" s="3" t="s">
        <v>11</v>
      </c>
    </row>
    <row r="8">
      <c r="A8" s="2" t="s">
        <v>12</v>
      </c>
      <c r="B8" s="4">
        <f>4+(60000/B7)</f>
        <v>6</v>
      </c>
      <c r="C8" s="4"/>
    </row>
    <row r="9">
      <c r="A9" s="2" t="s">
        <v>13</v>
      </c>
      <c r="B9" s="2">
        <v>1.229</v>
      </c>
      <c r="C9" s="2" t="s">
        <v>14</v>
      </c>
      <c r="F9" s="2" t="s">
        <v>13</v>
      </c>
      <c r="G9" s="2">
        <v>1.224</v>
      </c>
      <c r="H9" s="2" t="s">
        <v>14</v>
      </c>
    </row>
    <row r="10">
      <c r="A10" s="2" t="s">
        <v>15</v>
      </c>
      <c r="B10" s="2">
        <v>1.227</v>
      </c>
      <c r="C10" s="2" t="s">
        <v>14</v>
      </c>
      <c r="F10" s="2" t="s">
        <v>15</v>
      </c>
      <c r="G10" s="2">
        <v>1.223</v>
      </c>
      <c r="H10" s="2" t="s">
        <v>14</v>
      </c>
    </row>
    <row r="11">
      <c r="A11" s="2" t="s">
        <v>16</v>
      </c>
      <c r="B11" s="2">
        <v>2.48</v>
      </c>
      <c r="C11" s="2" t="s">
        <v>14</v>
      </c>
      <c r="F11" s="2" t="s">
        <v>16</v>
      </c>
      <c r="G11" s="2">
        <v>1.912</v>
      </c>
      <c r="H11" s="2" t="s">
        <v>14</v>
      </c>
    </row>
    <row r="12">
      <c r="A12" s="2" t="s">
        <v>17</v>
      </c>
      <c r="B12" s="4">
        <f>$B$11/($B$9-$B$10)</f>
        <v>1240</v>
      </c>
      <c r="C12" s="2" t="s">
        <v>18</v>
      </c>
      <c r="F12" s="2" t="s">
        <v>17</v>
      </c>
      <c r="G12" s="4">
        <f>$B$11/($B$9-$B$10)</f>
        <v>1240</v>
      </c>
      <c r="H12" s="4"/>
    </row>
    <row r="13">
      <c r="A13" s="2" t="s">
        <v>19</v>
      </c>
      <c r="B13" s="4">
        <f>4+(60000/B12)</f>
        <v>52.38709677</v>
      </c>
      <c r="C13" s="2" t="s">
        <v>11</v>
      </c>
      <c r="F13" s="2" t="s">
        <v>19</v>
      </c>
      <c r="G13" s="4">
        <f>4+(60000/G12)</f>
        <v>52.38709677</v>
      </c>
      <c r="H13" s="2" t="s">
        <v>11</v>
      </c>
    </row>
    <row r="15">
      <c r="A15" s="10" t="s">
        <v>20</v>
      </c>
      <c r="B15" s="11" t="s">
        <v>21</v>
      </c>
      <c r="C15" s="11" t="s">
        <v>22</v>
      </c>
      <c r="D15" s="11"/>
      <c r="E15" s="11" t="s">
        <v>23</v>
      </c>
      <c r="F15" s="12" t="s">
        <v>24</v>
      </c>
      <c r="G15" s="13" t="s">
        <v>25</v>
      </c>
      <c r="H15" s="13" t="s">
        <v>26</v>
      </c>
      <c r="I15" s="14" t="s">
        <v>24</v>
      </c>
      <c r="J15" s="15" t="s">
        <v>27</v>
      </c>
      <c r="K15" s="15" t="s">
        <v>28</v>
      </c>
      <c r="L15" s="16" t="s">
        <v>29</v>
      </c>
      <c r="M15" s="17"/>
      <c r="N15" s="18"/>
      <c r="O15" s="18" t="s">
        <v>30</v>
      </c>
      <c r="P15" s="19" t="s">
        <v>31</v>
      </c>
      <c r="Q15" s="19" t="s">
        <v>32</v>
      </c>
      <c r="S15" s="18" t="s">
        <v>33</v>
      </c>
      <c r="T15" s="18" t="s">
        <v>34</v>
      </c>
      <c r="U15" s="18" t="s">
        <v>35</v>
      </c>
      <c r="V15" s="18" t="s">
        <v>12</v>
      </c>
      <c r="W15" s="18" t="s">
        <v>36</v>
      </c>
      <c r="X15" s="18"/>
    </row>
    <row r="16">
      <c r="A16" s="20">
        <v>1.0</v>
      </c>
      <c r="B16" s="21">
        <v>5.0</v>
      </c>
      <c r="C16" s="21">
        <v>3123.0</v>
      </c>
      <c r="D16" s="22"/>
      <c r="E16" s="22">
        <f t="shared" ref="E16:E27" si="1">(C16/4095)*3.3</f>
        <v>2.516703297</v>
      </c>
      <c r="F16" s="23">
        <v>5.0</v>
      </c>
      <c r="G16" s="23">
        <v>3123.0</v>
      </c>
      <c r="H16" s="24">
        <f t="shared" ref="H16:H26" si="2">(G16/4095)*3.3</f>
        <v>2.516703297</v>
      </c>
      <c r="I16" s="25">
        <v>5.0</v>
      </c>
      <c r="J16" s="25">
        <v>3122.0</v>
      </c>
      <c r="K16" s="26">
        <f t="shared" ref="K16:K26" si="3">(J16/4095)*3.3</f>
        <v>2.515897436</v>
      </c>
      <c r="L16" s="27">
        <f t="shared" ref="L16:L26" si="4">(C16+G16+J16)/3</f>
        <v>3122.666667</v>
      </c>
      <c r="M16" s="28"/>
      <c r="N16" s="29"/>
      <c r="O16" s="18"/>
      <c r="P16" s="19" t="s">
        <v>37</v>
      </c>
      <c r="Q16" s="30">
        <f>150.767-7.567</f>
        <v>143.2</v>
      </c>
      <c r="S16" s="31">
        <v>2.57</v>
      </c>
      <c r="T16" s="31">
        <v>1.244</v>
      </c>
      <c r="U16" s="31">
        <v>1.24</v>
      </c>
      <c r="V16" s="31">
        <f>S16/(T16-U16)</f>
        <v>642.5</v>
      </c>
      <c r="W16" s="31">
        <f>60000/(V16-4)</f>
        <v>93.97024276</v>
      </c>
      <c r="X16" s="18"/>
    </row>
    <row r="17">
      <c r="A17" s="20">
        <v>2.0</v>
      </c>
      <c r="B17" s="21">
        <v>4.5</v>
      </c>
      <c r="C17" s="21">
        <v>2833.0</v>
      </c>
      <c r="D17" s="22"/>
      <c r="E17" s="22">
        <f t="shared" si="1"/>
        <v>2.283003663</v>
      </c>
      <c r="F17" s="23">
        <v>4.5</v>
      </c>
      <c r="G17" s="23">
        <v>2843.0</v>
      </c>
      <c r="H17" s="24">
        <f t="shared" si="2"/>
        <v>2.291062271</v>
      </c>
      <c r="I17" s="25">
        <v>4.5</v>
      </c>
      <c r="J17" s="25">
        <v>2842.0</v>
      </c>
      <c r="K17" s="26">
        <f t="shared" si="3"/>
        <v>2.29025641</v>
      </c>
      <c r="L17" s="27">
        <f t="shared" si="4"/>
        <v>2839.333333</v>
      </c>
      <c r="M17" s="28"/>
      <c r="N17" s="29"/>
      <c r="O17" s="18"/>
      <c r="P17" s="19" t="s">
        <v>38</v>
      </c>
      <c r="Q17" s="30">
        <f>0.5-0</f>
        <v>0.5</v>
      </c>
      <c r="S17" s="18"/>
      <c r="T17" s="18"/>
      <c r="U17" s="18"/>
      <c r="V17" s="31">
        <f>(4+60000)/W17</f>
        <v>606.1010101</v>
      </c>
      <c r="W17" s="31">
        <v>99.0</v>
      </c>
      <c r="X17" s="18" t="s">
        <v>39</v>
      </c>
    </row>
    <row r="18">
      <c r="A18" s="20">
        <v>3.0</v>
      </c>
      <c r="B18" s="21">
        <v>4.0</v>
      </c>
      <c r="C18" s="21">
        <v>2498.0</v>
      </c>
      <c r="D18" s="22"/>
      <c r="E18" s="22">
        <f t="shared" si="1"/>
        <v>2.013040293</v>
      </c>
      <c r="F18" s="23">
        <v>4.0</v>
      </c>
      <c r="G18" s="23">
        <v>2504.0</v>
      </c>
      <c r="H18" s="24">
        <f t="shared" si="2"/>
        <v>2.017875458</v>
      </c>
      <c r="I18" s="25">
        <v>4.0</v>
      </c>
      <c r="J18" s="25">
        <v>2515.0</v>
      </c>
      <c r="K18" s="26">
        <f t="shared" si="3"/>
        <v>2.026739927</v>
      </c>
      <c r="L18" s="27">
        <f t="shared" si="4"/>
        <v>2505.666667</v>
      </c>
      <c r="M18" s="28"/>
      <c r="N18" s="29"/>
      <c r="O18" s="18"/>
      <c r="P18" s="19" t="s">
        <v>5</v>
      </c>
      <c r="Q18" s="30">
        <f>(Q16/Q17)</f>
        <v>286.4</v>
      </c>
      <c r="S18" s="18" t="s">
        <v>40</v>
      </c>
      <c r="T18" s="18"/>
      <c r="U18" s="18"/>
      <c r="V18" s="18"/>
      <c r="W18" s="18"/>
      <c r="X18" s="18"/>
    </row>
    <row r="19">
      <c r="A19" s="20">
        <v>4.0</v>
      </c>
      <c r="B19" s="21">
        <v>3.5</v>
      </c>
      <c r="C19" s="21">
        <v>2157.0</v>
      </c>
      <c r="D19" s="22"/>
      <c r="E19" s="22">
        <f t="shared" si="1"/>
        <v>1.738241758</v>
      </c>
      <c r="F19" s="23">
        <v>3.5</v>
      </c>
      <c r="G19" s="23">
        <v>2163.0</v>
      </c>
      <c r="H19" s="24">
        <f t="shared" si="2"/>
        <v>1.743076923</v>
      </c>
      <c r="I19" s="25">
        <v>3.5</v>
      </c>
      <c r="J19" s="25">
        <v>2170.0</v>
      </c>
      <c r="K19" s="26">
        <f t="shared" si="3"/>
        <v>1.748717949</v>
      </c>
      <c r="L19" s="27">
        <f t="shared" si="4"/>
        <v>2163.333333</v>
      </c>
      <c r="M19" s="28"/>
      <c r="N19" s="29"/>
      <c r="O19" s="18"/>
      <c r="P19" s="19" t="s">
        <v>41</v>
      </c>
      <c r="Q19" s="30">
        <f>((-Q18)*0)+7.567</f>
        <v>7.567</v>
      </c>
      <c r="S19" s="31">
        <v>3100.0</v>
      </c>
      <c r="T19" s="31">
        <v>3123.0</v>
      </c>
      <c r="U19" s="18"/>
      <c r="V19" s="18"/>
      <c r="W19" s="18"/>
      <c r="X19" s="18"/>
    </row>
    <row r="20">
      <c r="A20" s="20">
        <v>5.0</v>
      </c>
      <c r="B20" s="21">
        <v>3.0</v>
      </c>
      <c r="C20" s="21">
        <v>1831.0</v>
      </c>
      <c r="D20" s="22"/>
      <c r="E20" s="22">
        <f t="shared" si="1"/>
        <v>1.475531136</v>
      </c>
      <c r="F20" s="23">
        <v>3.0</v>
      </c>
      <c r="G20" s="23">
        <v>1833.0</v>
      </c>
      <c r="H20" s="24">
        <f t="shared" si="2"/>
        <v>1.477142857</v>
      </c>
      <c r="I20" s="25">
        <v>3.0</v>
      </c>
      <c r="J20" s="25">
        <v>1845.0</v>
      </c>
      <c r="K20" s="26">
        <f t="shared" si="3"/>
        <v>1.486813187</v>
      </c>
      <c r="L20" s="27">
        <f t="shared" si="4"/>
        <v>1836.333333</v>
      </c>
      <c r="M20" s="28"/>
      <c r="N20" s="29"/>
      <c r="O20" s="18"/>
      <c r="P20" s="18"/>
      <c r="Q20" s="18"/>
    </row>
    <row r="21">
      <c r="A21" s="20">
        <v>6.0</v>
      </c>
      <c r="B21" s="21">
        <v>2.5</v>
      </c>
      <c r="C21" s="21">
        <v>1494.0</v>
      </c>
      <c r="D21" s="22"/>
      <c r="E21" s="22">
        <f t="shared" si="1"/>
        <v>1.203956044</v>
      </c>
      <c r="F21" s="23">
        <v>2.5</v>
      </c>
      <c r="G21" s="23">
        <v>1485.0</v>
      </c>
      <c r="H21" s="24">
        <f t="shared" si="2"/>
        <v>1.196703297</v>
      </c>
      <c r="I21" s="25">
        <v>2.5</v>
      </c>
      <c r="J21" s="25">
        <v>1500.0</v>
      </c>
      <c r="K21" s="26">
        <f t="shared" si="3"/>
        <v>1.208791209</v>
      </c>
      <c r="L21" s="27">
        <f t="shared" si="4"/>
        <v>1493</v>
      </c>
      <c r="M21" s="28"/>
      <c r="N21" s="29"/>
      <c r="O21" s="18"/>
      <c r="P21" s="19" t="s">
        <v>31</v>
      </c>
      <c r="Q21" s="32" t="s">
        <v>42</v>
      </c>
    </row>
    <row r="22">
      <c r="A22" s="20">
        <v>7.0</v>
      </c>
      <c r="B22" s="21">
        <v>2.0</v>
      </c>
      <c r="C22" s="21">
        <v>1142.0</v>
      </c>
      <c r="D22" s="22"/>
      <c r="E22" s="22">
        <f t="shared" si="1"/>
        <v>0.9202930403</v>
      </c>
      <c r="F22" s="23">
        <v>2.0</v>
      </c>
      <c r="G22" s="23">
        <v>1149.0</v>
      </c>
      <c r="H22" s="24">
        <f t="shared" si="2"/>
        <v>0.9259340659</v>
      </c>
      <c r="I22" s="25">
        <v>2.0</v>
      </c>
      <c r="J22" s="25">
        <v>1158.0</v>
      </c>
      <c r="K22" s="26">
        <f t="shared" si="3"/>
        <v>0.9331868132</v>
      </c>
      <c r="L22" s="27">
        <f t="shared" si="4"/>
        <v>1149.666667</v>
      </c>
      <c r="M22" s="28"/>
      <c r="N22" s="29"/>
      <c r="O22" s="18"/>
      <c r="P22" s="19" t="s">
        <v>37</v>
      </c>
      <c r="Q22" s="33">
        <f>3105-150.767</f>
        <v>2954.233</v>
      </c>
    </row>
    <row r="23">
      <c r="A23" s="20">
        <v>8.0</v>
      </c>
      <c r="B23" s="21">
        <v>1.5</v>
      </c>
      <c r="C23" s="21">
        <v>804.1</v>
      </c>
      <c r="D23" s="22"/>
      <c r="E23" s="22">
        <f t="shared" si="1"/>
        <v>0.647992674</v>
      </c>
      <c r="F23" s="23">
        <v>1.5</v>
      </c>
      <c r="G23" s="23">
        <v>812.2</v>
      </c>
      <c r="H23" s="24">
        <f t="shared" si="2"/>
        <v>0.6545201465</v>
      </c>
      <c r="I23" s="25">
        <v>1.5</v>
      </c>
      <c r="J23" s="25">
        <v>825.8</v>
      </c>
      <c r="K23" s="26">
        <f t="shared" si="3"/>
        <v>0.6654798535</v>
      </c>
      <c r="L23" s="27">
        <f t="shared" si="4"/>
        <v>814.0333333</v>
      </c>
      <c r="M23" s="28"/>
      <c r="N23" s="29"/>
      <c r="O23" s="18"/>
      <c r="P23" s="19" t="s">
        <v>38</v>
      </c>
      <c r="Q23" s="33">
        <f>10-0.5</f>
        <v>9.5</v>
      </c>
    </row>
    <row r="24">
      <c r="A24" s="20">
        <v>9.0</v>
      </c>
      <c r="B24" s="21">
        <v>1.0</v>
      </c>
      <c r="C24" s="21">
        <v>469.2</v>
      </c>
      <c r="D24" s="22"/>
      <c r="E24" s="22">
        <f t="shared" si="1"/>
        <v>0.3781098901</v>
      </c>
      <c r="F24" s="23">
        <v>1.0</v>
      </c>
      <c r="G24" s="23">
        <v>469.5</v>
      </c>
      <c r="H24" s="24">
        <f t="shared" si="2"/>
        <v>0.3783516484</v>
      </c>
      <c r="I24" s="25">
        <v>1.0</v>
      </c>
      <c r="J24" s="25">
        <v>482.5</v>
      </c>
      <c r="K24" s="26">
        <f t="shared" si="3"/>
        <v>0.3888278388</v>
      </c>
      <c r="L24" s="27">
        <f t="shared" si="4"/>
        <v>473.7333333</v>
      </c>
      <c r="M24" s="28"/>
      <c r="N24" s="29"/>
      <c r="O24" s="18"/>
      <c r="P24" s="19" t="s">
        <v>5</v>
      </c>
      <c r="Q24" s="33">
        <f>(Q22/Q23)</f>
        <v>310.9718947</v>
      </c>
    </row>
    <row r="25">
      <c r="A25" s="20">
        <v>10.0</v>
      </c>
      <c r="B25" s="21">
        <v>0.5</v>
      </c>
      <c r="C25" s="21">
        <v>149.8</v>
      </c>
      <c r="D25" s="22"/>
      <c r="E25" s="22">
        <f t="shared" si="1"/>
        <v>0.1207179487</v>
      </c>
      <c r="F25" s="23">
        <v>0.5</v>
      </c>
      <c r="G25" s="23">
        <v>147.2</v>
      </c>
      <c r="H25" s="24">
        <f t="shared" si="2"/>
        <v>0.1186227106</v>
      </c>
      <c r="I25" s="25">
        <v>0.5</v>
      </c>
      <c r="J25" s="25">
        <v>155.3</v>
      </c>
      <c r="K25" s="26">
        <f t="shared" si="3"/>
        <v>0.1251501832</v>
      </c>
      <c r="L25" s="27">
        <f t="shared" si="4"/>
        <v>150.7666667</v>
      </c>
      <c r="M25" s="28"/>
      <c r="N25" s="29"/>
      <c r="O25" s="18"/>
      <c r="P25" s="19" t="s">
        <v>41</v>
      </c>
      <c r="Q25" s="33">
        <f>((-Q24)*0.5)+63.5</f>
        <v>-91.98594737</v>
      </c>
    </row>
    <row r="26">
      <c r="A26" s="20">
        <v>11.0</v>
      </c>
      <c r="B26" s="21">
        <v>0.0</v>
      </c>
      <c r="C26" s="21">
        <v>7.8</v>
      </c>
      <c r="D26" s="22"/>
      <c r="E26" s="22">
        <f t="shared" si="1"/>
        <v>0.006285714286</v>
      </c>
      <c r="F26" s="23">
        <v>0.0</v>
      </c>
      <c r="G26" s="23">
        <v>7.5</v>
      </c>
      <c r="H26" s="24">
        <f t="shared" si="2"/>
        <v>0.006043956044</v>
      </c>
      <c r="I26" s="25">
        <v>0.0</v>
      </c>
      <c r="J26" s="25">
        <v>7.4</v>
      </c>
      <c r="K26" s="26">
        <f t="shared" si="3"/>
        <v>0.005963369963</v>
      </c>
      <c r="L26" s="27">
        <f t="shared" si="4"/>
        <v>7.566666667</v>
      </c>
      <c r="M26" s="28"/>
      <c r="N26" s="17"/>
    </row>
    <row r="27">
      <c r="A27" s="34" t="s">
        <v>43</v>
      </c>
      <c r="B27" s="35">
        <f t="shared" ref="B27:C27" si="5">SUM(B16:B26)</f>
        <v>27.5</v>
      </c>
      <c r="C27" s="34">
        <f t="shared" si="5"/>
        <v>16508.9</v>
      </c>
      <c r="D27" s="35"/>
      <c r="E27" s="35">
        <f t="shared" si="1"/>
        <v>13.30387546</v>
      </c>
      <c r="F27" s="34">
        <f t="shared" ref="F27:L27" si="6">SUM(F16:F26)</f>
        <v>27.5</v>
      </c>
      <c r="G27" s="35">
        <f t="shared" si="6"/>
        <v>16536.4</v>
      </c>
      <c r="H27" s="36">
        <f t="shared" si="6"/>
        <v>13.32603663</v>
      </c>
      <c r="I27" s="35">
        <f t="shared" si="6"/>
        <v>27.5</v>
      </c>
      <c r="J27" s="34">
        <f t="shared" si="6"/>
        <v>16623</v>
      </c>
      <c r="K27" s="37">
        <f t="shared" si="6"/>
        <v>13.39582418</v>
      </c>
      <c r="L27" s="36">
        <f t="shared" si="6"/>
        <v>16556.1</v>
      </c>
    </row>
    <row r="31">
      <c r="A31" s="17" t="s">
        <v>44</v>
      </c>
      <c r="K31" s="17">
        <v>0.0</v>
      </c>
      <c r="L31" s="27">
        <v>7.566666666666667</v>
      </c>
    </row>
    <row r="32">
      <c r="A32" s="17">
        <v>5.0</v>
      </c>
      <c r="B32" s="17">
        <v>2970.0</v>
      </c>
      <c r="K32" s="17">
        <v>0.0</v>
      </c>
      <c r="L32" s="17">
        <v>0.0</v>
      </c>
      <c r="N32" s="17"/>
      <c r="O32" s="17">
        <v>17.7</v>
      </c>
      <c r="P32" s="38">
        <f>(Q24*O32)+Q25</f>
        <v>5412.216589</v>
      </c>
    </row>
    <row r="52">
      <c r="G52" s="17">
        <v>12.0</v>
      </c>
      <c r="H52" s="38">
        <f>(G52-7.57)/286</f>
        <v>0.01548951049</v>
      </c>
    </row>
    <row r="53">
      <c r="H53" s="38">
        <f>H52*1000</f>
        <v>15.48951049</v>
      </c>
    </row>
    <row r="56">
      <c r="B56" s="17" t="s">
        <v>45</v>
      </c>
      <c r="D56" s="17"/>
      <c r="E56" s="17" t="s">
        <v>46</v>
      </c>
    </row>
    <row r="57">
      <c r="B57" s="17" t="s">
        <v>47</v>
      </c>
    </row>
    <row r="59">
      <c r="B59" s="17" t="s">
        <v>48</v>
      </c>
      <c r="C59" s="17" t="s">
        <v>49</v>
      </c>
    </row>
    <row r="60">
      <c r="B60" s="39" t="s">
        <v>20</v>
      </c>
      <c r="C60" s="40" t="s">
        <v>24</v>
      </c>
      <c r="D60" s="40" t="s">
        <v>50</v>
      </c>
      <c r="E60" s="41" t="s">
        <v>22</v>
      </c>
      <c r="F60" s="42" t="s">
        <v>24</v>
      </c>
      <c r="G60" s="43" t="s">
        <v>50</v>
      </c>
      <c r="H60" s="44" t="s">
        <v>25</v>
      </c>
      <c r="I60" s="45" t="s">
        <v>24</v>
      </c>
      <c r="J60" s="46" t="s">
        <v>50</v>
      </c>
      <c r="K60" s="47" t="s">
        <v>27</v>
      </c>
      <c r="L60" s="16" t="s">
        <v>51</v>
      </c>
      <c r="M60" s="48"/>
    </row>
    <row r="61">
      <c r="B61" s="20">
        <v>1.0</v>
      </c>
      <c r="C61" s="49">
        <f t="shared" ref="C61:C82" si="7">(SUM(D61:D81)-D61)/1000</f>
        <v>0.771</v>
      </c>
      <c r="D61" s="50">
        <v>37.0</v>
      </c>
      <c r="E61" s="50">
        <v>3123.0</v>
      </c>
      <c r="F61" s="51">
        <f>SUM(G61:G81)-G61</f>
        <v>772</v>
      </c>
      <c r="G61" s="52">
        <v>38.0</v>
      </c>
      <c r="H61" s="52">
        <v>3055.0</v>
      </c>
      <c r="I61" s="53">
        <f>SUM(J61:J81)-J61</f>
        <v>770</v>
      </c>
      <c r="J61" s="54">
        <v>0.0</v>
      </c>
      <c r="K61" s="54">
        <v>3123.0</v>
      </c>
      <c r="L61" s="55">
        <f t="shared" ref="L61:L82" si="8">(E61+H61+K61)/3</f>
        <v>3100.333333</v>
      </c>
      <c r="M61" s="56"/>
    </row>
    <row r="62">
      <c r="B62" s="20">
        <v>2.0</v>
      </c>
      <c r="C62" s="49">
        <f t="shared" si="7"/>
        <v>0.732</v>
      </c>
      <c r="D62" s="50">
        <v>39.0</v>
      </c>
      <c r="E62" s="50">
        <v>3061.0</v>
      </c>
      <c r="F62" s="51">
        <f>SUM(G61:G81)-G62</f>
        <v>770</v>
      </c>
      <c r="G62" s="52">
        <v>40.0</v>
      </c>
      <c r="H62" s="52">
        <v>2862.0</v>
      </c>
      <c r="I62" s="53">
        <f>SUM(J61:J81)-J62</f>
        <v>731</v>
      </c>
      <c r="J62" s="54">
        <v>39.0</v>
      </c>
      <c r="K62" s="54">
        <v>2975.0</v>
      </c>
      <c r="L62" s="55">
        <f t="shared" si="8"/>
        <v>2966</v>
      </c>
      <c r="M62" s="56"/>
    </row>
    <row r="63">
      <c r="B63" s="20">
        <v>3.0</v>
      </c>
      <c r="C63" s="49">
        <f t="shared" si="7"/>
        <v>0.693</v>
      </c>
      <c r="D63" s="50">
        <v>39.0</v>
      </c>
      <c r="E63" s="50">
        <v>2857.0</v>
      </c>
      <c r="F63" s="51">
        <f>SUM(G63:G83)-G63</f>
        <v>693</v>
      </c>
      <c r="G63" s="52">
        <v>39.0</v>
      </c>
      <c r="H63" s="52">
        <v>2664.0</v>
      </c>
      <c r="I63" s="53">
        <f>SUM(J63:J83)-J63</f>
        <v>731</v>
      </c>
      <c r="J63" s="54">
        <v>38.0</v>
      </c>
      <c r="K63" s="54">
        <v>2778.0</v>
      </c>
      <c r="L63" s="55">
        <f t="shared" si="8"/>
        <v>2766.333333</v>
      </c>
      <c r="M63" s="56"/>
    </row>
    <row r="64">
      <c r="B64" s="20">
        <v>4.0</v>
      </c>
      <c r="C64" s="49">
        <f t="shared" si="7"/>
        <v>0.654</v>
      </c>
      <c r="D64" s="50">
        <v>39.0</v>
      </c>
      <c r="E64" s="50">
        <v>2643.0</v>
      </c>
      <c r="F64" s="51">
        <f>SUM(G63:G83)-G64</f>
        <v>693</v>
      </c>
      <c r="G64" s="52">
        <v>39.0</v>
      </c>
      <c r="H64" s="52">
        <v>2464.0</v>
      </c>
      <c r="I64" s="53">
        <f>SUM(J63:J83)-J64</f>
        <v>730</v>
      </c>
      <c r="J64" s="54">
        <v>39.0</v>
      </c>
      <c r="K64" s="54">
        <v>2570.0</v>
      </c>
      <c r="L64" s="55">
        <f t="shared" si="8"/>
        <v>2559</v>
      </c>
      <c r="M64" s="56"/>
    </row>
    <row r="65">
      <c r="B65" s="20">
        <v>5.0</v>
      </c>
      <c r="C65" s="49">
        <f t="shared" si="7"/>
        <v>0.617</v>
      </c>
      <c r="D65" s="50">
        <v>37.0</v>
      </c>
      <c r="E65" s="50">
        <v>2428.0</v>
      </c>
      <c r="F65" s="51">
        <f>SUM(G65:G85)-G65</f>
        <v>615</v>
      </c>
      <c r="G65" s="52">
        <v>39.0</v>
      </c>
      <c r="H65" s="52">
        <v>2266.0</v>
      </c>
      <c r="I65" s="53">
        <f>SUM(J65:J85)-J65</f>
        <v>654</v>
      </c>
      <c r="J65" s="54">
        <v>38.0</v>
      </c>
      <c r="K65" s="54">
        <v>2370.0</v>
      </c>
      <c r="L65" s="55">
        <f t="shared" si="8"/>
        <v>2354.666667</v>
      </c>
      <c r="M65" s="56"/>
    </row>
    <row r="66">
      <c r="B66" s="20">
        <v>6.0</v>
      </c>
      <c r="C66" s="49">
        <f t="shared" si="7"/>
        <v>0.578</v>
      </c>
      <c r="D66" s="50">
        <v>39.0</v>
      </c>
      <c r="E66" s="50">
        <v>2220.0</v>
      </c>
      <c r="F66" s="51">
        <f>SUM(G65:G85)-G66</f>
        <v>616</v>
      </c>
      <c r="G66" s="52">
        <v>38.0</v>
      </c>
      <c r="H66" s="52">
        <v>2068.0</v>
      </c>
      <c r="I66" s="53">
        <f>SUM(J65:J85)-J66</f>
        <v>654</v>
      </c>
      <c r="J66" s="54">
        <v>38.0</v>
      </c>
      <c r="K66" s="54">
        <v>2164.0</v>
      </c>
      <c r="L66" s="55">
        <f t="shared" si="8"/>
        <v>2150.666667</v>
      </c>
      <c r="M66" s="56"/>
    </row>
    <row r="67">
      <c r="B67" s="20">
        <v>7.0</v>
      </c>
      <c r="C67" s="49">
        <f t="shared" si="7"/>
        <v>0.539</v>
      </c>
      <c r="D67" s="50">
        <v>39.0</v>
      </c>
      <c r="E67" s="50">
        <v>2005.0</v>
      </c>
      <c r="F67" s="51">
        <f>SUM(G67:G86)-G67</f>
        <v>538</v>
      </c>
      <c r="G67" s="52">
        <v>39.0</v>
      </c>
      <c r="H67" s="52">
        <v>1869.0</v>
      </c>
      <c r="I67" s="53">
        <f>SUM(J67:J86)-J67</f>
        <v>578</v>
      </c>
      <c r="J67" s="54">
        <v>38.0</v>
      </c>
      <c r="K67" s="54">
        <v>1960.0</v>
      </c>
      <c r="L67" s="55">
        <f t="shared" si="8"/>
        <v>1944.666667</v>
      </c>
      <c r="M67" s="56"/>
    </row>
    <row r="68">
      <c r="B68" s="20">
        <v>8.0</v>
      </c>
      <c r="C68" s="49">
        <f t="shared" si="7"/>
        <v>0.5</v>
      </c>
      <c r="D68" s="50">
        <v>39.0</v>
      </c>
      <c r="E68" s="50">
        <v>1795.0</v>
      </c>
      <c r="F68" s="51">
        <f>SUM(G67:G86)-G68</f>
        <v>539</v>
      </c>
      <c r="G68" s="52">
        <v>38.0</v>
      </c>
      <c r="H68" s="52">
        <v>1665.0</v>
      </c>
      <c r="I68" s="53">
        <f>SUM(J67:J86)-J68</f>
        <v>577</v>
      </c>
      <c r="J68" s="54">
        <v>39.0</v>
      </c>
      <c r="K68" s="54">
        <v>1752.0</v>
      </c>
      <c r="L68" s="55">
        <f t="shared" si="8"/>
        <v>1737.333333</v>
      </c>
      <c r="M68" s="56"/>
    </row>
    <row r="69">
      <c r="B69" s="20">
        <v>9.0</v>
      </c>
      <c r="C69" s="49">
        <f t="shared" si="7"/>
        <v>0.461</v>
      </c>
      <c r="D69" s="50">
        <v>39.0</v>
      </c>
      <c r="E69" s="50">
        <v>1580.0</v>
      </c>
      <c r="F69" s="51">
        <f>SUM(G69:G86)-G69</f>
        <v>462</v>
      </c>
      <c r="G69" s="52">
        <v>38.0</v>
      </c>
      <c r="H69" s="52">
        <v>1468.0</v>
      </c>
      <c r="I69" s="53">
        <f>SUM(J69:J86)-J69</f>
        <v>500</v>
      </c>
      <c r="J69" s="54">
        <v>39.0</v>
      </c>
      <c r="K69" s="54">
        <v>1544.0</v>
      </c>
      <c r="L69" s="55">
        <f t="shared" si="8"/>
        <v>1530.666667</v>
      </c>
      <c r="M69" s="56"/>
    </row>
    <row r="70">
      <c r="B70" s="20">
        <v>10.0</v>
      </c>
      <c r="C70" s="49">
        <f t="shared" si="7"/>
        <v>0.422</v>
      </c>
      <c r="D70" s="50">
        <v>39.0</v>
      </c>
      <c r="E70" s="50">
        <v>1371.0</v>
      </c>
      <c r="F70" s="51">
        <f>SUM(G69:G86)-G70</f>
        <v>461</v>
      </c>
      <c r="G70" s="52">
        <v>39.0</v>
      </c>
      <c r="H70" s="52">
        <v>1276.0</v>
      </c>
      <c r="I70" s="53">
        <f>SUM(J69:J86)-J70</f>
        <v>500</v>
      </c>
      <c r="J70" s="54">
        <v>39.0</v>
      </c>
      <c r="K70" s="54">
        <v>1333.0</v>
      </c>
      <c r="L70" s="55">
        <f t="shared" si="8"/>
        <v>1326.666667</v>
      </c>
      <c r="M70" s="56"/>
    </row>
    <row r="71">
      <c r="B71" s="20">
        <v>11.0</v>
      </c>
      <c r="C71" s="49">
        <f t="shared" si="7"/>
        <v>0.383</v>
      </c>
      <c r="D71" s="50">
        <v>39.0</v>
      </c>
      <c r="E71" s="50">
        <v>1161.0</v>
      </c>
      <c r="F71" s="51">
        <f>SUM(G71:G86)-G71</f>
        <v>384</v>
      </c>
      <c r="G71" s="52">
        <v>39.0</v>
      </c>
      <c r="H71" s="52">
        <v>1080.0</v>
      </c>
      <c r="I71" s="53">
        <f>SUM(J71:J86)-J71</f>
        <v>423</v>
      </c>
      <c r="J71" s="54">
        <v>38.0</v>
      </c>
      <c r="K71" s="54">
        <v>1139.0</v>
      </c>
      <c r="L71" s="55">
        <f t="shared" si="8"/>
        <v>1126.666667</v>
      </c>
      <c r="M71" s="56"/>
    </row>
    <row r="72">
      <c r="B72" s="20">
        <v>12.0</v>
      </c>
      <c r="C72" s="49">
        <f t="shared" si="7"/>
        <v>0.345</v>
      </c>
      <c r="D72" s="50">
        <v>38.0</v>
      </c>
      <c r="E72" s="50">
        <v>946.0</v>
      </c>
      <c r="F72" s="57">
        <f>SUM(G71:G86)-G72</f>
        <v>385</v>
      </c>
      <c r="G72" s="52">
        <v>38.0</v>
      </c>
      <c r="H72" s="52">
        <v>883.0</v>
      </c>
      <c r="I72" s="58">
        <f>SUM(J71:J86)-J72</f>
        <v>422</v>
      </c>
      <c r="J72" s="54">
        <v>39.0</v>
      </c>
      <c r="K72" s="54">
        <v>918.0</v>
      </c>
      <c r="L72" s="55">
        <f t="shared" si="8"/>
        <v>915.6666667</v>
      </c>
      <c r="M72" s="59"/>
    </row>
    <row r="73">
      <c r="B73" s="20">
        <v>13.0</v>
      </c>
      <c r="C73" s="49">
        <f t="shared" si="7"/>
        <v>0.307</v>
      </c>
      <c r="D73" s="50">
        <v>38.0</v>
      </c>
      <c r="E73" s="50">
        <v>737.0</v>
      </c>
      <c r="F73" s="57">
        <f>SUM(G73:G86)-G73</f>
        <v>308</v>
      </c>
      <c r="G73" s="52">
        <v>38.0</v>
      </c>
      <c r="H73" s="52">
        <v>688.0</v>
      </c>
      <c r="I73" s="58">
        <f>SUM(J73:J86)-J73</f>
        <v>345</v>
      </c>
      <c r="J73" s="54">
        <v>39.0</v>
      </c>
      <c r="K73" s="54">
        <v>717.0</v>
      </c>
      <c r="L73" s="55">
        <f t="shared" si="8"/>
        <v>714</v>
      </c>
    </row>
    <row r="74">
      <c r="B74" s="20">
        <v>14.0</v>
      </c>
      <c r="C74" s="49">
        <f t="shared" si="7"/>
        <v>0.269</v>
      </c>
      <c r="D74" s="50">
        <v>38.0</v>
      </c>
      <c r="E74" s="50">
        <v>538.0</v>
      </c>
      <c r="F74" s="57">
        <f>SUM(G73:G86)-G74</f>
        <v>307</v>
      </c>
      <c r="G74" s="52">
        <v>39.0</v>
      </c>
      <c r="H74" s="52">
        <v>502.0</v>
      </c>
      <c r="I74" s="58">
        <f>SUM(J73:J86)-J74</f>
        <v>346</v>
      </c>
      <c r="J74" s="54">
        <v>38.0</v>
      </c>
      <c r="K74" s="54">
        <v>520.0</v>
      </c>
      <c r="L74" s="55">
        <f t="shared" si="8"/>
        <v>520</v>
      </c>
    </row>
    <row r="75">
      <c r="B75" s="20">
        <v>15.0</v>
      </c>
      <c r="C75" s="49">
        <f t="shared" si="7"/>
        <v>0.23</v>
      </c>
      <c r="D75" s="50">
        <v>39.0</v>
      </c>
      <c r="E75" s="50">
        <v>333.0</v>
      </c>
      <c r="F75" s="57">
        <f>SUM(G75:G86)-G75</f>
        <v>230</v>
      </c>
      <c r="G75" s="52">
        <v>39.0</v>
      </c>
      <c r="H75" s="52">
        <v>321.0</v>
      </c>
      <c r="I75" s="58">
        <f>SUM(J75:J86)-J75</f>
        <v>270</v>
      </c>
      <c r="J75" s="54">
        <v>37.0</v>
      </c>
      <c r="K75" s="54">
        <v>332.0</v>
      </c>
      <c r="L75" s="55">
        <f t="shared" si="8"/>
        <v>328.6666667</v>
      </c>
    </row>
    <row r="76">
      <c r="B76" s="20">
        <v>16.0</v>
      </c>
      <c r="C76" s="49">
        <f t="shared" si="7"/>
        <v>0.192</v>
      </c>
      <c r="D76" s="50">
        <v>38.0</v>
      </c>
      <c r="E76" s="50">
        <v>152.0</v>
      </c>
      <c r="F76" s="57">
        <f>SUM(G75:G86)-G76</f>
        <v>230</v>
      </c>
      <c r="G76" s="52">
        <v>39.0</v>
      </c>
      <c r="H76" s="52">
        <v>152.0</v>
      </c>
      <c r="I76" s="58">
        <f>SUM(J75:J86)-J76</f>
        <v>268</v>
      </c>
      <c r="J76" s="54">
        <v>39.0</v>
      </c>
      <c r="K76" s="54">
        <v>148.0</v>
      </c>
      <c r="L76" s="55">
        <f t="shared" si="8"/>
        <v>150.6666667</v>
      </c>
    </row>
    <row r="77">
      <c r="B77" s="20">
        <v>17.0</v>
      </c>
      <c r="C77" s="49">
        <f t="shared" si="7"/>
        <v>0.153</v>
      </c>
      <c r="D77" s="50">
        <v>39.0</v>
      </c>
      <c r="E77" s="50">
        <v>84.0</v>
      </c>
      <c r="F77" s="57">
        <f>SUM(G77:G86)-G77</f>
        <v>153</v>
      </c>
      <c r="G77" s="52">
        <v>38.0</v>
      </c>
      <c r="H77" s="52">
        <v>83.0</v>
      </c>
      <c r="I77" s="58">
        <f>SUM(J77:J86)-J77</f>
        <v>194</v>
      </c>
      <c r="J77" s="54">
        <v>37.0</v>
      </c>
      <c r="K77" s="54">
        <v>82.0</v>
      </c>
      <c r="L77" s="55">
        <f t="shared" si="8"/>
        <v>83</v>
      </c>
    </row>
    <row r="78">
      <c r="B78" s="20">
        <v>18.0</v>
      </c>
      <c r="C78" s="49">
        <f t="shared" si="7"/>
        <v>0.114</v>
      </c>
      <c r="D78" s="50">
        <v>39.0</v>
      </c>
      <c r="E78" s="50">
        <v>56.0</v>
      </c>
      <c r="F78" s="57">
        <f>SUM(G77:G86)-G78</f>
        <v>152</v>
      </c>
      <c r="G78" s="52">
        <v>39.0</v>
      </c>
      <c r="H78" s="52">
        <v>58.0</v>
      </c>
      <c r="I78" s="58">
        <f>SUM(J77:J86)-J78</f>
        <v>192</v>
      </c>
      <c r="J78" s="54">
        <v>39.0</v>
      </c>
      <c r="K78" s="54">
        <v>56.0</v>
      </c>
      <c r="L78" s="55">
        <f t="shared" si="8"/>
        <v>56.66666667</v>
      </c>
    </row>
    <row r="79">
      <c r="B79" s="20">
        <v>19.0</v>
      </c>
      <c r="C79" s="49">
        <f t="shared" si="7"/>
        <v>0.075</v>
      </c>
      <c r="D79" s="50">
        <v>39.0</v>
      </c>
      <c r="E79" s="50">
        <v>41.0</v>
      </c>
      <c r="F79" s="57">
        <f>SUM(G79:G86)-G79</f>
        <v>75</v>
      </c>
      <c r="G79" s="52">
        <v>39.0</v>
      </c>
      <c r="H79" s="52">
        <v>42.0</v>
      </c>
      <c r="I79" s="58">
        <f>SUM(J79:J86)-J79</f>
        <v>115</v>
      </c>
      <c r="J79" s="54">
        <v>40.0</v>
      </c>
      <c r="K79" s="54">
        <v>41.0</v>
      </c>
      <c r="L79" s="55">
        <f t="shared" si="8"/>
        <v>41.33333333</v>
      </c>
    </row>
    <row r="80">
      <c r="B80" s="20">
        <v>20.0</v>
      </c>
      <c r="C80" s="49">
        <f t="shared" si="7"/>
        <v>0.037</v>
      </c>
      <c r="D80" s="50">
        <v>38.0</v>
      </c>
      <c r="E80" s="50">
        <v>30.0</v>
      </c>
      <c r="F80" s="57">
        <f>SUM(G79:G86)-G80</f>
        <v>76</v>
      </c>
      <c r="G80" s="52">
        <v>38.0</v>
      </c>
      <c r="H80" s="52">
        <v>30.0</v>
      </c>
      <c r="I80" s="58">
        <f>SUM(J79:J86)-J80</f>
        <v>116</v>
      </c>
      <c r="J80" s="54">
        <v>39.0</v>
      </c>
      <c r="K80" s="54">
        <v>30.0</v>
      </c>
      <c r="L80" s="55">
        <f t="shared" si="8"/>
        <v>30</v>
      </c>
    </row>
    <row r="81">
      <c r="B81" s="20">
        <v>21.0</v>
      </c>
      <c r="C81" s="49">
        <f t="shared" si="7"/>
        <v>0</v>
      </c>
      <c r="D81" s="50">
        <v>37.0</v>
      </c>
      <c r="E81" s="50">
        <v>22.0</v>
      </c>
      <c r="F81" s="57">
        <f>SUM(G81:G86)-G81</f>
        <v>0</v>
      </c>
      <c r="G81" s="52">
        <v>37.0</v>
      </c>
      <c r="H81" s="52">
        <v>22.0</v>
      </c>
      <c r="I81" s="58">
        <f t="shared" ref="I81:I82" si="9">SUM(J81:J86)-J81</f>
        <v>38</v>
      </c>
      <c r="J81" s="54">
        <v>38.0</v>
      </c>
      <c r="K81" s="54">
        <v>22.0</v>
      </c>
      <c r="L81" s="55">
        <f t="shared" si="8"/>
        <v>22</v>
      </c>
    </row>
    <row r="82">
      <c r="B82" s="2">
        <v>22.0</v>
      </c>
      <c r="C82" s="49">
        <f t="shared" si="7"/>
        <v>0</v>
      </c>
      <c r="D82" s="3">
        <v>0.0</v>
      </c>
      <c r="E82" s="3">
        <v>14.0</v>
      </c>
      <c r="F82" s="60">
        <v>0.0</v>
      </c>
      <c r="G82" s="60">
        <v>0.0</v>
      </c>
      <c r="H82" s="60">
        <v>16.0</v>
      </c>
      <c r="I82" s="58">
        <f t="shared" si="9"/>
        <v>0</v>
      </c>
      <c r="J82" s="61">
        <v>38.0</v>
      </c>
      <c r="K82" s="61">
        <v>16.0</v>
      </c>
      <c r="L82" s="55">
        <f t="shared" si="8"/>
        <v>15.33333333</v>
      </c>
    </row>
    <row r="99">
      <c r="I99" s="17">
        <v>498.0</v>
      </c>
      <c r="J99" s="17">
        <v>468.0</v>
      </c>
      <c r="K99" s="38">
        <f>(J99/I99)*100</f>
        <v>93.97590361</v>
      </c>
      <c r="L99" s="38">
        <f>100-K99</f>
        <v>6.024096386</v>
      </c>
      <c r="M99" s="17" t="s">
        <v>52</v>
      </c>
    </row>
    <row r="105">
      <c r="C105" s="62">
        <f t="shared" ref="C105:C110" si="10">SUM(D105:D125)-D105</f>
        <v>769</v>
      </c>
      <c r="D105" s="62">
        <v>0.0</v>
      </c>
      <c r="E105" s="62">
        <v>2510.0</v>
      </c>
    </row>
    <row r="106">
      <c r="C106" s="62">
        <f t="shared" si="10"/>
        <v>730</v>
      </c>
      <c r="D106" s="62">
        <v>39.0</v>
      </c>
      <c r="E106" s="62">
        <v>2368.0</v>
      </c>
    </row>
    <row r="107">
      <c r="C107" s="62">
        <f t="shared" si="10"/>
        <v>691</v>
      </c>
      <c r="D107" s="62">
        <v>39.0</v>
      </c>
      <c r="E107" s="62">
        <v>2199.0</v>
      </c>
    </row>
    <row r="108">
      <c r="C108" s="62">
        <f t="shared" si="10"/>
        <v>654</v>
      </c>
      <c r="D108" s="62">
        <v>37.0</v>
      </c>
      <c r="E108" s="62">
        <v>2047.0</v>
      </c>
      <c r="O108" s="17" t="s">
        <v>53</v>
      </c>
    </row>
    <row r="109">
      <c r="C109" s="62">
        <f t="shared" si="10"/>
        <v>616</v>
      </c>
      <c r="D109" s="62">
        <v>38.0</v>
      </c>
      <c r="E109" s="62">
        <v>1881.0</v>
      </c>
    </row>
    <row r="110">
      <c r="C110" s="62">
        <f t="shared" si="10"/>
        <v>578</v>
      </c>
      <c r="D110" s="62">
        <v>38.0</v>
      </c>
      <c r="E110" s="62">
        <v>1729.0</v>
      </c>
    </row>
    <row r="111">
      <c r="C111" s="62">
        <f>SUM(D111:D130)-D111</f>
        <v>538</v>
      </c>
      <c r="D111" s="62">
        <v>40.0</v>
      </c>
      <c r="E111" s="62">
        <v>1575.0</v>
      </c>
    </row>
    <row r="112">
      <c r="C112" s="62">
        <f>SUM(D112:D130)-D112</f>
        <v>499</v>
      </c>
      <c r="D112" s="62">
        <v>39.0</v>
      </c>
      <c r="E112" s="62">
        <v>1395.0</v>
      </c>
    </row>
    <row r="113">
      <c r="C113" s="62">
        <f>SUM(D113:D130)-D113</f>
        <v>461</v>
      </c>
      <c r="D113" s="62">
        <v>38.0</v>
      </c>
      <c r="E113" s="62">
        <v>1226.0</v>
      </c>
    </row>
    <row r="114">
      <c r="C114" s="62">
        <f>SUM(D114:D130)-D114</f>
        <v>422</v>
      </c>
      <c r="D114" s="62">
        <v>39.0</v>
      </c>
      <c r="E114" s="62">
        <v>1062.0</v>
      </c>
    </row>
    <row r="115">
      <c r="C115" s="62">
        <f>SUM(D115:D130)-D115</f>
        <v>383</v>
      </c>
      <c r="D115" s="62">
        <v>39.0</v>
      </c>
      <c r="E115" s="62">
        <v>940.0</v>
      </c>
    </row>
    <row r="116">
      <c r="C116" s="62">
        <f>SUM(D116:D130)-D116</f>
        <v>344</v>
      </c>
      <c r="D116" s="62">
        <v>39.0</v>
      </c>
      <c r="E116" s="62">
        <v>783.0</v>
      </c>
    </row>
    <row r="117">
      <c r="C117" s="62">
        <f>SUM(D117:D130)-D117</f>
        <v>306</v>
      </c>
      <c r="D117" s="62">
        <v>38.0</v>
      </c>
      <c r="E117" s="62">
        <v>615.0</v>
      </c>
    </row>
    <row r="118">
      <c r="C118" s="62">
        <f>SUM(D118:D130)-D118</f>
        <v>268</v>
      </c>
      <c r="D118" s="62">
        <v>38.0</v>
      </c>
      <c r="E118" s="62">
        <v>446.0</v>
      </c>
    </row>
    <row r="119">
      <c r="C119" s="62">
        <f>SUM(D119:D130)-D119</f>
        <v>229</v>
      </c>
      <c r="D119" s="62">
        <v>39.0</v>
      </c>
      <c r="E119" s="62">
        <v>279.0</v>
      </c>
    </row>
    <row r="120">
      <c r="C120" s="62">
        <f>SUM(D120:D130)-D120</f>
        <v>191</v>
      </c>
      <c r="D120" s="62">
        <v>38.0</v>
      </c>
      <c r="E120" s="62">
        <v>139.0</v>
      </c>
    </row>
    <row r="121">
      <c r="C121" s="62">
        <f>SUM(D121:D130)-D121</f>
        <v>152</v>
      </c>
      <c r="D121" s="62">
        <v>39.0</v>
      </c>
      <c r="E121" s="62">
        <v>79.0</v>
      </c>
    </row>
    <row r="122">
      <c r="C122" s="62">
        <f>SUM(D122:D130)-D122</f>
        <v>114</v>
      </c>
      <c r="D122" s="62">
        <v>38.0</v>
      </c>
      <c r="E122" s="62">
        <v>55.0</v>
      </c>
    </row>
    <row r="123">
      <c r="C123" s="62">
        <f>SUM(D123:D130)-D123</f>
        <v>75</v>
      </c>
      <c r="D123" s="62">
        <v>39.0</v>
      </c>
      <c r="E123" s="62">
        <v>40.0</v>
      </c>
    </row>
    <row r="124">
      <c r="C124" s="62">
        <f>SUM(D124:D130)-D124</f>
        <v>38</v>
      </c>
      <c r="D124" s="62">
        <v>37.0</v>
      </c>
      <c r="E124" s="62">
        <v>29.0</v>
      </c>
    </row>
    <row r="125">
      <c r="C125" s="62">
        <f>SUM(D125:D130)-D125</f>
        <v>0</v>
      </c>
      <c r="D125" s="62">
        <v>38.0</v>
      </c>
      <c r="E125" s="62">
        <v>22.0</v>
      </c>
    </row>
    <row r="126">
      <c r="C126" s="62">
        <v>0.0</v>
      </c>
      <c r="D126" s="62">
        <v>0.0</v>
      </c>
      <c r="E126" s="62">
        <v>16.0</v>
      </c>
    </row>
    <row r="132">
      <c r="B132" s="39" t="s">
        <v>20</v>
      </c>
      <c r="C132" s="40" t="s">
        <v>24</v>
      </c>
      <c r="D132" s="40" t="s">
        <v>50</v>
      </c>
      <c r="E132" s="41" t="s">
        <v>22</v>
      </c>
      <c r="F132" s="42" t="s">
        <v>24</v>
      </c>
      <c r="G132" s="43" t="s">
        <v>50</v>
      </c>
      <c r="H132" s="44" t="s">
        <v>25</v>
      </c>
      <c r="I132" s="45" t="s">
        <v>24</v>
      </c>
      <c r="J132" s="46" t="s">
        <v>50</v>
      </c>
      <c r="K132" s="47" t="s">
        <v>27</v>
      </c>
      <c r="L132" s="16" t="s">
        <v>51</v>
      </c>
    </row>
    <row r="133">
      <c r="B133" s="20">
        <v>1.0</v>
      </c>
      <c r="C133" s="49">
        <f t="shared" ref="C133:C144" si="11">(SUM(D133:D153)-D133)/1000</f>
        <v>0.771</v>
      </c>
      <c r="D133" s="50">
        <v>37.0</v>
      </c>
      <c r="E133" s="50">
        <v>3123.0</v>
      </c>
      <c r="F133" s="51">
        <f>SUM(G133:G153)-G133</f>
        <v>772</v>
      </c>
      <c r="G133" s="52">
        <v>38.0</v>
      </c>
      <c r="H133" s="52">
        <v>3055.0</v>
      </c>
      <c r="I133" s="53">
        <f>SUM(J133:J153)-J133</f>
        <v>770</v>
      </c>
      <c r="J133" s="54">
        <v>0.0</v>
      </c>
      <c r="K133" s="54">
        <v>3123.0</v>
      </c>
      <c r="L133" s="55">
        <f t="shared" ref="L133:L154" si="12">(E133+H133+K133)/3</f>
        <v>3100.333333</v>
      </c>
    </row>
    <row r="134">
      <c r="B134" s="20">
        <v>2.0</v>
      </c>
      <c r="C134" s="49">
        <f t="shared" si="11"/>
        <v>0.732</v>
      </c>
      <c r="D134" s="50">
        <v>39.0</v>
      </c>
      <c r="E134" s="50">
        <v>3061.0</v>
      </c>
      <c r="F134" s="51">
        <f>SUM(G133:G153)-G134</f>
        <v>770</v>
      </c>
      <c r="G134" s="52">
        <v>40.0</v>
      </c>
      <c r="H134" s="52">
        <v>2862.0</v>
      </c>
      <c r="I134" s="53">
        <f>SUM(J133:J153)-J134</f>
        <v>731</v>
      </c>
      <c r="J134" s="54">
        <v>39.0</v>
      </c>
      <c r="K134" s="54">
        <v>2975.0</v>
      </c>
      <c r="L134" s="55">
        <f t="shared" si="12"/>
        <v>2966</v>
      </c>
    </row>
    <row r="135">
      <c r="B135" s="20">
        <v>3.0</v>
      </c>
      <c r="C135" s="49">
        <f t="shared" si="11"/>
        <v>0.693</v>
      </c>
      <c r="D135" s="50">
        <v>39.0</v>
      </c>
      <c r="E135" s="50">
        <v>2857.0</v>
      </c>
      <c r="F135" s="51">
        <f>SUM(G135:G155)-G135</f>
        <v>693</v>
      </c>
      <c r="G135" s="52">
        <v>39.0</v>
      </c>
      <c r="H135" s="52">
        <v>2664.0</v>
      </c>
      <c r="I135" s="53">
        <f>SUM(J135:J155)-J135</f>
        <v>731</v>
      </c>
      <c r="J135" s="54">
        <v>38.0</v>
      </c>
      <c r="K135" s="54">
        <v>2778.0</v>
      </c>
      <c r="L135" s="55">
        <f t="shared" si="12"/>
        <v>2766.333333</v>
      </c>
    </row>
    <row r="136">
      <c r="B136" s="20">
        <v>4.0</v>
      </c>
      <c r="C136" s="49">
        <f t="shared" si="11"/>
        <v>0.654</v>
      </c>
      <c r="D136" s="50">
        <v>39.0</v>
      </c>
      <c r="E136" s="50">
        <v>2643.0</v>
      </c>
      <c r="F136" s="51">
        <f>SUM(G135:G155)-G136</f>
        <v>693</v>
      </c>
      <c r="G136" s="52">
        <v>39.0</v>
      </c>
      <c r="H136" s="52">
        <v>2464.0</v>
      </c>
      <c r="I136" s="53">
        <f>SUM(J135:J155)-J136</f>
        <v>730</v>
      </c>
      <c r="J136" s="54">
        <v>39.0</v>
      </c>
      <c r="K136" s="54">
        <v>2570.0</v>
      </c>
      <c r="L136" s="55">
        <f t="shared" si="12"/>
        <v>2559</v>
      </c>
    </row>
    <row r="137">
      <c r="B137" s="20">
        <v>5.0</v>
      </c>
      <c r="C137" s="49">
        <f t="shared" si="11"/>
        <v>0.617</v>
      </c>
      <c r="D137" s="50">
        <v>37.0</v>
      </c>
      <c r="E137" s="50">
        <v>2428.0</v>
      </c>
      <c r="F137" s="51">
        <f>SUM(G137:G157)-G137</f>
        <v>615</v>
      </c>
      <c r="G137" s="52">
        <v>39.0</v>
      </c>
      <c r="H137" s="52">
        <v>2266.0</v>
      </c>
      <c r="I137" s="53">
        <f>SUM(J137:J157)-J137</f>
        <v>654</v>
      </c>
      <c r="J137" s="54">
        <v>38.0</v>
      </c>
      <c r="K137" s="54">
        <v>2370.0</v>
      </c>
      <c r="L137" s="55">
        <f t="shared" si="12"/>
        <v>2354.666667</v>
      </c>
    </row>
    <row r="138">
      <c r="B138" s="20">
        <v>6.0</v>
      </c>
      <c r="C138" s="49">
        <f t="shared" si="11"/>
        <v>0.578</v>
      </c>
      <c r="D138" s="50">
        <v>39.0</v>
      </c>
      <c r="E138" s="50">
        <v>2220.0</v>
      </c>
      <c r="F138" s="51">
        <f>SUM(G137:G157)-G138</f>
        <v>616</v>
      </c>
      <c r="G138" s="52">
        <v>38.0</v>
      </c>
      <c r="H138" s="52">
        <v>2068.0</v>
      </c>
      <c r="I138" s="53">
        <f>SUM(J137:J157)-J138</f>
        <v>654</v>
      </c>
      <c r="J138" s="54">
        <v>38.0</v>
      </c>
      <c r="K138" s="54">
        <v>2164.0</v>
      </c>
      <c r="L138" s="55">
        <f t="shared" si="12"/>
        <v>2150.666667</v>
      </c>
    </row>
    <row r="139">
      <c r="B139" s="20">
        <v>7.0</v>
      </c>
      <c r="C139" s="49">
        <f t="shared" si="11"/>
        <v>0.539</v>
      </c>
      <c r="D139" s="50">
        <v>39.0</v>
      </c>
      <c r="E139" s="50">
        <v>2005.0</v>
      </c>
      <c r="F139" s="51">
        <f>SUM(G139:G158)-G139</f>
        <v>538</v>
      </c>
      <c r="G139" s="52">
        <v>39.0</v>
      </c>
      <c r="H139" s="52">
        <v>1869.0</v>
      </c>
      <c r="I139" s="53">
        <f>SUM(J139:J158)-J139</f>
        <v>578</v>
      </c>
      <c r="J139" s="54">
        <v>38.0</v>
      </c>
      <c r="K139" s="54">
        <v>1960.0</v>
      </c>
      <c r="L139" s="55">
        <f t="shared" si="12"/>
        <v>1944.666667</v>
      </c>
    </row>
    <row r="140">
      <c r="B140" s="20">
        <v>8.0</v>
      </c>
      <c r="C140" s="49">
        <f t="shared" si="11"/>
        <v>0.5</v>
      </c>
      <c r="D140" s="50">
        <v>39.0</v>
      </c>
      <c r="E140" s="50">
        <v>1795.0</v>
      </c>
      <c r="F140" s="51">
        <f>SUM(G139:G158)-G140</f>
        <v>539</v>
      </c>
      <c r="G140" s="52">
        <v>38.0</v>
      </c>
      <c r="H140" s="52">
        <v>1665.0</v>
      </c>
      <c r="I140" s="53">
        <f>SUM(J139:J158)-J140</f>
        <v>577</v>
      </c>
      <c r="J140" s="54">
        <v>39.0</v>
      </c>
      <c r="K140" s="54">
        <v>1752.0</v>
      </c>
      <c r="L140" s="55">
        <f t="shared" si="12"/>
        <v>1737.333333</v>
      </c>
    </row>
    <row r="141">
      <c r="B141" s="20">
        <v>9.0</v>
      </c>
      <c r="C141" s="49">
        <f t="shared" si="11"/>
        <v>0.959</v>
      </c>
      <c r="D141" s="50">
        <v>39.0</v>
      </c>
      <c r="E141" s="50">
        <v>1580.0</v>
      </c>
      <c r="F141" s="51">
        <f>SUM(G141:G158)-G141</f>
        <v>462</v>
      </c>
      <c r="G141" s="52">
        <v>38.0</v>
      </c>
      <c r="H141" s="52">
        <v>1468.0</v>
      </c>
      <c r="I141" s="53">
        <f>SUM(J141:J158)-J141</f>
        <v>500</v>
      </c>
      <c r="J141" s="54">
        <v>39.0</v>
      </c>
      <c r="K141" s="54">
        <v>1544.0</v>
      </c>
      <c r="L141" s="55">
        <f t="shared" si="12"/>
        <v>1530.666667</v>
      </c>
    </row>
    <row r="142">
      <c r="B142" s="20">
        <v>10.0</v>
      </c>
      <c r="C142" s="49">
        <f t="shared" si="11"/>
        <v>1.436</v>
      </c>
      <c r="D142" s="50">
        <v>39.0</v>
      </c>
      <c r="E142" s="50">
        <v>1371.0</v>
      </c>
      <c r="F142" s="51">
        <f>SUM(G141:G158)-G142</f>
        <v>461</v>
      </c>
      <c r="G142" s="52">
        <v>39.0</v>
      </c>
      <c r="H142" s="52">
        <v>1276.0</v>
      </c>
      <c r="I142" s="53">
        <f>SUM(J141:J158)-J142</f>
        <v>500</v>
      </c>
      <c r="J142" s="54">
        <v>39.0</v>
      </c>
      <c r="K142" s="54">
        <v>1333.0</v>
      </c>
      <c r="L142" s="55">
        <f t="shared" si="12"/>
        <v>1326.666667</v>
      </c>
    </row>
    <row r="143">
      <c r="B143" s="20">
        <v>11.0</v>
      </c>
      <c r="C143" s="49">
        <f t="shared" si="11"/>
        <v>1.897</v>
      </c>
      <c r="D143" s="50">
        <v>39.0</v>
      </c>
      <c r="E143" s="50">
        <v>1161.0</v>
      </c>
      <c r="F143" s="51">
        <f>SUM(G143:G158)-G143</f>
        <v>384</v>
      </c>
      <c r="G143" s="52">
        <v>39.0</v>
      </c>
      <c r="H143" s="52">
        <v>1080.0</v>
      </c>
      <c r="I143" s="53">
        <f>SUM(J143:J158)-J143</f>
        <v>423</v>
      </c>
      <c r="J143" s="54">
        <v>38.0</v>
      </c>
      <c r="K143" s="54">
        <v>1139.0</v>
      </c>
      <c r="L143" s="55">
        <f t="shared" si="12"/>
        <v>1126.666667</v>
      </c>
    </row>
    <row r="144">
      <c r="B144" s="20">
        <v>12.0</v>
      </c>
      <c r="C144" s="49">
        <f t="shared" si="11"/>
        <v>2.349</v>
      </c>
      <c r="D144" s="50">
        <v>38.0</v>
      </c>
      <c r="E144" s="50">
        <v>946.0</v>
      </c>
      <c r="F144" s="57">
        <f>SUM(G143:G158)-G144</f>
        <v>385</v>
      </c>
      <c r="G144" s="52">
        <v>38.0</v>
      </c>
      <c r="H144" s="52">
        <v>883.0</v>
      </c>
      <c r="I144" s="58">
        <f>SUM(J143:J158)-J144</f>
        <v>422</v>
      </c>
      <c r="J144" s="54">
        <v>39.0</v>
      </c>
      <c r="K144" s="54">
        <v>918.0</v>
      </c>
      <c r="L144" s="55">
        <f t="shared" si="12"/>
        <v>915.6666667</v>
      </c>
    </row>
    <row r="145">
      <c r="B145" s="20">
        <v>13.0</v>
      </c>
      <c r="C145" s="49">
        <f>(SUM(D145:D164)-D145)/1000</f>
        <v>2.311</v>
      </c>
      <c r="D145" s="50">
        <v>38.0</v>
      </c>
      <c r="E145" s="50">
        <v>737.0</v>
      </c>
      <c r="F145" s="57">
        <f>SUM(G145:G158)-G145</f>
        <v>308</v>
      </c>
      <c r="G145" s="52">
        <v>38.0</v>
      </c>
      <c r="H145" s="52">
        <v>688.0</v>
      </c>
      <c r="I145" s="58">
        <f>SUM(J145:J158)-J145</f>
        <v>345</v>
      </c>
      <c r="J145" s="54">
        <v>39.0</v>
      </c>
      <c r="K145" s="54">
        <v>717.0</v>
      </c>
      <c r="L145" s="55">
        <f t="shared" si="12"/>
        <v>714</v>
      </c>
    </row>
    <row r="146">
      <c r="B146" s="20">
        <v>14.0</v>
      </c>
      <c r="C146" s="49">
        <f>(SUM(D146:D164)-D146)/1000</f>
        <v>2.273</v>
      </c>
      <c r="D146" s="50">
        <v>38.0</v>
      </c>
      <c r="E146" s="50">
        <v>538.0</v>
      </c>
      <c r="F146" s="57">
        <f>SUM(G145:G158)-G146</f>
        <v>307</v>
      </c>
      <c r="G146" s="52">
        <v>39.0</v>
      </c>
      <c r="H146" s="52">
        <v>502.0</v>
      </c>
      <c r="I146" s="58">
        <f>SUM(J145:J158)-J146</f>
        <v>346</v>
      </c>
      <c r="J146" s="54">
        <v>38.0</v>
      </c>
      <c r="K146" s="54">
        <v>520.0</v>
      </c>
      <c r="L146" s="55">
        <f t="shared" si="12"/>
        <v>520</v>
      </c>
    </row>
    <row r="147">
      <c r="B147" s="20">
        <v>15.0</v>
      </c>
      <c r="C147" s="49">
        <f t="shared" ref="C147:C154" si="13">(SUM(D147:D164)-D147)/1000</f>
        <v>2.234</v>
      </c>
      <c r="D147" s="50">
        <v>39.0</v>
      </c>
      <c r="E147" s="50">
        <v>333.0</v>
      </c>
      <c r="F147" s="57">
        <f>SUM(G147:G158)-G147</f>
        <v>230</v>
      </c>
      <c r="G147" s="52">
        <v>39.0</v>
      </c>
      <c r="H147" s="52">
        <v>321.0</v>
      </c>
      <c r="I147" s="58">
        <f>SUM(J147:J158)-J147</f>
        <v>270</v>
      </c>
      <c r="J147" s="54">
        <v>37.0</v>
      </c>
      <c r="K147" s="54">
        <v>332.0</v>
      </c>
      <c r="L147" s="55">
        <f t="shared" si="12"/>
        <v>328.6666667</v>
      </c>
    </row>
    <row r="148">
      <c r="B148" s="20">
        <v>16.0</v>
      </c>
      <c r="C148" s="49">
        <f t="shared" si="13"/>
        <v>2.196</v>
      </c>
      <c r="D148" s="50">
        <v>38.0</v>
      </c>
      <c r="E148" s="50">
        <v>152.0</v>
      </c>
      <c r="F148" s="57">
        <f>SUM(G147:G158)-G148</f>
        <v>230</v>
      </c>
      <c r="G148" s="52">
        <v>39.0</v>
      </c>
      <c r="H148" s="52">
        <v>152.0</v>
      </c>
      <c r="I148" s="58">
        <f>SUM(J147:J158)-J148</f>
        <v>268</v>
      </c>
      <c r="J148" s="54">
        <v>39.0</v>
      </c>
      <c r="K148" s="54">
        <v>148.0</v>
      </c>
      <c r="L148" s="55">
        <f t="shared" si="12"/>
        <v>150.6666667</v>
      </c>
    </row>
    <row r="149">
      <c r="B149" s="20">
        <v>17.0</v>
      </c>
      <c r="C149" s="49">
        <f t="shared" si="13"/>
        <v>2.157</v>
      </c>
      <c r="D149" s="50">
        <v>39.0</v>
      </c>
      <c r="E149" s="50">
        <v>84.0</v>
      </c>
      <c r="F149" s="57">
        <f>SUM(G149:G158)-G149</f>
        <v>153</v>
      </c>
      <c r="G149" s="52">
        <v>38.0</v>
      </c>
      <c r="H149" s="52">
        <v>83.0</v>
      </c>
      <c r="I149" s="58">
        <f>SUM(J149:J158)-J149</f>
        <v>194</v>
      </c>
      <c r="J149" s="54">
        <v>37.0</v>
      </c>
      <c r="K149" s="54">
        <v>82.0</v>
      </c>
      <c r="L149" s="55">
        <f t="shared" si="12"/>
        <v>83</v>
      </c>
    </row>
    <row r="150">
      <c r="B150" s="20">
        <v>18.0</v>
      </c>
      <c r="C150" s="49">
        <f t="shared" si="13"/>
        <v>2.118</v>
      </c>
      <c r="D150" s="50">
        <v>39.0</v>
      </c>
      <c r="E150" s="50">
        <v>56.0</v>
      </c>
      <c r="F150" s="57">
        <f>SUM(G149:G158)-G150</f>
        <v>152</v>
      </c>
      <c r="G150" s="52">
        <v>39.0</v>
      </c>
      <c r="H150" s="52">
        <v>58.0</v>
      </c>
      <c r="I150" s="58">
        <f>SUM(J149:J158)-J150</f>
        <v>192</v>
      </c>
      <c r="J150" s="54">
        <v>39.0</v>
      </c>
      <c r="K150" s="54">
        <v>56.0</v>
      </c>
      <c r="L150" s="55">
        <f t="shared" si="12"/>
        <v>56.66666667</v>
      </c>
    </row>
    <row r="151">
      <c r="B151" s="20">
        <v>19.0</v>
      </c>
      <c r="C151" s="49">
        <f t="shared" si="13"/>
        <v>2.079</v>
      </c>
      <c r="D151" s="50">
        <v>39.0</v>
      </c>
      <c r="E151" s="50">
        <v>41.0</v>
      </c>
      <c r="F151" s="57">
        <f>SUM(G151:G158)-G151</f>
        <v>75</v>
      </c>
      <c r="G151" s="52">
        <v>39.0</v>
      </c>
      <c r="H151" s="52">
        <v>42.0</v>
      </c>
      <c r="I151" s="58">
        <f>SUM(J151:J158)-J151</f>
        <v>115</v>
      </c>
      <c r="J151" s="54">
        <v>40.0</v>
      </c>
      <c r="K151" s="54">
        <v>41.0</v>
      </c>
      <c r="L151" s="55">
        <f t="shared" si="12"/>
        <v>41.33333333</v>
      </c>
    </row>
    <row r="152">
      <c r="B152" s="20">
        <v>20.0</v>
      </c>
      <c r="C152" s="49">
        <f t="shared" si="13"/>
        <v>2.041</v>
      </c>
      <c r="D152" s="50">
        <v>38.0</v>
      </c>
      <c r="E152" s="50">
        <v>30.0</v>
      </c>
      <c r="F152" s="57">
        <f>SUM(G151:G158)-G152</f>
        <v>76</v>
      </c>
      <c r="G152" s="52">
        <v>38.0</v>
      </c>
      <c r="H152" s="52">
        <v>30.0</v>
      </c>
      <c r="I152" s="58">
        <f>SUM(J151:J158)-J152</f>
        <v>116</v>
      </c>
      <c r="J152" s="54">
        <v>39.0</v>
      </c>
      <c r="K152" s="54">
        <v>30.0</v>
      </c>
      <c r="L152" s="55">
        <f t="shared" si="12"/>
        <v>30</v>
      </c>
    </row>
    <row r="153">
      <c r="B153" s="20">
        <v>21.0</v>
      </c>
      <c r="C153" s="49">
        <f t="shared" si="13"/>
        <v>2.004</v>
      </c>
      <c r="D153" s="50">
        <v>37.0</v>
      </c>
      <c r="E153" s="50">
        <v>22.0</v>
      </c>
      <c r="F153" s="57">
        <f>SUM(G153:G158)-G153</f>
        <v>0</v>
      </c>
      <c r="G153" s="52">
        <v>37.0</v>
      </c>
      <c r="H153" s="52">
        <v>22.0</v>
      </c>
      <c r="I153" s="58">
        <f t="shared" ref="I153:I154" si="14">SUM(J153:J158)-J153</f>
        <v>38</v>
      </c>
      <c r="J153" s="54">
        <v>38.0</v>
      </c>
      <c r="K153" s="54">
        <v>22.0</v>
      </c>
      <c r="L153" s="55">
        <f t="shared" si="12"/>
        <v>22</v>
      </c>
    </row>
    <row r="154">
      <c r="B154" s="2">
        <v>22.0</v>
      </c>
      <c r="C154" s="49">
        <f t="shared" si="13"/>
        <v>2.004</v>
      </c>
      <c r="D154" s="3">
        <v>0.0</v>
      </c>
      <c r="E154" s="3">
        <v>14.0</v>
      </c>
      <c r="F154" s="60">
        <v>0.0</v>
      </c>
      <c r="G154" s="60">
        <v>0.0</v>
      </c>
      <c r="H154" s="60">
        <v>16.0</v>
      </c>
      <c r="I154" s="58">
        <f t="shared" si="14"/>
        <v>0</v>
      </c>
      <c r="J154" s="61">
        <v>38.0</v>
      </c>
      <c r="K154" s="61">
        <v>16.0</v>
      </c>
      <c r="L154" s="55">
        <f t="shared" si="12"/>
        <v>15.33333333</v>
      </c>
    </row>
    <row r="159">
      <c r="B159" s="39" t="s">
        <v>20</v>
      </c>
      <c r="C159" s="40" t="s">
        <v>24</v>
      </c>
      <c r="D159" s="40" t="s">
        <v>50</v>
      </c>
      <c r="E159" s="41" t="s">
        <v>22</v>
      </c>
      <c r="F159" s="42" t="s">
        <v>24</v>
      </c>
      <c r="G159" s="43" t="s">
        <v>50</v>
      </c>
      <c r="H159" s="44" t="s">
        <v>25</v>
      </c>
      <c r="I159" s="45" t="s">
        <v>24</v>
      </c>
      <c r="J159" s="46" t="s">
        <v>50</v>
      </c>
      <c r="K159" s="47" t="s">
        <v>27</v>
      </c>
      <c r="L159" s="16" t="s">
        <v>51</v>
      </c>
    </row>
    <row r="160">
      <c r="B160" s="20">
        <v>1.0</v>
      </c>
      <c r="C160" s="49">
        <f t="shared" ref="C160:C164" si="15">(SUM(D160:D177)-D160)/1000</f>
        <v>2.004</v>
      </c>
      <c r="D160" s="50">
        <v>0.0</v>
      </c>
      <c r="E160" s="50">
        <v>18.15</v>
      </c>
      <c r="F160" s="51">
        <f>SUM(G160:G177)-G160</f>
        <v>2004</v>
      </c>
      <c r="G160" s="52">
        <v>0.0</v>
      </c>
      <c r="H160" s="52">
        <v>18.51</v>
      </c>
      <c r="I160" s="53">
        <f>SUM(J160:J177)-J160</f>
        <v>2004</v>
      </c>
      <c r="J160" s="54">
        <v>0.0</v>
      </c>
      <c r="K160" s="54">
        <v>18.51</v>
      </c>
      <c r="L160" s="55">
        <f t="shared" ref="L160:L164" si="16">(E160+H160+K160)/3</f>
        <v>18.39</v>
      </c>
    </row>
    <row r="161">
      <c r="B161" s="20">
        <v>2.0</v>
      </c>
      <c r="C161" s="49">
        <f t="shared" si="15"/>
        <v>1.506</v>
      </c>
      <c r="D161" s="50">
        <v>498.0</v>
      </c>
      <c r="E161" s="50">
        <v>599.5</v>
      </c>
      <c r="F161" s="51">
        <f>SUM(G160:G177)-G161</f>
        <v>1506</v>
      </c>
      <c r="G161" s="52">
        <v>498.0</v>
      </c>
      <c r="H161" s="52">
        <v>608.4</v>
      </c>
      <c r="I161" s="53">
        <f>SUM(J160:J177)-J161</f>
        <v>1506</v>
      </c>
      <c r="J161" s="54">
        <v>498.0</v>
      </c>
      <c r="K161" s="54">
        <v>608.5</v>
      </c>
      <c r="L161" s="55">
        <f t="shared" si="16"/>
        <v>605.4666667</v>
      </c>
    </row>
    <row r="162">
      <c r="B162" s="20">
        <v>3.0</v>
      </c>
      <c r="C162" s="49">
        <f t="shared" si="15"/>
        <v>0.99</v>
      </c>
      <c r="D162" s="50">
        <v>516.0</v>
      </c>
      <c r="E162" s="50">
        <v>1745.0</v>
      </c>
      <c r="F162" s="51">
        <f>SUM(G162:G179)-G162</f>
        <v>990</v>
      </c>
      <c r="G162" s="52">
        <v>516.0</v>
      </c>
      <c r="H162" s="52">
        <v>1761.0</v>
      </c>
      <c r="I162" s="53">
        <f>SUM(J162:J179)-J162</f>
        <v>990</v>
      </c>
      <c r="J162" s="54">
        <v>516.0</v>
      </c>
      <c r="K162" s="54">
        <v>1761.0</v>
      </c>
      <c r="L162" s="55">
        <f t="shared" si="16"/>
        <v>1755.666667</v>
      </c>
    </row>
    <row r="163">
      <c r="B163" s="20">
        <v>4.0</v>
      </c>
      <c r="C163" s="49">
        <f t="shared" si="15"/>
        <v>0.49</v>
      </c>
      <c r="D163" s="50">
        <v>500.0</v>
      </c>
      <c r="E163" s="50">
        <v>2859.0</v>
      </c>
      <c r="F163" s="51">
        <f t="shared" ref="F163:F164" si="17">SUM(G162:G179)-G163</f>
        <v>1006</v>
      </c>
      <c r="G163" s="52">
        <v>500.0</v>
      </c>
      <c r="H163" s="52">
        <v>2888.0</v>
      </c>
      <c r="I163" s="53">
        <f t="shared" ref="I163:I164" si="18">SUM(J162:J179)-J163</f>
        <v>1006</v>
      </c>
      <c r="J163" s="54">
        <v>500.0</v>
      </c>
      <c r="K163" s="54">
        <v>2887.0</v>
      </c>
      <c r="L163" s="55">
        <f t="shared" si="16"/>
        <v>2878</v>
      </c>
    </row>
    <row r="164">
      <c r="B164" s="20">
        <v>5.0</v>
      </c>
      <c r="C164" s="49">
        <f t="shared" si="15"/>
        <v>0</v>
      </c>
      <c r="D164" s="50">
        <v>490.0</v>
      </c>
      <c r="E164" s="50">
        <v>3126.0</v>
      </c>
      <c r="F164" s="51">
        <f t="shared" si="17"/>
        <v>500</v>
      </c>
      <c r="G164" s="52">
        <v>490.0</v>
      </c>
      <c r="H164" s="52">
        <v>3126.0</v>
      </c>
      <c r="I164" s="53">
        <f t="shared" si="18"/>
        <v>500</v>
      </c>
      <c r="J164" s="54">
        <v>490.0</v>
      </c>
      <c r="K164" s="54">
        <v>3126.0</v>
      </c>
      <c r="L164" s="55">
        <f t="shared" si="16"/>
        <v>3126</v>
      </c>
    </row>
    <row r="166">
      <c r="B166" s="39" t="s">
        <v>20</v>
      </c>
      <c r="C166" s="17" t="s">
        <v>51</v>
      </c>
    </row>
    <row r="167">
      <c r="B167" s="63">
        <v>0.0</v>
      </c>
      <c r="C167" s="64">
        <v>18.39</v>
      </c>
      <c r="I167" s="65"/>
    </row>
    <row r="168">
      <c r="B168" s="27">
        <v>0.49</v>
      </c>
      <c r="C168" s="64">
        <v>605.4666666666667</v>
      </c>
      <c r="I168" s="65"/>
    </row>
    <row r="169">
      <c r="I169" s="65"/>
    </row>
    <row r="170">
      <c r="B170" s="39" t="s">
        <v>20</v>
      </c>
      <c r="C170" s="17" t="s">
        <v>51</v>
      </c>
      <c r="I170" s="65"/>
    </row>
    <row r="171">
      <c r="A171" s="27"/>
      <c r="B171" s="27">
        <v>0.99</v>
      </c>
      <c r="C171" s="64">
        <v>1755.6666666666667</v>
      </c>
    </row>
    <row r="172">
      <c r="B172" s="27">
        <v>1.506</v>
      </c>
      <c r="C172" s="64">
        <v>2879.0</v>
      </c>
    </row>
    <row r="174">
      <c r="B174" s="39" t="s">
        <v>20</v>
      </c>
      <c r="C174" s="17" t="s">
        <v>51</v>
      </c>
    </row>
    <row r="175">
      <c r="A175" s="66"/>
      <c r="B175" s="67">
        <v>1.506</v>
      </c>
      <c r="C175" s="64">
        <v>2890.0</v>
      </c>
    </row>
    <row r="176">
      <c r="A176" s="66"/>
      <c r="B176" s="67">
        <v>2.004</v>
      </c>
      <c r="C176" s="64">
        <v>3126.0</v>
      </c>
    </row>
    <row r="180">
      <c r="G180" s="17" t="s">
        <v>54</v>
      </c>
      <c r="H180" s="17" t="s">
        <v>55</v>
      </c>
      <c r="I180" s="38">
        <f>(39-18.4)/1198</f>
        <v>0.01719532554</v>
      </c>
    </row>
    <row r="181">
      <c r="G181" s="17" t="s">
        <v>56</v>
      </c>
      <c r="H181" s="17" t="s">
        <v>57</v>
      </c>
    </row>
    <row r="182">
      <c r="G182" s="17" t="s">
        <v>58</v>
      </c>
      <c r="H182" s="17" t="s">
        <v>59</v>
      </c>
    </row>
    <row r="200">
      <c r="G200" s="17">
        <v>123.0</v>
      </c>
    </row>
    <row r="201">
      <c r="G201" s="17">
        <v>19.01</v>
      </c>
    </row>
    <row r="216">
      <c r="B216" s="39" t="s">
        <v>20</v>
      </c>
      <c r="C216" s="40" t="s">
        <v>24</v>
      </c>
      <c r="D216" s="40" t="s">
        <v>50</v>
      </c>
      <c r="E216" s="68" t="s">
        <v>60</v>
      </c>
      <c r="F216" s="69"/>
      <c r="G216" s="70"/>
      <c r="H216" s="71"/>
      <c r="I216" s="69"/>
      <c r="J216" s="70"/>
      <c r="K216" s="71"/>
      <c r="L216" s="71"/>
    </row>
    <row r="217">
      <c r="B217" s="20">
        <v>1.0</v>
      </c>
      <c r="C217" s="49">
        <f t="shared" ref="C217:C221" si="19">(SUM(D217:D234)-D217)/1000</f>
        <v>2.0069209</v>
      </c>
      <c r="D217" s="50">
        <v>0.0</v>
      </c>
      <c r="E217" s="68">
        <v>0.0</v>
      </c>
      <c r="F217" s="72"/>
      <c r="G217" s="65"/>
      <c r="H217" s="65"/>
      <c r="I217" s="72"/>
      <c r="J217" s="65"/>
      <c r="K217" s="65"/>
      <c r="L217" s="73"/>
    </row>
    <row r="218">
      <c r="B218" s="20">
        <v>2.0</v>
      </c>
      <c r="C218" s="49">
        <f t="shared" si="19"/>
        <v>2.0059209</v>
      </c>
      <c r="D218" s="50">
        <v>499.0</v>
      </c>
      <c r="E218" s="68">
        <f>0.491</f>
        <v>0.491</v>
      </c>
      <c r="F218" s="72"/>
      <c r="G218" s="65"/>
      <c r="H218" s="65"/>
      <c r="I218" s="72"/>
      <c r="J218" s="65"/>
      <c r="K218" s="65"/>
      <c r="L218" s="73"/>
    </row>
    <row r="219">
      <c r="B219" s="20">
        <v>3.0</v>
      </c>
      <c r="C219" s="49">
        <f t="shared" si="19"/>
        <v>2.0159209</v>
      </c>
      <c r="D219" s="50">
        <v>490.0</v>
      </c>
      <c r="E219" s="68">
        <f>0.955</f>
        <v>0.955</v>
      </c>
      <c r="F219" s="72"/>
      <c r="G219" s="65"/>
      <c r="H219" s="65"/>
      <c r="I219" s="72"/>
      <c r="J219" s="65"/>
      <c r="K219" s="65"/>
      <c r="L219" s="73"/>
    </row>
    <row r="220">
      <c r="B220" s="20">
        <v>4.0</v>
      </c>
      <c r="C220" s="49">
        <f t="shared" si="19"/>
        <v>1.9899209</v>
      </c>
      <c r="D220" s="50">
        <v>516.0</v>
      </c>
      <c r="E220" s="68">
        <f>1.476</f>
        <v>1.476</v>
      </c>
      <c r="F220" s="72"/>
      <c r="G220" s="65"/>
      <c r="H220" s="65"/>
      <c r="I220" s="72"/>
      <c r="J220" s="65"/>
      <c r="K220" s="65"/>
      <c r="L220" s="73"/>
    </row>
    <row r="221">
      <c r="B221" s="20">
        <v>5.0</v>
      </c>
      <c r="C221" s="49">
        <f t="shared" si="19"/>
        <v>2.0089209</v>
      </c>
      <c r="D221" s="50">
        <v>497.0</v>
      </c>
      <c r="E221" s="68">
        <f>1.998</f>
        <v>1.998</v>
      </c>
      <c r="F221" s="72"/>
      <c r="G221" s="65"/>
      <c r="H221" s="65"/>
      <c r="I221" s="72"/>
      <c r="J221" s="65"/>
      <c r="K221" s="65"/>
      <c r="L221" s="73"/>
    </row>
    <row r="223">
      <c r="B223" s="39" t="s">
        <v>20</v>
      </c>
      <c r="C223" s="40" t="s">
        <v>24</v>
      </c>
      <c r="D223" s="3" t="s">
        <v>60</v>
      </c>
      <c r="E223" s="17">
        <v>1.0045</v>
      </c>
    </row>
    <row r="224">
      <c r="B224" s="20">
        <v>1.0</v>
      </c>
      <c r="C224" s="49">
        <v>2.00692</v>
      </c>
      <c r="D224" s="3">
        <f>1.998</f>
        <v>1.998</v>
      </c>
      <c r="E224" s="17">
        <f t="shared" ref="E224:E228" si="20">D224*$E$223</f>
        <v>2.006991</v>
      </c>
    </row>
    <row r="225">
      <c r="B225" s="20">
        <v>2.0</v>
      </c>
      <c r="C225" s="49">
        <v>1.5079200000000001</v>
      </c>
      <c r="D225" s="3">
        <f>1.476</f>
        <v>1.476</v>
      </c>
      <c r="E225" s="17">
        <f t="shared" si="20"/>
        <v>1.482642</v>
      </c>
    </row>
    <row r="226">
      <c r="B226" s="20">
        <v>3.0</v>
      </c>
      <c r="C226" s="49">
        <v>1.0179200000000002</v>
      </c>
      <c r="D226" s="3">
        <f>0.955</f>
        <v>0.955</v>
      </c>
      <c r="E226" s="17">
        <f t="shared" si="20"/>
        <v>0.9592975</v>
      </c>
    </row>
    <row r="227">
      <c r="B227" s="20">
        <v>4.0</v>
      </c>
      <c r="C227" s="49">
        <v>0.50192</v>
      </c>
      <c r="D227" s="3">
        <f>0.491</f>
        <v>0.491</v>
      </c>
      <c r="E227" s="17">
        <f t="shared" si="20"/>
        <v>0.4932095</v>
      </c>
    </row>
    <row r="228">
      <c r="B228" s="20">
        <v>5.0</v>
      </c>
      <c r="C228" s="49">
        <v>0.004919999999999959</v>
      </c>
      <c r="D228" s="3">
        <v>9.0E-4</v>
      </c>
      <c r="E228" s="17">
        <f t="shared" si="20"/>
        <v>0.00090405</v>
      </c>
    </row>
    <row r="233">
      <c r="B233" s="39" t="s">
        <v>20</v>
      </c>
      <c r="C233" s="40" t="s">
        <v>24</v>
      </c>
      <c r="D233" s="40" t="s">
        <v>50</v>
      </c>
      <c r="E233" s="41" t="s">
        <v>22</v>
      </c>
      <c r="F233" s="42" t="s">
        <v>24</v>
      </c>
      <c r="G233" s="43" t="s">
        <v>50</v>
      </c>
      <c r="H233" s="44" t="s">
        <v>25</v>
      </c>
      <c r="I233" s="45" t="s">
        <v>24</v>
      </c>
      <c r="J233" s="46" t="s">
        <v>50</v>
      </c>
      <c r="K233" s="47" t="s">
        <v>27</v>
      </c>
      <c r="L233" s="16" t="s">
        <v>51</v>
      </c>
    </row>
    <row r="234">
      <c r="B234" s="20">
        <v>1.0</v>
      </c>
      <c r="C234" s="49">
        <f t="shared" ref="C234:C238" si="21">(SUM(D234:D254)-D234)/1000</f>
        <v>2.004</v>
      </c>
      <c r="D234" s="50">
        <v>0.0</v>
      </c>
      <c r="E234" s="50">
        <v>70.2</v>
      </c>
      <c r="F234" s="51">
        <f>SUM(G234:G254)-G234</f>
        <v>2004</v>
      </c>
      <c r="G234" s="52">
        <v>0.0</v>
      </c>
      <c r="H234" s="52">
        <v>71.0</v>
      </c>
      <c r="I234" s="53">
        <f>SUM(J234:J254)-J234</f>
        <v>2004</v>
      </c>
      <c r="J234" s="54">
        <v>0.0</v>
      </c>
      <c r="K234" s="54">
        <v>71.11</v>
      </c>
      <c r="L234" s="55">
        <f t="shared" ref="L234:L238" si="22">(E234+H234+K234)/3</f>
        <v>70.77</v>
      </c>
    </row>
    <row r="235">
      <c r="B235" s="20">
        <v>2.0</v>
      </c>
      <c r="C235" s="49">
        <f t="shared" si="21"/>
        <v>1.506</v>
      </c>
      <c r="D235" s="50">
        <v>498.0</v>
      </c>
      <c r="E235" s="50">
        <v>557.0</v>
      </c>
      <c r="F235" s="51">
        <f>SUM(G234:G254)-G235</f>
        <v>1506</v>
      </c>
      <c r="G235" s="52">
        <v>498.0</v>
      </c>
      <c r="H235" s="52">
        <v>560.0</v>
      </c>
      <c r="I235" s="53">
        <f>SUM(J234:J254)-J235</f>
        <v>1506</v>
      </c>
      <c r="J235" s="54">
        <v>498.0</v>
      </c>
      <c r="K235" s="54">
        <v>565.0</v>
      </c>
      <c r="L235" s="55">
        <f t="shared" si="22"/>
        <v>560.6666667</v>
      </c>
    </row>
    <row r="236">
      <c r="B236" s="20">
        <v>3.0</v>
      </c>
      <c r="C236" s="49">
        <f t="shared" si="21"/>
        <v>1.006</v>
      </c>
      <c r="D236" s="50">
        <v>500.0</v>
      </c>
      <c r="E236" s="50">
        <v>1468.0</v>
      </c>
      <c r="F236" s="51">
        <f>SUM(G236:G256)-G236</f>
        <v>1006</v>
      </c>
      <c r="G236" s="52">
        <v>500.0</v>
      </c>
      <c r="H236" s="52">
        <v>1483.0</v>
      </c>
      <c r="I236" s="53">
        <f>SUM(J236:J256)-J236</f>
        <v>1006</v>
      </c>
      <c r="J236" s="54">
        <v>500.0</v>
      </c>
      <c r="K236" s="54">
        <v>1482.0</v>
      </c>
      <c r="L236" s="55">
        <f t="shared" si="22"/>
        <v>1477.666667</v>
      </c>
    </row>
    <row r="237">
      <c r="B237" s="20">
        <v>4.0</v>
      </c>
      <c r="C237" s="49">
        <f t="shared" si="21"/>
        <v>0.516</v>
      </c>
      <c r="D237" s="50">
        <v>490.0</v>
      </c>
      <c r="E237" s="50">
        <v>2367.0</v>
      </c>
      <c r="F237" s="51">
        <f t="shared" ref="F237:F238" si="23">SUM(G236:G256)-G237</f>
        <v>1016</v>
      </c>
      <c r="G237" s="52">
        <v>490.0</v>
      </c>
      <c r="H237" s="52">
        <v>2382.0</v>
      </c>
      <c r="I237" s="53">
        <f t="shared" ref="I237:I238" si="24">SUM(J236:J256)-J237</f>
        <v>1016</v>
      </c>
      <c r="J237" s="54">
        <v>490.0</v>
      </c>
      <c r="K237" s="54">
        <v>2389.0</v>
      </c>
      <c r="L237" s="55">
        <f t="shared" si="22"/>
        <v>2379.333333</v>
      </c>
    </row>
    <row r="238">
      <c r="B238" s="20">
        <v>5.0</v>
      </c>
      <c r="C238" s="49">
        <f t="shared" si="21"/>
        <v>0</v>
      </c>
      <c r="D238" s="50">
        <v>516.0</v>
      </c>
      <c r="E238" s="50">
        <v>3184.0</v>
      </c>
      <c r="F238" s="51">
        <f t="shared" si="23"/>
        <v>490</v>
      </c>
      <c r="G238" s="52">
        <v>516.0</v>
      </c>
      <c r="H238" s="52">
        <v>3184.0</v>
      </c>
      <c r="I238" s="53">
        <f t="shared" si="24"/>
        <v>490</v>
      </c>
      <c r="J238" s="54">
        <v>516.0</v>
      </c>
      <c r="K238" s="54">
        <v>3184.0</v>
      </c>
      <c r="L238" s="55">
        <f t="shared" si="22"/>
        <v>3184</v>
      </c>
    </row>
    <row r="240">
      <c r="B240" s="39" t="s">
        <v>20</v>
      </c>
      <c r="C240" s="17" t="s">
        <v>51</v>
      </c>
    </row>
    <row r="241">
      <c r="B241" s="49">
        <v>0.0</v>
      </c>
      <c r="C241" s="64">
        <v>71.0</v>
      </c>
      <c r="I241" s="65"/>
    </row>
    <row r="242">
      <c r="B242" s="27">
        <v>0.516</v>
      </c>
      <c r="C242" s="64">
        <v>561.0</v>
      </c>
      <c r="I242" s="65"/>
    </row>
    <row r="243">
      <c r="I243" s="65"/>
    </row>
    <row r="244">
      <c r="I244" s="65"/>
    </row>
    <row r="245">
      <c r="I245" s="65"/>
    </row>
    <row r="246">
      <c r="I246" s="65"/>
    </row>
    <row r="247">
      <c r="B247" s="39" t="s">
        <v>20</v>
      </c>
      <c r="C247" s="17" t="s">
        <v>51</v>
      </c>
      <c r="I247" s="65"/>
    </row>
    <row r="248">
      <c r="B248" s="27">
        <v>0.516</v>
      </c>
      <c r="C248" s="64">
        <v>561.0</v>
      </c>
    </row>
    <row r="249">
      <c r="B249" s="27">
        <v>1.006</v>
      </c>
      <c r="C249" s="64">
        <v>1478.0</v>
      </c>
    </row>
    <row r="250">
      <c r="B250" s="28">
        <v>1.506</v>
      </c>
      <c r="C250" s="64">
        <v>2379.0</v>
      </c>
    </row>
    <row r="251">
      <c r="B251" s="74">
        <v>2.004</v>
      </c>
      <c r="C251" s="17">
        <v>3184.0</v>
      </c>
    </row>
    <row r="252">
      <c r="B252" s="67"/>
      <c r="C252" s="64"/>
    </row>
    <row r="253">
      <c r="B253" s="67"/>
      <c r="C253" s="64"/>
    </row>
    <row r="257">
      <c r="B257" s="17">
        <v>490.0</v>
      </c>
    </row>
    <row r="258">
      <c r="B258" s="17">
        <v>498.0</v>
      </c>
    </row>
    <row r="259">
      <c r="B259" s="17">
        <v>500.0</v>
      </c>
    </row>
    <row r="260">
      <c r="B260" s="17">
        <v>516.0</v>
      </c>
    </row>
    <row r="261">
      <c r="B261" s="38">
        <f>SUM(B257:B260)</f>
        <v>2004</v>
      </c>
    </row>
    <row r="268">
      <c r="B268" s="39" t="s">
        <v>20</v>
      </c>
      <c r="C268" s="40" t="s">
        <v>24</v>
      </c>
      <c r="D268" s="40" t="s">
        <v>50</v>
      </c>
      <c r="E268" s="41" t="s">
        <v>22</v>
      </c>
      <c r="F268" s="42" t="s">
        <v>24</v>
      </c>
      <c r="G268" s="43" t="s">
        <v>50</v>
      </c>
      <c r="H268" s="44" t="s">
        <v>25</v>
      </c>
      <c r="I268" s="45" t="s">
        <v>24</v>
      </c>
      <c r="J268" s="46" t="s">
        <v>50</v>
      </c>
      <c r="K268" s="47" t="s">
        <v>27</v>
      </c>
      <c r="L268" s="16" t="s">
        <v>51</v>
      </c>
    </row>
    <row r="269">
      <c r="B269" s="20">
        <v>1.0</v>
      </c>
      <c r="C269" s="49">
        <f t="shared" ref="C269:C273" si="25">(SUM(D269:D289)-D269)/1000</f>
        <v>2.004</v>
      </c>
      <c r="D269" s="50">
        <v>0.0</v>
      </c>
      <c r="E269" s="50">
        <v>0.0</v>
      </c>
      <c r="F269" s="51">
        <f>SUM(G269:G289)-G269</f>
        <v>0</v>
      </c>
      <c r="G269" s="52"/>
      <c r="H269" s="52"/>
      <c r="I269" s="53">
        <f>SUM(J269:J289)-J269</f>
        <v>0</v>
      </c>
      <c r="J269" s="54"/>
      <c r="K269" s="54"/>
      <c r="L269" s="55">
        <f t="shared" ref="L269:L273" si="26">(E269+H269+K269)/3</f>
        <v>0</v>
      </c>
    </row>
    <row r="270">
      <c r="B270" s="20">
        <v>2.0</v>
      </c>
      <c r="C270" s="49">
        <f t="shared" si="25"/>
        <v>1.514</v>
      </c>
      <c r="D270" s="17">
        <v>490.0</v>
      </c>
      <c r="E270" s="50">
        <v>430.0</v>
      </c>
      <c r="F270" s="51">
        <f>SUM(G269:G289)-G270</f>
        <v>0</v>
      </c>
      <c r="G270" s="52"/>
      <c r="H270" s="52"/>
      <c r="I270" s="53">
        <f>SUM(J269:J289)-J270</f>
        <v>0</v>
      </c>
      <c r="J270" s="54"/>
      <c r="K270" s="54"/>
      <c r="L270" s="55">
        <f t="shared" si="26"/>
        <v>143.3333333</v>
      </c>
    </row>
    <row r="271">
      <c r="B271" s="20">
        <v>3.0</v>
      </c>
      <c r="C271" s="49">
        <f t="shared" si="25"/>
        <v>1.016</v>
      </c>
      <c r="D271" s="17">
        <v>498.0</v>
      </c>
      <c r="E271" s="50">
        <v>1277.0</v>
      </c>
      <c r="F271" s="51">
        <f>SUM(G271:G291)-G271</f>
        <v>0</v>
      </c>
      <c r="G271" s="52"/>
      <c r="H271" s="52"/>
      <c r="I271" s="53">
        <f>SUM(J271:J291)-J271</f>
        <v>0</v>
      </c>
      <c r="J271" s="54"/>
      <c r="K271" s="54"/>
      <c r="L271" s="55">
        <f t="shared" si="26"/>
        <v>425.6666667</v>
      </c>
    </row>
    <row r="272">
      <c r="B272" s="20">
        <v>4.0</v>
      </c>
      <c r="C272" s="49">
        <f t="shared" si="25"/>
        <v>0.516</v>
      </c>
      <c r="D272" s="17">
        <v>500.0</v>
      </c>
      <c r="E272" s="50">
        <v>2144.0</v>
      </c>
      <c r="F272" s="51">
        <f t="shared" ref="F272:F273" si="27">SUM(G271:G291)-G272</f>
        <v>0</v>
      </c>
      <c r="G272" s="52"/>
      <c r="H272" s="52"/>
      <c r="I272" s="53">
        <f t="shared" ref="I272:I273" si="28">SUM(J271:J291)-J272</f>
        <v>0</v>
      </c>
      <c r="J272" s="54"/>
      <c r="K272" s="54"/>
      <c r="L272" s="55">
        <f t="shared" si="26"/>
        <v>714.6666667</v>
      </c>
    </row>
    <row r="273">
      <c r="B273" s="20">
        <v>5.0</v>
      </c>
      <c r="C273" s="49">
        <f t="shared" si="25"/>
        <v>0</v>
      </c>
      <c r="D273" s="17">
        <v>516.0</v>
      </c>
      <c r="E273" s="50">
        <v>3030.0</v>
      </c>
      <c r="F273" s="51">
        <f t="shared" si="27"/>
        <v>0</v>
      </c>
      <c r="G273" s="52"/>
      <c r="H273" s="52"/>
      <c r="I273" s="53">
        <f t="shared" si="28"/>
        <v>0</v>
      </c>
      <c r="J273" s="54"/>
      <c r="K273" s="54"/>
      <c r="L273" s="55">
        <f t="shared" si="26"/>
        <v>1010</v>
      </c>
    </row>
    <row r="276">
      <c r="E276" s="41" t="s">
        <v>22</v>
      </c>
      <c r="F276" s="75" t="s">
        <v>50</v>
      </c>
    </row>
    <row r="277">
      <c r="E277" s="50">
        <v>0.0</v>
      </c>
      <c r="F277" s="49">
        <f>(SUM(G277:G297)-G277)/1000</f>
        <v>0</v>
      </c>
    </row>
    <row r="278">
      <c r="E278" s="50">
        <v>430.0</v>
      </c>
      <c r="F278" s="49">
        <v>0.516</v>
      </c>
    </row>
    <row r="279">
      <c r="E279" s="50">
        <v>1277.0</v>
      </c>
      <c r="F279" s="28">
        <v>1.016</v>
      </c>
    </row>
    <row r="280">
      <c r="E280" s="50">
        <v>2144.0</v>
      </c>
      <c r="F280" s="28">
        <v>1.514</v>
      </c>
    </row>
    <row r="281">
      <c r="E281" s="50">
        <v>3030.0</v>
      </c>
      <c r="F281" s="28">
        <v>2.004</v>
      </c>
    </row>
    <row r="287">
      <c r="A287" s="49" t="s">
        <v>61</v>
      </c>
      <c r="B287" s="41" t="s">
        <v>22</v>
      </c>
      <c r="C287" s="75"/>
    </row>
    <row r="288">
      <c r="A288" s="31">
        <v>0.0</v>
      </c>
      <c r="B288" s="17">
        <v>87.0</v>
      </c>
    </row>
    <row r="289">
      <c r="A289" s="17">
        <v>516.0</v>
      </c>
      <c r="B289" s="17">
        <v>622.8</v>
      </c>
    </row>
    <row r="290">
      <c r="A290" s="17">
        <f>A289+500</f>
        <v>1016</v>
      </c>
      <c r="B290" s="17">
        <v>1555.0</v>
      </c>
    </row>
    <row r="291">
      <c r="A291" s="38">
        <f>A290+498</f>
        <v>1514</v>
      </c>
      <c r="B291" s="17">
        <v>2503.0</v>
      </c>
    </row>
    <row r="292">
      <c r="A292" s="38">
        <f>A291+489</f>
        <v>2003</v>
      </c>
      <c r="B292" s="17">
        <v>3188.0</v>
      </c>
    </row>
    <row r="296">
      <c r="A296" s="39" t="s">
        <v>20</v>
      </c>
      <c r="B296" s="17" t="s">
        <v>51</v>
      </c>
    </row>
    <row r="297">
      <c r="A297" s="49">
        <v>0.0</v>
      </c>
      <c r="B297" s="17">
        <v>87.0</v>
      </c>
    </row>
    <row r="298">
      <c r="A298" s="27">
        <v>0.516</v>
      </c>
      <c r="B298" s="17">
        <v>622.8</v>
      </c>
    </row>
    <row r="301">
      <c r="A301" s="39" t="s">
        <v>20</v>
      </c>
      <c r="B301" s="17" t="s">
        <v>51</v>
      </c>
    </row>
    <row r="302">
      <c r="A302" s="27">
        <v>0.516</v>
      </c>
      <c r="B302" s="17">
        <v>622.8</v>
      </c>
    </row>
    <row r="303">
      <c r="A303" s="27">
        <v>1.006</v>
      </c>
      <c r="B303" s="17">
        <v>1555.0</v>
      </c>
    </row>
    <row r="304">
      <c r="A304" s="17">
        <v>1.514</v>
      </c>
      <c r="B304" s="17">
        <v>2503.0</v>
      </c>
    </row>
    <row r="305">
      <c r="A305" s="76">
        <v>2.003</v>
      </c>
      <c r="B305" s="17">
        <v>3188.0</v>
      </c>
    </row>
    <row r="309">
      <c r="E309" s="17" t="s">
        <v>62</v>
      </c>
      <c r="F309" s="17">
        <v>16.8</v>
      </c>
    </row>
    <row r="312">
      <c r="E312" s="38">
        <f>(498-87)/1038</f>
        <v>0.3959537572</v>
      </c>
    </row>
    <row r="315">
      <c r="A315" s="49" t="s">
        <v>61</v>
      </c>
      <c r="B315" s="41" t="s">
        <v>22</v>
      </c>
      <c r="C315" s="75"/>
    </row>
    <row r="316">
      <c r="A316" s="31">
        <v>0.0</v>
      </c>
      <c r="B316" s="17">
        <v>424.0</v>
      </c>
    </row>
    <row r="317">
      <c r="A317" s="17">
        <v>500.0</v>
      </c>
      <c r="B317" s="17">
        <v>1146.0</v>
      </c>
    </row>
    <row r="318">
      <c r="A318" s="17">
        <f>A317+500</f>
        <v>1000</v>
      </c>
      <c r="B318" s="17">
        <v>1890.0</v>
      </c>
    </row>
    <row r="319">
      <c r="A319" s="17">
        <f>A318+489</f>
        <v>1489</v>
      </c>
      <c r="B319" s="17">
        <v>2615.0</v>
      </c>
      <c r="I319" s="38">
        <f>(400-424)/1.44</f>
        <v>-16.66666667</v>
      </c>
    </row>
    <row r="320">
      <c r="A320" s="17">
        <f>A319+497</f>
        <v>1986</v>
      </c>
      <c r="B320" s="17">
        <v>3171.0</v>
      </c>
    </row>
    <row r="324">
      <c r="A324" s="39" t="s">
        <v>20</v>
      </c>
      <c r="B324" s="17" t="s">
        <v>51</v>
      </c>
    </row>
    <row r="325">
      <c r="A325" s="31">
        <v>0.0</v>
      </c>
      <c r="B325" s="17">
        <v>424.0</v>
      </c>
    </row>
    <row r="326">
      <c r="A326" s="17">
        <v>500.0</v>
      </c>
      <c r="B326" s="17">
        <v>1146.0</v>
      </c>
    </row>
    <row r="329">
      <c r="A329" s="39" t="s">
        <v>20</v>
      </c>
      <c r="B329" s="17" t="s">
        <v>51</v>
      </c>
    </row>
    <row r="330">
      <c r="A330" s="17">
        <v>1000.0</v>
      </c>
      <c r="B330" s="17">
        <v>1890.0</v>
      </c>
    </row>
    <row r="331">
      <c r="A331" s="17">
        <v>1489.0</v>
      </c>
      <c r="B331" s="17">
        <v>2615.0</v>
      </c>
    </row>
    <row r="332">
      <c r="A332" s="17">
        <v>1986.0</v>
      </c>
      <c r="B332" s="17">
        <v>3171.0</v>
      </c>
    </row>
    <row r="342">
      <c r="A342" s="2" t="s">
        <v>20</v>
      </c>
      <c r="B342" s="2" t="s">
        <v>63</v>
      </c>
      <c r="C342" s="19" t="s">
        <v>64</v>
      </c>
      <c r="D342" s="19" t="s">
        <v>65</v>
      </c>
    </row>
    <row r="343">
      <c r="A343" s="2">
        <v>0.0</v>
      </c>
      <c r="B343" s="2">
        <v>0.0</v>
      </c>
      <c r="C343" s="2">
        <v>0.058</v>
      </c>
      <c r="D343" s="2">
        <v>2084.0</v>
      </c>
    </row>
    <row r="344">
      <c r="A344" s="30">
        <v>1.0</v>
      </c>
      <c r="B344" s="2">
        <v>13100.0</v>
      </c>
      <c r="C344" s="2">
        <v>0.152</v>
      </c>
      <c r="D344" s="2">
        <v>2029.0</v>
      </c>
    </row>
    <row r="345">
      <c r="A345" s="30">
        <v>2.0</v>
      </c>
      <c r="B345" s="2">
        <v>26200.0</v>
      </c>
      <c r="C345" s="2">
        <v>0.432</v>
      </c>
      <c r="D345" s="2">
        <v>1975.0</v>
      </c>
    </row>
    <row r="346">
      <c r="A346" s="30">
        <v>3.0</v>
      </c>
      <c r="B346" s="2">
        <v>39300.0</v>
      </c>
      <c r="C346" s="2">
        <v>0.917</v>
      </c>
      <c r="D346" s="2">
        <v>1911.0</v>
      </c>
    </row>
    <row r="347">
      <c r="A347" s="30">
        <v>4.0</v>
      </c>
      <c r="B347" s="2">
        <v>52400.0</v>
      </c>
      <c r="C347" s="2">
        <v>1.474</v>
      </c>
      <c r="D347" s="2">
        <v>1873.0</v>
      </c>
    </row>
    <row r="348">
      <c r="A348" s="30">
        <v>5.0</v>
      </c>
      <c r="B348" s="2">
        <v>65540.0</v>
      </c>
      <c r="C348" s="2">
        <v>2.236</v>
      </c>
      <c r="D348" s="2">
        <v>1830.0</v>
      </c>
    </row>
    <row r="367">
      <c r="H367" s="17" t="s">
        <v>66</v>
      </c>
    </row>
    <row r="382">
      <c r="B382" s="17" t="s">
        <v>20</v>
      </c>
      <c r="C382" s="17" t="s">
        <v>63</v>
      </c>
      <c r="D382" s="18" t="s">
        <v>64</v>
      </c>
      <c r="E382" s="18" t="s">
        <v>65</v>
      </c>
      <c r="F382" s="17" t="s">
        <v>67</v>
      </c>
    </row>
    <row r="383">
      <c r="B383" s="17">
        <v>0.0</v>
      </c>
      <c r="C383" s="17">
        <v>0.0</v>
      </c>
      <c r="D383" s="77">
        <v>0.058</v>
      </c>
      <c r="E383" s="77">
        <v>0.0578</v>
      </c>
      <c r="F383" s="28">
        <f t="shared" ref="F383:F388" si="29">D383-E383</f>
        <v>0.0002</v>
      </c>
      <c r="G383" s="78"/>
    </row>
    <row r="384">
      <c r="B384" s="31">
        <v>1.0</v>
      </c>
      <c r="C384" s="17">
        <v>13100.0</v>
      </c>
      <c r="D384" s="77">
        <v>0.131</v>
      </c>
      <c r="E384" s="77">
        <v>0.12</v>
      </c>
      <c r="F384" s="28">
        <f t="shared" si="29"/>
        <v>0.011</v>
      </c>
      <c r="G384" s="78"/>
    </row>
    <row r="385">
      <c r="B385" s="31">
        <v>2.0</v>
      </c>
      <c r="C385" s="17">
        <v>26200.0</v>
      </c>
      <c r="D385" s="77">
        <v>0.414</v>
      </c>
      <c r="E385" s="77">
        <v>0.385</v>
      </c>
      <c r="F385" s="28">
        <f t="shared" si="29"/>
        <v>0.029</v>
      </c>
      <c r="G385" s="78"/>
    </row>
    <row r="386">
      <c r="B386" s="31">
        <v>3.0</v>
      </c>
      <c r="C386" s="17">
        <v>39300.0</v>
      </c>
      <c r="D386" s="77">
        <v>0.837</v>
      </c>
      <c r="E386" s="77">
        <v>0.792</v>
      </c>
      <c r="F386" s="28">
        <f t="shared" si="29"/>
        <v>0.045</v>
      </c>
      <c r="G386" s="78"/>
    </row>
    <row r="387">
      <c r="B387" s="31">
        <v>4.0</v>
      </c>
      <c r="C387" s="17">
        <v>52400.0</v>
      </c>
      <c r="D387" s="77">
        <v>1.427</v>
      </c>
      <c r="E387" s="77">
        <v>1.305</v>
      </c>
      <c r="F387" s="28">
        <f t="shared" si="29"/>
        <v>0.122</v>
      </c>
      <c r="G387" s="78"/>
    </row>
    <row r="388">
      <c r="B388" s="31">
        <v>5.0</v>
      </c>
      <c r="C388" s="17">
        <v>65540.0</v>
      </c>
      <c r="D388" s="77">
        <v>2.136</v>
      </c>
      <c r="E388" s="77">
        <v>1.914</v>
      </c>
      <c r="F388" s="28">
        <f t="shared" si="29"/>
        <v>0.222</v>
      </c>
    </row>
    <row r="408">
      <c r="B408" s="17" t="s">
        <v>68</v>
      </c>
    </row>
    <row r="409">
      <c r="B409" s="17" t="s">
        <v>20</v>
      </c>
      <c r="C409" s="17" t="s">
        <v>63</v>
      </c>
      <c r="D409" s="18" t="s">
        <v>64</v>
      </c>
      <c r="E409" s="18" t="s">
        <v>65</v>
      </c>
      <c r="F409" s="17" t="s">
        <v>67</v>
      </c>
    </row>
    <row r="410">
      <c r="B410" s="17">
        <v>0.0</v>
      </c>
      <c r="C410" s="17">
        <v>0.0</v>
      </c>
      <c r="D410" s="77">
        <v>0.058</v>
      </c>
      <c r="E410" s="77">
        <v>0.059</v>
      </c>
      <c r="F410" s="38">
        <f t="shared" ref="F410:F415" si="30">ABS(D410-E410)</f>
        <v>0.001</v>
      </c>
    </row>
    <row r="411">
      <c r="B411" s="31">
        <v>1.0</v>
      </c>
      <c r="C411" s="17">
        <v>13100.0</v>
      </c>
      <c r="D411" s="77">
        <v>0.126</v>
      </c>
      <c r="E411" s="77">
        <v>0.114</v>
      </c>
      <c r="F411" s="38">
        <f t="shared" si="30"/>
        <v>0.012</v>
      </c>
    </row>
    <row r="412">
      <c r="B412" s="31">
        <v>2.0</v>
      </c>
      <c r="C412" s="17">
        <v>26200.0</v>
      </c>
      <c r="D412" s="77">
        <v>0.378</v>
      </c>
      <c r="E412" s="77">
        <v>0.36</v>
      </c>
      <c r="F412" s="38">
        <f t="shared" si="30"/>
        <v>0.018</v>
      </c>
    </row>
    <row r="413">
      <c r="B413" s="31">
        <v>3.0</v>
      </c>
      <c r="C413" s="17">
        <v>39300.0</v>
      </c>
      <c r="D413" s="77">
        <v>0.827</v>
      </c>
      <c r="E413" s="77">
        <v>0.845</v>
      </c>
      <c r="F413" s="38">
        <f t="shared" si="30"/>
        <v>0.018</v>
      </c>
    </row>
    <row r="414">
      <c r="B414" s="31">
        <v>4.0</v>
      </c>
      <c r="C414" s="17">
        <v>52400.0</v>
      </c>
      <c r="D414" s="77">
        <v>1.44</v>
      </c>
      <c r="E414" s="77">
        <v>1.52</v>
      </c>
      <c r="F414" s="38">
        <f t="shared" si="30"/>
        <v>0.08</v>
      </c>
    </row>
    <row r="415">
      <c r="B415" s="31">
        <v>5.0</v>
      </c>
      <c r="C415" s="17">
        <v>65540.0</v>
      </c>
      <c r="D415" s="77">
        <v>2.182</v>
      </c>
      <c r="E415" s="77">
        <v>2.25</v>
      </c>
      <c r="F415" s="38">
        <f t="shared" si="30"/>
        <v>0.068</v>
      </c>
    </row>
    <row r="436">
      <c r="B436" s="17">
        <v>65540.0</v>
      </c>
    </row>
    <row r="437">
      <c r="A437" s="17">
        <v>0.0</v>
      </c>
    </row>
    <row r="438">
      <c r="A438" s="17">
        <v>1.0</v>
      </c>
      <c r="B438" s="38">
        <f>B436/10</f>
        <v>6554</v>
      </c>
    </row>
    <row r="439">
      <c r="A439" s="17">
        <v>2.0</v>
      </c>
      <c r="B439" s="38">
        <f t="shared" ref="B439:B447" si="31">B438+6554</f>
        <v>13108</v>
      </c>
    </row>
    <row r="440">
      <c r="A440" s="17">
        <v>3.0</v>
      </c>
      <c r="B440" s="38">
        <f t="shared" si="31"/>
        <v>19662</v>
      </c>
    </row>
    <row r="441">
      <c r="A441" s="17">
        <v>4.0</v>
      </c>
      <c r="B441" s="38">
        <f t="shared" si="31"/>
        <v>26216</v>
      </c>
    </row>
    <row r="442">
      <c r="A442" s="17">
        <v>5.0</v>
      </c>
      <c r="B442" s="38">
        <f t="shared" si="31"/>
        <v>32770</v>
      </c>
    </row>
    <row r="443">
      <c r="A443" s="17">
        <v>6.0</v>
      </c>
      <c r="B443" s="38">
        <f t="shared" si="31"/>
        <v>39324</v>
      </c>
    </row>
    <row r="444">
      <c r="A444" s="17">
        <v>7.0</v>
      </c>
      <c r="B444" s="38">
        <f t="shared" si="31"/>
        <v>45878</v>
      </c>
    </row>
    <row r="445">
      <c r="A445" s="17">
        <v>8.0</v>
      </c>
      <c r="B445" s="38">
        <f t="shared" si="31"/>
        <v>52432</v>
      </c>
    </row>
    <row r="446">
      <c r="A446" s="17">
        <v>9.0</v>
      </c>
      <c r="B446" s="38">
        <f t="shared" si="31"/>
        <v>58986</v>
      </c>
    </row>
    <row r="447">
      <c r="A447" s="17">
        <v>10.0</v>
      </c>
      <c r="B447" s="38">
        <f t="shared" si="31"/>
        <v>65540</v>
      </c>
    </row>
    <row r="450">
      <c r="B450" s="17" t="s">
        <v>69</v>
      </c>
    </row>
    <row r="451">
      <c r="B451" s="17" t="s">
        <v>20</v>
      </c>
      <c r="C451" s="17" t="s">
        <v>63</v>
      </c>
      <c r="D451" s="18" t="s">
        <v>64</v>
      </c>
      <c r="E451" s="18" t="s">
        <v>65</v>
      </c>
      <c r="F451" s="17" t="s">
        <v>67</v>
      </c>
    </row>
    <row r="452">
      <c r="B452" s="17">
        <v>0.0</v>
      </c>
      <c r="C452" s="17">
        <v>0.0</v>
      </c>
      <c r="D452" s="77">
        <v>0.058</v>
      </c>
      <c r="E452" s="77">
        <v>0.059</v>
      </c>
      <c r="F452" s="38">
        <f t="shared" ref="F452:F457" si="32">ABS(D452-E452)</f>
        <v>0.001</v>
      </c>
    </row>
    <row r="453">
      <c r="B453" s="31">
        <v>1.0</v>
      </c>
      <c r="C453" s="17">
        <v>13100.0</v>
      </c>
      <c r="D453" s="77">
        <v>0.144</v>
      </c>
      <c r="E453" s="77">
        <v>0.141</v>
      </c>
      <c r="F453" s="38">
        <f t="shared" si="32"/>
        <v>0.003</v>
      </c>
    </row>
    <row r="454">
      <c r="B454" s="31">
        <v>2.0</v>
      </c>
      <c r="C454" s="17">
        <v>26200.0</v>
      </c>
      <c r="D454" s="77">
        <v>0.46</v>
      </c>
      <c r="E454" s="77">
        <v>0.51</v>
      </c>
      <c r="F454" s="38">
        <f t="shared" si="32"/>
        <v>0.05</v>
      </c>
    </row>
    <row r="455">
      <c r="B455" s="31">
        <v>3.0</v>
      </c>
      <c r="C455" s="17">
        <v>39300.0</v>
      </c>
      <c r="D455" s="77">
        <v>0.912</v>
      </c>
      <c r="E455" s="77">
        <v>1.02</v>
      </c>
      <c r="F455" s="38">
        <f t="shared" si="32"/>
        <v>0.108</v>
      </c>
    </row>
    <row r="456">
      <c r="B456" s="31">
        <v>4.0</v>
      </c>
      <c r="C456" s="17">
        <v>52400.0</v>
      </c>
      <c r="D456" s="77">
        <v>1.63</v>
      </c>
      <c r="E456" s="77">
        <v>1.98</v>
      </c>
      <c r="F456" s="38">
        <f t="shared" si="32"/>
        <v>0.35</v>
      </c>
    </row>
    <row r="457">
      <c r="B457" s="31">
        <v>5.0</v>
      </c>
      <c r="C457" s="17">
        <v>65540.0</v>
      </c>
      <c r="D457" s="77">
        <v>2.533</v>
      </c>
      <c r="E457" s="77">
        <v>3.1</v>
      </c>
      <c r="F457" s="38">
        <f t="shared" si="32"/>
        <v>0.567</v>
      </c>
    </row>
    <row r="459">
      <c r="B459" s="17" t="s">
        <v>20</v>
      </c>
      <c r="C459" s="17" t="s">
        <v>63</v>
      </c>
      <c r="D459" s="18" t="s">
        <v>64</v>
      </c>
      <c r="E459" s="18" t="s">
        <v>65</v>
      </c>
      <c r="F459" s="17" t="s">
        <v>67</v>
      </c>
    </row>
    <row r="460">
      <c r="B460" s="17">
        <v>0.0</v>
      </c>
      <c r="C460" s="17">
        <v>0.0</v>
      </c>
      <c r="D460" s="77">
        <v>0.058</v>
      </c>
      <c r="E460" s="77">
        <v>0.057</v>
      </c>
      <c r="F460" s="38">
        <f t="shared" ref="F460:F465" si="33">ABS(D460-E460)</f>
        <v>0.001</v>
      </c>
    </row>
    <row r="461">
      <c r="B461" s="31">
        <v>1.0</v>
      </c>
      <c r="C461" s="17">
        <v>13100.0</v>
      </c>
      <c r="D461" s="77">
        <v>0.15</v>
      </c>
      <c r="E461" s="77">
        <v>0.14</v>
      </c>
      <c r="F461" s="38">
        <f t="shared" si="33"/>
        <v>0.01</v>
      </c>
    </row>
    <row r="462">
      <c r="B462" s="31">
        <v>2.0</v>
      </c>
      <c r="C462" s="17">
        <v>26200.0</v>
      </c>
      <c r="D462" s="77">
        <v>0.46</v>
      </c>
      <c r="E462" s="77">
        <v>0.48</v>
      </c>
      <c r="F462" s="38">
        <f t="shared" si="33"/>
        <v>0.02</v>
      </c>
    </row>
    <row r="463">
      <c r="B463" s="31">
        <v>3.0</v>
      </c>
      <c r="C463" s="17">
        <v>39300.0</v>
      </c>
      <c r="D463" s="77">
        <v>0.95</v>
      </c>
      <c r="E463" s="77">
        <v>0.96</v>
      </c>
      <c r="F463" s="38">
        <f t="shared" si="33"/>
        <v>0.01</v>
      </c>
    </row>
    <row r="464">
      <c r="B464" s="31">
        <v>4.0</v>
      </c>
      <c r="C464" s="17">
        <v>52400.0</v>
      </c>
      <c r="D464" s="77">
        <v>1.67</v>
      </c>
      <c r="E464" s="77">
        <v>1.68</v>
      </c>
      <c r="F464" s="38">
        <f t="shared" si="33"/>
        <v>0.01</v>
      </c>
    </row>
    <row r="465">
      <c r="B465" s="31">
        <v>5.0</v>
      </c>
      <c r="C465" s="17">
        <v>65540.0</v>
      </c>
      <c r="D465" s="77">
        <v>2.52</v>
      </c>
      <c r="E465" s="77">
        <v>2.34</v>
      </c>
      <c r="F465" s="38">
        <f t="shared" si="33"/>
        <v>0.18</v>
      </c>
    </row>
    <row r="481">
      <c r="B481" s="17" t="s">
        <v>20</v>
      </c>
      <c r="C481" s="17" t="s">
        <v>63</v>
      </c>
      <c r="D481" s="18" t="s">
        <v>64</v>
      </c>
      <c r="E481" s="18" t="s">
        <v>65</v>
      </c>
      <c r="F481" s="17" t="s">
        <v>67</v>
      </c>
      <c r="G481" s="17" t="s">
        <v>70</v>
      </c>
    </row>
    <row r="482">
      <c r="B482" s="17">
        <v>0.0</v>
      </c>
      <c r="C482" s="17">
        <v>0.0</v>
      </c>
      <c r="D482" s="77">
        <v>0.058</v>
      </c>
      <c r="E482" s="77">
        <v>2592.0</v>
      </c>
      <c r="F482" s="38">
        <f t="shared" ref="F482:F487" si="34">ABS(D482-E482)</f>
        <v>2591.942</v>
      </c>
      <c r="G482" s="38">
        <f t="shared" ref="G482:G487" si="35">(E482/4095)*3.3</f>
        <v>2.088791209</v>
      </c>
    </row>
    <row r="483">
      <c r="B483" s="31">
        <v>1.0</v>
      </c>
      <c r="C483" s="17">
        <v>13100.0</v>
      </c>
      <c r="D483" s="77">
        <v>0.13</v>
      </c>
      <c r="E483" s="77">
        <v>2534.0</v>
      </c>
      <c r="F483" s="38">
        <f t="shared" si="34"/>
        <v>2533.87</v>
      </c>
      <c r="G483" s="38">
        <f t="shared" si="35"/>
        <v>2.042051282</v>
      </c>
    </row>
    <row r="484">
      <c r="B484" s="31">
        <v>2.0</v>
      </c>
      <c r="C484" s="17">
        <v>26200.0</v>
      </c>
      <c r="D484" s="77">
        <v>0.46</v>
      </c>
      <c r="E484" s="77">
        <v>2437.0</v>
      </c>
      <c r="F484" s="38">
        <f t="shared" si="34"/>
        <v>2436.54</v>
      </c>
      <c r="G484" s="38">
        <f t="shared" si="35"/>
        <v>1.963882784</v>
      </c>
    </row>
    <row r="485">
      <c r="B485" s="31">
        <v>3.0</v>
      </c>
      <c r="C485" s="17">
        <v>39300.0</v>
      </c>
      <c r="D485" s="77">
        <v>0.978</v>
      </c>
      <c r="E485" s="77">
        <v>2360.0</v>
      </c>
      <c r="F485" s="38">
        <f t="shared" si="34"/>
        <v>2359.022</v>
      </c>
      <c r="G485" s="38">
        <f t="shared" si="35"/>
        <v>1.901831502</v>
      </c>
    </row>
    <row r="486">
      <c r="B486" s="31">
        <v>4.0</v>
      </c>
      <c r="C486" s="17">
        <v>52400.0</v>
      </c>
      <c r="D486" s="77">
        <v>1.725</v>
      </c>
      <c r="E486" s="77">
        <v>2278.0</v>
      </c>
      <c r="F486" s="38">
        <f t="shared" si="34"/>
        <v>2276.275</v>
      </c>
      <c r="G486" s="38">
        <f t="shared" si="35"/>
        <v>1.835750916</v>
      </c>
    </row>
    <row r="487">
      <c r="B487" s="31">
        <v>5.0</v>
      </c>
      <c r="C487" s="17">
        <v>65540.0</v>
      </c>
      <c r="D487" s="77">
        <v>2.69</v>
      </c>
      <c r="E487" s="77">
        <v>2220.0</v>
      </c>
      <c r="F487" s="38">
        <f t="shared" si="34"/>
        <v>2217.31</v>
      </c>
      <c r="G487" s="38">
        <f t="shared" si="35"/>
        <v>1.789010989</v>
      </c>
    </row>
    <row r="491">
      <c r="B491" s="17" t="s">
        <v>20</v>
      </c>
      <c r="C491" s="17" t="s">
        <v>63</v>
      </c>
      <c r="D491" s="18" t="s">
        <v>64</v>
      </c>
      <c r="E491" s="18" t="s">
        <v>65</v>
      </c>
      <c r="F491" s="17" t="s">
        <v>67</v>
      </c>
    </row>
    <row r="492">
      <c r="B492" s="17">
        <v>0.0</v>
      </c>
      <c r="C492" s="17">
        <v>0.0</v>
      </c>
      <c r="D492" s="77">
        <v>0.058</v>
      </c>
      <c r="E492" s="77">
        <v>0.058</v>
      </c>
      <c r="F492" s="38">
        <f t="shared" ref="F492:F497" si="36">ABS(D492-E492)</f>
        <v>0</v>
      </c>
    </row>
    <row r="493">
      <c r="B493" s="31">
        <v>1.0</v>
      </c>
      <c r="C493" s="17">
        <v>13100.0</v>
      </c>
      <c r="D493" s="77">
        <v>0.148</v>
      </c>
      <c r="E493" s="77">
        <v>0.148</v>
      </c>
      <c r="F493" s="38">
        <f t="shared" si="36"/>
        <v>0</v>
      </c>
    </row>
    <row r="494">
      <c r="B494" s="31">
        <v>2.0</v>
      </c>
      <c r="C494" s="17">
        <v>26200.0</v>
      </c>
      <c r="D494" s="77">
        <v>0.505</v>
      </c>
      <c r="E494" s="77">
        <v>0.614</v>
      </c>
      <c r="F494" s="38">
        <f t="shared" si="36"/>
        <v>0.109</v>
      </c>
    </row>
    <row r="495">
      <c r="B495" s="31">
        <v>3.0</v>
      </c>
      <c r="C495" s="17">
        <v>39300.0</v>
      </c>
      <c r="D495" s="77">
        <v>1.2</v>
      </c>
      <c r="E495" s="77">
        <v>1.19</v>
      </c>
      <c r="F495" s="38">
        <f t="shared" si="36"/>
        <v>0.01</v>
      </c>
    </row>
    <row r="496">
      <c r="B496" s="31">
        <v>4.0</v>
      </c>
      <c r="C496" s="17">
        <v>52400.0</v>
      </c>
      <c r="D496" s="77">
        <v>1.726</v>
      </c>
      <c r="E496" s="77">
        <v>1.93</v>
      </c>
      <c r="F496" s="38">
        <f t="shared" si="36"/>
        <v>0.204</v>
      </c>
    </row>
    <row r="497">
      <c r="B497" s="31">
        <v>5.0</v>
      </c>
      <c r="C497" s="17">
        <v>65540.0</v>
      </c>
      <c r="D497" s="77">
        <v>2.555</v>
      </c>
      <c r="E497" s="77">
        <v>2.708</v>
      </c>
      <c r="F497" s="38">
        <f t="shared" si="36"/>
        <v>0.153</v>
      </c>
    </row>
    <row r="500">
      <c r="B500" s="17" t="s">
        <v>20</v>
      </c>
      <c r="C500" s="17" t="s">
        <v>63</v>
      </c>
      <c r="D500" s="18" t="s">
        <v>64</v>
      </c>
      <c r="E500" s="18" t="s">
        <v>65</v>
      </c>
      <c r="F500" s="17" t="s">
        <v>67</v>
      </c>
    </row>
    <row r="501">
      <c r="B501" s="17">
        <v>0.0</v>
      </c>
      <c r="C501" s="17">
        <v>0.0</v>
      </c>
      <c r="D501" s="77">
        <v>0.058</v>
      </c>
      <c r="E501" s="77">
        <v>0.058</v>
      </c>
      <c r="F501" s="38">
        <f t="shared" ref="F501:F506" si="37">ABS(D501-E501)</f>
        <v>0</v>
      </c>
    </row>
    <row r="502">
      <c r="B502" s="31">
        <v>1.0</v>
      </c>
      <c r="C502" s="17">
        <v>13100.0</v>
      </c>
      <c r="D502" s="77">
        <v>0.134</v>
      </c>
      <c r="E502" s="77">
        <v>0.128</v>
      </c>
      <c r="F502" s="38">
        <f t="shared" si="37"/>
        <v>0.006</v>
      </c>
    </row>
    <row r="503">
      <c r="B503" s="31">
        <v>2.0</v>
      </c>
      <c r="C503" s="17">
        <v>26200.0</v>
      </c>
      <c r="D503" s="77">
        <v>0.448</v>
      </c>
      <c r="E503" s="77">
        <v>0.464</v>
      </c>
      <c r="F503" s="38">
        <f t="shared" si="37"/>
        <v>0.016</v>
      </c>
    </row>
    <row r="504">
      <c r="B504" s="31">
        <v>3.0</v>
      </c>
      <c r="C504" s="17">
        <v>39300.0</v>
      </c>
      <c r="D504" s="77">
        <v>0.955</v>
      </c>
      <c r="E504" s="77">
        <v>0.952</v>
      </c>
      <c r="F504" s="38">
        <f t="shared" si="37"/>
        <v>0.003</v>
      </c>
    </row>
    <row r="505">
      <c r="B505" s="31">
        <v>4.0</v>
      </c>
      <c r="C505" s="17">
        <v>52400.0</v>
      </c>
      <c r="D505" s="77">
        <v>1.648</v>
      </c>
      <c r="E505" s="77">
        <v>1.652</v>
      </c>
      <c r="F505" s="38">
        <f t="shared" si="37"/>
        <v>0.004</v>
      </c>
    </row>
    <row r="506">
      <c r="B506" s="31">
        <v>5.0</v>
      </c>
      <c r="C506" s="17">
        <v>65540.0</v>
      </c>
      <c r="D506" s="77">
        <v>2.442</v>
      </c>
      <c r="E506" s="77">
        <v>2.327</v>
      </c>
      <c r="F506" s="38">
        <f t="shared" si="37"/>
        <v>0.115</v>
      </c>
    </row>
    <row r="512">
      <c r="B512" s="79" t="s">
        <v>71</v>
      </c>
    </row>
    <row r="513">
      <c r="C513" s="17" t="s">
        <v>72</v>
      </c>
      <c r="D513" s="17" t="s">
        <v>73</v>
      </c>
    </row>
    <row r="514">
      <c r="B514" s="17" t="s">
        <v>74</v>
      </c>
      <c r="C514" s="77">
        <v>0.0</v>
      </c>
      <c r="D514" s="77">
        <v>0.058</v>
      </c>
    </row>
    <row r="515">
      <c r="B515" s="17" t="s">
        <v>75</v>
      </c>
      <c r="C515" s="77">
        <v>0.36</v>
      </c>
      <c r="D515" s="77">
        <v>2.01</v>
      </c>
    </row>
    <row r="516">
      <c r="B516" s="79" t="s">
        <v>76</v>
      </c>
    </row>
    <row r="517">
      <c r="C517" s="17" t="s">
        <v>72</v>
      </c>
      <c r="D517" s="17" t="s">
        <v>73</v>
      </c>
    </row>
    <row r="518">
      <c r="B518" s="17" t="s">
        <v>74</v>
      </c>
      <c r="C518" s="77">
        <v>0.0</v>
      </c>
      <c r="D518" s="77">
        <v>0.058</v>
      </c>
    </row>
    <row r="519">
      <c r="B519" s="17" t="s">
        <v>75</v>
      </c>
      <c r="C519" s="77">
        <v>0.36</v>
      </c>
      <c r="D519" s="77">
        <v>2.01</v>
      </c>
    </row>
    <row r="520">
      <c r="B520" s="79" t="s">
        <v>77</v>
      </c>
    </row>
    <row r="521">
      <c r="C521" s="17" t="s">
        <v>72</v>
      </c>
      <c r="D521" s="17" t="s">
        <v>73</v>
      </c>
    </row>
    <row r="522">
      <c r="B522" s="17" t="s">
        <v>74</v>
      </c>
      <c r="C522" s="77">
        <v>0.0</v>
      </c>
      <c r="D522" s="77">
        <v>0.058</v>
      </c>
    </row>
    <row r="523">
      <c r="B523" s="17" t="s">
        <v>75</v>
      </c>
      <c r="C523" s="77">
        <v>0.36</v>
      </c>
      <c r="D523" s="77">
        <v>2.01</v>
      </c>
    </row>
    <row r="525">
      <c r="B525" s="79" t="s">
        <v>78</v>
      </c>
    </row>
    <row r="526">
      <c r="C526" s="17" t="s">
        <v>72</v>
      </c>
      <c r="D526" s="17" t="s">
        <v>73</v>
      </c>
      <c r="F526" s="80"/>
    </row>
    <row r="527">
      <c r="B527" s="17" t="s">
        <v>74</v>
      </c>
      <c r="C527" s="77">
        <v>0.0</v>
      </c>
      <c r="D527" s="77">
        <f>(D514+D518+D522)/3</f>
        <v>0.058</v>
      </c>
    </row>
    <row r="528">
      <c r="B528" s="17" t="s">
        <v>75</v>
      </c>
      <c r="C528" s="77">
        <v>0.36</v>
      </c>
      <c r="D528" s="77">
        <v>2.01</v>
      </c>
    </row>
    <row r="530">
      <c r="B530" s="79" t="s">
        <v>79</v>
      </c>
      <c r="C530" s="79" t="s">
        <v>80</v>
      </c>
    </row>
    <row r="531">
      <c r="C531" s="77"/>
      <c r="D531" s="77"/>
    </row>
    <row r="532">
      <c r="C532" s="77"/>
      <c r="D532" s="77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</row>
    <row r="535">
      <c r="C535" s="77"/>
      <c r="D535" s="77"/>
    </row>
    <row r="536">
      <c r="C536" s="77"/>
      <c r="D536" s="7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88"/>
  </cols>
  <sheetData>
    <row r="1">
      <c r="A1" s="82" t="s">
        <v>81</v>
      </c>
      <c r="B1" s="83" t="s">
        <v>82</v>
      </c>
      <c r="C1" s="84" t="s">
        <v>83</v>
      </c>
    </row>
    <row r="2">
      <c r="A2" s="85" t="s">
        <v>84</v>
      </c>
      <c r="B2" s="86" t="s">
        <v>85</v>
      </c>
      <c r="C2" s="87">
        <v>1.0</v>
      </c>
    </row>
    <row r="3">
      <c r="A3" s="88"/>
      <c r="B3" s="89" t="s">
        <v>86</v>
      </c>
      <c r="C3" s="90">
        <v>1.0</v>
      </c>
    </row>
    <row r="4">
      <c r="A4" s="88"/>
      <c r="B4" s="91" t="s">
        <v>87</v>
      </c>
      <c r="C4" s="90">
        <v>1.0</v>
      </c>
    </row>
    <row r="5">
      <c r="A5" s="88"/>
      <c r="B5" s="89" t="s">
        <v>88</v>
      </c>
      <c r="C5" s="90">
        <v>1.5</v>
      </c>
    </row>
    <row r="6">
      <c r="A6" s="88"/>
      <c r="B6" s="89" t="s">
        <v>89</v>
      </c>
      <c r="C6" s="90">
        <v>0.5</v>
      </c>
    </row>
    <row r="7">
      <c r="A7" s="88"/>
      <c r="B7" s="89" t="s">
        <v>90</v>
      </c>
      <c r="C7" s="90">
        <v>0.5</v>
      </c>
    </row>
    <row r="8">
      <c r="A8" s="88"/>
      <c r="B8" s="92" t="s">
        <v>91</v>
      </c>
      <c r="C8" s="90">
        <v>1.0</v>
      </c>
    </row>
    <row r="9">
      <c r="A9" s="88"/>
      <c r="B9" s="93" t="s">
        <v>92</v>
      </c>
      <c r="C9" s="90">
        <v>0.5</v>
      </c>
    </row>
    <row r="10">
      <c r="A10" s="88"/>
      <c r="B10" s="93" t="s">
        <v>93</v>
      </c>
      <c r="C10" s="90">
        <v>1.0</v>
      </c>
    </row>
    <row r="11">
      <c r="A11" s="88"/>
      <c r="B11" s="93" t="s">
        <v>94</v>
      </c>
      <c r="C11" s="90">
        <v>1.0</v>
      </c>
    </row>
    <row r="12">
      <c r="A12" s="88"/>
      <c r="B12" s="93" t="s">
        <v>95</v>
      </c>
      <c r="C12" s="90">
        <v>1.0</v>
      </c>
    </row>
    <row r="13">
      <c r="A13" s="88"/>
      <c r="B13" s="94" t="s">
        <v>96</v>
      </c>
      <c r="C13" s="90">
        <v>1.0</v>
      </c>
    </row>
    <row r="14">
      <c r="A14" s="88"/>
      <c r="B14" s="93" t="s">
        <v>97</v>
      </c>
      <c r="C14" s="90">
        <v>0.5</v>
      </c>
    </row>
    <row r="15">
      <c r="A15" s="88"/>
      <c r="B15" s="93" t="s">
        <v>98</v>
      </c>
      <c r="C15" s="90">
        <v>1.0</v>
      </c>
    </row>
    <row r="16">
      <c r="A16" s="88"/>
      <c r="B16" s="93" t="s">
        <v>99</v>
      </c>
      <c r="C16" s="90">
        <v>1.0</v>
      </c>
    </row>
    <row r="17">
      <c r="A17" s="88"/>
      <c r="B17" s="93" t="s">
        <v>100</v>
      </c>
      <c r="C17" s="90">
        <v>1.0</v>
      </c>
    </row>
    <row r="18">
      <c r="A18" s="88"/>
      <c r="B18" s="93" t="s">
        <v>101</v>
      </c>
      <c r="C18" s="90">
        <v>1.0</v>
      </c>
    </row>
    <row r="19">
      <c r="A19" s="88"/>
      <c r="B19" s="93" t="s">
        <v>102</v>
      </c>
      <c r="C19" s="90">
        <v>1.0</v>
      </c>
    </row>
    <row r="20">
      <c r="A20" s="88"/>
      <c r="B20" s="95" t="s">
        <v>103</v>
      </c>
      <c r="C20" s="90">
        <v>0.5</v>
      </c>
    </row>
    <row r="21">
      <c r="A21" s="88"/>
      <c r="B21" s="95" t="s">
        <v>104</v>
      </c>
      <c r="C21" s="90">
        <v>1.0</v>
      </c>
    </row>
    <row r="22">
      <c r="A22" s="88"/>
      <c r="B22" s="95" t="s">
        <v>105</v>
      </c>
      <c r="C22" s="90">
        <v>1.0</v>
      </c>
    </row>
    <row r="23">
      <c r="A23" s="88"/>
      <c r="B23" s="95" t="s">
        <v>106</v>
      </c>
      <c r="C23" s="90">
        <v>0.5</v>
      </c>
    </row>
    <row r="24">
      <c r="A24" s="88"/>
      <c r="B24" s="95" t="s">
        <v>107</v>
      </c>
      <c r="C24" s="90">
        <v>0.5</v>
      </c>
    </row>
    <row r="25">
      <c r="A25" s="88"/>
      <c r="B25" s="96" t="s">
        <v>108</v>
      </c>
      <c r="C25" s="97">
        <v>5.0</v>
      </c>
    </row>
    <row r="26">
      <c r="A26" s="98" t="s">
        <v>109</v>
      </c>
      <c r="B26" s="99"/>
      <c r="C26" s="100">
        <f>SUM(C2:C24)</f>
        <v>20</v>
      </c>
    </row>
    <row r="27">
      <c r="A27" s="101" t="s">
        <v>110</v>
      </c>
      <c r="B27" s="102" t="s">
        <v>111</v>
      </c>
      <c r="C27" s="87">
        <v>1.0</v>
      </c>
    </row>
    <row r="28">
      <c r="A28" s="88"/>
      <c r="B28" s="93" t="s">
        <v>112</v>
      </c>
      <c r="C28" s="90">
        <v>1.0</v>
      </c>
    </row>
    <row r="29">
      <c r="A29" s="88"/>
      <c r="B29" s="93" t="s">
        <v>113</v>
      </c>
      <c r="C29" s="90">
        <v>1.0</v>
      </c>
    </row>
    <row r="30">
      <c r="A30" s="88"/>
      <c r="B30" s="93" t="s">
        <v>114</v>
      </c>
      <c r="C30" s="90">
        <v>1.0</v>
      </c>
    </row>
    <row r="31">
      <c r="A31" s="88"/>
      <c r="B31" s="93" t="s">
        <v>115</v>
      </c>
      <c r="C31" s="90">
        <v>1.0</v>
      </c>
    </row>
    <row r="32">
      <c r="A32" s="88"/>
      <c r="B32" s="93" t="s">
        <v>116</v>
      </c>
      <c r="C32" s="90">
        <v>1.5</v>
      </c>
    </row>
    <row r="33">
      <c r="A33" s="88"/>
      <c r="B33" s="93" t="s">
        <v>117</v>
      </c>
      <c r="C33" s="90">
        <v>1.0</v>
      </c>
    </row>
    <row r="34">
      <c r="A34" s="88"/>
      <c r="B34" s="93" t="s">
        <v>118</v>
      </c>
      <c r="C34" s="90">
        <v>1.0</v>
      </c>
    </row>
    <row r="35">
      <c r="A35" s="88"/>
      <c r="B35" s="95" t="s">
        <v>103</v>
      </c>
      <c r="C35" s="90">
        <v>0.5</v>
      </c>
    </row>
    <row r="36">
      <c r="A36" s="88"/>
      <c r="B36" s="95" t="s">
        <v>104</v>
      </c>
      <c r="C36" s="90">
        <v>1.0</v>
      </c>
    </row>
    <row r="37">
      <c r="A37" s="88"/>
      <c r="B37" s="95" t="s">
        <v>119</v>
      </c>
      <c r="C37" s="90">
        <v>0.5</v>
      </c>
    </row>
    <row r="38">
      <c r="A38" s="88"/>
      <c r="B38" s="95" t="s">
        <v>105</v>
      </c>
      <c r="C38" s="90">
        <v>1.0</v>
      </c>
    </row>
    <row r="39">
      <c r="A39" s="88"/>
      <c r="B39" s="95" t="s">
        <v>106</v>
      </c>
      <c r="C39" s="90">
        <v>0.5</v>
      </c>
    </row>
    <row r="40">
      <c r="A40" s="88"/>
      <c r="B40" s="95" t="s">
        <v>107</v>
      </c>
      <c r="C40" s="90">
        <v>0.5</v>
      </c>
    </row>
    <row r="41">
      <c r="A41" s="98" t="s">
        <v>120</v>
      </c>
      <c r="B41" s="99"/>
      <c r="C41" s="100">
        <f>SUM(C27:C40)</f>
        <v>12.5</v>
      </c>
    </row>
    <row r="42">
      <c r="A42" s="85" t="s">
        <v>121</v>
      </c>
      <c r="B42" s="102" t="s">
        <v>122</v>
      </c>
      <c r="C42" s="87">
        <v>1.0</v>
      </c>
    </row>
    <row r="43">
      <c r="A43" s="88"/>
      <c r="B43" s="93" t="s">
        <v>123</v>
      </c>
      <c r="C43" s="90">
        <v>0.5</v>
      </c>
    </row>
    <row r="44">
      <c r="A44" s="88"/>
      <c r="B44" s="93" t="s">
        <v>124</v>
      </c>
      <c r="C44" s="90">
        <v>1.0</v>
      </c>
    </row>
    <row r="45">
      <c r="A45" s="88"/>
      <c r="B45" s="93" t="s">
        <v>125</v>
      </c>
      <c r="C45" s="90">
        <v>1.0</v>
      </c>
    </row>
    <row r="46">
      <c r="A46" s="88"/>
      <c r="B46" s="103" t="s">
        <v>126</v>
      </c>
      <c r="C46" s="104">
        <v>0.5</v>
      </c>
    </row>
    <row r="47">
      <c r="A47" s="88"/>
      <c r="B47" s="93" t="s">
        <v>127</v>
      </c>
      <c r="C47" s="90">
        <v>1.0</v>
      </c>
    </row>
    <row r="48">
      <c r="A48" s="88"/>
      <c r="B48" s="93" t="s">
        <v>128</v>
      </c>
      <c r="C48" s="90">
        <v>1.0</v>
      </c>
    </row>
    <row r="49">
      <c r="A49" s="88"/>
      <c r="B49" s="93" t="s">
        <v>129</v>
      </c>
      <c r="C49" s="90">
        <v>0.5</v>
      </c>
    </row>
    <row r="50">
      <c r="A50" s="88"/>
      <c r="B50" s="93" t="s">
        <v>130</v>
      </c>
      <c r="C50" s="90">
        <v>0.5</v>
      </c>
    </row>
    <row r="51">
      <c r="A51" s="88"/>
      <c r="B51" s="93" t="s">
        <v>131</v>
      </c>
      <c r="C51" s="90">
        <v>0.5</v>
      </c>
    </row>
    <row r="52">
      <c r="A52" s="88"/>
      <c r="B52" s="94" t="s">
        <v>132</v>
      </c>
      <c r="C52" s="90">
        <v>1.0</v>
      </c>
    </row>
    <row r="53">
      <c r="A53" s="88"/>
      <c r="B53" s="94" t="s">
        <v>103</v>
      </c>
      <c r="C53" s="90">
        <v>0.5</v>
      </c>
    </row>
    <row r="54">
      <c r="A54" s="88"/>
      <c r="B54" s="94" t="s">
        <v>104</v>
      </c>
      <c r="C54" s="90">
        <v>1.0</v>
      </c>
    </row>
    <row r="55">
      <c r="A55" s="88"/>
      <c r="B55" s="94" t="s">
        <v>119</v>
      </c>
      <c r="C55" s="90">
        <v>0.5</v>
      </c>
    </row>
    <row r="56">
      <c r="A56" s="88"/>
      <c r="B56" s="94" t="s">
        <v>105</v>
      </c>
      <c r="C56" s="90">
        <v>1.0</v>
      </c>
    </row>
    <row r="57">
      <c r="A57" s="88"/>
      <c r="B57" s="94" t="s">
        <v>106</v>
      </c>
      <c r="C57" s="90">
        <v>0.5</v>
      </c>
    </row>
    <row r="58">
      <c r="A58" s="105"/>
      <c r="B58" s="94" t="s">
        <v>107</v>
      </c>
      <c r="C58" s="106">
        <v>0.5</v>
      </c>
    </row>
    <row r="59">
      <c r="A59" s="98" t="s">
        <v>133</v>
      </c>
      <c r="B59" s="99"/>
      <c r="C59" s="107">
        <f>SUM(C42:C58)</f>
        <v>12.5</v>
      </c>
    </row>
    <row r="60">
      <c r="A60" s="108" t="s">
        <v>134</v>
      </c>
      <c r="B60" s="109" t="s">
        <v>135</v>
      </c>
      <c r="C60" s="90">
        <v>0.7</v>
      </c>
    </row>
    <row r="61">
      <c r="A61" s="105"/>
      <c r="B61" s="110" t="s">
        <v>136</v>
      </c>
      <c r="C61" s="90">
        <v>0.3</v>
      </c>
    </row>
    <row r="62">
      <c r="A62" s="98" t="s">
        <v>137</v>
      </c>
      <c r="B62" s="99"/>
      <c r="C62" s="100">
        <f>SUM(C60:C61)</f>
        <v>1</v>
      </c>
    </row>
    <row r="63">
      <c r="A63" s="111" t="s">
        <v>138</v>
      </c>
      <c r="B63" s="99"/>
      <c r="C63" s="112">
        <f>(C26+C41+C59)*C62</f>
        <v>45</v>
      </c>
    </row>
    <row r="64">
      <c r="A64" s="111" t="s">
        <v>139</v>
      </c>
      <c r="B64" s="99"/>
      <c r="C64" s="112">
        <f>C63+C25</f>
        <v>50</v>
      </c>
    </row>
  </sheetData>
  <mergeCells count="10">
    <mergeCell ref="A62:B62"/>
    <mergeCell ref="A63:B63"/>
    <mergeCell ref="A64:B64"/>
    <mergeCell ref="A2:A25"/>
    <mergeCell ref="A26:B26"/>
    <mergeCell ref="A27:A40"/>
    <mergeCell ref="A41:B41"/>
    <mergeCell ref="A42:A58"/>
    <mergeCell ref="A59:B59"/>
    <mergeCell ref="A60:A6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970">
      <c r="A1970" s="113"/>
      <c r="B1970" s="113"/>
    </row>
    <row r="1971">
      <c r="A1971" s="113"/>
      <c r="B1971" s="113"/>
    </row>
    <row r="1972">
      <c r="A1972" s="113"/>
      <c r="B1972" s="113"/>
    </row>
    <row r="1973">
      <c r="A1973" s="113"/>
      <c r="B1973" s="113"/>
    </row>
    <row r="1974">
      <c r="A1974" s="113"/>
      <c r="B1974" s="113"/>
    </row>
    <row r="1975">
      <c r="A1975" s="113"/>
      <c r="B1975" s="113"/>
    </row>
    <row r="1976">
      <c r="A1976" s="113"/>
      <c r="B1976" s="113"/>
    </row>
    <row r="1977">
      <c r="A1977" s="113"/>
      <c r="B1977" s="113"/>
    </row>
    <row r="1978">
      <c r="A1978" s="113"/>
      <c r="B1978" s="113"/>
    </row>
    <row r="1979">
      <c r="A1979" s="113"/>
      <c r="B1979" s="113"/>
    </row>
    <row r="1980">
      <c r="A1980" s="113"/>
      <c r="B1980" s="113"/>
    </row>
    <row r="1981">
      <c r="A1981" s="113"/>
      <c r="B1981" s="113"/>
    </row>
    <row r="1982">
      <c r="A1982" s="113"/>
      <c r="B1982" s="113"/>
    </row>
    <row r="1983">
      <c r="A1983" s="113"/>
      <c r="B1983" s="113"/>
    </row>
    <row r="1984">
      <c r="A1984" s="113"/>
      <c r="B1984" s="113"/>
    </row>
    <row r="1985">
      <c r="A1985" s="113"/>
      <c r="B1985" s="113"/>
    </row>
    <row r="1986">
      <c r="A1986" s="113"/>
      <c r="B1986" s="113"/>
    </row>
    <row r="1987">
      <c r="A1987" s="113"/>
      <c r="B1987" s="113"/>
    </row>
    <row r="1988">
      <c r="A1988" s="113"/>
      <c r="B1988" s="113"/>
    </row>
    <row r="1989">
      <c r="A1989" s="113"/>
      <c r="B1989" s="113"/>
    </row>
    <row r="1990">
      <c r="A1990" s="113"/>
      <c r="B1990" s="113"/>
    </row>
    <row r="1991">
      <c r="A1991" s="113"/>
      <c r="B1991" s="113"/>
    </row>
    <row r="1992">
      <c r="A1992" s="113"/>
      <c r="B1992" s="113"/>
    </row>
    <row r="1993">
      <c r="A1993" s="113"/>
      <c r="B1993" s="113"/>
    </row>
    <row r="1994">
      <c r="A1994" s="113"/>
      <c r="B1994" s="113"/>
    </row>
    <row r="1995">
      <c r="A1995" s="113"/>
      <c r="B1995" s="113"/>
    </row>
    <row r="1996">
      <c r="A1996" s="113"/>
      <c r="B1996" s="113"/>
    </row>
    <row r="1997">
      <c r="A1997" s="113"/>
      <c r="B1997" s="113"/>
    </row>
    <row r="1998">
      <c r="A1998" s="113"/>
      <c r="B1998" s="113"/>
    </row>
    <row r="1999">
      <c r="A1999" s="113"/>
      <c r="B1999" s="113"/>
    </row>
    <row r="2000">
      <c r="A2000" s="113"/>
      <c r="B2000" s="113"/>
    </row>
    <row r="2001">
      <c r="A2001" s="113"/>
      <c r="B2001" s="113"/>
    </row>
    <row r="2002">
      <c r="A2002" s="113"/>
      <c r="B2002" s="113"/>
    </row>
    <row r="2003">
      <c r="A2003" s="113"/>
      <c r="B2003" s="113"/>
    </row>
    <row r="2004">
      <c r="A2004" s="113"/>
      <c r="B2004" s="113"/>
    </row>
    <row r="2005">
      <c r="A2005" s="113"/>
      <c r="B2005" s="113"/>
    </row>
    <row r="2006">
      <c r="A2006" s="113"/>
      <c r="B2006" s="113"/>
    </row>
    <row r="2007">
      <c r="A2007" s="113"/>
      <c r="B2007" s="113"/>
    </row>
    <row r="2008">
      <c r="A2008" s="113"/>
      <c r="B2008" s="113"/>
    </row>
    <row r="2009">
      <c r="A2009" s="113"/>
      <c r="B2009" s="113"/>
    </row>
    <row r="2010">
      <c r="A2010" s="113"/>
      <c r="B2010" s="113"/>
    </row>
    <row r="2011">
      <c r="A2011" s="113"/>
      <c r="B2011" s="113"/>
    </row>
    <row r="2012">
      <c r="A2012" s="113"/>
      <c r="B2012" s="113"/>
    </row>
    <row r="2013">
      <c r="A2013" s="113"/>
      <c r="B2013" s="113"/>
    </row>
    <row r="2014">
      <c r="A2014" s="113"/>
      <c r="B2014" s="113"/>
    </row>
    <row r="2015">
      <c r="A2015" s="113"/>
      <c r="B2015" s="113"/>
    </row>
    <row r="2016">
      <c r="A2016" s="113"/>
      <c r="B2016" s="113"/>
    </row>
    <row r="2017">
      <c r="A2017" s="113"/>
      <c r="B2017" s="113"/>
    </row>
    <row r="2018">
      <c r="A2018" s="113"/>
      <c r="B2018" s="113"/>
    </row>
    <row r="2019">
      <c r="A2019" s="113"/>
      <c r="B2019" s="113"/>
    </row>
    <row r="2020">
      <c r="A2020" s="113"/>
      <c r="B2020" s="113"/>
    </row>
    <row r="2021">
      <c r="A2021" s="113"/>
      <c r="B2021" s="113"/>
    </row>
    <row r="2022">
      <c r="A2022" s="113"/>
      <c r="B2022" s="113"/>
    </row>
    <row r="2023">
      <c r="A2023" s="113"/>
      <c r="B2023" s="113"/>
    </row>
    <row r="2024">
      <c r="A2024" s="113"/>
      <c r="B2024" s="113"/>
    </row>
    <row r="2025">
      <c r="A2025" s="113"/>
      <c r="B2025" s="113"/>
    </row>
    <row r="2026">
      <c r="A2026" s="113"/>
      <c r="B2026" s="113"/>
    </row>
    <row r="2027">
      <c r="A2027" s="113"/>
      <c r="B2027" s="113"/>
    </row>
    <row r="2028">
      <c r="A2028" s="113"/>
      <c r="B2028" s="113"/>
    </row>
    <row r="2029">
      <c r="A2029" s="113"/>
      <c r="B2029" s="113"/>
    </row>
    <row r="2030">
      <c r="A2030" s="113"/>
      <c r="B2030" s="113"/>
    </row>
    <row r="2031">
      <c r="A2031" s="113"/>
      <c r="B2031" s="113"/>
    </row>
    <row r="2032">
      <c r="A2032" s="113"/>
      <c r="B2032" s="113"/>
    </row>
    <row r="2033">
      <c r="A2033" s="113"/>
      <c r="B2033" s="113"/>
    </row>
    <row r="2034">
      <c r="A2034" s="113"/>
      <c r="B2034" s="113"/>
    </row>
    <row r="2035">
      <c r="A2035" s="113"/>
      <c r="B2035" s="113"/>
    </row>
    <row r="2036">
      <c r="A2036" s="113"/>
      <c r="B2036" s="113"/>
    </row>
    <row r="2037">
      <c r="A2037" s="113"/>
      <c r="B2037" s="113"/>
    </row>
    <row r="2038">
      <c r="A2038" s="113"/>
      <c r="B2038" s="113"/>
    </row>
    <row r="2039">
      <c r="A2039" s="113"/>
      <c r="B2039" s="113"/>
    </row>
    <row r="2040">
      <c r="A2040" s="113"/>
      <c r="B2040" s="113"/>
    </row>
    <row r="2041">
      <c r="A2041" s="113"/>
      <c r="B2041" s="113"/>
    </row>
    <row r="2042">
      <c r="A2042" s="113"/>
      <c r="B2042" s="113"/>
    </row>
    <row r="2043">
      <c r="A2043" s="113"/>
      <c r="B2043" s="113"/>
    </row>
    <row r="2044">
      <c r="A2044" s="113"/>
      <c r="B2044" s="113"/>
    </row>
    <row r="2045">
      <c r="A2045" s="113"/>
      <c r="B2045" s="113"/>
    </row>
    <row r="2046">
      <c r="A2046" s="113"/>
      <c r="B2046" s="113"/>
    </row>
    <row r="2047">
      <c r="A2047" s="113"/>
      <c r="B2047" s="113"/>
    </row>
    <row r="2048">
      <c r="A2048" s="113"/>
      <c r="B2048" s="113"/>
    </row>
    <row r="2049">
      <c r="A2049" s="113"/>
      <c r="B2049" s="113"/>
    </row>
    <row r="2050">
      <c r="A2050" s="113"/>
      <c r="B2050" s="113"/>
    </row>
    <row r="2051">
      <c r="A2051" s="113"/>
      <c r="B2051" s="113"/>
    </row>
    <row r="2052">
      <c r="A2052" s="113"/>
      <c r="B2052" s="113"/>
    </row>
    <row r="2053">
      <c r="A2053" s="113"/>
      <c r="B2053" s="113"/>
    </row>
    <row r="2054">
      <c r="A2054" s="113"/>
      <c r="B2054" s="113"/>
    </row>
    <row r="2055">
      <c r="A2055" s="113"/>
      <c r="B2055" s="113"/>
    </row>
    <row r="2056">
      <c r="A2056" s="113"/>
      <c r="B2056" s="113"/>
    </row>
    <row r="2057">
      <c r="A2057" s="113"/>
      <c r="B2057" s="113"/>
    </row>
    <row r="2058">
      <c r="A2058" s="113"/>
      <c r="B2058" s="113"/>
    </row>
    <row r="2059">
      <c r="A2059" s="113"/>
      <c r="B2059" s="113"/>
    </row>
    <row r="2060">
      <c r="A2060" s="113"/>
      <c r="B2060" s="113"/>
    </row>
    <row r="2061">
      <c r="A2061" s="113"/>
      <c r="B2061" s="113"/>
    </row>
    <row r="2062">
      <c r="A2062" s="113"/>
      <c r="B2062" s="113"/>
    </row>
    <row r="2063">
      <c r="A2063" s="113"/>
      <c r="B2063" s="113"/>
    </row>
    <row r="2064">
      <c r="A2064" s="113"/>
      <c r="B2064" s="113"/>
    </row>
    <row r="2065">
      <c r="A2065" s="113"/>
      <c r="B2065" s="113"/>
    </row>
    <row r="2066">
      <c r="A2066" s="113"/>
      <c r="B2066" s="113"/>
    </row>
    <row r="2067">
      <c r="A2067" s="113"/>
      <c r="B2067" s="113"/>
    </row>
    <row r="2068">
      <c r="A2068" s="113"/>
      <c r="B2068" s="113"/>
    </row>
    <row r="2069">
      <c r="A2069" s="113"/>
      <c r="B2069" s="113"/>
    </row>
    <row r="2070">
      <c r="A2070" s="113"/>
      <c r="B2070" s="113"/>
    </row>
    <row r="2071">
      <c r="A2071" s="113"/>
      <c r="B2071" s="113"/>
    </row>
    <row r="2072">
      <c r="A2072" s="113"/>
      <c r="B2072" s="113"/>
    </row>
    <row r="2073">
      <c r="A2073" s="113"/>
      <c r="B2073" s="113"/>
    </row>
    <row r="2074">
      <c r="A2074" s="113"/>
      <c r="B2074" s="113"/>
    </row>
    <row r="2075">
      <c r="A2075" s="113"/>
      <c r="B2075" s="113"/>
    </row>
    <row r="2076">
      <c r="A2076" s="113"/>
      <c r="B2076" s="113"/>
    </row>
    <row r="2077">
      <c r="A2077" s="113"/>
      <c r="B2077" s="113"/>
    </row>
    <row r="2078">
      <c r="A2078" s="113"/>
      <c r="B2078" s="113"/>
    </row>
    <row r="2079">
      <c r="A2079" s="113"/>
      <c r="B2079" s="113"/>
    </row>
    <row r="2080">
      <c r="A2080" s="113"/>
      <c r="B2080" s="113"/>
    </row>
    <row r="2081">
      <c r="A2081" s="113"/>
      <c r="B2081" s="113"/>
    </row>
    <row r="2082">
      <c r="A2082" s="113"/>
      <c r="B2082" s="113"/>
    </row>
    <row r="2083">
      <c r="A2083" s="113"/>
      <c r="B2083" s="113"/>
    </row>
    <row r="2084">
      <c r="A2084" s="113"/>
      <c r="B2084" s="113"/>
    </row>
    <row r="2085">
      <c r="A2085" s="113"/>
      <c r="B2085" s="113"/>
    </row>
    <row r="2086">
      <c r="A2086" s="113"/>
      <c r="B2086" s="113"/>
    </row>
    <row r="2087">
      <c r="A2087" s="113"/>
      <c r="B2087" s="113"/>
    </row>
    <row r="2088">
      <c r="A2088" s="113"/>
      <c r="B2088" s="113"/>
    </row>
    <row r="2089">
      <c r="A2089" s="113"/>
      <c r="B2089" s="113"/>
    </row>
    <row r="2090">
      <c r="A2090" s="113"/>
      <c r="B2090" s="113"/>
    </row>
    <row r="2091">
      <c r="A2091" s="113"/>
      <c r="B2091" s="113"/>
    </row>
    <row r="2092">
      <c r="A2092" s="113"/>
      <c r="B2092" s="113"/>
    </row>
    <row r="2093">
      <c r="A2093" s="113"/>
      <c r="B2093" s="113"/>
    </row>
    <row r="2094">
      <c r="A2094" s="113"/>
      <c r="B2094" s="113"/>
    </row>
    <row r="2095">
      <c r="A2095" s="113"/>
      <c r="B2095" s="113"/>
    </row>
    <row r="2096">
      <c r="A2096" s="113"/>
      <c r="B2096" s="113"/>
    </row>
    <row r="2097">
      <c r="A2097" s="113"/>
      <c r="B2097" s="113"/>
    </row>
    <row r="2098">
      <c r="A2098" s="113"/>
      <c r="B2098" s="113"/>
    </row>
    <row r="2099">
      <c r="A2099" s="113"/>
      <c r="B2099" s="113"/>
    </row>
    <row r="2100">
      <c r="A2100" s="113"/>
      <c r="B2100" s="113"/>
    </row>
    <row r="2101">
      <c r="A2101" s="113"/>
      <c r="B2101" s="113"/>
    </row>
    <row r="2102">
      <c r="A2102" s="113"/>
      <c r="B2102" s="113"/>
    </row>
    <row r="2103">
      <c r="A2103" s="113"/>
      <c r="B2103" s="113"/>
    </row>
    <row r="2104">
      <c r="A2104" s="113"/>
      <c r="B2104" s="113"/>
    </row>
    <row r="2105">
      <c r="A2105" s="113"/>
      <c r="B2105" s="113"/>
    </row>
    <row r="2106">
      <c r="A2106" s="113"/>
      <c r="B2106" s="113"/>
    </row>
    <row r="2107">
      <c r="A2107" s="113"/>
      <c r="B2107" s="113"/>
    </row>
    <row r="2108">
      <c r="A2108" s="113"/>
      <c r="B2108" s="113"/>
    </row>
    <row r="2109">
      <c r="A2109" s="113"/>
      <c r="B2109" s="113"/>
    </row>
    <row r="2110">
      <c r="A2110" s="113"/>
      <c r="B2110" s="113"/>
    </row>
    <row r="2111">
      <c r="A2111" s="113"/>
      <c r="B2111" s="113"/>
    </row>
    <row r="2112">
      <c r="A2112" s="113"/>
      <c r="B2112" s="113"/>
    </row>
    <row r="2113">
      <c r="A2113" s="113"/>
      <c r="B2113" s="113"/>
    </row>
    <row r="2114">
      <c r="A2114" s="113"/>
      <c r="B2114" s="113"/>
    </row>
    <row r="2115">
      <c r="A2115" s="113"/>
      <c r="B2115" s="113"/>
    </row>
    <row r="2116">
      <c r="A2116" s="113"/>
      <c r="B2116" s="113"/>
    </row>
    <row r="2117">
      <c r="A2117" s="113"/>
      <c r="B2117" s="113"/>
    </row>
    <row r="2118">
      <c r="A2118" s="113"/>
      <c r="B2118" s="113"/>
    </row>
    <row r="2119">
      <c r="A2119" s="113"/>
      <c r="B2119" s="113"/>
    </row>
    <row r="2120">
      <c r="A2120" s="113"/>
      <c r="B2120" s="113"/>
    </row>
    <row r="2121">
      <c r="A2121" s="113"/>
      <c r="B2121" s="113"/>
    </row>
    <row r="2122">
      <c r="A2122" s="113"/>
      <c r="B2122" s="113"/>
    </row>
    <row r="2123">
      <c r="A2123" s="113"/>
      <c r="B2123" s="113"/>
    </row>
    <row r="2124">
      <c r="A2124" s="113"/>
      <c r="B2124" s="113"/>
    </row>
    <row r="2125">
      <c r="A2125" s="113"/>
      <c r="B2125" s="113"/>
    </row>
    <row r="2126">
      <c r="A2126" s="113"/>
      <c r="B2126" s="113"/>
    </row>
    <row r="2127">
      <c r="A2127" s="113"/>
      <c r="B2127" s="113"/>
    </row>
    <row r="2128">
      <c r="A2128" s="113"/>
      <c r="B2128" s="113"/>
    </row>
    <row r="2129">
      <c r="A2129" s="113"/>
      <c r="B2129" s="113"/>
    </row>
    <row r="2130">
      <c r="A2130" s="113"/>
      <c r="B2130" s="113"/>
    </row>
    <row r="2131">
      <c r="A2131" s="113"/>
      <c r="B2131" s="113"/>
    </row>
    <row r="2132">
      <c r="A2132" s="113"/>
      <c r="B2132" s="113"/>
    </row>
    <row r="2133">
      <c r="A2133" s="113"/>
      <c r="B2133" s="113"/>
    </row>
    <row r="2134">
      <c r="A2134" s="113"/>
      <c r="B2134" s="113"/>
    </row>
    <row r="2135">
      <c r="A2135" s="113"/>
      <c r="B2135" s="113"/>
    </row>
    <row r="2136">
      <c r="A2136" s="113"/>
      <c r="B2136" s="113"/>
    </row>
    <row r="2137">
      <c r="A2137" s="113"/>
      <c r="B2137" s="113"/>
    </row>
    <row r="2138">
      <c r="A2138" s="113"/>
      <c r="B2138" s="113"/>
    </row>
    <row r="2139">
      <c r="A2139" s="113"/>
      <c r="B2139" s="113"/>
    </row>
    <row r="2140">
      <c r="A2140" s="113"/>
      <c r="B2140" s="113"/>
    </row>
    <row r="2141">
      <c r="A2141" s="113"/>
      <c r="B2141" s="113"/>
    </row>
    <row r="2142">
      <c r="A2142" s="113"/>
      <c r="B2142" s="113"/>
    </row>
    <row r="2143">
      <c r="A2143" s="113"/>
      <c r="B2143" s="113"/>
    </row>
    <row r="2144">
      <c r="A2144" s="113"/>
      <c r="B2144" s="113"/>
    </row>
    <row r="2145">
      <c r="A2145" s="113"/>
      <c r="B2145" s="113"/>
    </row>
    <row r="2146">
      <c r="A2146" s="113"/>
      <c r="B2146" s="113"/>
    </row>
    <row r="2147">
      <c r="A2147" s="113"/>
      <c r="B2147" s="113"/>
    </row>
    <row r="2148">
      <c r="A2148" s="113"/>
      <c r="B2148" s="113"/>
    </row>
    <row r="2149">
      <c r="A2149" s="113"/>
      <c r="B2149" s="113"/>
    </row>
    <row r="2150">
      <c r="A2150" s="113"/>
      <c r="B2150" s="113"/>
    </row>
    <row r="2151">
      <c r="A2151" s="113"/>
      <c r="B2151" s="113"/>
    </row>
    <row r="2152">
      <c r="A2152" s="113"/>
      <c r="B2152" s="113"/>
    </row>
    <row r="2153">
      <c r="A2153" s="113"/>
      <c r="B2153" s="113"/>
    </row>
    <row r="2154">
      <c r="A2154" s="113"/>
      <c r="B2154" s="113"/>
    </row>
    <row r="2155">
      <c r="A2155" s="113"/>
      <c r="B2155" s="113"/>
    </row>
    <row r="2156">
      <c r="A2156" s="113"/>
      <c r="B2156" s="113"/>
    </row>
    <row r="2157">
      <c r="A2157" s="113"/>
      <c r="B2157" s="113"/>
    </row>
    <row r="2158">
      <c r="A2158" s="113"/>
      <c r="B2158" s="113"/>
    </row>
    <row r="2159">
      <c r="A2159" s="113"/>
      <c r="B2159" s="113"/>
    </row>
    <row r="2160">
      <c r="A2160" s="113"/>
      <c r="B2160" s="113"/>
    </row>
    <row r="2161">
      <c r="A2161" s="113"/>
      <c r="B2161" s="113"/>
    </row>
    <row r="2162">
      <c r="A2162" s="113"/>
      <c r="B2162" s="113"/>
    </row>
    <row r="2163">
      <c r="A2163" s="113"/>
      <c r="B2163" s="113"/>
    </row>
    <row r="2164">
      <c r="A2164" s="113"/>
      <c r="B2164" s="113"/>
    </row>
    <row r="2165">
      <c r="A2165" s="113"/>
      <c r="B2165" s="113"/>
    </row>
    <row r="2166">
      <c r="A2166" s="113"/>
      <c r="B2166" s="113"/>
    </row>
    <row r="2167">
      <c r="A2167" s="113"/>
      <c r="B2167" s="113"/>
    </row>
    <row r="2168">
      <c r="A2168" s="113"/>
      <c r="B2168" s="113"/>
    </row>
    <row r="2169">
      <c r="A2169" s="113"/>
      <c r="B2169" s="113"/>
    </row>
    <row r="2170">
      <c r="A2170" s="113"/>
      <c r="B2170" s="113"/>
    </row>
    <row r="2171">
      <c r="A2171" s="113"/>
      <c r="B2171" s="113"/>
    </row>
    <row r="2172">
      <c r="A2172" s="113"/>
      <c r="B2172" s="113"/>
    </row>
    <row r="2173">
      <c r="A2173" s="113"/>
      <c r="B2173" s="113"/>
    </row>
    <row r="2174">
      <c r="A2174" s="113"/>
      <c r="B2174" s="113"/>
    </row>
    <row r="2175">
      <c r="A2175" s="113"/>
      <c r="B2175" s="113"/>
    </row>
    <row r="2176">
      <c r="A2176" s="113"/>
      <c r="B2176" s="113"/>
    </row>
    <row r="2177">
      <c r="A2177" s="113"/>
      <c r="B2177" s="113"/>
    </row>
    <row r="2178">
      <c r="A2178" s="113"/>
      <c r="B2178" s="113"/>
    </row>
    <row r="2179">
      <c r="A2179" s="113"/>
      <c r="B2179" s="113"/>
    </row>
    <row r="2180">
      <c r="A2180" s="113"/>
      <c r="B2180" s="113"/>
    </row>
    <row r="2181">
      <c r="A2181" s="113"/>
      <c r="B2181" s="113"/>
    </row>
    <row r="2182">
      <c r="A2182" s="113"/>
      <c r="B2182" s="113"/>
    </row>
    <row r="2183">
      <c r="A2183" s="113"/>
      <c r="B2183" s="113"/>
    </row>
    <row r="2184">
      <c r="A2184" s="113"/>
      <c r="B2184" s="113"/>
    </row>
    <row r="2185">
      <c r="A2185" s="113"/>
      <c r="B2185" s="113"/>
    </row>
    <row r="2186">
      <c r="A2186" s="113"/>
      <c r="B2186" s="113"/>
    </row>
    <row r="2187">
      <c r="A2187" s="113"/>
      <c r="B2187" s="113"/>
    </row>
    <row r="2188">
      <c r="A2188" s="113"/>
      <c r="B2188" s="113"/>
    </row>
    <row r="2189">
      <c r="A2189" s="113"/>
      <c r="B2189" s="113"/>
    </row>
    <row r="2190">
      <c r="A2190" s="113"/>
      <c r="B2190" s="113"/>
    </row>
    <row r="2191">
      <c r="A2191" s="113"/>
      <c r="B2191" s="113"/>
    </row>
    <row r="2192">
      <c r="A2192" s="113"/>
      <c r="B2192" s="113"/>
    </row>
    <row r="2193">
      <c r="A2193" s="113"/>
      <c r="B2193" s="113"/>
    </row>
    <row r="2194">
      <c r="A2194" s="113"/>
      <c r="B2194" s="113"/>
    </row>
    <row r="2195">
      <c r="A2195" s="113"/>
      <c r="B2195" s="113"/>
    </row>
    <row r="2196">
      <c r="A2196" s="113"/>
      <c r="B2196" s="113"/>
    </row>
    <row r="2197">
      <c r="A2197" s="113"/>
      <c r="B2197" s="113"/>
    </row>
    <row r="2198">
      <c r="A2198" s="113"/>
      <c r="B2198" s="113"/>
    </row>
    <row r="2199">
      <c r="A2199" s="113"/>
      <c r="B2199" s="113"/>
    </row>
    <row r="2200">
      <c r="A2200" s="113"/>
      <c r="B2200" s="113"/>
    </row>
    <row r="2201">
      <c r="A2201" s="113"/>
      <c r="B2201" s="113"/>
    </row>
    <row r="2202">
      <c r="A2202" s="113"/>
      <c r="B2202" s="113"/>
    </row>
    <row r="2203">
      <c r="A2203" s="113"/>
      <c r="B2203" s="113"/>
    </row>
    <row r="2204">
      <c r="A2204" s="113"/>
      <c r="B2204" s="113"/>
    </row>
    <row r="2205">
      <c r="A2205" s="113"/>
      <c r="B2205" s="113"/>
    </row>
    <row r="2206">
      <c r="A2206" s="113"/>
      <c r="B2206" s="113"/>
    </row>
    <row r="2207">
      <c r="A2207" s="113"/>
      <c r="B2207" s="113"/>
    </row>
    <row r="2208">
      <c r="A2208" s="113"/>
      <c r="B2208" s="113"/>
    </row>
    <row r="2209">
      <c r="A2209" s="113"/>
      <c r="B2209" s="113"/>
    </row>
    <row r="2210">
      <c r="A2210" s="113"/>
      <c r="B2210" s="113"/>
    </row>
    <row r="2211">
      <c r="A2211" s="113"/>
      <c r="B2211" s="113"/>
    </row>
    <row r="2212">
      <c r="A2212" s="113"/>
      <c r="B2212" s="113"/>
    </row>
    <row r="2213">
      <c r="A2213" s="113"/>
      <c r="B2213" s="113"/>
    </row>
    <row r="2214">
      <c r="A2214" s="113"/>
      <c r="B2214" s="113"/>
    </row>
    <row r="2215">
      <c r="A2215" s="113"/>
      <c r="B2215" s="113"/>
    </row>
    <row r="2216">
      <c r="A2216" s="113"/>
      <c r="B2216" s="113"/>
    </row>
    <row r="2217">
      <c r="A2217" s="113"/>
      <c r="B2217" s="113"/>
    </row>
    <row r="2218">
      <c r="A2218" s="113"/>
      <c r="B2218" s="113"/>
    </row>
    <row r="2219">
      <c r="A2219" s="113"/>
      <c r="B2219" s="113"/>
    </row>
    <row r="2220">
      <c r="A2220" s="113"/>
      <c r="B2220" s="113"/>
    </row>
    <row r="2221">
      <c r="A2221" s="113"/>
      <c r="B2221" s="113"/>
    </row>
    <row r="2222">
      <c r="A2222" s="113"/>
      <c r="B2222" s="113"/>
    </row>
    <row r="2223">
      <c r="A2223" s="113"/>
      <c r="B2223" s="113"/>
    </row>
    <row r="2224">
      <c r="A2224" s="113"/>
      <c r="B2224" s="113"/>
    </row>
    <row r="2225">
      <c r="A2225" s="113"/>
      <c r="B2225" s="113"/>
    </row>
    <row r="2226">
      <c r="A2226" s="113"/>
      <c r="B2226" s="113"/>
    </row>
    <row r="2227">
      <c r="A2227" s="113"/>
      <c r="B2227" s="113"/>
    </row>
    <row r="2228">
      <c r="A2228" s="113"/>
      <c r="B2228" s="113"/>
    </row>
    <row r="2229">
      <c r="A2229" s="113"/>
      <c r="B2229" s="113"/>
    </row>
    <row r="2230">
      <c r="A2230" s="113"/>
      <c r="B2230" s="113"/>
    </row>
    <row r="2231">
      <c r="A2231" s="113"/>
      <c r="B2231" s="113"/>
    </row>
    <row r="2232">
      <c r="A2232" s="113"/>
      <c r="B2232" s="113"/>
    </row>
    <row r="2233">
      <c r="A2233" s="113"/>
      <c r="B2233" s="113"/>
    </row>
    <row r="2234">
      <c r="A2234" s="113"/>
      <c r="B2234" s="113"/>
    </row>
    <row r="2235">
      <c r="A2235" s="113"/>
      <c r="B2235" s="113"/>
    </row>
    <row r="2236">
      <c r="A2236" s="113"/>
      <c r="B2236" s="113"/>
    </row>
    <row r="2237">
      <c r="A2237" s="113"/>
      <c r="B2237" s="113"/>
    </row>
    <row r="2238">
      <c r="A2238" s="113"/>
      <c r="B2238" s="113"/>
    </row>
    <row r="2239">
      <c r="A2239" s="113"/>
      <c r="B2239" s="113"/>
    </row>
    <row r="2240">
      <c r="A2240" s="113"/>
      <c r="B2240" s="113"/>
    </row>
    <row r="2241">
      <c r="A2241" s="113"/>
      <c r="B2241" s="113"/>
    </row>
    <row r="2242">
      <c r="A2242" s="113"/>
      <c r="B2242" s="113"/>
    </row>
    <row r="2243">
      <c r="A2243" s="113"/>
      <c r="B2243" s="113"/>
    </row>
    <row r="2244">
      <c r="A2244" s="113"/>
      <c r="B2244" s="113"/>
    </row>
    <row r="2245">
      <c r="A2245" s="113"/>
      <c r="B2245" s="113"/>
    </row>
    <row r="2246">
      <c r="A2246" s="113"/>
      <c r="B2246" s="113"/>
    </row>
    <row r="2247">
      <c r="A2247" s="113"/>
      <c r="B2247" s="113"/>
    </row>
    <row r="2248">
      <c r="A2248" s="113"/>
      <c r="B2248" s="113"/>
    </row>
    <row r="2249">
      <c r="A2249" s="113"/>
      <c r="B2249" s="113"/>
    </row>
    <row r="2250">
      <c r="A2250" s="113"/>
      <c r="B2250" s="113"/>
    </row>
    <row r="2251">
      <c r="A2251" s="113"/>
      <c r="B2251" s="113"/>
    </row>
    <row r="2252">
      <c r="A2252" s="113"/>
      <c r="B2252" s="113"/>
    </row>
    <row r="2253">
      <c r="A2253" s="113"/>
      <c r="B2253" s="113"/>
    </row>
    <row r="2254">
      <c r="A2254" s="113"/>
      <c r="B2254" s="113"/>
    </row>
    <row r="2255">
      <c r="A2255" s="113"/>
      <c r="B2255" s="113"/>
    </row>
    <row r="2256">
      <c r="A2256" s="113"/>
      <c r="B2256" s="113"/>
    </row>
    <row r="2257">
      <c r="A2257" s="113"/>
      <c r="B2257" s="113"/>
    </row>
    <row r="2258">
      <c r="A2258" s="113"/>
      <c r="B2258" s="113"/>
    </row>
    <row r="2259">
      <c r="A2259" s="113"/>
      <c r="B2259" s="113"/>
    </row>
    <row r="2260">
      <c r="A2260" s="113"/>
      <c r="B2260" s="113"/>
    </row>
    <row r="2261">
      <c r="A2261" s="113"/>
      <c r="B2261" s="113"/>
    </row>
    <row r="2262">
      <c r="A2262" s="113"/>
      <c r="B2262" s="113"/>
    </row>
    <row r="2263">
      <c r="A2263" s="113"/>
      <c r="B2263" s="113"/>
    </row>
    <row r="2264">
      <c r="A2264" s="113"/>
      <c r="B2264" s="113"/>
    </row>
    <row r="2265">
      <c r="A2265" s="113"/>
      <c r="B2265" s="113"/>
    </row>
    <row r="2266">
      <c r="A2266" s="113"/>
      <c r="B2266" s="113"/>
    </row>
    <row r="2267">
      <c r="A2267" s="113"/>
      <c r="B2267" s="113"/>
    </row>
    <row r="2268">
      <c r="A2268" s="113"/>
      <c r="B2268" s="113"/>
    </row>
    <row r="2269">
      <c r="A2269" s="113"/>
      <c r="B2269" s="113"/>
    </row>
    <row r="2270">
      <c r="A2270" s="113"/>
      <c r="B2270" s="113"/>
    </row>
    <row r="2271">
      <c r="A2271" s="113"/>
      <c r="B2271" s="113"/>
    </row>
    <row r="2272">
      <c r="A2272" s="113"/>
      <c r="B2272" s="113"/>
    </row>
    <row r="2273">
      <c r="A2273" s="113"/>
      <c r="B2273" s="113"/>
    </row>
    <row r="2274">
      <c r="A2274" s="113"/>
      <c r="B2274" s="113"/>
    </row>
    <row r="2275">
      <c r="A2275" s="113"/>
      <c r="B2275" s="113"/>
    </row>
    <row r="2276">
      <c r="A2276" s="113"/>
      <c r="B2276" s="113"/>
    </row>
    <row r="2277">
      <c r="A2277" s="113"/>
      <c r="B2277" s="113"/>
    </row>
    <row r="2278">
      <c r="A2278" s="113"/>
      <c r="B2278" s="113"/>
    </row>
    <row r="2279">
      <c r="A2279" s="113"/>
      <c r="B2279" s="113"/>
    </row>
    <row r="2280">
      <c r="A2280" s="113"/>
      <c r="B2280" s="113"/>
    </row>
    <row r="2281">
      <c r="A2281" s="113"/>
      <c r="B2281" s="113"/>
    </row>
    <row r="2282">
      <c r="A2282" s="113"/>
      <c r="B2282" s="113"/>
    </row>
    <row r="2283">
      <c r="A2283" s="113"/>
      <c r="B2283" s="113"/>
    </row>
    <row r="2284">
      <c r="A2284" s="113"/>
      <c r="B2284" s="113"/>
    </row>
    <row r="2285">
      <c r="A2285" s="113"/>
      <c r="B2285" s="113"/>
    </row>
    <row r="2286">
      <c r="A2286" s="113"/>
      <c r="B2286" s="113"/>
    </row>
    <row r="2287">
      <c r="A2287" s="113"/>
      <c r="B2287" s="113"/>
    </row>
    <row r="2288">
      <c r="A2288" s="113"/>
      <c r="B2288" s="113"/>
    </row>
    <row r="2289">
      <c r="A2289" s="113"/>
      <c r="B2289" s="113"/>
    </row>
    <row r="2290">
      <c r="A2290" s="113"/>
      <c r="B2290" s="113"/>
    </row>
    <row r="2291">
      <c r="A2291" s="113"/>
      <c r="B2291" s="113"/>
    </row>
    <row r="2292">
      <c r="A2292" s="113"/>
      <c r="B2292" s="113"/>
    </row>
    <row r="2293">
      <c r="A2293" s="113"/>
      <c r="B2293" s="113"/>
    </row>
    <row r="2294">
      <c r="A2294" s="113"/>
      <c r="B2294" s="113"/>
    </row>
    <row r="2295">
      <c r="A2295" s="113"/>
      <c r="B2295" s="113"/>
    </row>
    <row r="2296">
      <c r="A2296" s="113"/>
      <c r="B2296" s="113"/>
    </row>
    <row r="2297">
      <c r="A2297" s="113"/>
      <c r="B2297" s="113"/>
    </row>
    <row r="2298">
      <c r="A2298" s="113"/>
      <c r="B2298" s="113"/>
    </row>
    <row r="2299">
      <c r="A2299" s="113"/>
      <c r="B2299" s="113"/>
    </row>
    <row r="2300">
      <c r="A2300" s="113"/>
      <c r="B2300" s="113"/>
    </row>
    <row r="2301">
      <c r="A2301" s="113"/>
      <c r="B2301" s="113"/>
    </row>
    <row r="2302">
      <c r="A2302" s="113"/>
      <c r="B2302" s="113"/>
    </row>
    <row r="2303">
      <c r="A2303" s="113"/>
      <c r="B2303" s="113"/>
    </row>
    <row r="2304">
      <c r="A2304" s="113"/>
      <c r="B2304" s="113"/>
    </row>
    <row r="2305">
      <c r="A2305" s="113"/>
      <c r="B2305" s="113"/>
    </row>
    <row r="2306">
      <c r="A2306" s="113"/>
      <c r="B2306" s="113"/>
    </row>
    <row r="2307">
      <c r="A2307" s="113"/>
      <c r="B2307" s="113"/>
    </row>
    <row r="2308">
      <c r="A2308" s="113"/>
      <c r="B2308" s="113"/>
    </row>
    <row r="2309">
      <c r="A2309" s="113"/>
      <c r="B2309" s="113"/>
    </row>
    <row r="2310">
      <c r="A2310" s="113"/>
      <c r="B2310" s="113"/>
    </row>
    <row r="2311">
      <c r="A2311" s="113"/>
      <c r="B2311" s="113"/>
    </row>
    <row r="2312">
      <c r="A2312" s="113"/>
      <c r="B2312" s="113"/>
    </row>
    <row r="2313">
      <c r="A2313" s="113"/>
      <c r="B2313" s="113"/>
    </row>
    <row r="2314">
      <c r="A2314" s="113"/>
      <c r="B2314" s="113"/>
    </row>
    <row r="2315">
      <c r="A2315" s="113"/>
      <c r="B2315" s="113"/>
    </row>
    <row r="2316">
      <c r="A2316" s="113"/>
      <c r="B2316" s="113"/>
    </row>
    <row r="2317">
      <c r="A2317" s="113"/>
      <c r="B2317" s="113"/>
    </row>
    <row r="2318">
      <c r="A2318" s="113"/>
      <c r="B2318" s="113"/>
    </row>
    <row r="2319">
      <c r="A2319" s="113"/>
      <c r="B2319" s="113"/>
    </row>
    <row r="2320">
      <c r="A2320" s="113"/>
      <c r="B2320" s="113"/>
    </row>
    <row r="2321">
      <c r="A2321" s="113"/>
      <c r="B2321" s="113"/>
    </row>
    <row r="2322">
      <c r="A2322" s="113"/>
      <c r="B2322" s="113"/>
    </row>
    <row r="2323">
      <c r="A2323" s="113"/>
      <c r="B2323" s="113"/>
    </row>
    <row r="2324">
      <c r="A2324" s="113"/>
      <c r="B2324" s="113"/>
    </row>
    <row r="2325">
      <c r="A2325" s="113"/>
      <c r="B2325" s="113"/>
    </row>
    <row r="2326">
      <c r="A2326" s="113"/>
      <c r="B2326" s="113"/>
    </row>
    <row r="2327">
      <c r="A2327" s="113"/>
      <c r="B2327" s="113"/>
    </row>
    <row r="2328">
      <c r="A2328" s="113"/>
      <c r="B2328" s="113"/>
    </row>
    <row r="2329">
      <c r="A2329" s="113"/>
      <c r="B2329" s="113"/>
    </row>
    <row r="2330">
      <c r="A2330" s="113"/>
      <c r="B2330" s="113"/>
    </row>
    <row r="2331">
      <c r="A2331" s="113"/>
      <c r="B2331" s="113"/>
    </row>
    <row r="2332">
      <c r="A2332" s="113"/>
      <c r="B2332" s="113"/>
    </row>
    <row r="2333">
      <c r="A2333" s="113"/>
      <c r="B2333" s="113"/>
    </row>
    <row r="2334">
      <c r="A2334" s="113"/>
      <c r="B2334" s="113"/>
    </row>
    <row r="2335">
      <c r="A2335" s="113"/>
      <c r="B2335" s="113"/>
    </row>
    <row r="2336">
      <c r="A2336" s="113"/>
      <c r="B2336" s="113"/>
    </row>
    <row r="2337">
      <c r="A2337" s="113"/>
      <c r="B2337" s="113"/>
    </row>
    <row r="2338">
      <c r="A2338" s="113"/>
      <c r="B2338" s="113"/>
    </row>
    <row r="2339">
      <c r="A2339" s="113"/>
      <c r="B2339" s="113"/>
    </row>
    <row r="2340">
      <c r="A2340" s="113"/>
      <c r="B2340" s="113"/>
    </row>
    <row r="2341">
      <c r="A2341" s="113"/>
      <c r="B2341" s="113"/>
    </row>
    <row r="2342">
      <c r="A2342" s="113"/>
      <c r="B2342" s="113"/>
    </row>
    <row r="2343">
      <c r="A2343" s="113"/>
      <c r="B2343" s="113"/>
    </row>
    <row r="2344">
      <c r="A2344" s="113"/>
      <c r="B2344" s="113"/>
    </row>
    <row r="2345">
      <c r="A2345" s="113"/>
      <c r="B2345" s="113"/>
    </row>
    <row r="2346">
      <c r="A2346" s="113"/>
      <c r="B2346" s="113"/>
    </row>
    <row r="2347">
      <c r="A2347" s="113"/>
      <c r="B2347" s="113"/>
    </row>
    <row r="2348">
      <c r="A2348" s="113"/>
      <c r="B2348" s="113"/>
    </row>
    <row r="2349">
      <c r="A2349" s="113"/>
      <c r="B2349" s="113"/>
    </row>
    <row r="2350">
      <c r="A2350" s="113"/>
      <c r="B2350" s="113"/>
    </row>
    <row r="2351">
      <c r="A2351" s="113"/>
      <c r="B2351" s="113"/>
    </row>
    <row r="2352">
      <c r="A2352" s="113"/>
      <c r="B2352" s="113"/>
    </row>
    <row r="2353">
      <c r="A2353" s="113"/>
      <c r="B2353" s="113"/>
    </row>
    <row r="2354">
      <c r="A2354" s="113"/>
      <c r="B2354" s="113"/>
    </row>
    <row r="2355">
      <c r="A2355" s="113"/>
      <c r="B2355" s="113"/>
    </row>
    <row r="2356">
      <c r="A2356" s="113"/>
      <c r="B2356" s="113"/>
    </row>
    <row r="2357">
      <c r="A2357" s="113"/>
      <c r="B2357" s="113"/>
    </row>
    <row r="2358">
      <c r="A2358" s="113"/>
      <c r="B2358" s="113"/>
    </row>
    <row r="2359">
      <c r="A2359" s="113"/>
      <c r="B2359" s="113"/>
    </row>
    <row r="2360">
      <c r="A2360" s="113"/>
      <c r="B2360" s="113"/>
    </row>
    <row r="2361">
      <c r="A2361" s="113"/>
      <c r="B2361" s="113"/>
    </row>
    <row r="2362">
      <c r="A2362" s="113"/>
      <c r="B2362" s="113"/>
    </row>
    <row r="2363">
      <c r="A2363" s="113"/>
      <c r="B2363" s="113"/>
    </row>
    <row r="2364">
      <c r="A2364" s="113"/>
      <c r="B2364" s="113"/>
    </row>
    <row r="2365">
      <c r="A2365" s="113"/>
      <c r="B2365" s="113"/>
    </row>
    <row r="2366">
      <c r="A2366" s="113"/>
      <c r="B2366" s="113"/>
    </row>
    <row r="2367">
      <c r="A2367" s="113"/>
      <c r="B2367" s="113"/>
    </row>
    <row r="2368">
      <c r="A2368" s="113"/>
      <c r="B2368" s="113"/>
    </row>
    <row r="2369">
      <c r="A2369" s="113"/>
      <c r="B2369" s="113"/>
    </row>
    <row r="2370">
      <c r="A2370" s="113"/>
      <c r="B2370" s="113"/>
    </row>
    <row r="2371">
      <c r="A2371" s="113"/>
      <c r="B2371" s="113"/>
    </row>
    <row r="2372">
      <c r="A2372" s="113"/>
      <c r="B2372" s="113"/>
    </row>
    <row r="2373">
      <c r="A2373" s="113"/>
      <c r="B2373" s="113"/>
    </row>
    <row r="2374">
      <c r="A2374" s="113"/>
      <c r="B2374" s="113"/>
    </row>
    <row r="2375">
      <c r="A2375" s="113"/>
      <c r="B2375" s="113"/>
    </row>
    <row r="2376">
      <c r="A2376" s="113"/>
      <c r="B2376" s="113"/>
    </row>
    <row r="2377">
      <c r="A2377" s="113"/>
      <c r="B2377" s="113"/>
    </row>
    <row r="2378">
      <c r="A2378" s="113"/>
      <c r="B2378" s="113"/>
    </row>
    <row r="2379">
      <c r="A2379" s="113"/>
      <c r="B2379" s="113"/>
    </row>
    <row r="2380">
      <c r="A2380" s="113"/>
      <c r="B2380" s="113"/>
    </row>
    <row r="2381">
      <c r="A2381" s="113"/>
      <c r="B2381" s="113"/>
    </row>
    <row r="2382">
      <c r="A2382" s="113"/>
      <c r="B2382" s="113"/>
    </row>
    <row r="2383">
      <c r="A2383" s="113"/>
      <c r="B2383" s="113"/>
    </row>
    <row r="2384">
      <c r="A2384" s="113"/>
      <c r="B2384" s="113"/>
    </row>
    <row r="2385">
      <c r="A2385" s="113"/>
      <c r="B2385" s="113"/>
    </row>
    <row r="2386">
      <c r="A2386" s="113"/>
      <c r="B2386" s="113"/>
    </row>
    <row r="2387">
      <c r="A2387" s="113"/>
      <c r="B2387" s="113"/>
    </row>
    <row r="2388">
      <c r="A2388" s="113"/>
      <c r="B2388" s="113"/>
    </row>
    <row r="2389">
      <c r="A2389" s="113"/>
      <c r="B2389" s="113"/>
    </row>
    <row r="2390">
      <c r="A2390" s="113"/>
      <c r="B2390" s="113"/>
    </row>
    <row r="2391">
      <c r="A2391" s="113"/>
      <c r="B2391" s="113"/>
    </row>
    <row r="2392">
      <c r="A2392" s="113"/>
      <c r="B2392" s="113"/>
    </row>
    <row r="2393">
      <c r="A2393" s="113"/>
      <c r="B2393" s="113"/>
    </row>
    <row r="2394">
      <c r="A2394" s="113"/>
      <c r="B2394" s="113"/>
    </row>
    <row r="2395">
      <c r="A2395" s="113"/>
      <c r="B2395" s="113"/>
    </row>
    <row r="2396">
      <c r="A2396" s="113"/>
      <c r="B2396" s="113"/>
    </row>
    <row r="2397">
      <c r="A2397" s="113"/>
      <c r="B2397" s="113"/>
    </row>
    <row r="2398">
      <c r="A2398" s="113"/>
      <c r="B2398" s="113"/>
    </row>
    <row r="2399">
      <c r="A2399" s="113"/>
      <c r="B2399" s="113"/>
    </row>
    <row r="2400">
      <c r="A2400" s="113"/>
      <c r="B2400" s="113"/>
    </row>
    <row r="2401">
      <c r="A2401" s="113"/>
      <c r="B2401" s="113"/>
    </row>
    <row r="2402">
      <c r="A2402" s="113"/>
      <c r="B2402" s="113"/>
    </row>
    <row r="2403">
      <c r="A2403" s="113"/>
      <c r="B2403" s="113"/>
    </row>
    <row r="2404">
      <c r="A2404" s="113"/>
      <c r="B2404" s="113"/>
    </row>
    <row r="2405">
      <c r="A2405" s="113"/>
      <c r="B2405" s="113"/>
    </row>
    <row r="2406">
      <c r="A2406" s="113"/>
      <c r="B2406" s="113"/>
    </row>
    <row r="2407">
      <c r="A2407" s="113"/>
      <c r="B2407" s="113"/>
    </row>
    <row r="2408">
      <c r="A2408" s="113"/>
      <c r="B2408" s="113"/>
    </row>
    <row r="2409">
      <c r="A2409" s="113"/>
      <c r="B2409" s="113"/>
    </row>
    <row r="2410">
      <c r="A2410" s="113"/>
      <c r="B2410" s="113"/>
    </row>
    <row r="2411">
      <c r="A2411" s="113"/>
      <c r="B2411" s="113"/>
    </row>
    <row r="2412">
      <c r="A2412" s="113"/>
      <c r="B2412" s="113"/>
    </row>
    <row r="2413">
      <c r="A2413" s="113"/>
      <c r="B2413" s="113"/>
    </row>
    <row r="2414">
      <c r="A2414" s="113"/>
      <c r="B2414" s="113"/>
    </row>
    <row r="2415">
      <c r="A2415" s="113"/>
      <c r="B2415" s="113"/>
    </row>
    <row r="2416">
      <c r="A2416" s="113"/>
      <c r="B2416" s="113"/>
    </row>
    <row r="2417">
      <c r="A2417" s="113"/>
      <c r="B2417" s="113"/>
    </row>
    <row r="2418">
      <c r="A2418" s="113"/>
      <c r="B2418" s="113"/>
    </row>
    <row r="2419">
      <c r="A2419" s="113"/>
      <c r="B2419" s="113"/>
    </row>
    <row r="2420">
      <c r="A2420" s="113"/>
      <c r="B2420" s="113"/>
    </row>
    <row r="2421">
      <c r="A2421" s="113"/>
      <c r="B2421" s="113"/>
    </row>
    <row r="2422">
      <c r="A2422" s="113"/>
      <c r="B2422" s="113"/>
    </row>
    <row r="2423">
      <c r="A2423" s="113"/>
      <c r="B2423" s="113"/>
    </row>
    <row r="2424">
      <c r="A2424" s="113"/>
      <c r="B2424" s="113"/>
    </row>
    <row r="2425">
      <c r="A2425" s="113"/>
      <c r="B2425" s="113"/>
    </row>
    <row r="2426">
      <c r="A2426" s="113"/>
      <c r="B2426" s="113"/>
    </row>
    <row r="2427">
      <c r="A2427" s="113"/>
      <c r="B2427" s="113"/>
    </row>
    <row r="2428">
      <c r="A2428" s="113"/>
      <c r="B2428" s="113"/>
    </row>
    <row r="2429">
      <c r="A2429" s="113"/>
      <c r="B2429" s="113"/>
    </row>
    <row r="2430">
      <c r="A2430" s="113"/>
      <c r="B2430" s="113"/>
    </row>
    <row r="2431">
      <c r="A2431" s="113"/>
      <c r="B2431" s="113"/>
    </row>
    <row r="2432">
      <c r="A2432" s="113"/>
      <c r="B2432" s="113"/>
    </row>
    <row r="2433">
      <c r="A2433" s="113"/>
      <c r="B2433" s="113"/>
    </row>
    <row r="2434">
      <c r="A2434" s="113"/>
      <c r="B2434" s="113"/>
    </row>
    <row r="2435">
      <c r="A2435" s="113"/>
      <c r="B2435" s="113"/>
    </row>
    <row r="2436">
      <c r="A2436" s="113"/>
      <c r="B2436" s="113"/>
    </row>
    <row r="2437">
      <c r="A2437" s="113"/>
      <c r="B2437" s="113"/>
    </row>
    <row r="2438">
      <c r="A2438" s="113"/>
      <c r="B2438" s="113"/>
    </row>
    <row r="2439">
      <c r="A2439" s="113"/>
      <c r="B2439" s="113"/>
    </row>
    <row r="2440">
      <c r="A2440" s="113"/>
      <c r="B2440" s="113"/>
    </row>
    <row r="2441">
      <c r="A2441" s="113"/>
      <c r="B2441" s="113"/>
    </row>
    <row r="2442">
      <c r="A2442" s="113"/>
      <c r="B2442" s="113"/>
    </row>
    <row r="2443">
      <c r="A2443" s="113"/>
      <c r="B2443" s="113"/>
    </row>
    <row r="2444">
      <c r="A2444" s="113"/>
      <c r="B2444" s="113"/>
    </row>
    <row r="2445">
      <c r="A2445" s="113"/>
      <c r="B2445" s="113"/>
    </row>
    <row r="2446">
      <c r="A2446" s="113"/>
      <c r="B2446" s="113"/>
    </row>
    <row r="2447">
      <c r="A2447" s="113"/>
      <c r="B2447" s="113"/>
    </row>
    <row r="2448">
      <c r="A2448" s="113"/>
      <c r="B2448" s="113"/>
    </row>
    <row r="2449">
      <c r="A2449" s="113"/>
      <c r="B2449" s="113"/>
    </row>
    <row r="2450">
      <c r="A2450" s="113"/>
      <c r="B2450" s="113"/>
    </row>
    <row r="2451">
      <c r="A2451" s="113"/>
      <c r="B2451" s="113"/>
    </row>
    <row r="2452">
      <c r="A2452" s="113"/>
      <c r="B2452" s="113"/>
    </row>
    <row r="2453">
      <c r="A2453" s="113"/>
      <c r="B2453" s="113"/>
    </row>
    <row r="2454">
      <c r="A2454" s="113"/>
      <c r="B2454" s="113"/>
    </row>
    <row r="2455">
      <c r="A2455" s="113"/>
      <c r="B2455" s="113"/>
    </row>
    <row r="2456">
      <c r="A2456" s="113"/>
      <c r="B2456" s="113"/>
    </row>
    <row r="2457">
      <c r="A2457" s="113"/>
      <c r="B2457" s="113"/>
    </row>
    <row r="2458">
      <c r="A2458" s="113"/>
      <c r="B2458" s="113"/>
    </row>
    <row r="2459">
      <c r="A2459" s="113"/>
      <c r="B2459" s="113"/>
    </row>
    <row r="2460">
      <c r="A2460" s="113"/>
      <c r="B2460" s="113"/>
    </row>
    <row r="2461">
      <c r="A2461" s="113"/>
      <c r="B2461" s="113"/>
    </row>
    <row r="2462">
      <c r="A2462" s="113"/>
      <c r="B2462" s="113"/>
    </row>
    <row r="2463">
      <c r="A2463" s="113"/>
      <c r="B2463" s="113"/>
    </row>
    <row r="2464">
      <c r="A2464" s="113"/>
      <c r="B2464" s="113"/>
    </row>
    <row r="2465">
      <c r="A2465" s="113"/>
      <c r="B2465" s="113"/>
    </row>
    <row r="2466">
      <c r="A2466" s="113"/>
      <c r="B2466" s="113"/>
    </row>
    <row r="2467">
      <c r="A2467" s="113"/>
      <c r="B2467" s="113"/>
    </row>
    <row r="2468">
      <c r="A2468" s="113"/>
      <c r="B2468" s="113"/>
    </row>
    <row r="2469">
      <c r="A2469" s="113"/>
      <c r="B2469" s="113"/>
    </row>
    <row r="2470">
      <c r="A2470" s="113"/>
      <c r="B2470" s="113"/>
    </row>
    <row r="2471">
      <c r="A2471" s="113"/>
      <c r="B2471" s="113"/>
    </row>
    <row r="2472">
      <c r="A2472" s="113"/>
      <c r="B2472" s="113"/>
    </row>
    <row r="2473">
      <c r="A2473" s="113"/>
      <c r="B2473" s="113"/>
    </row>
    <row r="2474">
      <c r="A2474" s="113"/>
      <c r="B2474" s="113"/>
    </row>
    <row r="2475">
      <c r="A2475" s="113"/>
      <c r="B2475" s="113"/>
    </row>
    <row r="2476">
      <c r="A2476" s="113"/>
      <c r="B2476" s="113"/>
    </row>
    <row r="2477">
      <c r="A2477" s="113"/>
      <c r="B2477" s="113"/>
    </row>
    <row r="2478">
      <c r="A2478" s="113"/>
      <c r="B2478" s="113"/>
    </row>
    <row r="2479">
      <c r="A2479" s="113"/>
      <c r="B2479" s="113"/>
    </row>
    <row r="2480">
      <c r="A2480" s="113"/>
      <c r="B2480" s="113"/>
    </row>
    <row r="2481">
      <c r="A2481" s="113"/>
      <c r="B2481" s="113"/>
    </row>
    <row r="2482">
      <c r="A2482" s="113"/>
      <c r="B2482" s="113"/>
    </row>
    <row r="2483">
      <c r="A2483" s="113"/>
      <c r="B2483" s="113"/>
    </row>
    <row r="2484">
      <c r="A2484" s="113"/>
      <c r="B2484" s="113"/>
    </row>
    <row r="2485">
      <c r="A2485" s="113"/>
      <c r="B2485" s="113"/>
    </row>
    <row r="2486">
      <c r="A2486" s="113"/>
      <c r="B2486" s="113"/>
    </row>
    <row r="2487">
      <c r="A2487" s="113"/>
      <c r="B2487" s="113"/>
    </row>
    <row r="2488">
      <c r="A2488" s="113"/>
      <c r="B2488" s="113"/>
    </row>
    <row r="2489">
      <c r="A2489" s="113"/>
      <c r="B2489" s="113"/>
    </row>
    <row r="2490">
      <c r="A2490" s="113"/>
      <c r="B2490" s="113"/>
    </row>
    <row r="2491">
      <c r="A2491" s="113"/>
      <c r="B2491" s="113"/>
    </row>
    <row r="2492">
      <c r="A2492" s="113"/>
      <c r="B2492" s="113"/>
    </row>
    <row r="2493">
      <c r="A2493" s="113"/>
      <c r="B2493" s="113"/>
    </row>
    <row r="2494">
      <c r="A2494" s="113"/>
      <c r="B2494" s="113"/>
    </row>
    <row r="2495">
      <c r="A2495" s="113"/>
      <c r="B2495" s="113"/>
    </row>
    <row r="2496">
      <c r="A2496" s="113"/>
      <c r="B2496" s="113"/>
    </row>
    <row r="2497">
      <c r="A2497" s="113"/>
      <c r="B2497" s="113"/>
    </row>
    <row r="2498">
      <c r="A2498" s="113"/>
      <c r="B2498" s="113"/>
    </row>
    <row r="2499">
      <c r="A2499" s="113"/>
      <c r="B2499" s="113"/>
    </row>
    <row r="2500">
      <c r="A2500" s="113"/>
      <c r="B2500" s="113"/>
    </row>
    <row r="2501">
      <c r="A2501" s="113"/>
      <c r="B2501" s="113"/>
    </row>
    <row r="2502">
      <c r="A2502" s="113"/>
      <c r="B2502" s="113"/>
    </row>
    <row r="2503">
      <c r="A2503" s="113"/>
      <c r="B2503" s="113"/>
    </row>
    <row r="2504">
      <c r="A2504" s="113"/>
      <c r="B2504" s="113"/>
    </row>
    <row r="2505">
      <c r="A2505" s="113"/>
      <c r="B2505" s="113"/>
    </row>
    <row r="2506">
      <c r="A2506" s="113"/>
      <c r="B2506" s="113"/>
    </row>
    <row r="2507">
      <c r="A2507" s="113"/>
      <c r="B2507" s="113"/>
    </row>
    <row r="2508">
      <c r="A2508" s="113"/>
      <c r="B2508" s="113"/>
    </row>
    <row r="2509">
      <c r="A2509" s="113"/>
      <c r="B2509" s="113"/>
    </row>
    <row r="2510">
      <c r="A2510" s="113"/>
      <c r="B2510" s="113"/>
    </row>
    <row r="2511">
      <c r="A2511" s="113"/>
      <c r="B2511" s="113"/>
    </row>
    <row r="2512">
      <c r="A2512" s="113"/>
      <c r="B2512" s="113"/>
    </row>
    <row r="2513">
      <c r="A2513" s="113"/>
      <c r="B2513" s="113"/>
    </row>
    <row r="2514">
      <c r="A2514" s="113"/>
      <c r="B2514" s="113"/>
    </row>
    <row r="2515">
      <c r="A2515" s="113"/>
      <c r="B2515" s="113"/>
    </row>
    <row r="2516">
      <c r="A2516" s="113"/>
      <c r="B2516" s="113"/>
    </row>
    <row r="2517">
      <c r="A2517" s="113"/>
      <c r="B2517" s="113"/>
    </row>
    <row r="2518">
      <c r="A2518" s="113"/>
      <c r="B2518" s="113"/>
    </row>
    <row r="2519">
      <c r="A2519" s="113"/>
      <c r="B2519" s="113"/>
    </row>
    <row r="2520">
      <c r="A2520" s="113"/>
      <c r="B2520" s="113"/>
    </row>
    <row r="2521">
      <c r="A2521" s="113"/>
      <c r="B2521" s="113"/>
    </row>
    <row r="2522">
      <c r="A2522" s="113"/>
      <c r="B2522" s="113"/>
    </row>
    <row r="2523">
      <c r="A2523" s="113"/>
      <c r="B2523" s="113"/>
    </row>
    <row r="2524">
      <c r="A2524" s="113"/>
      <c r="B2524" s="113"/>
    </row>
    <row r="2525">
      <c r="A2525" s="113"/>
      <c r="B2525" s="113"/>
    </row>
    <row r="2526">
      <c r="A2526" s="113"/>
      <c r="B2526" s="113"/>
    </row>
    <row r="2527">
      <c r="A2527" s="113"/>
      <c r="B2527" s="113"/>
    </row>
    <row r="2528">
      <c r="A2528" s="113"/>
      <c r="B2528" s="113"/>
    </row>
    <row r="2529">
      <c r="A2529" s="113"/>
      <c r="B2529" s="113"/>
    </row>
    <row r="2530">
      <c r="A2530" s="113"/>
      <c r="B2530" s="113"/>
    </row>
    <row r="2531">
      <c r="A2531" s="113"/>
      <c r="B2531" s="113"/>
    </row>
    <row r="2532">
      <c r="A2532" s="113"/>
      <c r="B2532" s="113"/>
    </row>
    <row r="2533">
      <c r="A2533" s="113"/>
      <c r="B2533" s="113"/>
    </row>
    <row r="2534">
      <c r="A2534" s="113"/>
      <c r="B2534" s="113"/>
    </row>
    <row r="2535">
      <c r="A2535" s="113"/>
      <c r="B2535" s="113"/>
    </row>
    <row r="2536">
      <c r="A2536" s="113"/>
      <c r="B2536" s="113"/>
    </row>
    <row r="2537">
      <c r="A2537" s="113"/>
      <c r="B2537" s="113"/>
    </row>
    <row r="2538">
      <c r="A2538" s="113"/>
      <c r="B2538" s="113"/>
    </row>
    <row r="2539">
      <c r="A2539" s="113"/>
      <c r="B2539" s="113"/>
    </row>
    <row r="2540">
      <c r="A2540" s="113"/>
      <c r="B2540" s="113"/>
    </row>
    <row r="2541">
      <c r="A2541" s="113"/>
      <c r="B2541" s="113"/>
    </row>
    <row r="2542">
      <c r="A2542" s="113"/>
      <c r="B2542" s="113"/>
    </row>
    <row r="2543">
      <c r="A2543" s="113"/>
      <c r="B2543" s="113"/>
    </row>
    <row r="2544">
      <c r="A2544" s="113"/>
      <c r="B2544" s="113"/>
    </row>
    <row r="2545">
      <c r="A2545" s="113"/>
      <c r="B2545" s="113"/>
    </row>
    <row r="2546">
      <c r="A2546" s="113"/>
      <c r="B2546" s="113"/>
    </row>
    <row r="2547">
      <c r="A2547" s="113"/>
      <c r="B2547" s="113"/>
    </row>
    <row r="2548">
      <c r="A2548" s="113"/>
      <c r="B2548" s="113"/>
    </row>
    <row r="2549">
      <c r="A2549" s="113"/>
      <c r="B2549" s="113"/>
    </row>
    <row r="2550">
      <c r="A2550" s="113"/>
      <c r="B2550" s="113"/>
    </row>
    <row r="2551">
      <c r="A2551" s="113"/>
      <c r="B2551" s="113"/>
    </row>
    <row r="2552">
      <c r="A2552" s="113"/>
      <c r="B2552" s="113"/>
    </row>
    <row r="2553">
      <c r="A2553" s="113"/>
      <c r="B2553" s="113"/>
    </row>
    <row r="2554">
      <c r="A2554" s="113"/>
      <c r="B2554" s="113"/>
    </row>
    <row r="2555">
      <c r="A2555" s="113"/>
      <c r="B2555" s="113"/>
    </row>
    <row r="2556">
      <c r="A2556" s="113"/>
      <c r="B2556" s="113"/>
    </row>
    <row r="2557">
      <c r="A2557" s="113"/>
      <c r="B2557" s="113"/>
    </row>
    <row r="2558">
      <c r="A2558" s="113"/>
      <c r="B2558" s="113"/>
    </row>
    <row r="2559">
      <c r="A2559" s="113"/>
      <c r="B2559" s="113"/>
    </row>
    <row r="2560">
      <c r="A2560" s="113"/>
      <c r="B2560" s="113"/>
    </row>
    <row r="2561">
      <c r="A2561" s="113"/>
      <c r="B2561" s="113"/>
    </row>
    <row r="2562">
      <c r="A2562" s="113"/>
      <c r="B2562" s="113"/>
    </row>
    <row r="2563">
      <c r="A2563" s="113"/>
      <c r="B2563" s="113"/>
    </row>
    <row r="2564">
      <c r="A2564" s="113"/>
      <c r="B2564" s="113"/>
    </row>
    <row r="2565">
      <c r="A2565" s="113"/>
      <c r="B2565" s="113"/>
    </row>
    <row r="2566">
      <c r="A2566" s="113"/>
      <c r="B2566" s="113"/>
    </row>
    <row r="2567">
      <c r="A2567" s="113"/>
      <c r="B2567" s="113"/>
    </row>
    <row r="2568">
      <c r="A2568" s="113"/>
      <c r="B2568" s="113"/>
    </row>
    <row r="2569">
      <c r="A2569" s="113"/>
      <c r="B2569" s="113"/>
    </row>
    <row r="2570">
      <c r="A2570" s="113"/>
      <c r="B2570" s="113"/>
    </row>
    <row r="2571">
      <c r="A2571" s="113"/>
      <c r="B2571" s="113"/>
    </row>
    <row r="2572">
      <c r="A2572" s="113"/>
      <c r="B2572" s="113"/>
    </row>
    <row r="2573">
      <c r="A2573" s="113"/>
      <c r="B2573" s="113"/>
    </row>
    <row r="2574">
      <c r="A2574" s="113"/>
      <c r="B2574" s="113"/>
    </row>
    <row r="2575">
      <c r="A2575" s="113"/>
      <c r="B2575" s="113"/>
    </row>
    <row r="2576">
      <c r="A2576" s="113"/>
      <c r="B2576" s="113"/>
    </row>
    <row r="2577">
      <c r="A2577" s="113"/>
      <c r="B2577" s="113"/>
    </row>
    <row r="2578">
      <c r="A2578" s="113"/>
      <c r="B2578" s="113"/>
    </row>
    <row r="2579">
      <c r="A2579" s="113"/>
      <c r="B2579" s="113"/>
    </row>
    <row r="2580">
      <c r="A2580" s="113"/>
      <c r="B2580" s="113"/>
    </row>
    <row r="2581">
      <c r="A2581" s="113"/>
      <c r="B2581" s="113"/>
    </row>
    <row r="2582">
      <c r="A2582" s="113"/>
      <c r="B2582" s="113"/>
    </row>
    <row r="2583">
      <c r="A2583" s="113"/>
      <c r="B2583" s="113"/>
    </row>
    <row r="2584">
      <c r="A2584" s="113"/>
      <c r="B2584" s="113"/>
    </row>
    <row r="2585">
      <c r="A2585" s="113"/>
      <c r="B2585" s="113"/>
    </row>
    <row r="2586">
      <c r="A2586" s="113"/>
      <c r="B2586" s="113"/>
    </row>
    <row r="2587">
      <c r="A2587" s="113"/>
      <c r="B2587" s="113"/>
    </row>
    <row r="2588">
      <c r="A2588" s="113"/>
      <c r="B2588" s="113"/>
    </row>
    <row r="2589">
      <c r="A2589" s="113"/>
      <c r="B2589" s="113"/>
    </row>
    <row r="2590">
      <c r="A2590" s="113"/>
      <c r="B2590" s="113"/>
    </row>
    <row r="2591">
      <c r="A2591" s="113"/>
      <c r="B2591" s="113"/>
    </row>
    <row r="2592">
      <c r="A2592" s="113"/>
      <c r="B2592" s="113"/>
    </row>
    <row r="2593">
      <c r="A2593" s="113"/>
      <c r="B2593" s="113"/>
    </row>
    <row r="2594">
      <c r="A2594" s="113"/>
      <c r="B2594" s="113"/>
    </row>
    <row r="2595">
      <c r="A2595" s="113"/>
      <c r="B2595" s="113"/>
    </row>
    <row r="2596">
      <c r="A2596" s="113"/>
      <c r="B2596" s="113"/>
    </row>
    <row r="2597">
      <c r="A2597" s="113"/>
      <c r="B2597" s="113"/>
    </row>
    <row r="2598">
      <c r="A2598" s="113"/>
      <c r="B2598" s="113"/>
    </row>
    <row r="2599">
      <c r="A2599" s="113"/>
      <c r="B2599" s="113"/>
    </row>
    <row r="2600">
      <c r="A2600" s="113"/>
      <c r="B2600" s="113"/>
    </row>
    <row r="2601">
      <c r="A2601" s="113"/>
      <c r="B2601" s="113"/>
    </row>
    <row r="2602">
      <c r="A2602" s="113"/>
      <c r="B2602" s="113"/>
    </row>
    <row r="2603">
      <c r="A2603" s="113"/>
      <c r="B2603" s="113"/>
    </row>
    <row r="2604">
      <c r="A2604" s="113"/>
      <c r="B2604" s="113"/>
    </row>
    <row r="2605">
      <c r="A2605" s="113"/>
      <c r="B2605" s="113"/>
    </row>
    <row r="2606">
      <c r="A2606" s="113"/>
      <c r="B2606" s="113"/>
    </row>
    <row r="2607">
      <c r="A2607" s="113"/>
      <c r="B2607" s="113"/>
    </row>
    <row r="2608">
      <c r="A2608" s="113"/>
      <c r="B2608" s="113"/>
    </row>
    <row r="2609">
      <c r="A2609" s="113"/>
      <c r="B2609" s="113"/>
    </row>
    <row r="2610">
      <c r="A2610" s="113"/>
      <c r="B2610" s="113"/>
    </row>
    <row r="2611">
      <c r="A2611" s="113"/>
      <c r="B2611" s="113"/>
    </row>
    <row r="2612">
      <c r="A2612" s="113"/>
      <c r="B2612" s="113"/>
    </row>
    <row r="2613">
      <c r="A2613" s="113"/>
      <c r="B2613" s="113"/>
    </row>
    <row r="2614">
      <c r="A2614" s="113"/>
      <c r="B2614" s="113"/>
    </row>
    <row r="2615">
      <c r="A2615" s="113"/>
      <c r="B2615" s="113"/>
    </row>
    <row r="2616">
      <c r="A2616" s="113"/>
      <c r="B2616" s="113"/>
    </row>
    <row r="2617">
      <c r="A2617" s="113"/>
      <c r="B2617" s="113"/>
    </row>
    <row r="2618">
      <c r="A2618" s="113"/>
      <c r="B2618" s="113"/>
    </row>
    <row r="2619">
      <c r="A2619" s="113"/>
      <c r="B2619" s="113"/>
    </row>
    <row r="2620">
      <c r="A2620" s="113"/>
      <c r="B2620" s="113"/>
    </row>
    <row r="2621">
      <c r="A2621" s="113"/>
      <c r="B2621" s="113"/>
    </row>
    <row r="2622">
      <c r="A2622" s="113"/>
      <c r="B2622" s="113"/>
    </row>
    <row r="2623">
      <c r="A2623" s="113"/>
      <c r="B2623" s="113"/>
    </row>
    <row r="2624">
      <c r="A2624" s="113"/>
      <c r="B2624" s="113"/>
    </row>
    <row r="2625">
      <c r="A2625" s="113"/>
      <c r="B2625" s="113"/>
    </row>
    <row r="2626">
      <c r="A2626" s="113"/>
      <c r="B2626" s="113"/>
    </row>
    <row r="2627">
      <c r="A2627" s="113"/>
      <c r="B2627" s="113"/>
    </row>
    <row r="2628">
      <c r="A2628" s="113"/>
      <c r="B2628" s="113"/>
    </row>
    <row r="2629">
      <c r="A2629" s="113"/>
      <c r="B2629" s="113"/>
    </row>
    <row r="2630">
      <c r="A2630" s="113"/>
      <c r="B2630" s="113"/>
    </row>
    <row r="2631">
      <c r="A2631" s="113"/>
      <c r="B2631" s="113"/>
    </row>
    <row r="2632">
      <c r="A2632" s="113"/>
      <c r="B2632" s="113"/>
    </row>
    <row r="2633">
      <c r="A2633" s="113"/>
      <c r="B2633" s="113"/>
    </row>
    <row r="2634">
      <c r="A2634" s="113"/>
      <c r="B2634" s="113"/>
    </row>
    <row r="2635">
      <c r="A2635" s="113"/>
      <c r="B2635" s="113"/>
    </row>
    <row r="2636">
      <c r="A2636" s="113"/>
      <c r="B2636" s="113"/>
    </row>
    <row r="2637">
      <c r="A2637" s="113"/>
      <c r="B2637" s="113"/>
    </row>
    <row r="2638">
      <c r="A2638" s="113"/>
      <c r="B2638" s="113"/>
    </row>
    <row r="2639">
      <c r="A2639" s="113"/>
      <c r="B2639" s="113"/>
    </row>
    <row r="2640">
      <c r="A2640" s="113"/>
      <c r="B2640" s="113"/>
    </row>
    <row r="2641">
      <c r="A2641" s="113"/>
      <c r="B2641" s="113"/>
    </row>
    <row r="2642">
      <c r="A2642" s="113"/>
      <c r="B2642" s="113"/>
    </row>
    <row r="2643">
      <c r="A2643" s="113"/>
      <c r="B2643" s="113"/>
    </row>
    <row r="2644">
      <c r="A2644" s="113"/>
      <c r="B2644" s="113"/>
    </row>
    <row r="2645">
      <c r="A2645" s="113"/>
      <c r="B2645" s="113"/>
    </row>
    <row r="2646">
      <c r="A2646" s="113"/>
      <c r="B2646" s="113"/>
    </row>
    <row r="2647">
      <c r="A2647" s="113"/>
      <c r="B2647" s="113"/>
    </row>
    <row r="2648">
      <c r="A2648" s="113"/>
      <c r="B2648" s="113"/>
    </row>
    <row r="2649">
      <c r="A2649" s="113"/>
      <c r="B2649" s="113"/>
    </row>
    <row r="2650">
      <c r="A2650" s="113"/>
      <c r="B2650" s="113"/>
    </row>
    <row r="2651">
      <c r="A2651" s="113"/>
      <c r="B2651" s="113"/>
    </row>
    <row r="2652">
      <c r="A2652" s="113"/>
      <c r="B2652" s="113"/>
    </row>
    <row r="2653">
      <c r="A2653" s="113"/>
      <c r="B2653" s="113"/>
    </row>
    <row r="2654">
      <c r="A2654" s="113"/>
      <c r="B2654" s="113"/>
    </row>
    <row r="2655">
      <c r="A2655" s="113"/>
      <c r="B2655" s="113"/>
    </row>
    <row r="2656">
      <c r="A2656" s="113"/>
      <c r="B2656" s="113"/>
    </row>
    <row r="2657">
      <c r="A2657" s="113"/>
      <c r="B2657" s="113"/>
    </row>
    <row r="2658">
      <c r="A2658" s="113"/>
      <c r="B2658" s="113"/>
    </row>
    <row r="2659">
      <c r="A2659" s="113"/>
      <c r="B2659" s="113"/>
    </row>
    <row r="2660">
      <c r="A2660" s="113"/>
      <c r="B2660" s="113"/>
    </row>
    <row r="2661">
      <c r="A2661" s="113"/>
      <c r="B2661" s="113"/>
    </row>
    <row r="2662">
      <c r="A2662" s="113"/>
      <c r="B2662" s="113"/>
    </row>
    <row r="2663">
      <c r="A2663" s="113"/>
      <c r="B2663" s="113"/>
    </row>
    <row r="2664">
      <c r="A2664" s="113"/>
      <c r="B2664" s="113"/>
    </row>
    <row r="2665">
      <c r="A2665" s="113"/>
      <c r="B2665" s="113"/>
    </row>
    <row r="2666">
      <c r="A2666" s="113"/>
      <c r="B2666" s="113"/>
    </row>
    <row r="2667">
      <c r="A2667" s="113"/>
      <c r="B2667" s="113"/>
    </row>
    <row r="2668">
      <c r="A2668" s="113"/>
      <c r="B2668" s="113"/>
    </row>
    <row r="2669">
      <c r="A2669" s="113"/>
      <c r="B2669" s="113"/>
    </row>
    <row r="2670">
      <c r="A2670" s="113"/>
      <c r="B2670" s="113"/>
    </row>
    <row r="2671">
      <c r="A2671" s="113"/>
      <c r="B2671" s="113"/>
    </row>
    <row r="2672">
      <c r="A2672" s="113"/>
      <c r="B2672" s="113"/>
    </row>
    <row r="2673">
      <c r="A2673" s="113"/>
      <c r="B2673" s="113"/>
    </row>
    <row r="2674">
      <c r="A2674" s="113"/>
      <c r="B2674" s="113"/>
    </row>
    <row r="2675">
      <c r="A2675" s="113"/>
      <c r="B2675" s="113"/>
    </row>
    <row r="2676">
      <c r="A2676" s="113"/>
      <c r="B2676" s="113"/>
    </row>
    <row r="2677">
      <c r="A2677" s="113"/>
      <c r="B2677" s="113"/>
    </row>
    <row r="2678">
      <c r="A2678" s="113"/>
      <c r="B2678" s="113"/>
    </row>
    <row r="2679">
      <c r="A2679" s="113"/>
      <c r="B2679" s="113"/>
    </row>
    <row r="2680">
      <c r="A2680" s="113"/>
      <c r="B2680" s="113"/>
    </row>
    <row r="2681">
      <c r="A2681" s="113"/>
      <c r="B2681" s="113"/>
    </row>
    <row r="2682">
      <c r="A2682" s="113"/>
      <c r="B2682" s="113"/>
    </row>
    <row r="2683">
      <c r="A2683" s="113"/>
      <c r="B2683" s="113"/>
    </row>
    <row r="2684">
      <c r="A2684" s="113"/>
      <c r="B2684" s="113"/>
    </row>
    <row r="2685">
      <c r="A2685" s="113"/>
      <c r="B2685" s="113"/>
    </row>
    <row r="2686">
      <c r="A2686" s="113"/>
      <c r="B2686" s="113"/>
    </row>
    <row r="2687">
      <c r="A2687" s="113"/>
      <c r="B2687" s="113"/>
    </row>
    <row r="2688">
      <c r="A2688" s="113"/>
      <c r="B2688" s="113"/>
    </row>
    <row r="2689">
      <c r="A2689" s="113"/>
      <c r="B2689" s="113"/>
    </row>
    <row r="2690">
      <c r="A2690" s="113"/>
      <c r="B2690" s="113"/>
    </row>
    <row r="2691">
      <c r="A2691" s="113"/>
      <c r="B2691" s="113"/>
    </row>
    <row r="2692">
      <c r="A2692" s="113"/>
      <c r="B2692" s="113"/>
    </row>
    <row r="2693">
      <c r="A2693" s="113"/>
      <c r="B2693" s="113"/>
    </row>
    <row r="2694">
      <c r="A2694" s="113"/>
      <c r="B2694" s="113"/>
    </row>
    <row r="2695">
      <c r="A2695" s="113"/>
      <c r="B2695" s="113"/>
    </row>
    <row r="2696">
      <c r="A2696" s="113"/>
      <c r="B2696" s="113"/>
    </row>
    <row r="2697">
      <c r="A2697" s="113"/>
      <c r="B2697" s="113"/>
    </row>
    <row r="2698">
      <c r="A2698" s="113"/>
      <c r="B2698" s="113"/>
    </row>
    <row r="2699">
      <c r="A2699" s="113"/>
      <c r="B2699" s="113"/>
    </row>
    <row r="2700">
      <c r="A2700" s="113"/>
      <c r="B2700" s="113"/>
    </row>
    <row r="2701">
      <c r="A2701" s="113"/>
      <c r="B2701" s="113"/>
    </row>
    <row r="2702">
      <c r="A2702" s="113"/>
      <c r="B2702" s="113"/>
    </row>
    <row r="2703">
      <c r="A2703" s="113"/>
      <c r="B2703" s="113"/>
    </row>
    <row r="2704">
      <c r="A2704" s="113"/>
      <c r="B2704" s="113"/>
    </row>
    <row r="2705">
      <c r="A2705" s="113"/>
      <c r="B2705" s="113"/>
    </row>
    <row r="2706">
      <c r="A2706" s="113"/>
      <c r="B2706" s="113"/>
    </row>
    <row r="2707">
      <c r="A2707" s="113"/>
      <c r="B2707" s="113"/>
    </row>
    <row r="2708">
      <c r="A2708" s="113"/>
      <c r="B2708" s="113"/>
    </row>
    <row r="2709">
      <c r="A2709" s="113"/>
      <c r="B2709" s="113"/>
    </row>
    <row r="2710">
      <c r="A2710" s="113"/>
      <c r="B2710" s="113"/>
    </row>
    <row r="2711">
      <c r="A2711" s="113"/>
      <c r="B2711" s="113"/>
    </row>
    <row r="2712">
      <c r="A2712" s="113"/>
      <c r="B2712" s="113"/>
    </row>
    <row r="2713">
      <c r="A2713" s="113"/>
      <c r="B2713" s="113"/>
    </row>
    <row r="2714">
      <c r="A2714" s="113"/>
      <c r="B2714" s="113"/>
    </row>
    <row r="2715">
      <c r="A2715" s="113"/>
      <c r="B2715" s="113"/>
    </row>
    <row r="2716">
      <c r="A2716" s="113"/>
      <c r="B2716" s="113"/>
    </row>
    <row r="2717">
      <c r="A2717" s="113"/>
      <c r="B2717" s="113"/>
    </row>
    <row r="2718">
      <c r="A2718" s="113"/>
      <c r="B2718" s="113"/>
    </row>
    <row r="2719">
      <c r="A2719" s="113"/>
      <c r="B2719" s="113"/>
    </row>
    <row r="2720">
      <c r="A2720" s="113"/>
      <c r="B2720" s="113"/>
    </row>
    <row r="2721">
      <c r="A2721" s="113"/>
      <c r="B2721" s="113"/>
    </row>
    <row r="2722">
      <c r="A2722" s="113"/>
      <c r="B2722" s="113"/>
    </row>
    <row r="2723">
      <c r="A2723" s="113"/>
      <c r="B2723" s="113"/>
    </row>
    <row r="2724">
      <c r="A2724" s="113"/>
      <c r="B2724" s="113"/>
    </row>
    <row r="2725">
      <c r="A2725" s="113"/>
      <c r="B2725" s="113"/>
    </row>
    <row r="2726">
      <c r="A2726" s="113"/>
      <c r="B2726" s="113"/>
    </row>
    <row r="2727">
      <c r="A2727" s="113"/>
      <c r="B2727" s="113"/>
    </row>
    <row r="2728">
      <c r="A2728" s="113"/>
      <c r="B2728" s="113"/>
    </row>
    <row r="2729">
      <c r="A2729" s="113"/>
      <c r="B2729" s="113"/>
    </row>
    <row r="2730">
      <c r="A2730" s="113"/>
      <c r="B2730" s="113"/>
    </row>
    <row r="2731">
      <c r="A2731" s="113"/>
      <c r="B2731" s="113"/>
    </row>
    <row r="2732">
      <c r="A2732" s="113"/>
      <c r="B2732" s="113"/>
    </row>
    <row r="2733">
      <c r="A2733" s="113"/>
      <c r="B2733" s="113"/>
    </row>
    <row r="2734">
      <c r="A2734" s="113"/>
      <c r="B2734" s="113"/>
    </row>
    <row r="2735">
      <c r="A2735" s="113"/>
      <c r="B2735" s="113"/>
    </row>
    <row r="2736">
      <c r="A2736" s="113"/>
      <c r="B2736" s="113"/>
    </row>
    <row r="2737">
      <c r="A2737" s="113"/>
      <c r="B2737" s="113"/>
    </row>
    <row r="2738">
      <c r="A2738" s="113"/>
      <c r="B2738" s="113"/>
    </row>
    <row r="2739">
      <c r="A2739" s="113"/>
      <c r="B2739" s="113"/>
    </row>
    <row r="2740">
      <c r="A2740" s="113"/>
      <c r="B2740" s="113"/>
    </row>
    <row r="2741">
      <c r="A2741" s="113"/>
      <c r="B2741" s="113"/>
    </row>
    <row r="2742">
      <c r="A2742" s="113"/>
      <c r="B2742" s="113"/>
    </row>
    <row r="2743">
      <c r="A2743" s="113"/>
      <c r="B2743" s="113"/>
    </row>
    <row r="2744">
      <c r="A2744" s="113"/>
      <c r="B2744" s="113"/>
    </row>
    <row r="2745">
      <c r="A2745" s="113"/>
      <c r="B2745" s="113"/>
    </row>
    <row r="2746">
      <c r="A2746" s="113"/>
      <c r="B2746" s="113"/>
    </row>
    <row r="2747">
      <c r="A2747" s="113"/>
      <c r="B2747" s="113"/>
    </row>
    <row r="2748">
      <c r="A2748" s="113"/>
      <c r="B2748" s="113"/>
    </row>
    <row r="2749">
      <c r="A2749" s="113"/>
      <c r="B2749" s="113"/>
    </row>
    <row r="2750">
      <c r="A2750" s="113"/>
      <c r="B2750" s="113"/>
    </row>
    <row r="2751">
      <c r="A2751" s="113"/>
      <c r="B2751" s="113"/>
    </row>
    <row r="2752">
      <c r="A2752" s="113"/>
      <c r="B2752" s="113"/>
    </row>
    <row r="2753">
      <c r="A2753" s="113"/>
      <c r="B2753" s="113"/>
    </row>
    <row r="2754">
      <c r="A2754" s="113"/>
      <c r="B2754" s="113"/>
    </row>
    <row r="2755">
      <c r="A2755" s="113"/>
      <c r="B2755" s="113"/>
    </row>
    <row r="2756">
      <c r="A2756" s="113"/>
      <c r="B2756" s="113"/>
    </row>
    <row r="2757">
      <c r="A2757" s="113"/>
      <c r="B2757" s="113"/>
    </row>
    <row r="2758">
      <c r="A2758" s="113"/>
      <c r="B2758" s="113"/>
    </row>
    <row r="2759">
      <c r="A2759" s="113"/>
      <c r="B2759" s="113"/>
    </row>
    <row r="2760">
      <c r="A2760" s="113"/>
      <c r="B2760" s="113"/>
    </row>
    <row r="2761">
      <c r="A2761" s="113"/>
      <c r="B2761" s="113"/>
    </row>
    <row r="2762">
      <c r="A2762" s="113"/>
      <c r="B2762" s="113"/>
    </row>
    <row r="2763">
      <c r="A2763" s="113"/>
      <c r="B2763" s="113"/>
    </row>
    <row r="2764">
      <c r="A2764" s="113"/>
      <c r="B2764" s="113"/>
    </row>
    <row r="2765">
      <c r="A2765" s="113"/>
      <c r="B2765" s="113"/>
    </row>
    <row r="2766">
      <c r="A2766" s="113"/>
      <c r="B2766" s="113"/>
    </row>
    <row r="2767">
      <c r="A2767" s="113"/>
      <c r="B2767" s="113"/>
    </row>
    <row r="2768">
      <c r="A2768" s="113"/>
      <c r="B2768" s="113"/>
    </row>
    <row r="2769">
      <c r="A2769" s="113"/>
      <c r="B2769" s="113"/>
    </row>
    <row r="2770">
      <c r="A2770" s="113"/>
      <c r="B2770" s="113"/>
    </row>
    <row r="2771">
      <c r="A2771" s="113"/>
      <c r="B2771" s="113"/>
    </row>
    <row r="2772">
      <c r="A2772" s="113"/>
      <c r="B2772" s="113"/>
    </row>
    <row r="2773">
      <c r="A2773" s="113"/>
      <c r="B2773" s="113"/>
    </row>
    <row r="2774">
      <c r="A2774" s="113"/>
      <c r="B2774" s="113"/>
    </row>
    <row r="2775">
      <c r="A2775" s="113"/>
      <c r="B2775" s="113"/>
    </row>
    <row r="2776">
      <c r="A2776" s="113"/>
      <c r="B2776" s="113"/>
    </row>
    <row r="2777">
      <c r="A2777" s="113"/>
      <c r="B2777" s="113"/>
    </row>
    <row r="2778">
      <c r="A2778" s="113"/>
      <c r="B2778" s="113"/>
    </row>
    <row r="2779">
      <c r="A2779" s="113"/>
      <c r="B2779" s="113"/>
    </row>
    <row r="2780">
      <c r="A2780" s="113"/>
      <c r="B2780" s="113"/>
    </row>
    <row r="2781">
      <c r="A2781" s="113"/>
      <c r="B2781" s="113"/>
    </row>
    <row r="2782">
      <c r="A2782" s="113"/>
      <c r="B2782" s="113"/>
    </row>
    <row r="2783">
      <c r="A2783" s="113"/>
      <c r="B2783" s="113"/>
    </row>
    <row r="2784">
      <c r="A2784" s="113"/>
      <c r="B2784" s="113"/>
    </row>
    <row r="2785">
      <c r="A2785" s="113"/>
      <c r="B2785" s="113"/>
    </row>
    <row r="2786">
      <c r="A2786" s="113"/>
      <c r="B2786" s="113"/>
    </row>
    <row r="2787">
      <c r="A2787" s="113"/>
      <c r="B2787" s="113"/>
    </row>
    <row r="2788">
      <c r="A2788" s="113"/>
      <c r="B2788" s="113"/>
    </row>
    <row r="2789">
      <c r="A2789" s="113"/>
      <c r="B2789" s="113"/>
    </row>
    <row r="2790">
      <c r="A2790" s="113"/>
      <c r="B2790" s="113"/>
    </row>
    <row r="2791">
      <c r="A2791" s="113"/>
      <c r="B2791" s="113"/>
    </row>
    <row r="2792">
      <c r="A2792" s="113"/>
      <c r="B2792" s="113"/>
    </row>
    <row r="2793">
      <c r="A2793" s="113"/>
      <c r="B2793" s="113"/>
    </row>
    <row r="2794">
      <c r="A2794" s="113"/>
      <c r="B2794" s="113"/>
    </row>
    <row r="2795">
      <c r="A2795" s="113"/>
      <c r="B2795" s="113"/>
    </row>
    <row r="2796">
      <c r="A2796" s="113"/>
      <c r="B2796" s="113"/>
    </row>
    <row r="2797">
      <c r="A2797" s="113"/>
      <c r="B2797" s="113"/>
    </row>
    <row r="2798">
      <c r="A2798" s="113"/>
      <c r="B2798" s="113"/>
    </row>
    <row r="2799">
      <c r="A2799" s="113"/>
      <c r="B2799" s="113"/>
    </row>
    <row r="2800">
      <c r="A2800" s="113"/>
      <c r="B2800" s="113"/>
    </row>
    <row r="2801">
      <c r="A2801" s="113"/>
      <c r="B2801" s="113"/>
    </row>
    <row r="2802">
      <c r="A2802" s="113"/>
      <c r="B2802" s="113"/>
    </row>
    <row r="2803">
      <c r="A2803" s="113"/>
      <c r="B2803" s="113"/>
    </row>
    <row r="2804">
      <c r="A2804" s="113"/>
      <c r="B2804" s="113"/>
    </row>
    <row r="2805">
      <c r="A2805" s="113"/>
      <c r="B2805" s="113"/>
    </row>
    <row r="2806">
      <c r="A2806" s="113"/>
      <c r="B2806" s="113"/>
    </row>
    <row r="2807">
      <c r="A2807" s="113"/>
      <c r="B2807" s="113"/>
    </row>
    <row r="2808">
      <c r="A2808" s="113"/>
      <c r="B2808" s="113"/>
    </row>
    <row r="2809">
      <c r="A2809" s="113"/>
      <c r="B2809" s="113"/>
    </row>
    <row r="2810">
      <c r="A2810" s="113"/>
      <c r="B2810" s="113"/>
    </row>
    <row r="2811">
      <c r="A2811" s="113"/>
      <c r="B2811" s="113"/>
    </row>
    <row r="2812">
      <c r="A2812" s="113"/>
      <c r="B2812" s="113"/>
    </row>
    <row r="2813">
      <c r="A2813" s="113"/>
      <c r="B2813" s="113"/>
    </row>
    <row r="2814">
      <c r="A2814" s="113"/>
      <c r="B2814" s="113"/>
    </row>
    <row r="2815">
      <c r="A2815" s="113"/>
      <c r="B2815" s="113"/>
    </row>
    <row r="2816">
      <c r="A2816" s="113"/>
      <c r="B2816" s="113"/>
    </row>
    <row r="2817">
      <c r="A2817" s="113"/>
      <c r="B2817" s="113"/>
    </row>
    <row r="2818">
      <c r="A2818" s="113"/>
      <c r="B2818" s="113"/>
    </row>
    <row r="2819">
      <c r="A2819" s="113"/>
      <c r="B2819" s="113"/>
    </row>
    <row r="2820">
      <c r="A2820" s="113"/>
      <c r="B2820" s="113"/>
    </row>
    <row r="2821">
      <c r="A2821" s="113"/>
      <c r="B2821" s="113"/>
    </row>
    <row r="2822">
      <c r="A2822" s="113"/>
      <c r="B2822" s="113"/>
    </row>
    <row r="2823">
      <c r="A2823" s="113"/>
      <c r="B2823" s="113"/>
    </row>
    <row r="2824">
      <c r="A2824" s="113"/>
      <c r="B2824" s="113"/>
    </row>
    <row r="2825">
      <c r="A2825" s="113"/>
      <c r="B2825" s="113"/>
    </row>
    <row r="2826">
      <c r="A2826" s="113"/>
      <c r="B2826" s="113"/>
    </row>
    <row r="2827">
      <c r="A2827" s="113"/>
      <c r="B2827" s="113"/>
    </row>
    <row r="2828">
      <c r="A2828" s="113"/>
      <c r="B2828" s="113"/>
    </row>
    <row r="2829">
      <c r="A2829" s="113"/>
      <c r="B2829" s="113"/>
    </row>
    <row r="2830">
      <c r="A2830" s="113"/>
      <c r="B2830" s="113"/>
    </row>
    <row r="2831">
      <c r="A2831" s="113"/>
      <c r="B2831" s="113"/>
    </row>
    <row r="2832">
      <c r="A2832" s="113"/>
      <c r="B2832" s="113"/>
    </row>
    <row r="2833">
      <c r="A2833" s="113"/>
      <c r="B2833" s="113"/>
    </row>
    <row r="2834">
      <c r="A2834" s="113"/>
      <c r="B2834" s="113"/>
    </row>
    <row r="2835">
      <c r="A2835" s="113"/>
      <c r="B2835" s="113"/>
    </row>
    <row r="2836">
      <c r="A2836" s="113"/>
      <c r="B2836" s="113"/>
    </row>
    <row r="2837">
      <c r="A2837" s="113"/>
      <c r="B2837" s="113"/>
    </row>
    <row r="2838">
      <c r="A2838" s="113"/>
      <c r="B2838" s="113"/>
    </row>
    <row r="2839">
      <c r="A2839" s="113"/>
      <c r="B2839" s="113"/>
    </row>
    <row r="2840">
      <c r="A2840" s="113"/>
      <c r="B2840" s="113"/>
    </row>
    <row r="2841">
      <c r="A2841" s="113"/>
      <c r="B2841" s="113"/>
    </row>
    <row r="2842">
      <c r="A2842" s="113"/>
      <c r="B2842" s="113"/>
    </row>
    <row r="2843">
      <c r="A2843" s="113"/>
      <c r="B2843" s="113"/>
    </row>
    <row r="2844">
      <c r="A2844" s="113"/>
      <c r="B2844" s="113"/>
    </row>
    <row r="2845">
      <c r="A2845" s="113"/>
      <c r="B2845" s="113"/>
    </row>
    <row r="2846">
      <c r="A2846" s="113"/>
      <c r="B2846" s="113"/>
    </row>
    <row r="2847">
      <c r="A2847" s="113"/>
      <c r="B2847" s="113"/>
    </row>
    <row r="2848">
      <c r="A2848" s="113"/>
      <c r="B2848" s="113"/>
    </row>
    <row r="2849">
      <c r="A2849" s="113"/>
      <c r="B2849" s="113"/>
    </row>
    <row r="2850">
      <c r="A2850" s="113"/>
      <c r="B2850" s="113"/>
    </row>
    <row r="2851">
      <c r="A2851" s="113"/>
      <c r="B2851" s="113"/>
    </row>
    <row r="2852">
      <c r="A2852" s="113"/>
      <c r="B2852" s="113"/>
    </row>
    <row r="2853">
      <c r="A2853" s="113"/>
      <c r="B2853" s="113"/>
    </row>
    <row r="2854">
      <c r="A2854" s="113"/>
      <c r="B2854" s="113"/>
    </row>
    <row r="2855">
      <c r="A2855" s="113"/>
      <c r="B2855" s="113"/>
    </row>
    <row r="2856">
      <c r="A2856" s="113"/>
      <c r="B2856" s="113"/>
    </row>
    <row r="2857">
      <c r="A2857" s="113"/>
      <c r="B2857" s="113"/>
    </row>
    <row r="2858">
      <c r="A2858" s="113"/>
      <c r="B2858" s="113"/>
    </row>
    <row r="2859">
      <c r="A2859" s="113"/>
      <c r="B2859" s="113"/>
    </row>
    <row r="2860">
      <c r="A2860" s="113"/>
      <c r="B2860" s="113"/>
    </row>
    <row r="2861">
      <c r="A2861" s="113"/>
      <c r="B2861" s="113"/>
    </row>
    <row r="2862">
      <c r="A2862" s="113"/>
      <c r="B2862" s="113"/>
    </row>
    <row r="2863">
      <c r="A2863" s="113"/>
      <c r="B2863" s="113"/>
    </row>
    <row r="2864">
      <c r="A2864" s="113"/>
      <c r="B2864" s="113"/>
    </row>
    <row r="2865">
      <c r="A2865" s="113"/>
      <c r="B2865" s="113"/>
    </row>
    <row r="2866">
      <c r="A2866" s="113"/>
      <c r="B2866" s="113"/>
    </row>
    <row r="2867">
      <c r="A2867" s="113"/>
      <c r="B2867" s="113"/>
    </row>
    <row r="2868">
      <c r="A2868" s="113"/>
      <c r="B2868" s="113"/>
    </row>
    <row r="2869">
      <c r="A2869" s="113"/>
      <c r="B2869" s="113"/>
    </row>
    <row r="2870">
      <c r="A2870" s="113"/>
      <c r="B2870" s="113"/>
    </row>
    <row r="2871">
      <c r="A2871" s="113"/>
      <c r="B2871" s="113"/>
    </row>
    <row r="2872">
      <c r="A2872" s="113"/>
      <c r="B2872" s="113"/>
    </row>
    <row r="2873">
      <c r="A2873" s="113"/>
      <c r="B2873" s="113"/>
    </row>
    <row r="2874">
      <c r="A2874" s="113"/>
      <c r="B2874" s="113"/>
    </row>
    <row r="2875">
      <c r="A2875" s="113"/>
      <c r="B2875" s="113"/>
    </row>
    <row r="2876">
      <c r="A2876" s="113"/>
      <c r="B2876" s="113"/>
    </row>
    <row r="2877">
      <c r="A2877" s="113"/>
      <c r="B2877" s="113"/>
    </row>
    <row r="2878">
      <c r="A2878" s="113"/>
      <c r="B2878" s="113"/>
    </row>
    <row r="2879">
      <c r="A2879" s="113"/>
      <c r="B2879" s="113"/>
    </row>
    <row r="2880">
      <c r="A2880" s="113"/>
      <c r="B2880" s="113"/>
    </row>
    <row r="2881">
      <c r="A2881" s="113"/>
      <c r="B2881" s="113"/>
    </row>
    <row r="2882">
      <c r="A2882" s="113"/>
      <c r="B2882" s="113"/>
    </row>
    <row r="2883">
      <c r="A2883" s="113"/>
      <c r="B2883" s="113"/>
    </row>
    <row r="2884">
      <c r="A2884" s="113"/>
      <c r="B2884" s="113"/>
    </row>
    <row r="2885">
      <c r="A2885" s="113"/>
      <c r="B2885" s="113"/>
    </row>
    <row r="2886">
      <c r="A2886" s="113"/>
      <c r="B2886" s="113"/>
    </row>
    <row r="2887">
      <c r="A2887" s="113"/>
      <c r="B2887" s="113"/>
    </row>
    <row r="2888">
      <c r="A2888" s="113"/>
      <c r="B2888" s="113"/>
    </row>
    <row r="2889">
      <c r="A2889" s="113"/>
      <c r="B2889" s="113"/>
    </row>
    <row r="2890">
      <c r="A2890" s="113"/>
      <c r="B2890" s="113"/>
    </row>
    <row r="2891">
      <c r="A2891" s="113"/>
      <c r="B2891" s="113"/>
    </row>
    <row r="2892">
      <c r="A2892" s="113"/>
      <c r="B2892" s="113"/>
    </row>
    <row r="2893">
      <c r="A2893" s="113"/>
      <c r="B2893" s="113"/>
    </row>
    <row r="2894">
      <c r="A2894" s="113"/>
      <c r="B2894" s="113"/>
    </row>
    <row r="2895">
      <c r="A2895" s="113"/>
      <c r="B2895" s="113"/>
    </row>
    <row r="2896">
      <c r="A2896" s="113"/>
      <c r="B2896" s="113"/>
    </row>
    <row r="2897">
      <c r="A2897" s="113"/>
      <c r="B2897" s="113"/>
    </row>
    <row r="2898">
      <c r="A2898" s="113"/>
      <c r="B2898" s="113"/>
    </row>
    <row r="2899">
      <c r="A2899" s="113"/>
      <c r="B2899" s="113"/>
    </row>
    <row r="2900">
      <c r="A2900" s="113"/>
      <c r="B2900" s="113"/>
    </row>
    <row r="2901">
      <c r="A2901" s="113"/>
      <c r="B2901" s="113"/>
    </row>
    <row r="2902">
      <c r="A2902" s="113"/>
      <c r="B2902" s="113"/>
    </row>
    <row r="2903">
      <c r="A2903" s="113"/>
      <c r="B2903" s="113"/>
    </row>
    <row r="2904">
      <c r="A2904" s="113"/>
      <c r="B2904" s="113"/>
    </row>
    <row r="2905">
      <c r="A2905" s="113"/>
      <c r="B2905" s="113"/>
    </row>
    <row r="2906">
      <c r="A2906" s="113"/>
      <c r="B2906" s="113"/>
    </row>
    <row r="2907">
      <c r="A2907" s="113"/>
      <c r="B2907" s="113"/>
    </row>
    <row r="2908">
      <c r="A2908" s="113"/>
      <c r="B2908" s="113"/>
    </row>
    <row r="2909">
      <c r="A2909" s="113"/>
      <c r="B2909" s="113"/>
    </row>
    <row r="2910">
      <c r="A2910" s="113"/>
      <c r="B2910" s="113"/>
    </row>
    <row r="2911">
      <c r="A2911" s="113"/>
      <c r="B2911" s="113"/>
    </row>
    <row r="2912">
      <c r="A2912" s="113"/>
      <c r="B2912" s="113"/>
    </row>
    <row r="2913">
      <c r="A2913" s="113"/>
      <c r="B2913" s="113"/>
    </row>
    <row r="2914">
      <c r="A2914" s="113"/>
      <c r="B2914" s="113"/>
    </row>
    <row r="2915">
      <c r="A2915" s="113"/>
      <c r="B2915" s="113"/>
    </row>
    <row r="2916">
      <c r="A2916" s="113"/>
      <c r="B2916" s="113"/>
    </row>
    <row r="2917">
      <c r="A2917" s="113"/>
      <c r="B2917" s="113"/>
    </row>
    <row r="2918">
      <c r="A2918" s="113"/>
      <c r="B2918" s="113"/>
    </row>
    <row r="2919">
      <c r="A2919" s="113"/>
      <c r="B2919" s="113"/>
    </row>
    <row r="2920">
      <c r="A2920" s="113"/>
      <c r="B2920" s="113"/>
    </row>
    <row r="2921">
      <c r="A2921" s="113"/>
      <c r="B2921" s="113"/>
    </row>
    <row r="2922">
      <c r="A2922" s="113"/>
      <c r="B2922" s="113"/>
    </row>
    <row r="2923">
      <c r="A2923" s="113"/>
      <c r="B2923" s="113"/>
    </row>
    <row r="2924">
      <c r="A2924" s="113"/>
      <c r="B2924" s="113"/>
    </row>
    <row r="2925">
      <c r="A2925" s="113"/>
      <c r="B2925" s="113"/>
    </row>
    <row r="2926">
      <c r="A2926" s="113"/>
      <c r="B2926" s="113"/>
    </row>
    <row r="2927">
      <c r="A2927" s="113"/>
      <c r="B2927" s="113"/>
    </row>
    <row r="2928">
      <c r="A2928" s="113"/>
      <c r="B2928" s="113"/>
    </row>
    <row r="2929">
      <c r="A2929" s="113"/>
      <c r="B2929" s="113"/>
    </row>
    <row r="2930">
      <c r="A2930" s="113"/>
      <c r="B2930" s="113"/>
    </row>
    <row r="2931">
      <c r="A2931" s="113"/>
      <c r="B2931" s="113"/>
    </row>
    <row r="2932">
      <c r="A2932" s="113"/>
      <c r="B2932" s="113"/>
    </row>
    <row r="2933">
      <c r="A2933" s="113"/>
      <c r="B2933" s="113"/>
    </row>
    <row r="2934">
      <c r="A2934" s="113"/>
      <c r="B2934" s="113"/>
    </row>
    <row r="2935">
      <c r="A2935" s="113"/>
      <c r="B2935" s="113"/>
    </row>
    <row r="2936">
      <c r="A2936" s="113"/>
      <c r="B2936" s="113"/>
    </row>
    <row r="2937">
      <c r="A2937" s="113"/>
      <c r="B2937" s="113"/>
    </row>
    <row r="2938">
      <c r="A2938" s="113"/>
      <c r="B2938" s="113"/>
    </row>
    <row r="2939">
      <c r="A2939" s="113"/>
      <c r="B2939" s="113"/>
    </row>
    <row r="2940">
      <c r="A2940" s="113"/>
      <c r="B2940" s="113"/>
    </row>
    <row r="2941">
      <c r="A2941" s="113"/>
      <c r="B2941" s="113"/>
    </row>
    <row r="2942">
      <c r="A2942" s="113"/>
      <c r="B2942" s="113"/>
    </row>
    <row r="2943">
      <c r="A2943" s="113"/>
      <c r="B2943" s="113"/>
    </row>
    <row r="2944">
      <c r="A2944" s="113"/>
      <c r="B2944" s="113"/>
    </row>
    <row r="3241">
      <c r="A3241" s="113"/>
      <c r="B3241" s="113"/>
    </row>
    <row r="3242">
      <c r="A3242" s="113"/>
      <c r="B3242" s="113"/>
    </row>
    <row r="3243">
      <c r="A3243" s="113"/>
      <c r="B3243" s="113"/>
    </row>
    <row r="3244">
      <c r="A3244" s="113"/>
      <c r="B3244" s="113"/>
    </row>
    <row r="3245">
      <c r="A3245" s="113"/>
      <c r="B3245" s="113"/>
    </row>
    <row r="3246">
      <c r="A3246" s="113"/>
      <c r="B3246" s="113"/>
    </row>
    <row r="3247">
      <c r="A3247" s="113"/>
      <c r="B3247" s="113"/>
    </row>
    <row r="3248">
      <c r="A3248" s="113"/>
      <c r="B3248" s="113"/>
    </row>
    <row r="3249">
      <c r="A3249" s="113"/>
      <c r="B3249" s="113"/>
    </row>
    <row r="3250">
      <c r="A3250" s="113"/>
      <c r="B3250" s="113"/>
    </row>
    <row r="3251">
      <c r="A3251" s="113"/>
      <c r="B3251" s="113"/>
    </row>
    <row r="3252">
      <c r="A3252" s="113"/>
      <c r="B3252" s="113"/>
    </row>
    <row r="3253">
      <c r="A3253" s="113"/>
      <c r="B3253" s="113"/>
    </row>
    <row r="3254">
      <c r="A3254" s="113"/>
      <c r="B3254" s="113"/>
    </row>
    <row r="3255">
      <c r="A3255" s="113"/>
      <c r="B3255" s="113"/>
    </row>
    <row r="3256">
      <c r="A3256" s="113"/>
      <c r="B3256" s="113"/>
    </row>
    <row r="3257">
      <c r="A3257" s="113"/>
      <c r="B3257" s="113"/>
    </row>
    <row r="3258">
      <c r="A3258" s="113"/>
      <c r="B3258" s="113"/>
    </row>
    <row r="3259">
      <c r="A3259" s="113"/>
      <c r="B3259" s="113"/>
    </row>
    <row r="3260">
      <c r="A3260" s="113"/>
      <c r="B3260" s="113"/>
    </row>
    <row r="3261">
      <c r="A3261" s="113"/>
      <c r="B3261" s="113"/>
    </row>
    <row r="3262">
      <c r="A3262" s="113"/>
      <c r="B3262" s="113"/>
    </row>
    <row r="3263">
      <c r="A3263" s="113"/>
      <c r="B3263" s="113"/>
    </row>
    <row r="3264">
      <c r="A3264" s="113"/>
      <c r="B3264" s="113"/>
    </row>
    <row r="3265">
      <c r="A3265" s="113"/>
      <c r="B3265" s="113"/>
    </row>
    <row r="3266">
      <c r="A3266" s="113"/>
      <c r="B3266" s="113"/>
    </row>
    <row r="3267">
      <c r="A3267" s="113"/>
      <c r="B3267" s="113"/>
    </row>
    <row r="3268">
      <c r="A3268" s="113"/>
      <c r="B3268" s="113"/>
    </row>
    <row r="3269">
      <c r="A3269" s="113"/>
      <c r="B3269" s="113"/>
    </row>
    <row r="3270">
      <c r="A3270" s="113"/>
      <c r="B3270" s="113"/>
    </row>
    <row r="3271">
      <c r="A3271" s="113"/>
      <c r="B3271" s="113"/>
    </row>
    <row r="3272">
      <c r="A3272" s="113"/>
      <c r="B3272" s="113"/>
    </row>
    <row r="3273">
      <c r="A3273" s="113"/>
      <c r="B3273" s="113"/>
    </row>
    <row r="3274">
      <c r="A3274" s="113"/>
      <c r="B3274" s="113"/>
    </row>
    <row r="3275">
      <c r="A3275" s="113"/>
      <c r="B3275" s="113"/>
    </row>
    <row r="3276">
      <c r="A3276" s="113"/>
      <c r="B3276" s="113"/>
    </row>
    <row r="3277">
      <c r="A3277" s="113"/>
      <c r="B3277" s="113"/>
    </row>
    <row r="3278">
      <c r="A3278" s="113"/>
      <c r="B3278" s="113"/>
    </row>
    <row r="3279">
      <c r="A3279" s="113"/>
      <c r="B3279" s="113"/>
    </row>
    <row r="3280">
      <c r="A3280" s="113"/>
      <c r="B3280" s="113"/>
    </row>
    <row r="3281">
      <c r="A3281" s="113"/>
      <c r="B3281" s="113"/>
    </row>
    <row r="3282">
      <c r="A3282" s="113"/>
      <c r="B3282" s="113"/>
    </row>
    <row r="3283">
      <c r="A3283" s="113"/>
      <c r="B3283" s="113"/>
    </row>
    <row r="3284">
      <c r="A3284" s="113"/>
      <c r="B3284" s="113"/>
    </row>
    <row r="3285">
      <c r="A3285" s="113"/>
      <c r="B3285" s="113"/>
    </row>
    <row r="3286">
      <c r="A3286" s="113"/>
      <c r="B3286" s="113"/>
    </row>
    <row r="3287">
      <c r="A3287" s="113"/>
      <c r="B3287" s="113"/>
    </row>
    <row r="3288">
      <c r="A3288" s="113"/>
      <c r="B3288" s="113"/>
    </row>
    <row r="3289">
      <c r="A3289" s="113"/>
      <c r="B3289" s="113"/>
    </row>
    <row r="3290">
      <c r="A3290" s="113"/>
      <c r="B3290" s="113"/>
    </row>
    <row r="3291">
      <c r="A3291" s="113"/>
      <c r="B3291" s="113"/>
    </row>
    <row r="3292">
      <c r="A3292" s="113"/>
      <c r="B3292" s="113"/>
    </row>
    <row r="3293">
      <c r="A3293" s="113"/>
      <c r="B3293" s="113"/>
    </row>
    <row r="3294">
      <c r="A3294" s="113"/>
      <c r="B3294" s="113"/>
    </row>
    <row r="3295">
      <c r="A3295" s="113"/>
      <c r="B3295" s="113"/>
    </row>
    <row r="3296">
      <c r="A3296" s="113"/>
      <c r="B3296" s="113"/>
    </row>
    <row r="3297">
      <c r="A3297" s="113"/>
      <c r="B3297" s="113"/>
    </row>
    <row r="3298">
      <c r="A3298" s="113"/>
      <c r="B3298" s="113"/>
    </row>
    <row r="3299">
      <c r="A3299" s="113"/>
      <c r="B3299" s="113"/>
    </row>
    <row r="3300">
      <c r="A3300" s="113"/>
      <c r="B3300" s="113"/>
    </row>
    <row r="3301">
      <c r="A3301" s="113"/>
      <c r="B3301" s="113"/>
    </row>
    <row r="3302">
      <c r="A3302" s="113"/>
      <c r="B3302" s="113"/>
    </row>
    <row r="3303">
      <c r="A3303" s="113"/>
      <c r="B3303" s="113"/>
    </row>
    <row r="3304">
      <c r="A3304" s="113"/>
      <c r="B3304" s="113"/>
    </row>
    <row r="3305">
      <c r="A3305" s="113"/>
      <c r="B3305" s="113"/>
    </row>
    <row r="3306">
      <c r="A3306" s="113"/>
      <c r="B3306" s="113"/>
    </row>
    <row r="3307">
      <c r="A3307" s="113"/>
      <c r="B3307" s="113"/>
    </row>
    <row r="3308">
      <c r="A3308" s="113"/>
      <c r="B3308" s="113"/>
    </row>
    <row r="3309">
      <c r="A3309" s="113"/>
      <c r="B3309" s="113"/>
    </row>
    <row r="3310">
      <c r="A3310" s="113"/>
      <c r="B3310" s="113"/>
    </row>
    <row r="3311">
      <c r="A3311" s="113"/>
      <c r="B3311" s="113"/>
    </row>
    <row r="3312">
      <c r="A3312" s="113"/>
      <c r="B3312" s="113"/>
    </row>
    <row r="3313">
      <c r="A3313" s="113"/>
      <c r="B3313" s="113"/>
    </row>
    <row r="3314">
      <c r="A3314" s="113"/>
      <c r="B3314" s="113"/>
    </row>
    <row r="3315">
      <c r="A3315" s="113"/>
      <c r="B3315" s="113"/>
    </row>
    <row r="3316">
      <c r="A3316" s="113"/>
      <c r="B3316" s="113"/>
    </row>
    <row r="3317">
      <c r="A3317" s="113"/>
      <c r="B3317" s="113"/>
    </row>
    <row r="3318">
      <c r="A3318" s="113"/>
      <c r="B3318" s="113"/>
    </row>
    <row r="3319">
      <c r="A3319" s="113"/>
      <c r="B3319" s="113"/>
    </row>
    <row r="3320">
      <c r="A3320" s="113"/>
      <c r="B3320" s="113"/>
    </row>
    <row r="3321">
      <c r="A3321" s="113"/>
      <c r="B3321" s="113"/>
    </row>
    <row r="3322">
      <c r="A3322" s="113"/>
      <c r="B3322" s="113"/>
    </row>
    <row r="4184">
      <c r="A4184" s="113"/>
      <c r="B4184" s="113"/>
    </row>
    <row r="4185">
      <c r="A4185" s="113"/>
      <c r="B4185" s="113"/>
    </row>
    <row r="4186">
      <c r="A4186" s="113"/>
      <c r="B4186" s="113"/>
    </row>
    <row r="4187">
      <c r="A4187" s="113"/>
      <c r="B4187" s="113"/>
    </row>
    <row r="4188">
      <c r="A4188" s="113"/>
      <c r="B4188" s="113"/>
    </row>
    <row r="4189">
      <c r="A4189" s="113"/>
      <c r="B4189" s="113"/>
    </row>
    <row r="4190">
      <c r="A4190" s="113"/>
      <c r="B4190" s="113"/>
    </row>
    <row r="4191">
      <c r="A4191" s="113"/>
      <c r="B4191" s="113"/>
    </row>
    <row r="4192">
      <c r="A4192" s="113"/>
      <c r="B4192" s="113"/>
    </row>
    <row r="4193">
      <c r="A4193" s="113"/>
      <c r="B4193" s="113"/>
    </row>
    <row r="4194">
      <c r="A4194" s="113"/>
      <c r="B4194" s="113"/>
    </row>
    <row r="4195">
      <c r="A4195" s="113"/>
      <c r="B4195" s="113"/>
    </row>
    <row r="4196">
      <c r="A4196" s="113"/>
      <c r="B4196" s="113"/>
    </row>
    <row r="4197">
      <c r="A4197" s="113"/>
      <c r="B4197" s="113"/>
    </row>
    <row r="4198">
      <c r="A4198" s="113"/>
      <c r="B4198" s="113"/>
    </row>
    <row r="4199">
      <c r="A4199" s="113"/>
      <c r="B4199" s="113"/>
    </row>
    <row r="4200">
      <c r="A4200" s="113"/>
      <c r="B4200" s="113"/>
    </row>
    <row r="4201">
      <c r="A4201" s="113"/>
      <c r="B4201" s="113"/>
    </row>
    <row r="4202">
      <c r="A4202" s="113"/>
      <c r="B4202" s="113"/>
    </row>
    <row r="4203">
      <c r="A4203" s="113"/>
      <c r="B4203" s="113"/>
    </row>
    <row r="4204">
      <c r="A4204" s="113"/>
      <c r="B4204" s="113"/>
    </row>
    <row r="4205">
      <c r="A4205" s="113"/>
      <c r="B4205" s="113"/>
    </row>
    <row r="4206">
      <c r="A4206" s="113"/>
      <c r="B4206" s="113"/>
    </row>
    <row r="4207">
      <c r="A4207" s="113"/>
      <c r="B4207" s="113"/>
    </row>
    <row r="4208">
      <c r="A4208" s="113"/>
      <c r="B4208" s="113"/>
    </row>
    <row r="4209">
      <c r="A4209" s="113"/>
      <c r="B4209" s="113"/>
    </row>
    <row r="4210">
      <c r="A4210" s="113"/>
      <c r="B4210" s="113"/>
    </row>
    <row r="4211">
      <c r="A4211" s="113"/>
      <c r="B4211" s="113"/>
    </row>
    <row r="4212">
      <c r="A4212" s="113"/>
      <c r="B4212" s="113"/>
    </row>
    <row r="4213">
      <c r="A4213" s="113"/>
      <c r="B4213" s="113"/>
    </row>
    <row r="4214">
      <c r="A4214" s="113"/>
      <c r="B4214" s="113"/>
    </row>
    <row r="4215">
      <c r="A4215" s="113"/>
      <c r="B4215" s="113"/>
    </row>
    <row r="4216">
      <c r="A4216" s="113"/>
      <c r="B4216" s="113"/>
    </row>
    <row r="4217">
      <c r="A4217" s="113"/>
      <c r="B4217" s="113"/>
    </row>
    <row r="4218">
      <c r="A4218" s="113"/>
      <c r="B4218" s="113"/>
    </row>
    <row r="4219">
      <c r="A4219" s="113"/>
      <c r="B4219" s="113"/>
    </row>
    <row r="4220">
      <c r="A4220" s="113"/>
      <c r="B4220" s="113"/>
    </row>
    <row r="4221">
      <c r="A4221" s="113"/>
      <c r="B4221" s="113"/>
    </row>
    <row r="4222">
      <c r="A4222" s="113"/>
      <c r="B4222" s="113"/>
    </row>
    <row r="4223">
      <c r="A4223" s="113"/>
      <c r="B4223" s="113"/>
    </row>
    <row r="4224">
      <c r="A4224" s="113"/>
      <c r="B4224" s="113"/>
    </row>
    <row r="4225">
      <c r="A4225" s="113"/>
      <c r="B4225" s="113"/>
    </row>
    <row r="4226">
      <c r="A4226" s="113"/>
      <c r="B4226" s="113"/>
    </row>
    <row r="4227">
      <c r="A4227" s="113"/>
      <c r="B4227" s="113"/>
    </row>
    <row r="4228">
      <c r="A4228" s="113"/>
      <c r="B4228" s="113"/>
    </row>
    <row r="4229">
      <c r="A4229" s="113"/>
      <c r="B4229" s="113"/>
    </row>
    <row r="4230">
      <c r="A4230" s="113"/>
      <c r="B4230" s="113"/>
    </row>
    <row r="4231">
      <c r="A4231" s="113"/>
      <c r="B4231" s="113"/>
    </row>
    <row r="4232">
      <c r="A4232" s="113"/>
      <c r="B4232" s="113"/>
    </row>
    <row r="4233">
      <c r="A4233" s="113"/>
      <c r="B4233" s="113"/>
    </row>
    <row r="4234">
      <c r="A4234" s="113"/>
      <c r="B4234" s="113"/>
    </row>
    <row r="4235">
      <c r="A4235" s="113"/>
      <c r="B4235" s="113"/>
    </row>
    <row r="4236">
      <c r="A4236" s="113"/>
      <c r="B4236" s="113"/>
    </row>
    <row r="4237">
      <c r="A4237" s="113"/>
      <c r="B4237" s="113"/>
    </row>
    <row r="4238">
      <c r="A4238" s="113"/>
      <c r="B4238" s="113"/>
    </row>
    <row r="4239">
      <c r="A4239" s="113"/>
      <c r="B4239" s="113"/>
    </row>
    <row r="4240">
      <c r="A4240" s="113"/>
      <c r="B4240" s="113"/>
    </row>
    <row r="4241">
      <c r="A4241" s="113"/>
      <c r="B4241" s="113"/>
    </row>
    <row r="4242">
      <c r="A4242" s="113"/>
      <c r="B4242" s="113"/>
    </row>
    <row r="4243">
      <c r="A4243" s="113"/>
      <c r="B4243" s="113"/>
    </row>
    <row r="4244">
      <c r="A4244" s="113"/>
      <c r="B4244" s="113"/>
    </row>
    <row r="4245">
      <c r="A4245" s="113"/>
      <c r="B4245" s="113"/>
    </row>
    <row r="4246">
      <c r="A4246" s="113"/>
      <c r="B4246" s="113"/>
    </row>
    <row r="4247">
      <c r="A4247" s="113"/>
      <c r="B4247" s="113"/>
    </row>
    <row r="4248">
      <c r="A4248" s="113"/>
      <c r="B4248" s="113"/>
    </row>
    <row r="4249">
      <c r="A4249" s="113"/>
      <c r="B4249" s="113"/>
    </row>
    <row r="4250">
      <c r="A4250" s="113"/>
      <c r="B4250" s="113"/>
    </row>
    <row r="4251">
      <c r="A4251" s="113"/>
      <c r="B4251" s="113"/>
    </row>
    <row r="4252">
      <c r="A4252" s="113"/>
      <c r="B4252" s="113"/>
    </row>
    <row r="4253">
      <c r="A4253" s="113"/>
      <c r="B4253" s="113"/>
    </row>
    <row r="4254">
      <c r="A4254" s="113"/>
      <c r="B4254" s="113"/>
    </row>
    <row r="4255">
      <c r="A4255" s="113"/>
      <c r="B4255" s="113"/>
    </row>
    <row r="4256">
      <c r="A4256" s="113"/>
      <c r="B4256" s="113"/>
    </row>
    <row r="4257">
      <c r="A4257" s="113"/>
      <c r="B4257" s="113"/>
    </row>
    <row r="4258">
      <c r="A4258" s="113"/>
      <c r="B4258" s="113"/>
    </row>
    <row r="4259">
      <c r="A4259" s="113"/>
      <c r="B4259" s="113"/>
    </row>
    <row r="4260">
      <c r="A4260" s="113"/>
      <c r="B4260" s="113"/>
    </row>
    <row r="4261">
      <c r="A4261" s="113"/>
      <c r="B4261" s="113"/>
    </row>
    <row r="4262">
      <c r="A4262" s="113"/>
      <c r="B4262" s="113"/>
    </row>
    <row r="4263">
      <c r="A4263" s="113"/>
      <c r="B4263" s="113"/>
    </row>
    <row r="4264">
      <c r="A4264" s="113"/>
      <c r="B4264" s="113"/>
    </row>
    <row r="4265">
      <c r="A4265" s="113"/>
      <c r="B4265" s="113"/>
    </row>
    <row r="4562">
      <c r="A4562" s="113"/>
      <c r="B4562" s="113"/>
    </row>
    <row r="4563">
      <c r="A4563" s="113"/>
      <c r="B4563" s="113"/>
    </row>
    <row r="4564">
      <c r="A4564" s="113"/>
      <c r="B4564" s="113"/>
    </row>
    <row r="4565">
      <c r="A4565" s="113"/>
      <c r="B4565" s="113"/>
    </row>
    <row r="4566">
      <c r="A4566" s="113"/>
      <c r="B4566" s="113"/>
    </row>
    <row r="4567">
      <c r="A4567" s="113"/>
      <c r="B4567" s="113"/>
    </row>
    <row r="4568">
      <c r="A4568" s="113"/>
      <c r="B4568" s="113"/>
    </row>
    <row r="4569">
      <c r="A4569" s="113"/>
      <c r="B4569" s="113"/>
    </row>
    <row r="4570">
      <c r="A4570" s="113"/>
      <c r="B4570" s="113"/>
    </row>
    <row r="4571">
      <c r="A4571" s="113"/>
      <c r="B4571" s="113"/>
    </row>
    <row r="4572">
      <c r="A4572" s="113"/>
      <c r="B4572" s="113"/>
    </row>
    <row r="4573">
      <c r="A4573" s="113"/>
      <c r="B4573" s="113"/>
    </row>
    <row r="4574">
      <c r="A4574" s="113"/>
      <c r="B4574" s="113"/>
    </row>
    <row r="4575">
      <c r="A4575" s="113"/>
      <c r="B4575" s="113"/>
    </row>
    <row r="4576">
      <c r="A4576" s="113"/>
      <c r="B4576" s="113"/>
    </row>
    <row r="4577">
      <c r="A4577" s="113"/>
      <c r="B4577" s="113"/>
    </row>
    <row r="4578">
      <c r="A4578" s="113"/>
      <c r="B4578" s="113"/>
    </row>
    <row r="4579">
      <c r="A4579" s="113"/>
      <c r="B4579" s="113"/>
    </row>
    <row r="4580">
      <c r="A4580" s="113"/>
      <c r="B4580" s="113"/>
    </row>
    <row r="4581">
      <c r="A4581" s="113"/>
      <c r="B4581" s="113"/>
    </row>
    <row r="4582">
      <c r="A4582" s="113"/>
      <c r="B4582" s="113"/>
    </row>
    <row r="4583">
      <c r="A4583" s="113"/>
      <c r="B4583" s="113"/>
    </row>
    <row r="4584">
      <c r="A4584" s="113"/>
      <c r="B4584" s="113"/>
    </row>
    <row r="4585">
      <c r="A4585" s="113"/>
      <c r="B4585" s="113"/>
    </row>
    <row r="4586">
      <c r="A4586" s="113"/>
      <c r="B4586" s="113"/>
    </row>
    <row r="4587">
      <c r="A4587" s="113"/>
      <c r="B4587" s="113"/>
    </row>
    <row r="4588">
      <c r="A4588" s="113"/>
      <c r="B4588" s="113"/>
    </row>
    <row r="4589">
      <c r="A4589" s="113"/>
      <c r="B4589" s="113"/>
    </row>
    <row r="4590">
      <c r="A4590" s="113"/>
      <c r="B4590" s="113"/>
    </row>
    <row r="4591">
      <c r="A4591" s="113"/>
      <c r="B4591" s="113"/>
    </row>
    <row r="4592">
      <c r="A4592" s="113"/>
      <c r="B4592" s="113"/>
    </row>
    <row r="4593">
      <c r="A4593" s="113"/>
      <c r="B4593" s="113"/>
    </row>
    <row r="4594">
      <c r="A4594" s="113"/>
      <c r="B4594" s="113"/>
    </row>
    <row r="4595">
      <c r="A4595" s="113"/>
      <c r="B4595" s="113"/>
    </row>
    <row r="4596">
      <c r="A4596" s="113"/>
      <c r="B4596" s="113"/>
    </row>
    <row r="4597">
      <c r="A4597" s="113"/>
      <c r="B4597" s="113"/>
    </row>
    <row r="4598">
      <c r="A4598" s="113"/>
      <c r="B4598" s="113"/>
    </row>
    <row r="4599">
      <c r="A4599" s="113"/>
      <c r="B4599" s="113"/>
    </row>
    <row r="4600">
      <c r="A4600" s="113"/>
      <c r="B4600" s="113"/>
    </row>
    <row r="4601">
      <c r="A4601" s="113"/>
      <c r="B4601" s="113"/>
    </row>
    <row r="4602">
      <c r="A4602" s="113"/>
      <c r="B4602" s="113"/>
    </row>
    <row r="4603">
      <c r="A4603" s="113"/>
      <c r="B4603" s="113"/>
    </row>
    <row r="4604">
      <c r="A4604" s="113"/>
      <c r="B4604" s="113"/>
    </row>
    <row r="4605">
      <c r="A4605" s="113"/>
      <c r="B4605" s="113"/>
    </row>
    <row r="4606">
      <c r="A4606" s="113"/>
      <c r="B4606" s="113"/>
    </row>
    <row r="4607">
      <c r="A4607" s="113"/>
      <c r="B4607" s="113"/>
    </row>
    <row r="4608">
      <c r="A4608" s="113"/>
      <c r="B4608" s="113"/>
    </row>
    <row r="4609">
      <c r="A4609" s="113"/>
      <c r="B4609" s="113"/>
    </row>
    <row r="4610">
      <c r="A4610" s="113"/>
      <c r="B4610" s="113"/>
    </row>
    <row r="4611">
      <c r="A4611" s="113"/>
      <c r="B4611" s="113"/>
    </row>
    <row r="4612">
      <c r="A4612" s="113"/>
      <c r="B4612" s="113"/>
    </row>
    <row r="4613">
      <c r="A4613" s="113"/>
      <c r="B4613" s="113"/>
    </row>
    <row r="4614">
      <c r="A4614" s="113"/>
      <c r="B4614" s="113"/>
    </row>
    <row r="4615">
      <c r="A4615" s="113"/>
      <c r="B4615" s="113"/>
    </row>
    <row r="4616">
      <c r="A4616" s="113"/>
      <c r="B4616" s="113"/>
    </row>
    <row r="4617">
      <c r="A4617" s="113"/>
      <c r="B4617" s="113"/>
    </row>
    <row r="4618">
      <c r="A4618" s="113"/>
      <c r="B4618" s="113"/>
    </row>
    <row r="4619">
      <c r="A4619" s="113"/>
      <c r="B4619" s="113"/>
    </row>
    <row r="4620">
      <c r="A4620" s="113"/>
      <c r="B4620" s="113"/>
    </row>
    <row r="4621">
      <c r="A4621" s="113"/>
      <c r="B4621" s="113"/>
    </row>
    <row r="4622">
      <c r="A4622" s="113"/>
      <c r="B4622" s="113"/>
    </row>
    <row r="4623">
      <c r="A4623" s="113"/>
      <c r="B4623" s="113"/>
    </row>
    <row r="4624">
      <c r="A4624" s="113"/>
      <c r="B4624" s="113"/>
    </row>
    <row r="4625">
      <c r="A4625" s="113"/>
      <c r="B4625" s="113"/>
    </row>
    <row r="4626">
      <c r="A4626" s="113"/>
      <c r="B4626" s="113"/>
    </row>
    <row r="4627">
      <c r="A4627" s="113"/>
      <c r="B4627" s="113"/>
    </row>
    <row r="4628">
      <c r="A4628" s="113"/>
      <c r="B4628" s="113"/>
    </row>
    <row r="4629">
      <c r="A4629" s="113"/>
      <c r="B4629" s="113"/>
    </row>
    <row r="4630">
      <c r="A4630" s="113"/>
      <c r="B4630" s="113"/>
    </row>
    <row r="4631">
      <c r="A4631" s="113"/>
      <c r="B4631" s="113"/>
    </row>
    <row r="4632">
      <c r="A4632" s="113"/>
      <c r="B4632" s="113"/>
    </row>
    <row r="4633">
      <c r="A4633" s="113"/>
      <c r="B4633" s="113"/>
    </row>
    <row r="4634">
      <c r="A4634" s="113"/>
      <c r="B4634" s="113"/>
    </row>
    <row r="4635">
      <c r="A4635" s="113"/>
      <c r="B4635" s="113"/>
    </row>
    <row r="4636">
      <c r="A4636" s="113"/>
      <c r="B4636" s="113"/>
    </row>
    <row r="4637">
      <c r="A4637" s="113"/>
      <c r="B4637" s="113"/>
    </row>
    <row r="4638">
      <c r="A4638" s="113"/>
      <c r="B4638" s="113"/>
    </row>
    <row r="4639">
      <c r="A4639" s="113"/>
      <c r="B4639" s="113"/>
    </row>
    <row r="4640">
      <c r="A4640" s="113"/>
      <c r="B4640" s="113"/>
    </row>
    <row r="4641">
      <c r="A4641" s="113"/>
      <c r="B4641" s="113"/>
    </row>
    <row r="4642">
      <c r="A4642" s="113"/>
      <c r="B4642" s="113"/>
    </row>
    <row r="4643">
      <c r="A4643" s="113"/>
      <c r="B4643" s="113"/>
    </row>
    <row r="4644">
      <c r="A4644" s="113"/>
      <c r="B4644" s="113"/>
    </row>
    <row r="4645">
      <c r="A4645" s="113"/>
      <c r="B4645" s="113"/>
    </row>
    <row r="4646">
      <c r="A4646" s="113"/>
      <c r="B4646" s="113"/>
    </row>
    <row r="4647">
      <c r="A4647" s="113"/>
      <c r="B4647" s="113"/>
    </row>
    <row r="4648">
      <c r="A4648" s="113"/>
      <c r="B4648" s="113"/>
    </row>
    <row r="4649">
      <c r="A4649" s="113"/>
      <c r="B4649" s="113"/>
    </row>
    <row r="4650">
      <c r="A4650" s="113"/>
      <c r="B4650" s="113"/>
    </row>
    <row r="4651">
      <c r="A4651" s="113"/>
      <c r="B4651" s="113"/>
    </row>
    <row r="4652">
      <c r="A4652" s="113"/>
      <c r="B4652" s="113"/>
    </row>
    <row r="4653">
      <c r="A4653" s="113"/>
      <c r="B4653" s="113"/>
    </row>
    <row r="4654">
      <c r="A4654" s="113"/>
      <c r="B4654" s="113"/>
    </row>
    <row r="4655">
      <c r="A4655" s="113"/>
      <c r="B4655" s="113"/>
    </row>
    <row r="4656">
      <c r="A4656" s="113"/>
      <c r="B4656" s="113"/>
    </row>
    <row r="4657">
      <c r="A4657" s="113"/>
      <c r="B4657" s="113"/>
    </row>
    <row r="4658">
      <c r="A4658" s="113"/>
      <c r="B4658" s="113"/>
    </row>
    <row r="4659">
      <c r="A4659" s="113"/>
      <c r="B4659" s="113"/>
    </row>
    <row r="4660">
      <c r="A4660" s="113"/>
      <c r="B4660" s="113"/>
    </row>
    <row r="4661">
      <c r="A4661" s="113"/>
      <c r="B4661" s="113"/>
    </row>
    <row r="4662">
      <c r="A4662" s="113"/>
      <c r="B4662" s="113"/>
    </row>
    <row r="4663">
      <c r="A4663" s="113"/>
      <c r="B4663" s="113"/>
    </row>
    <row r="4664">
      <c r="A4664" s="113"/>
      <c r="B4664" s="113"/>
    </row>
    <row r="4665">
      <c r="A4665" s="113"/>
      <c r="B4665" s="113"/>
    </row>
    <row r="4666">
      <c r="A4666" s="113"/>
      <c r="B4666" s="113"/>
    </row>
    <row r="4667">
      <c r="A4667" s="113"/>
      <c r="B4667" s="113"/>
    </row>
    <row r="4668">
      <c r="A4668" s="113"/>
      <c r="B4668" s="113"/>
    </row>
    <row r="4669">
      <c r="A4669" s="113"/>
      <c r="B4669" s="113"/>
    </row>
    <row r="4670">
      <c r="A4670" s="113"/>
      <c r="B4670" s="113"/>
    </row>
    <row r="4671">
      <c r="A4671" s="113"/>
      <c r="B4671" s="113"/>
    </row>
    <row r="4672">
      <c r="A4672" s="113"/>
      <c r="B4672" s="113"/>
    </row>
    <row r="4673">
      <c r="A4673" s="113"/>
      <c r="B4673" s="113"/>
    </row>
    <row r="4674">
      <c r="A4674" s="113"/>
      <c r="B4674" s="113"/>
    </row>
    <row r="4675">
      <c r="A4675" s="113"/>
      <c r="B4675" s="113"/>
    </row>
    <row r="4676">
      <c r="A4676" s="113"/>
      <c r="B4676" s="113"/>
    </row>
    <row r="4677">
      <c r="A4677" s="113"/>
      <c r="B4677" s="113"/>
    </row>
    <row r="4678">
      <c r="A4678" s="113"/>
      <c r="B4678" s="113"/>
    </row>
    <row r="4679">
      <c r="A4679" s="113"/>
      <c r="B4679" s="113"/>
    </row>
    <row r="4680">
      <c r="A4680" s="113"/>
      <c r="B4680" s="113"/>
    </row>
    <row r="4681">
      <c r="A4681" s="113"/>
      <c r="B4681" s="113"/>
    </row>
    <row r="4682">
      <c r="A4682" s="113"/>
      <c r="B4682" s="113"/>
    </row>
    <row r="4683">
      <c r="A4683" s="113"/>
      <c r="B4683" s="113"/>
    </row>
    <row r="4684">
      <c r="A4684" s="113"/>
      <c r="B4684" s="113"/>
    </row>
    <row r="4685">
      <c r="A4685" s="113"/>
      <c r="B4685" s="113"/>
    </row>
    <row r="4686">
      <c r="A4686" s="113"/>
      <c r="B4686" s="113"/>
    </row>
    <row r="4687">
      <c r="A4687" s="113"/>
      <c r="B4687" s="113"/>
    </row>
    <row r="4688">
      <c r="A4688" s="113"/>
      <c r="B4688" s="113"/>
    </row>
    <row r="4689">
      <c r="A4689" s="113"/>
      <c r="B4689" s="113"/>
    </row>
    <row r="4690">
      <c r="A4690" s="113"/>
      <c r="B4690" s="113"/>
    </row>
    <row r="4691">
      <c r="A4691" s="113"/>
      <c r="B4691" s="113"/>
    </row>
    <row r="4692">
      <c r="A4692" s="113"/>
      <c r="B4692" s="113"/>
    </row>
    <row r="4693">
      <c r="A4693" s="113"/>
      <c r="B4693" s="113"/>
    </row>
    <row r="4694">
      <c r="A4694" s="113"/>
      <c r="B4694" s="113"/>
    </row>
    <row r="4695">
      <c r="A4695" s="113"/>
      <c r="B4695" s="113"/>
    </row>
    <row r="4696">
      <c r="A4696" s="113"/>
      <c r="B4696" s="113"/>
    </row>
    <row r="4697">
      <c r="A4697" s="113"/>
      <c r="B4697" s="113"/>
    </row>
    <row r="4698">
      <c r="A4698" s="113"/>
      <c r="B4698" s="113"/>
    </row>
    <row r="4699">
      <c r="A4699" s="113"/>
      <c r="B4699" s="113"/>
    </row>
    <row r="4700">
      <c r="A4700" s="113"/>
      <c r="B4700" s="113"/>
    </row>
    <row r="4701">
      <c r="A4701" s="113"/>
      <c r="B4701" s="113"/>
    </row>
    <row r="4702">
      <c r="A4702" s="113"/>
      <c r="B4702" s="113"/>
    </row>
    <row r="4703">
      <c r="A4703" s="113"/>
      <c r="B4703" s="113"/>
    </row>
    <row r="4704">
      <c r="A4704" s="113"/>
      <c r="B4704" s="113"/>
    </row>
    <row r="4705">
      <c r="A4705" s="113"/>
      <c r="B4705" s="113"/>
    </row>
    <row r="4706">
      <c r="A4706" s="113"/>
      <c r="B4706" s="113"/>
    </row>
    <row r="4707">
      <c r="A4707" s="113"/>
      <c r="B4707" s="113"/>
    </row>
    <row r="4708">
      <c r="A4708" s="113"/>
      <c r="B4708" s="113"/>
    </row>
    <row r="4709">
      <c r="A4709" s="113"/>
      <c r="B4709" s="113"/>
    </row>
    <row r="4710">
      <c r="A4710" s="113"/>
      <c r="B4710" s="113"/>
    </row>
    <row r="4711">
      <c r="A4711" s="113"/>
      <c r="B4711" s="113"/>
    </row>
    <row r="4712">
      <c r="A4712" s="113"/>
      <c r="B4712" s="113"/>
    </row>
    <row r="4713">
      <c r="A4713" s="113"/>
      <c r="B4713" s="113"/>
    </row>
    <row r="4714">
      <c r="A4714" s="113"/>
      <c r="B4714" s="113"/>
    </row>
    <row r="4715">
      <c r="A4715" s="113"/>
      <c r="B4715" s="113"/>
    </row>
    <row r="4716">
      <c r="A4716" s="113"/>
      <c r="B4716" s="113"/>
    </row>
    <row r="4717">
      <c r="A4717" s="113"/>
      <c r="B4717" s="113"/>
    </row>
    <row r="4718">
      <c r="A4718" s="113"/>
      <c r="B4718" s="113"/>
    </row>
    <row r="4719">
      <c r="A4719" s="113"/>
      <c r="B4719" s="113"/>
    </row>
    <row r="4720">
      <c r="A4720" s="113"/>
      <c r="B4720" s="113"/>
    </row>
    <row r="4721">
      <c r="A4721" s="113"/>
      <c r="B4721" s="113"/>
    </row>
    <row r="4722">
      <c r="A4722" s="113"/>
      <c r="B4722" s="113"/>
    </row>
    <row r="4723">
      <c r="A4723" s="113"/>
      <c r="B4723" s="113"/>
    </row>
    <row r="4724">
      <c r="A4724" s="113"/>
      <c r="B4724" s="113"/>
    </row>
    <row r="4725">
      <c r="A4725" s="113"/>
      <c r="B4725" s="113"/>
    </row>
    <row r="4726">
      <c r="A4726" s="113"/>
      <c r="B4726" s="113"/>
    </row>
    <row r="4727">
      <c r="A4727" s="113"/>
      <c r="B4727" s="113"/>
    </row>
    <row r="4728">
      <c r="A4728" s="113"/>
      <c r="B4728" s="113"/>
    </row>
    <row r="4729">
      <c r="A4729" s="113"/>
      <c r="B4729" s="113"/>
    </row>
    <row r="4730">
      <c r="A4730" s="113"/>
      <c r="B4730" s="113"/>
    </row>
    <row r="4731">
      <c r="A4731" s="113"/>
      <c r="B4731" s="113"/>
    </row>
    <row r="4732">
      <c r="A4732" s="113"/>
      <c r="B4732" s="113"/>
    </row>
    <row r="4733">
      <c r="A4733" s="113"/>
      <c r="B4733" s="113"/>
    </row>
    <row r="4734">
      <c r="A4734" s="113"/>
      <c r="B4734" s="113"/>
    </row>
    <row r="4735">
      <c r="A4735" s="113"/>
      <c r="B4735" s="113"/>
    </row>
    <row r="4736">
      <c r="A4736" s="113"/>
      <c r="B4736" s="113"/>
    </row>
    <row r="4737">
      <c r="A4737" s="113"/>
      <c r="B4737" s="113"/>
    </row>
    <row r="4738">
      <c r="A4738" s="113"/>
      <c r="B4738" s="113"/>
    </row>
    <row r="4739">
      <c r="A4739" s="113"/>
      <c r="B4739" s="113"/>
    </row>
    <row r="4740">
      <c r="A4740" s="113"/>
      <c r="B4740" s="113"/>
    </row>
    <row r="4741">
      <c r="A4741" s="113"/>
      <c r="B4741" s="113"/>
    </row>
    <row r="4742">
      <c r="A4742" s="113"/>
      <c r="B4742" s="113"/>
    </row>
    <row r="4743">
      <c r="A4743" s="113"/>
      <c r="B4743" s="113"/>
    </row>
    <row r="4744">
      <c r="A4744" s="113"/>
      <c r="B4744" s="113"/>
    </row>
    <row r="4745">
      <c r="A4745" s="113"/>
      <c r="B4745" s="113"/>
    </row>
    <row r="4746">
      <c r="A4746" s="113"/>
      <c r="B4746" s="113"/>
    </row>
    <row r="4747">
      <c r="A4747" s="113"/>
      <c r="B4747" s="113"/>
    </row>
    <row r="4748">
      <c r="A4748" s="113"/>
      <c r="B4748" s="113"/>
    </row>
    <row r="4749">
      <c r="A4749" s="113"/>
      <c r="B4749" s="113"/>
    </row>
    <row r="4750">
      <c r="A4750" s="113"/>
      <c r="B4750" s="113"/>
    </row>
    <row r="4751">
      <c r="A4751" s="113"/>
      <c r="B4751" s="113"/>
    </row>
    <row r="4752">
      <c r="A4752" s="113"/>
      <c r="B4752" s="113"/>
    </row>
    <row r="4753">
      <c r="A4753" s="113"/>
      <c r="B4753" s="113"/>
    </row>
    <row r="4754">
      <c r="A4754" s="113"/>
      <c r="B4754" s="113"/>
    </row>
    <row r="4755">
      <c r="A4755" s="113"/>
      <c r="B4755" s="113"/>
    </row>
    <row r="4756">
      <c r="A4756" s="113"/>
      <c r="B4756" s="113"/>
    </row>
    <row r="4757">
      <c r="A4757" s="113"/>
      <c r="B4757" s="113"/>
    </row>
    <row r="4758">
      <c r="A4758" s="113"/>
      <c r="B4758" s="113"/>
    </row>
    <row r="4759">
      <c r="A4759" s="113"/>
      <c r="B4759" s="113"/>
    </row>
    <row r="4760">
      <c r="A4760" s="113"/>
      <c r="B4760" s="113"/>
    </row>
    <row r="4761">
      <c r="A4761" s="113"/>
      <c r="B4761" s="113"/>
    </row>
    <row r="4762">
      <c r="A4762" s="113"/>
      <c r="B4762" s="113"/>
    </row>
    <row r="4763">
      <c r="A4763" s="113"/>
      <c r="B4763" s="113"/>
    </row>
    <row r="4764">
      <c r="A4764" s="113"/>
      <c r="B4764" s="113"/>
    </row>
    <row r="4765">
      <c r="A4765" s="113"/>
      <c r="B4765" s="113"/>
    </row>
    <row r="4766">
      <c r="A4766" s="113"/>
      <c r="B4766" s="113"/>
    </row>
    <row r="4767">
      <c r="A4767" s="113"/>
      <c r="B4767" s="113"/>
    </row>
    <row r="4768">
      <c r="A4768" s="113"/>
      <c r="B4768" s="113"/>
    </row>
    <row r="4769">
      <c r="A4769" s="113"/>
      <c r="B4769" s="113"/>
    </row>
    <row r="4770">
      <c r="A4770" s="113"/>
      <c r="B4770" s="113"/>
    </row>
    <row r="4771">
      <c r="A4771" s="113"/>
      <c r="B4771" s="113"/>
    </row>
    <row r="4772">
      <c r="A4772" s="113"/>
      <c r="B4772" s="113"/>
    </row>
    <row r="4773">
      <c r="A4773" s="113"/>
      <c r="B4773" s="113"/>
    </row>
    <row r="4774">
      <c r="A4774" s="113"/>
      <c r="B4774" s="113"/>
    </row>
    <row r="4775">
      <c r="A4775" s="113"/>
      <c r="B4775" s="113"/>
    </row>
    <row r="4776">
      <c r="A4776" s="113"/>
      <c r="B4776" s="113"/>
    </row>
    <row r="4777">
      <c r="A4777" s="113"/>
      <c r="B4777" s="113"/>
    </row>
    <row r="4778">
      <c r="A4778" s="113"/>
      <c r="B4778" s="113"/>
    </row>
    <row r="4779">
      <c r="A4779" s="113"/>
      <c r="B4779" s="113"/>
    </row>
    <row r="4780">
      <c r="A4780" s="113"/>
      <c r="B4780" s="113"/>
    </row>
    <row r="4781">
      <c r="A4781" s="113"/>
      <c r="B4781" s="113"/>
    </row>
    <row r="4782">
      <c r="A4782" s="113"/>
      <c r="B4782" s="113"/>
    </row>
    <row r="4783">
      <c r="A4783" s="113"/>
      <c r="B4783" s="113"/>
    </row>
    <row r="4784">
      <c r="A4784" s="113"/>
      <c r="B4784" s="113"/>
    </row>
    <row r="4785">
      <c r="A4785" s="113"/>
      <c r="B4785" s="113"/>
    </row>
    <row r="4786">
      <c r="A4786" s="113"/>
      <c r="B4786" s="113"/>
    </row>
    <row r="4787">
      <c r="A4787" s="113"/>
      <c r="B4787" s="113"/>
    </row>
    <row r="4788">
      <c r="A4788" s="113"/>
      <c r="B4788" s="113"/>
    </row>
    <row r="4789">
      <c r="A4789" s="113"/>
      <c r="B4789" s="113"/>
    </row>
    <row r="4790">
      <c r="A4790" s="113"/>
      <c r="B4790" s="113"/>
    </row>
    <row r="4791">
      <c r="A4791" s="113"/>
      <c r="B4791" s="113"/>
    </row>
    <row r="4792">
      <c r="A4792" s="113"/>
      <c r="B4792" s="113"/>
    </row>
    <row r="4793">
      <c r="A4793" s="113"/>
      <c r="B4793" s="113"/>
    </row>
    <row r="4794">
      <c r="A4794" s="113"/>
      <c r="B4794" s="113"/>
    </row>
    <row r="4795">
      <c r="A4795" s="113"/>
      <c r="B4795" s="113"/>
    </row>
    <row r="4796">
      <c r="A4796" s="113"/>
      <c r="B4796" s="113"/>
    </row>
    <row r="4797">
      <c r="A4797" s="113"/>
      <c r="B4797" s="113"/>
    </row>
    <row r="4798">
      <c r="A4798" s="113"/>
      <c r="B4798" s="113"/>
    </row>
    <row r="4799">
      <c r="A4799" s="113"/>
      <c r="B4799" s="113"/>
    </row>
    <row r="4800">
      <c r="A4800" s="113"/>
      <c r="B4800" s="113"/>
    </row>
    <row r="4801">
      <c r="A4801" s="113"/>
      <c r="B4801" s="113"/>
    </row>
    <row r="4802">
      <c r="A4802" s="113"/>
      <c r="B4802" s="113"/>
    </row>
    <row r="4803">
      <c r="A4803" s="113"/>
      <c r="B4803" s="113"/>
    </row>
    <row r="4804">
      <c r="A4804" s="113"/>
      <c r="B4804" s="113"/>
    </row>
    <row r="4805">
      <c r="A4805" s="113"/>
      <c r="B4805" s="113"/>
    </row>
    <row r="4806">
      <c r="A4806" s="113"/>
      <c r="B4806" s="113"/>
    </row>
    <row r="4807">
      <c r="A4807" s="113"/>
      <c r="B4807" s="113"/>
    </row>
    <row r="4808">
      <c r="A4808" s="113"/>
      <c r="B4808" s="113"/>
    </row>
    <row r="4809">
      <c r="A4809" s="113"/>
      <c r="B4809" s="113"/>
    </row>
    <row r="4810">
      <c r="A4810" s="113"/>
      <c r="B4810" s="113"/>
    </row>
    <row r="4811">
      <c r="A4811" s="113"/>
      <c r="B4811" s="113"/>
    </row>
    <row r="4812">
      <c r="A4812" s="113"/>
      <c r="B4812" s="113"/>
    </row>
    <row r="4813">
      <c r="A4813" s="113"/>
      <c r="B4813" s="113"/>
    </row>
    <row r="4814">
      <c r="A4814" s="113"/>
      <c r="B4814" s="113"/>
    </row>
    <row r="4815">
      <c r="A4815" s="113"/>
      <c r="B4815" s="113"/>
    </row>
    <row r="4816">
      <c r="A4816" s="113"/>
      <c r="B4816" s="113"/>
    </row>
    <row r="4817">
      <c r="A4817" s="113"/>
      <c r="B4817" s="113"/>
    </row>
    <row r="4818">
      <c r="A4818" s="113"/>
      <c r="B4818" s="113"/>
    </row>
    <row r="4819">
      <c r="A4819" s="113"/>
      <c r="B4819" s="113"/>
    </row>
    <row r="4820">
      <c r="A4820" s="113"/>
      <c r="B4820" s="113"/>
    </row>
    <row r="4821">
      <c r="A4821" s="113"/>
      <c r="B4821" s="113"/>
    </row>
    <row r="4822">
      <c r="A4822" s="113"/>
      <c r="B4822" s="113"/>
    </row>
    <row r="4823">
      <c r="A4823" s="113"/>
      <c r="B4823" s="113"/>
    </row>
    <row r="4824">
      <c r="A4824" s="113"/>
      <c r="B4824" s="113"/>
    </row>
    <row r="4825">
      <c r="A4825" s="113"/>
      <c r="B4825" s="113"/>
    </row>
    <row r="4826">
      <c r="A4826" s="113"/>
      <c r="B4826" s="113"/>
    </row>
    <row r="4827">
      <c r="A4827" s="113"/>
      <c r="B4827" s="113"/>
    </row>
    <row r="4828">
      <c r="A4828" s="113"/>
      <c r="B4828" s="113"/>
    </row>
    <row r="4829">
      <c r="A4829" s="113"/>
      <c r="B4829" s="113"/>
    </row>
    <row r="4830">
      <c r="A4830" s="113"/>
      <c r="B4830" s="113"/>
    </row>
    <row r="4831">
      <c r="A4831" s="113"/>
      <c r="B4831" s="113"/>
    </row>
    <row r="4832">
      <c r="A4832" s="113"/>
      <c r="B4832" s="113"/>
    </row>
    <row r="4833">
      <c r="A4833" s="113"/>
      <c r="B4833" s="113"/>
    </row>
    <row r="4834">
      <c r="A4834" s="113"/>
      <c r="B4834" s="113"/>
    </row>
    <row r="4835">
      <c r="A4835" s="113"/>
      <c r="B4835" s="113"/>
    </row>
    <row r="4836">
      <c r="A4836" s="113"/>
      <c r="B4836" s="113"/>
    </row>
    <row r="4837">
      <c r="A4837" s="113"/>
      <c r="B4837" s="113"/>
    </row>
    <row r="4838">
      <c r="A4838" s="113"/>
      <c r="B4838" s="113"/>
    </row>
    <row r="4839">
      <c r="A4839" s="113"/>
      <c r="B4839" s="113"/>
    </row>
    <row r="4840">
      <c r="A4840" s="113"/>
      <c r="B4840" s="113"/>
    </row>
    <row r="4841">
      <c r="A4841" s="113"/>
      <c r="B4841" s="113"/>
    </row>
    <row r="4842">
      <c r="A4842" s="113"/>
      <c r="B4842" s="113"/>
    </row>
    <row r="4843">
      <c r="A4843" s="113"/>
      <c r="B4843" s="113"/>
    </row>
    <row r="4844">
      <c r="A4844" s="113"/>
      <c r="B4844" s="113"/>
    </row>
    <row r="4845">
      <c r="A4845" s="113"/>
      <c r="B4845" s="113"/>
    </row>
    <row r="4846">
      <c r="A4846" s="113"/>
      <c r="B4846" s="113"/>
    </row>
    <row r="4847">
      <c r="A4847" s="113"/>
      <c r="B4847" s="113"/>
    </row>
    <row r="4848">
      <c r="A4848" s="113"/>
      <c r="B4848" s="113"/>
    </row>
    <row r="4849">
      <c r="A4849" s="113"/>
      <c r="B4849" s="113"/>
    </row>
    <row r="4850">
      <c r="A4850" s="113"/>
      <c r="B4850" s="113"/>
    </row>
    <row r="4851">
      <c r="A4851" s="113"/>
      <c r="B4851" s="113"/>
    </row>
    <row r="4852">
      <c r="A4852" s="113"/>
      <c r="B4852" s="113"/>
    </row>
    <row r="4853">
      <c r="A4853" s="113"/>
      <c r="B4853" s="113"/>
    </row>
    <row r="4854">
      <c r="A4854" s="113"/>
      <c r="B4854" s="113"/>
    </row>
    <row r="4855">
      <c r="A4855" s="113"/>
      <c r="B4855" s="113"/>
    </row>
    <row r="4856">
      <c r="A4856" s="113"/>
      <c r="B4856" s="113"/>
    </row>
    <row r="4857">
      <c r="A4857" s="113"/>
      <c r="B4857" s="113"/>
    </row>
    <row r="4858">
      <c r="A4858" s="113"/>
      <c r="B4858" s="113"/>
    </row>
    <row r="4859">
      <c r="A4859" s="113"/>
      <c r="B4859" s="113"/>
    </row>
    <row r="4860">
      <c r="A4860" s="113"/>
      <c r="B4860" s="113"/>
    </row>
    <row r="4861">
      <c r="A4861" s="113"/>
      <c r="B4861" s="113"/>
    </row>
    <row r="4862">
      <c r="A4862" s="113"/>
      <c r="B4862" s="113"/>
    </row>
    <row r="4863">
      <c r="A4863" s="113"/>
      <c r="B4863" s="113"/>
    </row>
    <row r="4864">
      <c r="A4864" s="113"/>
      <c r="B4864" s="113"/>
    </row>
    <row r="4865">
      <c r="A4865" s="113"/>
      <c r="B4865" s="113"/>
    </row>
    <row r="4866">
      <c r="A4866" s="113"/>
      <c r="B4866" s="113"/>
    </row>
    <row r="4867">
      <c r="A4867" s="113"/>
      <c r="B4867" s="113"/>
    </row>
    <row r="4868">
      <c r="A4868" s="113"/>
      <c r="B4868" s="113"/>
    </row>
    <row r="4869">
      <c r="A4869" s="113"/>
      <c r="B4869" s="113"/>
    </row>
    <row r="4870">
      <c r="A4870" s="113"/>
      <c r="B4870" s="113"/>
    </row>
    <row r="4871">
      <c r="A4871" s="113"/>
      <c r="B4871" s="113"/>
    </row>
    <row r="4872">
      <c r="A4872" s="113"/>
      <c r="B4872" s="113"/>
    </row>
    <row r="4873">
      <c r="A4873" s="113"/>
      <c r="B4873" s="113"/>
    </row>
    <row r="4874">
      <c r="A4874" s="113"/>
      <c r="B4874" s="113"/>
    </row>
    <row r="4875">
      <c r="A4875" s="113"/>
      <c r="B4875" s="113"/>
    </row>
    <row r="4876">
      <c r="A4876" s="113"/>
      <c r="B4876" s="113"/>
    </row>
    <row r="4877">
      <c r="A4877" s="113"/>
      <c r="B4877" s="113"/>
    </row>
    <row r="4878">
      <c r="A4878" s="113"/>
      <c r="B4878" s="113"/>
    </row>
    <row r="4879">
      <c r="A4879" s="113"/>
      <c r="B4879" s="113"/>
    </row>
    <row r="4880">
      <c r="A4880" s="113"/>
      <c r="B4880" s="113"/>
    </row>
    <row r="4881">
      <c r="A4881" s="113"/>
      <c r="B4881" s="113"/>
    </row>
    <row r="4882">
      <c r="A4882" s="113"/>
      <c r="B4882" s="113"/>
    </row>
    <row r="4883">
      <c r="A4883" s="113"/>
      <c r="B4883" s="113"/>
    </row>
    <row r="4884">
      <c r="A4884" s="113"/>
      <c r="B4884" s="113"/>
    </row>
    <row r="4885">
      <c r="A4885" s="113"/>
      <c r="B4885" s="113"/>
    </row>
    <row r="4886">
      <c r="A4886" s="113"/>
      <c r="B4886" s="113"/>
    </row>
    <row r="4887">
      <c r="A4887" s="113"/>
      <c r="B4887" s="113"/>
    </row>
    <row r="4888">
      <c r="A4888" s="113"/>
      <c r="B4888" s="113"/>
    </row>
    <row r="4889">
      <c r="A4889" s="113"/>
      <c r="B4889" s="113"/>
    </row>
    <row r="4890">
      <c r="A4890" s="113"/>
      <c r="B4890" s="113"/>
    </row>
    <row r="4891">
      <c r="A4891" s="113"/>
      <c r="B4891" s="113"/>
    </row>
    <row r="4892">
      <c r="A4892" s="113"/>
      <c r="B4892" s="113"/>
    </row>
    <row r="4893">
      <c r="A4893" s="113"/>
      <c r="B4893" s="113"/>
    </row>
    <row r="4894">
      <c r="A4894" s="113"/>
      <c r="B4894" s="113"/>
    </row>
    <row r="4895">
      <c r="A4895" s="113"/>
      <c r="B4895" s="113"/>
    </row>
    <row r="4896">
      <c r="A4896" s="113"/>
      <c r="B4896" s="113"/>
    </row>
    <row r="4897">
      <c r="A4897" s="113"/>
      <c r="B4897" s="113"/>
    </row>
    <row r="4898">
      <c r="A4898" s="113"/>
      <c r="B4898" s="113"/>
    </row>
    <row r="4899">
      <c r="A4899" s="113"/>
      <c r="B4899" s="113"/>
    </row>
    <row r="4900">
      <c r="A4900" s="113"/>
      <c r="B4900" s="113"/>
    </row>
    <row r="4901">
      <c r="A4901" s="113"/>
      <c r="B4901" s="113"/>
    </row>
    <row r="4902">
      <c r="A4902" s="113"/>
      <c r="B4902" s="113"/>
    </row>
    <row r="4903">
      <c r="A4903" s="113"/>
      <c r="B4903" s="113"/>
    </row>
    <row r="4904">
      <c r="A4904" s="113"/>
      <c r="B4904" s="113"/>
    </row>
    <row r="4905">
      <c r="A4905" s="113"/>
      <c r="B4905" s="113"/>
    </row>
    <row r="4906">
      <c r="A4906" s="113"/>
      <c r="B4906" s="113"/>
    </row>
    <row r="4907">
      <c r="A4907" s="113"/>
      <c r="B4907" s="113"/>
    </row>
    <row r="4908">
      <c r="A4908" s="113"/>
      <c r="B4908" s="113"/>
    </row>
    <row r="4909">
      <c r="A4909" s="113"/>
      <c r="B4909" s="113"/>
    </row>
    <row r="4910">
      <c r="A4910" s="113"/>
      <c r="B4910" s="113"/>
    </row>
    <row r="4911">
      <c r="A4911" s="113"/>
      <c r="B4911" s="113"/>
    </row>
    <row r="4912">
      <c r="A4912" s="113"/>
      <c r="B4912" s="113"/>
    </row>
    <row r="4913">
      <c r="A4913" s="113"/>
      <c r="B4913" s="113"/>
    </row>
    <row r="4914">
      <c r="A4914" s="113"/>
      <c r="B4914" s="113"/>
    </row>
    <row r="4915">
      <c r="A4915" s="113"/>
      <c r="B4915" s="113"/>
    </row>
    <row r="4916">
      <c r="A4916" s="113"/>
      <c r="B4916" s="113"/>
    </row>
    <row r="4917">
      <c r="A4917" s="113"/>
      <c r="B4917" s="113"/>
    </row>
    <row r="4918">
      <c r="A4918" s="113"/>
      <c r="B4918" s="113"/>
    </row>
    <row r="4919">
      <c r="A4919" s="113"/>
      <c r="B4919" s="113"/>
    </row>
    <row r="4920">
      <c r="A4920" s="113"/>
      <c r="B4920" s="113"/>
    </row>
    <row r="4921">
      <c r="A4921" s="113"/>
      <c r="B4921" s="113"/>
    </row>
    <row r="4922">
      <c r="A4922" s="113"/>
      <c r="B4922" s="113"/>
    </row>
    <row r="4923">
      <c r="A4923" s="113"/>
      <c r="B4923" s="113"/>
    </row>
    <row r="4924">
      <c r="A4924" s="113"/>
      <c r="B4924" s="113"/>
    </row>
    <row r="4925">
      <c r="A4925" s="113"/>
      <c r="B4925" s="113"/>
    </row>
    <row r="4926">
      <c r="A4926" s="113"/>
      <c r="B4926" s="113"/>
    </row>
    <row r="4927">
      <c r="A4927" s="113"/>
      <c r="B4927" s="113"/>
    </row>
    <row r="4928">
      <c r="A4928" s="113"/>
      <c r="B4928" s="113"/>
    </row>
    <row r="4929">
      <c r="A4929" s="113"/>
      <c r="B4929" s="113"/>
    </row>
    <row r="4930">
      <c r="A4930" s="113"/>
      <c r="B4930" s="113"/>
    </row>
    <row r="4931">
      <c r="A4931" s="113"/>
      <c r="B4931" s="113"/>
    </row>
    <row r="4932">
      <c r="A4932" s="113"/>
      <c r="B4932" s="113"/>
    </row>
    <row r="4933">
      <c r="A4933" s="113"/>
      <c r="B4933" s="113"/>
    </row>
    <row r="4934">
      <c r="A4934" s="113"/>
      <c r="B4934" s="113"/>
    </row>
    <row r="4935">
      <c r="A4935" s="113"/>
      <c r="B4935" s="113"/>
    </row>
    <row r="4936">
      <c r="A4936" s="113"/>
      <c r="B4936" s="113"/>
    </row>
    <row r="4937">
      <c r="A4937" s="113"/>
      <c r="B4937" s="113"/>
    </row>
    <row r="4938">
      <c r="A4938" s="113"/>
      <c r="B4938" s="113"/>
    </row>
    <row r="4939">
      <c r="A4939" s="113"/>
      <c r="B4939" s="113"/>
    </row>
    <row r="4940">
      <c r="A4940" s="113"/>
      <c r="B4940" s="113"/>
    </row>
    <row r="4941">
      <c r="A4941" s="113"/>
      <c r="B4941" s="113"/>
    </row>
    <row r="4942">
      <c r="A4942" s="113"/>
      <c r="B4942" s="113"/>
    </row>
    <row r="4943">
      <c r="A4943" s="113"/>
      <c r="B4943" s="113"/>
    </row>
    <row r="4944">
      <c r="A4944" s="113"/>
      <c r="B4944" s="113"/>
    </row>
    <row r="4945">
      <c r="A4945" s="113"/>
      <c r="B4945" s="113"/>
    </row>
    <row r="4946">
      <c r="A4946" s="113"/>
      <c r="B4946" s="113"/>
    </row>
    <row r="4947">
      <c r="A4947" s="113"/>
      <c r="B4947" s="113"/>
    </row>
    <row r="4948">
      <c r="A4948" s="113"/>
      <c r="B4948" s="113"/>
    </row>
    <row r="4949">
      <c r="A4949" s="113"/>
      <c r="B4949" s="113"/>
    </row>
    <row r="4950">
      <c r="A4950" s="113"/>
      <c r="B4950" s="113"/>
    </row>
    <row r="4951">
      <c r="A4951" s="113"/>
      <c r="B4951" s="113"/>
    </row>
    <row r="4952">
      <c r="A4952" s="113"/>
      <c r="B4952" s="113"/>
    </row>
    <row r="4953">
      <c r="A4953" s="113"/>
      <c r="B4953" s="113"/>
    </row>
    <row r="4954">
      <c r="A4954" s="113"/>
      <c r="B4954" s="113"/>
    </row>
    <row r="4955">
      <c r="A4955" s="113"/>
      <c r="B4955" s="113"/>
    </row>
    <row r="4956">
      <c r="A4956" s="113"/>
      <c r="B4956" s="113"/>
    </row>
    <row r="4957">
      <c r="A4957" s="113"/>
      <c r="B4957" s="113"/>
    </row>
    <row r="4958">
      <c r="A4958" s="113"/>
      <c r="B4958" s="113"/>
    </row>
    <row r="4959">
      <c r="A4959" s="113"/>
      <c r="B4959" s="113"/>
    </row>
    <row r="4960">
      <c r="A4960" s="113"/>
      <c r="B4960" s="113"/>
    </row>
    <row r="4961">
      <c r="A4961" s="113"/>
      <c r="B4961" s="113"/>
    </row>
    <row r="4962">
      <c r="A4962" s="113"/>
      <c r="B4962" s="113"/>
    </row>
    <row r="4963">
      <c r="A4963" s="113"/>
      <c r="B4963" s="113"/>
    </row>
    <row r="4964">
      <c r="A4964" s="113"/>
      <c r="B4964" s="113"/>
    </row>
    <row r="4965">
      <c r="A4965" s="113"/>
      <c r="B4965" s="113"/>
    </row>
    <row r="4966">
      <c r="A4966" s="113"/>
      <c r="B4966" s="113"/>
    </row>
    <row r="4967">
      <c r="A4967" s="113"/>
      <c r="B4967" s="113"/>
    </row>
    <row r="4968">
      <c r="A4968" s="113"/>
      <c r="B4968" s="113"/>
    </row>
    <row r="4969">
      <c r="A4969" s="113"/>
      <c r="B4969" s="113"/>
    </row>
    <row r="4970">
      <c r="A4970" s="113"/>
      <c r="B4970" s="113"/>
    </row>
    <row r="4971">
      <c r="A4971" s="113"/>
      <c r="B4971" s="113"/>
    </row>
    <row r="4972">
      <c r="A4972" s="113"/>
      <c r="B4972" s="113"/>
    </row>
    <row r="4973">
      <c r="A4973" s="113"/>
      <c r="B4973" s="113"/>
    </row>
    <row r="4974">
      <c r="A4974" s="113"/>
      <c r="B4974" s="113"/>
    </row>
    <row r="4975">
      <c r="A4975" s="113"/>
      <c r="B4975" s="113"/>
    </row>
    <row r="4976">
      <c r="A4976" s="113"/>
      <c r="B4976" s="113"/>
    </row>
    <row r="4977">
      <c r="A4977" s="113"/>
      <c r="B4977" s="113"/>
    </row>
    <row r="4978">
      <c r="A4978" s="113"/>
      <c r="B4978" s="113"/>
    </row>
    <row r="4979">
      <c r="A4979" s="113"/>
      <c r="B4979" s="113"/>
    </row>
    <row r="4980">
      <c r="A4980" s="113"/>
      <c r="B4980" s="113"/>
    </row>
    <row r="4981">
      <c r="A4981" s="113"/>
      <c r="B4981" s="113"/>
    </row>
    <row r="4982">
      <c r="A4982" s="113"/>
      <c r="B4982" s="113"/>
    </row>
    <row r="4983">
      <c r="A4983" s="113"/>
      <c r="B4983" s="113"/>
    </row>
    <row r="4984">
      <c r="A4984" s="113"/>
      <c r="B4984" s="113"/>
    </row>
    <row r="4985">
      <c r="A4985" s="113"/>
      <c r="B4985" s="113"/>
    </row>
    <row r="4986">
      <c r="A4986" s="113"/>
      <c r="B4986" s="113"/>
    </row>
    <row r="4987">
      <c r="A4987" s="113"/>
      <c r="B4987" s="113"/>
    </row>
    <row r="4988">
      <c r="A4988" s="113"/>
      <c r="B4988" s="113"/>
    </row>
    <row r="4989">
      <c r="A4989" s="113"/>
      <c r="B4989" s="113"/>
    </row>
    <row r="4990">
      <c r="A4990" s="113"/>
      <c r="B4990" s="113"/>
    </row>
    <row r="4991">
      <c r="A4991" s="113"/>
      <c r="B4991" s="113"/>
    </row>
    <row r="4992">
      <c r="A4992" s="113"/>
      <c r="B4992" s="113"/>
    </row>
    <row r="4993">
      <c r="A4993" s="113"/>
      <c r="B4993" s="113"/>
    </row>
    <row r="4994">
      <c r="A4994" s="113"/>
      <c r="B4994" s="113"/>
    </row>
    <row r="4995">
      <c r="A4995" s="113"/>
      <c r="B4995" s="113"/>
    </row>
    <row r="4996">
      <c r="A4996" s="113"/>
      <c r="B4996" s="113"/>
    </row>
    <row r="4997">
      <c r="A4997" s="113"/>
      <c r="B4997" s="113"/>
    </row>
    <row r="4998">
      <c r="A4998" s="113"/>
      <c r="B4998" s="113"/>
    </row>
    <row r="4999">
      <c r="A4999" s="113"/>
      <c r="B4999" s="113"/>
    </row>
    <row r="5000">
      <c r="A5000" s="113"/>
      <c r="B5000" s="113"/>
    </row>
    <row r="5001">
      <c r="A5001" s="113"/>
      <c r="B5001" s="113"/>
    </row>
    <row r="5002">
      <c r="A5002" s="113"/>
      <c r="B5002" s="113"/>
    </row>
    <row r="5003">
      <c r="A5003" s="113"/>
      <c r="B5003" s="113"/>
    </row>
    <row r="5004">
      <c r="A5004" s="113"/>
      <c r="B5004" s="113"/>
    </row>
    <row r="5005">
      <c r="A5005" s="113"/>
      <c r="B5005" s="113"/>
    </row>
    <row r="5006">
      <c r="A5006" s="113"/>
      <c r="B5006" s="113"/>
    </row>
    <row r="5007">
      <c r="A5007" s="113"/>
      <c r="B5007" s="113"/>
    </row>
    <row r="5008">
      <c r="A5008" s="113"/>
      <c r="B5008" s="113"/>
    </row>
    <row r="5009">
      <c r="A5009" s="113"/>
      <c r="B5009" s="113"/>
    </row>
    <row r="5010">
      <c r="A5010" s="113"/>
      <c r="B5010" s="113"/>
    </row>
    <row r="5011">
      <c r="A5011" s="113"/>
      <c r="B5011" s="113"/>
    </row>
    <row r="5012">
      <c r="A5012" s="113"/>
      <c r="B5012" s="113"/>
    </row>
    <row r="5013">
      <c r="A5013" s="113"/>
      <c r="B5013" s="113"/>
    </row>
    <row r="5014">
      <c r="A5014" s="113"/>
      <c r="B5014" s="113"/>
    </row>
    <row r="5015">
      <c r="A5015" s="113"/>
      <c r="B5015" s="113"/>
    </row>
    <row r="5016">
      <c r="A5016" s="113"/>
      <c r="B5016" s="113"/>
    </row>
    <row r="5017">
      <c r="A5017" s="113"/>
      <c r="B5017" s="113"/>
    </row>
    <row r="5018">
      <c r="A5018" s="113"/>
      <c r="B5018" s="113"/>
    </row>
    <row r="5019">
      <c r="A5019" s="113"/>
      <c r="B5019" s="113"/>
    </row>
    <row r="5020">
      <c r="A5020" s="113"/>
      <c r="B5020" s="113"/>
    </row>
    <row r="5021">
      <c r="A5021" s="113"/>
      <c r="B5021" s="113"/>
    </row>
    <row r="5022">
      <c r="A5022" s="113"/>
      <c r="B5022" s="113"/>
    </row>
    <row r="5023">
      <c r="A5023" s="113"/>
      <c r="B5023" s="113"/>
    </row>
    <row r="5024">
      <c r="A5024" s="113"/>
      <c r="B5024" s="113"/>
    </row>
    <row r="5025">
      <c r="A5025" s="113"/>
      <c r="B5025" s="113"/>
    </row>
    <row r="5026">
      <c r="A5026" s="113"/>
      <c r="B5026" s="113"/>
    </row>
    <row r="5027">
      <c r="A5027" s="113"/>
      <c r="B5027" s="113"/>
    </row>
    <row r="5028">
      <c r="A5028" s="113"/>
      <c r="B5028" s="113"/>
    </row>
    <row r="5029">
      <c r="A5029" s="113"/>
      <c r="B5029" s="113"/>
    </row>
    <row r="5030">
      <c r="A5030" s="113"/>
      <c r="B5030" s="113"/>
    </row>
    <row r="5031">
      <c r="A5031" s="113"/>
      <c r="B5031" s="113"/>
    </row>
    <row r="5032">
      <c r="A5032" s="113"/>
      <c r="B5032" s="113"/>
    </row>
    <row r="5033">
      <c r="A5033" s="113"/>
      <c r="B5033" s="113"/>
    </row>
    <row r="5034">
      <c r="A5034" s="113"/>
      <c r="B5034" s="113"/>
    </row>
    <row r="5035">
      <c r="A5035" s="113"/>
      <c r="B5035" s="113"/>
    </row>
    <row r="5036">
      <c r="A5036" s="113"/>
      <c r="B5036" s="113"/>
    </row>
    <row r="5037">
      <c r="A5037" s="113"/>
      <c r="B5037" s="113"/>
    </row>
    <row r="5038">
      <c r="A5038" s="113"/>
      <c r="B5038" s="113"/>
    </row>
    <row r="5039">
      <c r="A5039" s="113"/>
      <c r="B5039" s="113"/>
    </row>
    <row r="5040">
      <c r="A5040" s="113"/>
      <c r="B5040" s="113"/>
    </row>
    <row r="5041">
      <c r="A5041" s="113"/>
      <c r="B5041" s="113"/>
    </row>
    <row r="5042">
      <c r="A5042" s="113"/>
      <c r="B5042" s="113"/>
    </row>
    <row r="5043">
      <c r="A5043" s="113"/>
      <c r="B5043" s="113"/>
    </row>
    <row r="5044">
      <c r="A5044" s="113"/>
      <c r="B5044" s="113"/>
    </row>
    <row r="5045">
      <c r="A5045" s="113"/>
      <c r="B5045" s="113"/>
    </row>
    <row r="5046">
      <c r="A5046" s="113"/>
      <c r="B5046" s="113"/>
    </row>
    <row r="5047">
      <c r="A5047" s="113"/>
      <c r="B5047" s="113"/>
    </row>
    <row r="5048">
      <c r="A5048" s="113"/>
      <c r="B5048" s="113"/>
    </row>
    <row r="5049">
      <c r="A5049" s="113"/>
      <c r="B5049" s="113"/>
    </row>
    <row r="5050">
      <c r="A5050" s="113"/>
      <c r="B5050" s="113"/>
    </row>
    <row r="5051">
      <c r="A5051" s="113"/>
      <c r="B5051" s="113"/>
    </row>
    <row r="5052">
      <c r="A5052" s="113"/>
      <c r="B5052" s="113"/>
    </row>
    <row r="5053">
      <c r="A5053" s="113"/>
      <c r="B5053" s="113"/>
    </row>
    <row r="5054">
      <c r="A5054" s="113"/>
      <c r="B5054" s="113"/>
    </row>
    <row r="5055">
      <c r="A5055" s="113"/>
      <c r="B5055" s="113"/>
    </row>
    <row r="5056">
      <c r="A5056" s="113"/>
      <c r="B5056" s="113"/>
    </row>
    <row r="5057">
      <c r="A5057" s="113"/>
      <c r="B5057" s="113"/>
    </row>
    <row r="5058">
      <c r="A5058" s="113"/>
      <c r="B5058" s="113"/>
    </row>
    <row r="5059">
      <c r="A5059" s="113"/>
      <c r="B5059" s="113"/>
    </row>
    <row r="5060">
      <c r="A5060" s="113"/>
      <c r="B5060" s="113"/>
    </row>
    <row r="5061">
      <c r="A5061" s="113"/>
      <c r="B5061" s="113"/>
    </row>
    <row r="5062">
      <c r="A5062" s="113"/>
      <c r="B5062" s="113"/>
    </row>
    <row r="5063">
      <c r="A5063" s="113"/>
      <c r="B5063" s="113"/>
    </row>
    <row r="5064">
      <c r="A5064" s="113"/>
      <c r="B5064" s="113"/>
    </row>
    <row r="5065">
      <c r="A5065" s="113"/>
      <c r="B5065" s="113"/>
    </row>
    <row r="5066">
      <c r="A5066" s="113"/>
      <c r="B5066" s="113"/>
    </row>
    <row r="5067">
      <c r="A5067" s="113"/>
      <c r="B5067" s="113"/>
    </row>
    <row r="5068">
      <c r="A5068" s="113"/>
      <c r="B5068" s="113"/>
    </row>
    <row r="5069">
      <c r="A5069" s="113"/>
      <c r="B5069" s="113"/>
    </row>
    <row r="5070">
      <c r="A5070" s="113"/>
      <c r="B5070" s="113"/>
    </row>
    <row r="5071">
      <c r="A5071" s="113"/>
      <c r="B5071" s="113"/>
    </row>
    <row r="5072">
      <c r="A5072" s="113"/>
      <c r="B5072" s="113"/>
    </row>
    <row r="5073">
      <c r="A5073" s="113"/>
      <c r="B5073" s="113"/>
    </row>
    <row r="5074">
      <c r="A5074" s="113"/>
      <c r="B5074" s="113"/>
    </row>
    <row r="5075">
      <c r="A5075" s="113"/>
      <c r="B5075" s="113"/>
    </row>
    <row r="5076">
      <c r="A5076" s="113"/>
      <c r="B5076" s="113"/>
    </row>
    <row r="5077">
      <c r="A5077" s="113"/>
      <c r="B5077" s="113"/>
    </row>
    <row r="5078">
      <c r="A5078" s="113"/>
      <c r="B5078" s="113"/>
    </row>
    <row r="5079">
      <c r="A5079" s="113"/>
      <c r="B5079" s="113"/>
    </row>
    <row r="5080">
      <c r="A5080" s="113"/>
      <c r="B5080" s="113"/>
    </row>
    <row r="5081">
      <c r="A5081" s="113"/>
      <c r="B5081" s="113"/>
    </row>
    <row r="5082">
      <c r="A5082" s="113"/>
      <c r="B5082" s="113"/>
    </row>
    <row r="5083">
      <c r="A5083" s="113"/>
      <c r="B5083" s="113"/>
    </row>
    <row r="5084">
      <c r="A5084" s="113"/>
      <c r="B5084" s="113"/>
    </row>
    <row r="5085">
      <c r="A5085" s="113"/>
      <c r="B5085" s="113"/>
    </row>
    <row r="5086">
      <c r="A5086" s="113"/>
      <c r="B5086" s="113"/>
    </row>
    <row r="5087">
      <c r="A5087" s="113"/>
      <c r="B5087" s="113"/>
    </row>
    <row r="5088">
      <c r="A5088" s="113"/>
      <c r="B5088" s="113"/>
    </row>
    <row r="5089">
      <c r="A5089" s="113"/>
      <c r="B5089" s="113"/>
    </row>
    <row r="5090">
      <c r="A5090" s="113"/>
      <c r="B5090" s="113"/>
    </row>
    <row r="5091">
      <c r="A5091" s="113"/>
      <c r="B5091" s="113"/>
    </row>
    <row r="5092">
      <c r="A5092" s="113"/>
      <c r="B5092" s="113"/>
    </row>
    <row r="5093">
      <c r="A5093" s="113"/>
      <c r="B5093" s="113"/>
    </row>
    <row r="5094">
      <c r="A5094" s="113"/>
      <c r="B5094" s="113"/>
    </row>
    <row r="5095">
      <c r="A5095" s="113"/>
      <c r="B5095" s="113"/>
    </row>
    <row r="5096">
      <c r="A5096" s="113"/>
      <c r="B5096" s="113"/>
    </row>
    <row r="5097">
      <c r="A5097" s="113"/>
      <c r="B5097" s="113"/>
    </row>
    <row r="5098">
      <c r="A5098" s="113"/>
      <c r="B5098" s="113"/>
    </row>
    <row r="5099">
      <c r="A5099" s="113"/>
      <c r="B5099" s="113"/>
    </row>
    <row r="5100">
      <c r="A5100" s="113"/>
      <c r="B5100" s="113"/>
    </row>
    <row r="5101">
      <c r="A5101" s="113"/>
      <c r="B5101" s="113"/>
    </row>
    <row r="5102">
      <c r="A5102" s="113"/>
      <c r="B5102" s="113"/>
    </row>
    <row r="5103">
      <c r="A5103" s="113"/>
      <c r="B5103" s="113"/>
    </row>
    <row r="5104">
      <c r="A5104" s="113"/>
      <c r="B5104" s="113"/>
    </row>
    <row r="5105">
      <c r="A5105" s="113"/>
      <c r="B5105" s="113"/>
    </row>
    <row r="5106">
      <c r="A5106" s="113"/>
      <c r="B5106" s="113"/>
    </row>
    <row r="5107">
      <c r="A5107" s="113"/>
      <c r="B5107" s="113"/>
    </row>
    <row r="5108">
      <c r="A5108" s="113"/>
      <c r="B5108" s="113"/>
    </row>
    <row r="5109">
      <c r="A5109" s="113"/>
      <c r="B5109" s="113"/>
    </row>
    <row r="5110">
      <c r="A5110" s="113"/>
      <c r="B5110" s="113"/>
    </row>
    <row r="5111">
      <c r="A5111" s="113"/>
      <c r="B5111" s="113"/>
    </row>
    <row r="5112">
      <c r="A5112" s="113"/>
      <c r="B5112" s="113"/>
    </row>
    <row r="5113">
      <c r="A5113" s="113"/>
      <c r="B5113" s="113"/>
    </row>
    <row r="5114">
      <c r="A5114" s="113"/>
      <c r="B5114" s="113"/>
    </row>
    <row r="5115">
      <c r="A5115" s="113"/>
      <c r="B5115" s="113"/>
    </row>
    <row r="5116">
      <c r="A5116" s="113"/>
      <c r="B5116" s="113"/>
    </row>
    <row r="5117">
      <c r="A5117" s="113"/>
      <c r="B5117" s="113"/>
    </row>
    <row r="5118">
      <c r="A5118" s="113"/>
      <c r="B5118" s="113"/>
    </row>
    <row r="5119">
      <c r="A5119" s="113"/>
      <c r="B5119" s="113"/>
    </row>
    <row r="5120">
      <c r="A5120" s="113"/>
      <c r="B5120" s="113"/>
    </row>
    <row r="5121">
      <c r="A5121" s="113"/>
      <c r="B5121" s="113"/>
    </row>
    <row r="5122">
      <c r="A5122" s="113"/>
      <c r="B5122" s="113"/>
    </row>
    <row r="5123">
      <c r="A5123" s="113"/>
      <c r="B5123" s="113"/>
    </row>
    <row r="5124">
      <c r="A5124" s="113"/>
      <c r="B5124" s="113"/>
    </row>
    <row r="5125">
      <c r="A5125" s="113"/>
      <c r="B5125" s="113"/>
    </row>
    <row r="5126">
      <c r="A5126" s="113"/>
      <c r="B5126" s="113"/>
    </row>
    <row r="5127">
      <c r="A5127" s="113"/>
      <c r="B5127" s="113"/>
    </row>
    <row r="5128">
      <c r="A5128" s="113"/>
      <c r="B5128" s="113"/>
    </row>
    <row r="5129">
      <c r="A5129" s="113"/>
      <c r="B5129" s="113"/>
    </row>
    <row r="5130">
      <c r="A5130" s="113"/>
      <c r="B5130" s="113"/>
    </row>
    <row r="5131">
      <c r="A5131" s="113"/>
      <c r="B5131" s="113"/>
    </row>
    <row r="5132">
      <c r="A5132" s="113"/>
      <c r="B5132" s="113"/>
    </row>
    <row r="5133">
      <c r="A5133" s="113"/>
      <c r="B5133" s="113"/>
    </row>
    <row r="5134">
      <c r="A5134" s="113"/>
      <c r="B5134" s="113"/>
    </row>
    <row r="5135">
      <c r="A5135" s="113"/>
      <c r="B5135" s="113"/>
    </row>
    <row r="5136">
      <c r="A5136" s="113"/>
      <c r="B5136" s="113"/>
    </row>
    <row r="5137">
      <c r="A5137" s="113"/>
      <c r="B5137" s="113"/>
    </row>
    <row r="5138">
      <c r="A5138" s="113"/>
      <c r="B5138" s="113"/>
    </row>
    <row r="5139">
      <c r="A5139" s="113"/>
      <c r="B5139" s="113"/>
    </row>
    <row r="5140">
      <c r="A5140" s="113"/>
      <c r="B5140" s="113"/>
    </row>
    <row r="5141">
      <c r="A5141" s="113"/>
      <c r="B5141" s="113"/>
    </row>
    <row r="5142">
      <c r="A5142" s="113"/>
      <c r="B5142" s="113"/>
    </row>
    <row r="5143">
      <c r="A5143" s="113"/>
      <c r="B5143" s="113"/>
    </row>
    <row r="5144">
      <c r="A5144" s="113"/>
      <c r="B5144" s="113"/>
    </row>
    <row r="5145">
      <c r="A5145" s="113"/>
      <c r="B5145" s="113"/>
    </row>
    <row r="5146">
      <c r="A5146" s="113"/>
      <c r="B5146" s="113"/>
    </row>
    <row r="5147">
      <c r="A5147" s="113"/>
      <c r="B5147" s="113"/>
    </row>
    <row r="5148">
      <c r="A5148" s="113"/>
      <c r="B5148" s="113"/>
    </row>
    <row r="5149">
      <c r="A5149" s="113"/>
      <c r="B5149" s="113"/>
    </row>
    <row r="5150">
      <c r="A5150" s="113"/>
      <c r="B5150" s="113"/>
    </row>
    <row r="5151">
      <c r="A5151" s="113"/>
      <c r="B5151" s="113"/>
    </row>
    <row r="5152">
      <c r="A5152" s="113"/>
      <c r="B5152" s="113"/>
    </row>
    <row r="5153">
      <c r="A5153" s="113"/>
      <c r="B5153" s="113"/>
    </row>
    <row r="5154">
      <c r="A5154" s="113"/>
      <c r="B5154" s="113"/>
    </row>
    <row r="5155">
      <c r="A5155" s="113"/>
      <c r="B5155" s="113"/>
    </row>
    <row r="5156">
      <c r="A5156" s="113"/>
      <c r="B5156" s="113"/>
    </row>
    <row r="5157">
      <c r="A5157" s="113"/>
      <c r="B5157" s="113"/>
    </row>
    <row r="5158">
      <c r="A5158" s="113"/>
      <c r="B5158" s="113"/>
    </row>
    <row r="5159">
      <c r="A5159" s="113"/>
      <c r="B5159" s="113"/>
    </row>
    <row r="5160">
      <c r="A5160" s="113"/>
      <c r="B5160" s="113"/>
    </row>
    <row r="5161">
      <c r="A5161" s="113"/>
      <c r="B5161" s="113"/>
    </row>
    <row r="5162">
      <c r="A5162" s="113"/>
      <c r="B5162" s="113"/>
    </row>
    <row r="5163">
      <c r="A5163" s="113"/>
      <c r="B5163" s="113"/>
    </row>
    <row r="5164">
      <c r="A5164" s="113"/>
      <c r="B5164" s="113"/>
    </row>
    <row r="5165">
      <c r="A5165" s="113"/>
      <c r="B5165" s="113"/>
    </row>
    <row r="5166">
      <c r="A5166" s="113"/>
      <c r="B5166" s="113"/>
    </row>
    <row r="5167">
      <c r="A5167" s="113"/>
      <c r="B5167" s="113"/>
    </row>
    <row r="5168">
      <c r="A5168" s="113"/>
      <c r="B5168" s="113"/>
    </row>
    <row r="5169">
      <c r="A5169" s="113"/>
      <c r="B5169" s="113"/>
    </row>
    <row r="5170">
      <c r="A5170" s="113"/>
      <c r="B5170" s="113"/>
    </row>
    <row r="5171">
      <c r="A5171" s="113"/>
      <c r="B5171" s="113"/>
    </row>
    <row r="5172">
      <c r="A5172" s="113"/>
      <c r="B5172" s="113"/>
    </row>
    <row r="5173">
      <c r="A5173" s="113"/>
      <c r="B5173" s="113"/>
    </row>
    <row r="5174">
      <c r="A5174" s="113"/>
      <c r="B5174" s="113"/>
    </row>
    <row r="5175">
      <c r="A5175" s="113"/>
      <c r="B5175" s="113"/>
    </row>
    <row r="5176">
      <c r="A5176" s="113"/>
      <c r="B5176" s="113"/>
    </row>
    <row r="5177">
      <c r="A5177" s="113"/>
      <c r="B5177" s="113"/>
    </row>
    <row r="5178">
      <c r="A5178" s="113"/>
      <c r="B5178" s="113"/>
    </row>
    <row r="5179">
      <c r="A5179" s="113"/>
      <c r="B5179" s="113"/>
    </row>
    <row r="5180">
      <c r="A5180" s="113"/>
      <c r="B5180" s="113"/>
    </row>
    <row r="5181">
      <c r="A5181" s="113"/>
      <c r="B5181" s="113"/>
    </row>
    <row r="5182">
      <c r="A5182" s="113"/>
      <c r="B5182" s="113"/>
    </row>
    <row r="5183">
      <c r="A5183" s="113"/>
      <c r="B5183" s="113"/>
    </row>
    <row r="5184">
      <c r="A5184" s="113"/>
      <c r="B5184" s="113"/>
    </row>
    <row r="5185">
      <c r="A5185" s="113"/>
      <c r="B5185" s="113"/>
    </row>
    <row r="5186">
      <c r="A5186" s="113"/>
      <c r="B5186" s="113"/>
    </row>
    <row r="5187">
      <c r="A5187" s="113"/>
      <c r="B5187" s="113"/>
    </row>
    <row r="5188">
      <c r="A5188" s="113"/>
      <c r="B5188" s="113"/>
    </row>
    <row r="5189">
      <c r="A5189" s="113"/>
      <c r="B5189" s="113"/>
    </row>
    <row r="5190">
      <c r="A5190" s="113"/>
      <c r="B5190" s="113"/>
    </row>
    <row r="5191">
      <c r="A5191" s="113"/>
      <c r="B5191" s="113"/>
    </row>
    <row r="5192">
      <c r="A5192" s="113"/>
      <c r="B5192" s="113"/>
    </row>
    <row r="5193">
      <c r="A5193" s="113"/>
      <c r="B5193" s="113"/>
    </row>
    <row r="5194">
      <c r="A5194" s="113"/>
      <c r="B5194" s="113"/>
    </row>
    <row r="5195">
      <c r="A5195" s="113"/>
      <c r="B5195" s="113"/>
    </row>
    <row r="5196">
      <c r="A5196" s="113"/>
      <c r="B5196" s="113"/>
    </row>
    <row r="5197">
      <c r="A5197" s="113"/>
      <c r="B5197" s="113"/>
    </row>
    <row r="5198">
      <c r="A5198" s="113"/>
      <c r="B5198" s="113"/>
    </row>
    <row r="5199">
      <c r="A5199" s="113"/>
      <c r="B5199" s="113"/>
    </row>
    <row r="5200">
      <c r="A5200" s="113"/>
      <c r="B5200" s="113"/>
    </row>
    <row r="5201">
      <c r="A5201" s="113"/>
      <c r="B5201" s="113"/>
    </row>
    <row r="5202">
      <c r="A5202" s="113"/>
      <c r="B5202" s="113"/>
    </row>
    <row r="5203">
      <c r="A5203" s="113"/>
      <c r="B5203" s="113"/>
    </row>
    <row r="5204">
      <c r="A5204" s="113"/>
      <c r="B5204" s="113"/>
    </row>
    <row r="5205">
      <c r="A5205" s="113"/>
      <c r="B5205" s="113"/>
    </row>
    <row r="5206">
      <c r="A5206" s="113"/>
      <c r="B5206" s="113"/>
    </row>
    <row r="5207">
      <c r="A5207" s="113"/>
      <c r="B5207" s="113"/>
    </row>
    <row r="5208">
      <c r="A5208" s="113"/>
      <c r="B5208" s="113"/>
    </row>
    <row r="5209">
      <c r="A5209" s="113"/>
      <c r="B5209" s="113"/>
    </row>
    <row r="5210">
      <c r="A5210" s="113"/>
      <c r="B5210" s="113"/>
    </row>
    <row r="5211">
      <c r="A5211" s="113"/>
      <c r="B5211" s="113"/>
    </row>
    <row r="5212">
      <c r="A5212" s="113"/>
      <c r="B5212" s="113"/>
    </row>
    <row r="5213">
      <c r="A5213" s="113"/>
      <c r="B5213" s="113"/>
    </row>
    <row r="5214">
      <c r="A5214" s="113"/>
      <c r="B5214" s="113"/>
    </row>
    <row r="5215">
      <c r="A5215" s="113"/>
      <c r="B5215" s="113"/>
    </row>
    <row r="5216">
      <c r="A5216" s="113"/>
      <c r="B5216" s="113"/>
    </row>
    <row r="5217">
      <c r="A5217" s="113"/>
      <c r="B5217" s="113"/>
    </row>
    <row r="5218">
      <c r="A5218" s="113"/>
      <c r="B5218" s="113"/>
    </row>
    <row r="5219">
      <c r="A5219" s="113"/>
      <c r="B5219" s="113"/>
    </row>
    <row r="5220">
      <c r="A5220" s="113"/>
      <c r="B5220" s="113"/>
    </row>
    <row r="5221">
      <c r="A5221" s="113"/>
      <c r="B5221" s="113"/>
    </row>
    <row r="5222">
      <c r="A5222" s="113"/>
      <c r="B5222" s="113"/>
    </row>
    <row r="5223">
      <c r="A5223" s="113"/>
      <c r="B5223" s="113"/>
    </row>
    <row r="5224">
      <c r="A5224" s="113"/>
      <c r="B5224" s="113"/>
    </row>
    <row r="5225">
      <c r="A5225" s="113"/>
      <c r="B5225" s="113"/>
    </row>
    <row r="5226">
      <c r="A5226" s="113"/>
      <c r="B5226" s="113"/>
    </row>
    <row r="5227">
      <c r="A5227" s="113"/>
      <c r="B5227" s="113"/>
    </row>
    <row r="5228">
      <c r="A5228" s="113"/>
      <c r="B5228" s="113"/>
    </row>
    <row r="5229">
      <c r="A5229" s="113"/>
      <c r="B5229" s="113"/>
    </row>
    <row r="5230">
      <c r="A5230" s="113"/>
      <c r="B5230" s="113"/>
    </row>
    <row r="5231">
      <c r="A5231" s="113"/>
      <c r="B5231" s="113"/>
    </row>
    <row r="5232">
      <c r="A5232" s="113"/>
      <c r="B5232" s="113"/>
    </row>
    <row r="5233">
      <c r="A5233" s="113"/>
      <c r="B5233" s="113"/>
    </row>
    <row r="5234">
      <c r="A5234" s="113"/>
      <c r="B5234" s="113"/>
    </row>
    <row r="5235">
      <c r="A5235" s="113"/>
      <c r="B5235" s="113"/>
    </row>
    <row r="5236">
      <c r="A5236" s="113"/>
      <c r="B5236" s="113"/>
    </row>
    <row r="5237">
      <c r="A5237" s="113"/>
      <c r="B5237" s="113"/>
    </row>
    <row r="5238">
      <c r="A5238" s="113"/>
      <c r="B5238" s="113"/>
    </row>
    <row r="5239">
      <c r="A5239" s="113"/>
      <c r="B5239" s="113"/>
    </row>
    <row r="5240">
      <c r="A5240" s="113"/>
      <c r="B5240" s="113"/>
    </row>
    <row r="5241">
      <c r="A5241" s="113"/>
      <c r="B5241" s="113"/>
    </row>
    <row r="5242">
      <c r="A5242" s="113"/>
      <c r="B5242" s="113"/>
    </row>
    <row r="5243">
      <c r="A5243" s="113"/>
      <c r="B5243" s="113"/>
    </row>
    <row r="5244">
      <c r="A5244" s="113"/>
      <c r="B5244" s="113"/>
    </row>
    <row r="5245">
      <c r="A5245" s="113"/>
      <c r="B5245" s="113"/>
    </row>
    <row r="5246">
      <c r="A5246" s="113"/>
      <c r="B5246" s="113"/>
    </row>
    <row r="5247">
      <c r="A5247" s="113"/>
      <c r="B5247" s="113"/>
    </row>
    <row r="5248">
      <c r="A5248" s="113"/>
      <c r="B5248" s="113"/>
    </row>
    <row r="5249">
      <c r="A5249" s="113"/>
      <c r="B5249" s="113"/>
    </row>
    <row r="5250">
      <c r="A5250" s="113"/>
      <c r="B5250" s="113"/>
    </row>
    <row r="5251">
      <c r="A5251" s="113"/>
      <c r="B5251" s="113"/>
    </row>
    <row r="5252">
      <c r="A5252" s="113"/>
      <c r="B5252" s="113"/>
    </row>
    <row r="5253">
      <c r="A5253" s="113"/>
      <c r="B5253" s="113"/>
    </row>
    <row r="5254">
      <c r="A5254" s="113"/>
      <c r="B5254" s="113"/>
    </row>
    <row r="5255">
      <c r="A5255" s="113"/>
      <c r="B5255" s="113"/>
    </row>
    <row r="5256">
      <c r="A5256" s="113"/>
      <c r="B5256" s="113"/>
    </row>
    <row r="5257">
      <c r="A5257" s="113"/>
      <c r="B5257" s="113"/>
    </row>
    <row r="5258">
      <c r="A5258" s="113"/>
      <c r="B5258" s="113"/>
    </row>
    <row r="5259">
      <c r="A5259" s="113"/>
      <c r="B5259" s="113"/>
    </row>
    <row r="5260">
      <c r="A5260" s="113"/>
      <c r="B5260" s="113"/>
    </row>
    <row r="5261">
      <c r="A5261" s="113"/>
      <c r="B5261" s="113"/>
    </row>
    <row r="5262">
      <c r="A5262" s="113"/>
      <c r="B5262" s="113"/>
    </row>
    <row r="5263">
      <c r="A5263" s="113"/>
      <c r="B5263" s="113"/>
    </row>
    <row r="5264">
      <c r="A5264" s="113"/>
      <c r="B5264" s="113"/>
    </row>
    <row r="5265">
      <c r="A5265" s="113"/>
      <c r="B5265" s="113"/>
    </row>
    <row r="5266">
      <c r="A5266" s="113"/>
      <c r="B5266" s="113"/>
    </row>
    <row r="5267">
      <c r="A5267" s="113"/>
      <c r="B5267" s="113"/>
    </row>
    <row r="5268">
      <c r="A5268" s="113"/>
      <c r="B5268" s="113"/>
    </row>
    <row r="5269">
      <c r="A5269" s="113"/>
      <c r="B5269" s="113"/>
    </row>
    <row r="5270">
      <c r="A5270" s="113"/>
      <c r="B5270" s="113"/>
    </row>
    <row r="5271">
      <c r="A5271" s="113"/>
      <c r="B5271" s="113"/>
    </row>
    <row r="5272">
      <c r="A5272" s="113"/>
      <c r="B5272" s="113"/>
    </row>
    <row r="5273">
      <c r="A5273" s="113"/>
      <c r="B5273" s="113"/>
    </row>
    <row r="5274">
      <c r="A5274" s="113"/>
      <c r="B5274" s="113"/>
    </row>
    <row r="5275">
      <c r="A5275" s="113"/>
      <c r="B5275" s="113"/>
    </row>
    <row r="5276">
      <c r="A5276" s="113"/>
      <c r="B5276" s="113"/>
    </row>
    <row r="5277">
      <c r="A5277" s="113"/>
      <c r="B5277" s="113"/>
    </row>
    <row r="5278">
      <c r="A5278" s="113"/>
      <c r="B5278" s="113"/>
    </row>
    <row r="5279">
      <c r="A5279" s="113"/>
      <c r="B5279" s="113"/>
    </row>
    <row r="5280">
      <c r="A5280" s="113"/>
      <c r="B5280" s="113"/>
    </row>
    <row r="5281">
      <c r="A5281" s="113"/>
      <c r="B5281" s="113"/>
    </row>
    <row r="5282">
      <c r="A5282" s="113"/>
      <c r="B5282" s="113"/>
    </row>
    <row r="5283">
      <c r="A5283" s="113"/>
      <c r="B5283" s="113"/>
    </row>
    <row r="5284">
      <c r="A5284" s="113"/>
      <c r="B5284" s="113"/>
    </row>
    <row r="5285">
      <c r="A5285" s="113"/>
      <c r="B5285" s="113"/>
    </row>
    <row r="5286">
      <c r="A5286" s="113"/>
      <c r="B5286" s="113"/>
    </row>
    <row r="5287">
      <c r="A5287" s="113"/>
      <c r="B5287" s="113"/>
    </row>
    <row r="5288">
      <c r="A5288" s="113"/>
      <c r="B5288" s="113"/>
    </row>
    <row r="5289">
      <c r="A5289" s="113"/>
      <c r="B5289" s="113"/>
    </row>
    <row r="5290">
      <c r="A5290" s="113"/>
      <c r="B5290" s="113"/>
    </row>
    <row r="5291">
      <c r="A5291" s="113"/>
      <c r="B5291" s="113"/>
    </row>
    <row r="5292">
      <c r="A5292" s="113"/>
      <c r="B5292" s="113"/>
    </row>
    <row r="5293">
      <c r="A5293" s="113"/>
      <c r="B5293" s="113"/>
    </row>
    <row r="5294">
      <c r="A5294" s="113"/>
      <c r="B5294" s="113"/>
    </row>
    <row r="5295">
      <c r="A5295" s="113"/>
      <c r="B5295" s="113"/>
    </row>
    <row r="5296">
      <c r="A5296" s="113"/>
      <c r="B5296" s="113"/>
    </row>
    <row r="5297">
      <c r="A5297" s="113"/>
      <c r="B5297" s="113"/>
    </row>
    <row r="5298">
      <c r="A5298" s="113"/>
      <c r="B5298" s="113"/>
    </row>
    <row r="5299">
      <c r="A5299" s="113"/>
      <c r="B5299" s="113"/>
    </row>
    <row r="5300">
      <c r="A5300" s="113"/>
      <c r="B5300" s="113"/>
    </row>
    <row r="5301">
      <c r="A5301" s="113"/>
      <c r="B5301" s="113"/>
    </row>
    <row r="5302">
      <c r="A5302" s="113"/>
      <c r="B5302" s="113"/>
    </row>
    <row r="5303">
      <c r="A5303" s="113"/>
      <c r="B5303" s="113"/>
    </row>
    <row r="5304">
      <c r="A5304" s="113"/>
      <c r="B5304" s="113"/>
    </row>
    <row r="5305">
      <c r="A5305" s="113"/>
      <c r="B5305" s="113"/>
    </row>
    <row r="5306">
      <c r="A5306" s="113"/>
      <c r="B5306" s="113"/>
    </row>
    <row r="5307">
      <c r="A5307" s="113"/>
      <c r="B5307" s="113"/>
    </row>
    <row r="5308">
      <c r="A5308" s="113"/>
      <c r="B5308" s="113"/>
    </row>
    <row r="5309">
      <c r="A5309" s="113"/>
      <c r="B5309" s="113"/>
    </row>
    <row r="5310">
      <c r="A5310" s="113"/>
      <c r="B5310" s="113"/>
    </row>
    <row r="5311">
      <c r="A5311" s="113"/>
      <c r="B5311" s="113"/>
    </row>
    <row r="5312">
      <c r="A5312" s="113"/>
      <c r="B5312" s="113"/>
    </row>
    <row r="5313">
      <c r="A5313" s="113"/>
      <c r="B5313" s="113"/>
    </row>
    <row r="5314">
      <c r="A5314" s="113"/>
      <c r="B5314" s="113"/>
    </row>
    <row r="5315">
      <c r="A5315" s="113"/>
      <c r="B5315" s="113"/>
    </row>
    <row r="5316">
      <c r="A5316" s="113"/>
      <c r="B5316" s="113"/>
    </row>
    <row r="5317">
      <c r="A5317" s="113"/>
      <c r="B5317" s="113"/>
    </row>
    <row r="5318">
      <c r="A5318" s="113"/>
      <c r="B5318" s="113"/>
    </row>
    <row r="5319">
      <c r="A5319" s="113"/>
      <c r="B5319" s="113"/>
    </row>
    <row r="5320">
      <c r="A5320" s="113"/>
      <c r="B5320" s="113"/>
    </row>
    <row r="5321">
      <c r="A5321" s="113"/>
      <c r="B5321" s="113"/>
    </row>
    <row r="5322">
      <c r="A5322" s="113"/>
      <c r="B5322" s="113"/>
    </row>
    <row r="5323">
      <c r="A5323" s="113"/>
      <c r="B5323" s="113"/>
    </row>
    <row r="5324">
      <c r="A5324" s="113"/>
      <c r="B5324" s="113"/>
    </row>
    <row r="5325">
      <c r="A5325" s="113"/>
      <c r="B5325" s="113"/>
    </row>
    <row r="5326">
      <c r="A5326" s="113"/>
      <c r="B5326" s="113"/>
    </row>
    <row r="5327">
      <c r="A5327" s="113"/>
      <c r="B5327" s="113"/>
    </row>
    <row r="5328">
      <c r="A5328" s="113"/>
      <c r="B5328" s="113"/>
    </row>
    <row r="5329">
      <c r="A5329" s="113"/>
      <c r="B5329" s="113"/>
    </row>
    <row r="5330">
      <c r="A5330" s="113"/>
      <c r="B5330" s="113"/>
    </row>
    <row r="5331">
      <c r="A5331" s="113"/>
      <c r="B5331" s="113"/>
    </row>
    <row r="5332">
      <c r="A5332" s="113"/>
      <c r="B5332" s="113"/>
    </row>
    <row r="5333">
      <c r="A5333" s="113"/>
      <c r="B5333" s="113"/>
    </row>
    <row r="5334">
      <c r="A5334" s="113"/>
      <c r="B5334" s="113"/>
    </row>
    <row r="5335">
      <c r="A5335" s="113"/>
      <c r="B5335" s="113"/>
    </row>
    <row r="5336">
      <c r="A5336" s="113"/>
      <c r="B5336" s="113"/>
    </row>
    <row r="5337">
      <c r="A5337" s="113"/>
      <c r="B5337" s="113"/>
    </row>
    <row r="5338">
      <c r="A5338" s="113"/>
      <c r="B5338" s="113"/>
    </row>
    <row r="5339">
      <c r="A5339" s="113"/>
      <c r="B5339" s="113"/>
    </row>
    <row r="5340">
      <c r="A5340" s="113"/>
      <c r="B5340" s="113"/>
    </row>
    <row r="5341">
      <c r="A5341" s="113"/>
      <c r="B5341" s="113"/>
    </row>
    <row r="5342">
      <c r="A5342" s="113"/>
      <c r="B5342" s="113"/>
    </row>
    <row r="5343">
      <c r="A5343" s="113"/>
      <c r="B5343" s="113"/>
    </row>
    <row r="5344">
      <c r="A5344" s="113"/>
      <c r="B5344" s="113"/>
    </row>
    <row r="5345">
      <c r="A5345" s="113"/>
      <c r="B5345" s="113"/>
    </row>
    <row r="5346">
      <c r="A5346" s="113"/>
      <c r="B5346" s="113"/>
    </row>
    <row r="5347">
      <c r="A5347" s="113"/>
      <c r="B5347" s="113"/>
    </row>
    <row r="5348">
      <c r="A5348" s="113"/>
      <c r="B5348" s="113"/>
    </row>
    <row r="5349">
      <c r="A5349" s="113"/>
      <c r="B5349" s="113"/>
    </row>
    <row r="5350">
      <c r="A5350" s="113"/>
      <c r="B5350" s="113"/>
    </row>
    <row r="5351">
      <c r="A5351" s="113"/>
      <c r="B5351" s="113"/>
    </row>
    <row r="5352">
      <c r="A5352" s="113"/>
      <c r="B5352" s="113"/>
    </row>
    <row r="5353">
      <c r="A5353" s="113"/>
      <c r="B5353" s="113"/>
    </row>
    <row r="5354">
      <c r="A5354" s="113"/>
      <c r="B5354" s="113"/>
    </row>
    <row r="5355">
      <c r="A5355" s="113"/>
      <c r="B5355" s="113"/>
    </row>
    <row r="5356">
      <c r="A5356" s="113"/>
      <c r="B5356" s="113"/>
    </row>
    <row r="5357">
      <c r="A5357" s="113"/>
      <c r="B5357" s="113"/>
    </row>
    <row r="5358">
      <c r="A5358" s="113"/>
      <c r="B5358" s="113"/>
    </row>
    <row r="5359">
      <c r="A5359" s="113"/>
      <c r="B5359" s="113"/>
    </row>
    <row r="5360">
      <c r="A5360" s="113"/>
      <c r="B5360" s="113"/>
    </row>
    <row r="5361">
      <c r="A5361" s="113"/>
      <c r="B5361" s="113"/>
    </row>
    <row r="5362">
      <c r="A5362" s="113"/>
      <c r="B5362" s="113"/>
    </row>
    <row r="5363">
      <c r="A5363" s="113"/>
      <c r="B5363" s="113"/>
    </row>
    <row r="5364">
      <c r="A5364" s="113"/>
      <c r="B5364" s="113"/>
    </row>
    <row r="5365">
      <c r="A5365" s="113"/>
      <c r="B5365" s="113"/>
    </row>
    <row r="5366">
      <c r="A5366" s="113"/>
      <c r="B5366" s="113"/>
    </row>
    <row r="5367">
      <c r="A5367" s="113"/>
      <c r="B5367" s="113"/>
    </row>
    <row r="5368">
      <c r="A5368" s="113"/>
      <c r="B5368" s="113"/>
    </row>
    <row r="5369">
      <c r="A5369" s="113"/>
      <c r="B5369" s="113"/>
    </row>
    <row r="5370">
      <c r="A5370" s="113"/>
      <c r="B5370" s="113"/>
    </row>
    <row r="5371">
      <c r="A5371" s="113"/>
      <c r="B5371" s="113"/>
    </row>
    <row r="5372">
      <c r="A5372" s="113"/>
      <c r="B5372" s="113"/>
    </row>
    <row r="5373">
      <c r="A5373" s="113"/>
      <c r="B5373" s="113"/>
    </row>
    <row r="5374">
      <c r="A5374" s="113"/>
      <c r="B5374" s="113"/>
    </row>
    <row r="5375">
      <c r="A5375" s="113"/>
      <c r="B5375" s="113"/>
    </row>
    <row r="5376">
      <c r="A5376" s="113"/>
      <c r="B5376" s="113"/>
    </row>
    <row r="5377">
      <c r="A5377" s="113"/>
      <c r="B5377" s="113"/>
    </row>
    <row r="5378">
      <c r="A5378" s="113"/>
      <c r="B5378" s="113"/>
    </row>
    <row r="5379">
      <c r="A5379" s="113"/>
      <c r="B5379" s="113"/>
    </row>
    <row r="5380">
      <c r="A5380" s="113"/>
      <c r="B5380" s="113"/>
    </row>
    <row r="5381">
      <c r="A5381" s="113"/>
      <c r="B5381" s="113"/>
    </row>
    <row r="5382">
      <c r="A5382" s="113"/>
      <c r="B5382" s="113"/>
    </row>
    <row r="5383">
      <c r="A5383" s="113"/>
      <c r="B5383" s="113"/>
    </row>
    <row r="5384">
      <c r="A5384" s="113"/>
      <c r="B5384" s="113"/>
    </row>
    <row r="5385">
      <c r="A5385" s="113"/>
      <c r="B5385" s="113"/>
    </row>
    <row r="5386">
      <c r="A5386" s="113"/>
      <c r="B5386" s="113"/>
    </row>
    <row r="5387">
      <c r="A5387" s="113"/>
      <c r="B5387" s="113"/>
    </row>
    <row r="5388">
      <c r="A5388" s="113"/>
      <c r="B5388" s="113"/>
    </row>
    <row r="5389">
      <c r="A5389" s="113"/>
      <c r="B5389" s="113"/>
    </row>
    <row r="5390">
      <c r="A5390" s="113"/>
      <c r="B5390" s="113"/>
    </row>
    <row r="5391">
      <c r="A5391" s="113"/>
      <c r="B5391" s="113"/>
    </row>
    <row r="5392">
      <c r="A5392" s="113"/>
      <c r="B5392" s="113"/>
    </row>
    <row r="5393">
      <c r="A5393" s="113"/>
      <c r="B5393" s="113"/>
    </row>
    <row r="5394">
      <c r="A5394" s="113"/>
      <c r="B5394" s="113"/>
    </row>
    <row r="5395">
      <c r="A5395" s="113"/>
      <c r="B5395" s="113"/>
    </row>
    <row r="5396">
      <c r="A5396" s="113"/>
      <c r="B5396" s="113"/>
    </row>
    <row r="5397">
      <c r="A5397" s="113"/>
      <c r="B5397" s="113"/>
    </row>
    <row r="5398">
      <c r="A5398" s="113"/>
      <c r="B5398" s="113"/>
    </row>
    <row r="5399">
      <c r="A5399" s="113"/>
      <c r="B5399" s="113"/>
    </row>
    <row r="5400">
      <c r="A5400" s="113"/>
      <c r="B5400" s="113"/>
    </row>
    <row r="5401">
      <c r="A5401" s="113"/>
      <c r="B5401" s="113"/>
    </row>
    <row r="5402">
      <c r="A5402" s="113"/>
      <c r="B5402" s="113"/>
    </row>
    <row r="5403">
      <c r="A5403" s="113"/>
      <c r="B5403" s="113"/>
    </row>
    <row r="5404">
      <c r="A5404" s="113"/>
      <c r="B5404" s="113"/>
    </row>
    <row r="5405">
      <c r="A5405" s="113"/>
      <c r="B5405" s="113"/>
    </row>
    <row r="5406">
      <c r="A5406" s="113"/>
      <c r="B5406" s="113"/>
    </row>
    <row r="5407">
      <c r="A5407" s="113"/>
      <c r="B5407" s="113"/>
    </row>
    <row r="5408">
      <c r="A5408" s="113"/>
      <c r="B5408" s="113"/>
    </row>
    <row r="5409">
      <c r="A5409" s="113"/>
      <c r="B5409" s="113"/>
    </row>
    <row r="5410">
      <c r="A5410" s="113"/>
      <c r="B5410" s="113"/>
    </row>
    <row r="5411">
      <c r="A5411" s="113"/>
      <c r="B5411" s="113"/>
    </row>
    <row r="5412">
      <c r="A5412" s="113"/>
      <c r="B5412" s="113"/>
    </row>
    <row r="5413">
      <c r="A5413" s="113"/>
      <c r="B5413" s="113"/>
    </row>
    <row r="5414">
      <c r="A5414" s="113"/>
      <c r="B5414" s="113"/>
    </row>
    <row r="5415">
      <c r="A5415" s="113"/>
      <c r="B5415" s="113"/>
    </row>
    <row r="5416">
      <c r="A5416" s="113"/>
      <c r="B5416" s="113"/>
    </row>
    <row r="5417">
      <c r="A5417" s="113"/>
      <c r="B5417" s="113"/>
    </row>
    <row r="5418">
      <c r="A5418" s="113"/>
      <c r="B5418" s="113"/>
    </row>
    <row r="5419">
      <c r="A5419" s="113"/>
      <c r="B5419" s="113"/>
    </row>
    <row r="5420">
      <c r="A5420" s="113"/>
      <c r="B5420" s="113"/>
    </row>
    <row r="5421">
      <c r="A5421" s="113"/>
      <c r="B5421" s="113"/>
    </row>
    <row r="5422">
      <c r="A5422" s="113"/>
      <c r="B5422" s="113"/>
    </row>
    <row r="5423">
      <c r="A5423" s="113"/>
      <c r="B5423" s="113"/>
    </row>
    <row r="5424">
      <c r="A5424" s="113"/>
      <c r="B5424" s="113"/>
    </row>
    <row r="5425">
      <c r="A5425" s="113"/>
      <c r="B5425" s="113"/>
    </row>
    <row r="5426">
      <c r="A5426" s="113"/>
      <c r="B5426" s="113"/>
    </row>
    <row r="5427">
      <c r="A5427" s="113"/>
      <c r="B5427" s="113"/>
    </row>
    <row r="5428">
      <c r="A5428" s="113"/>
      <c r="B5428" s="113"/>
    </row>
    <row r="5429">
      <c r="A5429" s="113"/>
      <c r="B5429" s="113"/>
    </row>
    <row r="5430">
      <c r="A5430" s="113"/>
      <c r="B5430" s="113"/>
    </row>
    <row r="5431">
      <c r="A5431" s="113"/>
      <c r="B5431" s="113"/>
    </row>
    <row r="5432">
      <c r="A5432" s="113"/>
      <c r="B5432" s="113"/>
    </row>
    <row r="5433">
      <c r="A5433" s="113"/>
      <c r="B5433" s="113"/>
    </row>
    <row r="5434">
      <c r="A5434" s="113"/>
      <c r="B5434" s="113"/>
    </row>
    <row r="5435">
      <c r="A5435" s="113"/>
      <c r="B5435" s="113"/>
    </row>
    <row r="5436">
      <c r="A5436" s="113"/>
      <c r="B5436" s="113"/>
    </row>
    <row r="5437">
      <c r="A5437" s="113"/>
      <c r="B5437" s="113"/>
    </row>
    <row r="5438">
      <c r="A5438" s="113"/>
      <c r="B5438" s="113"/>
    </row>
    <row r="5439">
      <c r="A5439" s="113"/>
      <c r="B5439" s="113"/>
    </row>
    <row r="5440">
      <c r="A5440" s="113"/>
      <c r="B5440" s="113"/>
    </row>
    <row r="5441">
      <c r="A5441" s="113"/>
      <c r="B5441" s="113"/>
    </row>
    <row r="5442">
      <c r="A5442" s="113"/>
      <c r="B5442" s="113"/>
    </row>
    <row r="5443">
      <c r="A5443" s="113"/>
      <c r="B5443" s="113"/>
    </row>
    <row r="5444">
      <c r="A5444" s="113"/>
      <c r="B5444" s="113"/>
    </row>
    <row r="5445">
      <c r="A5445" s="113"/>
      <c r="B5445" s="113"/>
    </row>
    <row r="5446">
      <c r="A5446" s="113"/>
      <c r="B5446" s="113"/>
    </row>
    <row r="5447">
      <c r="A5447" s="113"/>
      <c r="B5447" s="113"/>
    </row>
    <row r="5448">
      <c r="A5448" s="113"/>
      <c r="B5448" s="113"/>
    </row>
    <row r="5449">
      <c r="A5449" s="113"/>
      <c r="B5449" s="113"/>
    </row>
    <row r="5450">
      <c r="A5450" s="113"/>
      <c r="B5450" s="113"/>
    </row>
    <row r="5451">
      <c r="A5451" s="113"/>
      <c r="B5451" s="113"/>
    </row>
    <row r="5452">
      <c r="A5452" s="113"/>
      <c r="B5452" s="113"/>
    </row>
    <row r="5453">
      <c r="A5453" s="113"/>
      <c r="B5453" s="113"/>
    </row>
    <row r="5454">
      <c r="A5454" s="113"/>
      <c r="B5454" s="113"/>
    </row>
    <row r="5455">
      <c r="A5455" s="113"/>
      <c r="B5455" s="113"/>
    </row>
    <row r="5456">
      <c r="A5456" s="113"/>
      <c r="B5456" s="113"/>
    </row>
    <row r="5457">
      <c r="A5457" s="113"/>
      <c r="B5457" s="113"/>
    </row>
    <row r="5458">
      <c r="A5458" s="113"/>
      <c r="B5458" s="113"/>
    </row>
    <row r="5459">
      <c r="A5459" s="113"/>
      <c r="B5459" s="113"/>
    </row>
    <row r="5460">
      <c r="A5460" s="113"/>
      <c r="B5460" s="113"/>
    </row>
    <row r="5461">
      <c r="A5461" s="113"/>
      <c r="B5461" s="113"/>
    </row>
    <row r="5462">
      <c r="A5462" s="113"/>
      <c r="B5462" s="113"/>
    </row>
    <row r="5463">
      <c r="A5463" s="113"/>
      <c r="B5463" s="113"/>
    </row>
    <row r="5464">
      <c r="A5464" s="113"/>
      <c r="B5464" s="113"/>
    </row>
    <row r="5465">
      <c r="A5465" s="113"/>
      <c r="B5465" s="113"/>
    </row>
    <row r="5466">
      <c r="A5466" s="113"/>
      <c r="B5466" s="113"/>
    </row>
    <row r="5467">
      <c r="A5467" s="113"/>
      <c r="B5467" s="113"/>
    </row>
    <row r="5468">
      <c r="A5468" s="113"/>
      <c r="B5468" s="113"/>
    </row>
    <row r="5469">
      <c r="A5469" s="113"/>
      <c r="B5469" s="113"/>
    </row>
    <row r="5470">
      <c r="A5470" s="113"/>
      <c r="B5470" s="113"/>
    </row>
    <row r="5471">
      <c r="A5471" s="113"/>
      <c r="B5471" s="113"/>
    </row>
    <row r="5472">
      <c r="A5472" s="113"/>
      <c r="B5472" s="113"/>
    </row>
    <row r="5473">
      <c r="A5473" s="113"/>
      <c r="B5473" s="113"/>
    </row>
    <row r="5474">
      <c r="A5474" s="113"/>
      <c r="B5474" s="113"/>
    </row>
    <row r="5475">
      <c r="A5475" s="113"/>
      <c r="B5475" s="113"/>
    </row>
    <row r="5476">
      <c r="A5476" s="113"/>
      <c r="B5476" s="113"/>
    </row>
    <row r="5477">
      <c r="A5477" s="113"/>
      <c r="B5477" s="113"/>
    </row>
    <row r="5478">
      <c r="A5478" s="113"/>
      <c r="B5478" s="113"/>
    </row>
    <row r="5479">
      <c r="A5479" s="113"/>
      <c r="B5479" s="113"/>
    </row>
    <row r="5480">
      <c r="A5480" s="113"/>
      <c r="B5480" s="113"/>
    </row>
    <row r="5481">
      <c r="A5481" s="113"/>
      <c r="B5481" s="113"/>
    </row>
    <row r="5482">
      <c r="A5482" s="113"/>
      <c r="B5482" s="113"/>
    </row>
    <row r="5483">
      <c r="A5483" s="113"/>
      <c r="B5483" s="113"/>
    </row>
    <row r="5484">
      <c r="A5484" s="113"/>
      <c r="B5484" s="113"/>
    </row>
    <row r="5485">
      <c r="A5485" s="113"/>
      <c r="B5485" s="113"/>
    </row>
    <row r="5486">
      <c r="A5486" s="113"/>
      <c r="B5486" s="113"/>
    </row>
    <row r="5487">
      <c r="A5487" s="113"/>
      <c r="B5487" s="113"/>
    </row>
    <row r="5488">
      <c r="A5488" s="113"/>
      <c r="B5488" s="113"/>
    </row>
    <row r="5489">
      <c r="A5489" s="113"/>
      <c r="B5489" s="113"/>
    </row>
    <row r="5490">
      <c r="A5490" s="113"/>
      <c r="B5490" s="113"/>
    </row>
    <row r="5491">
      <c r="A5491" s="113"/>
      <c r="B5491" s="113"/>
    </row>
    <row r="5492">
      <c r="A5492" s="113"/>
      <c r="B5492" s="113"/>
    </row>
    <row r="5493">
      <c r="A5493" s="113"/>
      <c r="B5493" s="113"/>
    </row>
    <row r="5494">
      <c r="A5494" s="113"/>
      <c r="B5494" s="113"/>
    </row>
    <row r="5495">
      <c r="A5495" s="113"/>
      <c r="B5495" s="113"/>
    </row>
    <row r="5496">
      <c r="A5496" s="113"/>
      <c r="B5496" s="113"/>
    </row>
    <row r="5497">
      <c r="A5497" s="113"/>
      <c r="B5497" s="113"/>
    </row>
    <row r="5498">
      <c r="A5498" s="113"/>
      <c r="B5498" s="113"/>
    </row>
    <row r="5499">
      <c r="A5499" s="113"/>
      <c r="B5499" s="113"/>
    </row>
    <row r="5500">
      <c r="A5500" s="113"/>
      <c r="B5500" s="113"/>
    </row>
    <row r="5501">
      <c r="A5501" s="113"/>
      <c r="B5501" s="113"/>
    </row>
    <row r="5502">
      <c r="A5502" s="113"/>
      <c r="B5502" s="113"/>
    </row>
    <row r="5503">
      <c r="A5503" s="113"/>
      <c r="B5503" s="113"/>
    </row>
    <row r="5504">
      <c r="A5504" s="113"/>
      <c r="B5504" s="113"/>
    </row>
    <row r="5505">
      <c r="A5505" s="113"/>
      <c r="B5505" s="113"/>
    </row>
    <row r="5506">
      <c r="A5506" s="113"/>
      <c r="B5506" s="113"/>
    </row>
    <row r="5507">
      <c r="A5507" s="113"/>
      <c r="B5507" s="113"/>
    </row>
    <row r="5508">
      <c r="A5508" s="113"/>
      <c r="B5508" s="113"/>
    </row>
    <row r="5509">
      <c r="A5509" s="113"/>
      <c r="B5509" s="113"/>
    </row>
    <row r="5510">
      <c r="A5510" s="113"/>
      <c r="B5510" s="113"/>
    </row>
    <row r="5511">
      <c r="A5511" s="113"/>
      <c r="B5511" s="113"/>
    </row>
    <row r="5512">
      <c r="A5512" s="113"/>
      <c r="B5512" s="113"/>
    </row>
    <row r="5513">
      <c r="A5513" s="113"/>
      <c r="B5513" s="113"/>
    </row>
    <row r="5514">
      <c r="A5514" s="113"/>
      <c r="B5514" s="113"/>
    </row>
    <row r="5515">
      <c r="A5515" s="113"/>
      <c r="B5515" s="113"/>
    </row>
    <row r="5516">
      <c r="A5516" s="113"/>
      <c r="B5516" s="113"/>
    </row>
    <row r="5517">
      <c r="A5517" s="113"/>
      <c r="B5517" s="113"/>
    </row>
    <row r="5518">
      <c r="A5518" s="113"/>
      <c r="B5518" s="113"/>
    </row>
    <row r="5519">
      <c r="A5519" s="113"/>
      <c r="B5519" s="113"/>
    </row>
    <row r="5520">
      <c r="A5520" s="113"/>
      <c r="B5520" s="113"/>
    </row>
    <row r="5521">
      <c r="A5521" s="113"/>
      <c r="B5521" s="113"/>
    </row>
    <row r="5522">
      <c r="A5522" s="113"/>
      <c r="B5522" s="113"/>
    </row>
    <row r="5523">
      <c r="A5523" s="113"/>
      <c r="B5523" s="113"/>
    </row>
    <row r="5524">
      <c r="A5524" s="113"/>
      <c r="B5524" s="113"/>
    </row>
    <row r="5525">
      <c r="A5525" s="113"/>
      <c r="B5525" s="113"/>
    </row>
    <row r="5526">
      <c r="A5526" s="113"/>
      <c r="B5526" s="113"/>
    </row>
    <row r="5527">
      <c r="A5527" s="113"/>
      <c r="B5527" s="113"/>
    </row>
    <row r="5528">
      <c r="A5528" s="113"/>
      <c r="B5528" s="113"/>
    </row>
    <row r="5529">
      <c r="A5529" s="113"/>
      <c r="B5529" s="113"/>
    </row>
    <row r="5530">
      <c r="A5530" s="113"/>
      <c r="B5530" s="113"/>
    </row>
    <row r="5531">
      <c r="A5531" s="113"/>
      <c r="B5531" s="113"/>
    </row>
    <row r="5532">
      <c r="A5532" s="113"/>
      <c r="B5532" s="113"/>
    </row>
    <row r="5533">
      <c r="A5533" s="113"/>
      <c r="B5533" s="113"/>
    </row>
    <row r="5534">
      <c r="A5534" s="113"/>
      <c r="B5534" s="113"/>
    </row>
    <row r="5535">
      <c r="A5535" s="113"/>
      <c r="B5535" s="113"/>
    </row>
    <row r="5536">
      <c r="A5536" s="113"/>
      <c r="B5536" s="113"/>
    </row>
    <row r="24106">
      <c r="A24106" s="113"/>
      <c r="B24106" s="113"/>
    </row>
    <row r="24107">
      <c r="A24107" s="113"/>
      <c r="B24107" s="113"/>
    </row>
    <row r="24108">
      <c r="A24108" s="113"/>
      <c r="B24108" s="113"/>
    </row>
    <row r="24109">
      <c r="A24109" s="113"/>
      <c r="B24109" s="113"/>
    </row>
    <row r="24110">
      <c r="A24110" s="113"/>
      <c r="B24110" s="113"/>
    </row>
    <row r="24111">
      <c r="A24111" s="113"/>
      <c r="B24111" s="113"/>
    </row>
    <row r="24112">
      <c r="A24112" s="113"/>
      <c r="B24112" s="113"/>
    </row>
    <row r="24113">
      <c r="A24113" s="113"/>
      <c r="B24113" s="113"/>
    </row>
    <row r="24114">
      <c r="A24114" s="113"/>
      <c r="B24114" s="113"/>
    </row>
    <row r="24115">
      <c r="A24115" s="113"/>
      <c r="B24115" s="113"/>
    </row>
    <row r="24116">
      <c r="A24116" s="113"/>
      <c r="B24116" s="113"/>
    </row>
    <row r="24117">
      <c r="A24117" s="113"/>
      <c r="B24117" s="113"/>
    </row>
    <row r="24118">
      <c r="A24118" s="113"/>
      <c r="B24118" s="113"/>
    </row>
    <row r="24119">
      <c r="A24119" s="113"/>
      <c r="B24119" s="113"/>
    </row>
    <row r="24120">
      <c r="A24120" s="113"/>
      <c r="B24120" s="113"/>
    </row>
    <row r="24121">
      <c r="A24121" s="113"/>
      <c r="B24121" s="113"/>
    </row>
    <row r="24122">
      <c r="A24122" s="113"/>
      <c r="B24122" s="113"/>
    </row>
    <row r="24123">
      <c r="A24123" s="113"/>
      <c r="B24123" s="113"/>
    </row>
    <row r="24124">
      <c r="A24124" s="113"/>
      <c r="B24124" s="113"/>
    </row>
    <row r="24125">
      <c r="A24125" s="113"/>
      <c r="B24125" s="113"/>
    </row>
    <row r="24126">
      <c r="A24126" s="113"/>
      <c r="B24126" s="113"/>
    </row>
    <row r="24127">
      <c r="A24127" s="113"/>
      <c r="B24127" s="113"/>
    </row>
    <row r="24128">
      <c r="A24128" s="113"/>
      <c r="B24128" s="113"/>
    </row>
    <row r="24129">
      <c r="A24129" s="113"/>
      <c r="B24129" s="113"/>
    </row>
    <row r="24130">
      <c r="A24130" s="113"/>
      <c r="B24130" s="113"/>
    </row>
    <row r="24131">
      <c r="A24131" s="113"/>
      <c r="B24131" s="113"/>
    </row>
    <row r="24132">
      <c r="A24132" s="113"/>
      <c r="B24132" s="113"/>
    </row>
    <row r="24133">
      <c r="A24133" s="113"/>
      <c r="B24133" s="113"/>
    </row>
    <row r="24134">
      <c r="A24134" s="113"/>
      <c r="B24134" s="113"/>
    </row>
    <row r="24135">
      <c r="A24135" s="113"/>
      <c r="B24135" s="113"/>
    </row>
    <row r="24136">
      <c r="A24136" s="113"/>
      <c r="B24136" s="113"/>
    </row>
    <row r="24137">
      <c r="A24137" s="113"/>
      <c r="B24137" s="113"/>
    </row>
    <row r="24138">
      <c r="A24138" s="113"/>
      <c r="B24138" s="113"/>
    </row>
    <row r="24139">
      <c r="A24139" s="113"/>
      <c r="B24139" s="113"/>
    </row>
    <row r="24140">
      <c r="A24140" s="113"/>
      <c r="B24140" s="113"/>
    </row>
    <row r="24141">
      <c r="A24141" s="113"/>
      <c r="B24141" s="113"/>
    </row>
    <row r="24142">
      <c r="A24142" s="113"/>
      <c r="B24142" s="113"/>
    </row>
    <row r="24143">
      <c r="A24143" s="113"/>
      <c r="B24143" s="113"/>
    </row>
    <row r="24144">
      <c r="A24144" s="113"/>
      <c r="B24144" s="113"/>
    </row>
    <row r="24145">
      <c r="A24145" s="113"/>
      <c r="B24145" s="113"/>
    </row>
    <row r="24146">
      <c r="A24146" s="113"/>
      <c r="B24146" s="113"/>
    </row>
    <row r="24147">
      <c r="A24147" s="113"/>
      <c r="B24147" s="113"/>
    </row>
    <row r="24148">
      <c r="A24148" s="113"/>
      <c r="B24148" s="113"/>
    </row>
    <row r="24149">
      <c r="A24149" s="113"/>
      <c r="B24149" s="113"/>
    </row>
    <row r="24150">
      <c r="A24150" s="113"/>
      <c r="B24150" s="113"/>
    </row>
    <row r="24151">
      <c r="A24151" s="113"/>
      <c r="B24151" s="113"/>
    </row>
    <row r="24152">
      <c r="A24152" s="113"/>
      <c r="B24152" s="113"/>
    </row>
    <row r="24153">
      <c r="A24153" s="113"/>
      <c r="B24153" s="113"/>
    </row>
    <row r="24154">
      <c r="A24154" s="113"/>
      <c r="B24154" s="113"/>
    </row>
    <row r="24155">
      <c r="A24155" s="113"/>
      <c r="B24155" s="113"/>
    </row>
    <row r="24156">
      <c r="A24156" s="113"/>
      <c r="B24156" s="113"/>
    </row>
    <row r="24157">
      <c r="A24157" s="113"/>
      <c r="B24157" s="113"/>
    </row>
    <row r="24158">
      <c r="A24158" s="113"/>
      <c r="B24158" s="113"/>
    </row>
    <row r="24159">
      <c r="A24159" s="113"/>
      <c r="B24159" s="113"/>
    </row>
    <row r="24160">
      <c r="A24160" s="113"/>
      <c r="B24160" s="113"/>
    </row>
    <row r="24161">
      <c r="A24161" s="113"/>
      <c r="B24161" s="113"/>
    </row>
    <row r="24162">
      <c r="A24162" s="113"/>
      <c r="B24162" s="113"/>
    </row>
    <row r="24163">
      <c r="A24163" s="113"/>
      <c r="B24163" s="113"/>
    </row>
    <row r="24164">
      <c r="A24164" s="113"/>
      <c r="B24164" s="113"/>
    </row>
    <row r="24165">
      <c r="A24165" s="113"/>
      <c r="B24165" s="113"/>
    </row>
    <row r="24166">
      <c r="A24166" s="113"/>
      <c r="B24166" s="113"/>
    </row>
    <row r="24167">
      <c r="A24167" s="113"/>
      <c r="B24167" s="113"/>
    </row>
    <row r="24168">
      <c r="A24168" s="113"/>
      <c r="B24168" s="113"/>
    </row>
    <row r="24169">
      <c r="A24169" s="113"/>
      <c r="B24169" s="113"/>
    </row>
    <row r="24170">
      <c r="A24170" s="113"/>
      <c r="B24170" s="113"/>
    </row>
    <row r="24171">
      <c r="A24171" s="113"/>
      <c r="B24171" s="113"/>
    </row>
    <row r="24172">
      <c r="A24172" s="113"/>
      <c r="B24172" s="113"/>
    </row>
    <row r="24173">
      <c r="A24173" s="113"/>
      <c r="B24173" s="113"/>
    </row>
    <row r="24174">
      <c r="A24174" s="113"/>
      <c r="B24174" s="113"/>
    </row>
    <row r="24175">
      <c r="A24175" s="113"/>
      <c r="B24175" s="113"/>
    </row>
    <row r="24176">
      <c r="A24176" s="113"/>
      <c r="B24176" s="113"/>
    </row>
    <row r="24177">
      <c r="A24177" s="113"/>
      <c r="B24177" s="113"/>
    </row>
    <row r="24178">
      <c r="A24178" s="113"/>
      <c r="B24178" s="113"/>
    </row>
    <row r="24179">
      <c r="A24179" s="113"/>
      <c r="B24179" s="113"/>
    </row>
    <row r="24180">
      <c r="A24180" s="113"/>
      <c r="B24180" s="113"/>
    </row>
    <row r="24181">
      <c r="A24181" s="113"/>
      <c r="B24181" s="113"/>
    </row>
    <row r="24182">
      <c r="A24182" s="113"/>
      <c r="B24182" s="113"/>
    </row>
    <row r="24183">
      <c r="A24183" s="113"/>
      <c r="B24183" s="113"/>
    </row>
    <row r="24184">
      <c r="A24184" s="113"/>
      <c r="B24184" s="113"/>
    </row>
    <row r="24185">
      <c r="A24185" s="113"/>
      <c r="B24185" s="113"/>
    </row>
    <row r="24186">
      <c r="A24186" s="113"/>
      <c r="B24186" s="113"/>
    </row>
    <row r="24187">
      <c r="A24187" s="113"/>
      <c r="B24187" s="113"/>
    </row>
    <row r="24188">
      <c r="A24188" s="113"/>
      <c r="B24188" s="113"/>
    </row>
    <row r="24189">
      <c r="A24189" s="113"/>
      <c r="B24189" s="113"/>
    </row>
    <row r="24190">
      <c r="A24190" s="113"/>
      <c r="B24190" s="113"/>
    </row>
    <row r="24191">
      <c r="A24191" s="113"/>
      <c r="B24191" s="113"/>
    </row>
    <row r="24192">
      <c r="A24192" s="113"/>
      <c r="B24192" s="113"/>
    </row>
    <row r="24193">
      <c r="A24193" s="113"/>
      <c r="B24193" s="113"/>
    </row>
    <row r="24194">
      <c r="A24194" s="113"/>
      <c r="B24194" s="113"/>
    </row>
    <row r="24195">
      <c r="A24195" s="113"/>
      <c r="B24195" s="113"/>
    </row>
    <row r="24196">
      <c r="A24196" s="113"/>
      <c r="B24196" s="113"/>
    </row>
    <row r="24197">
      <c r="A24197" s="113"/>
      <c r="B24197" s="113"/>
    </row>
    <row r="24198">
      <c r="A24198" s="113"/>
      <c r="B24198" s="113"/>
    </row>
    <row r="24199">
      <c r="A24199" s="113"/>
      <c r="B24199" s="113"/>
    </row>
    <row r="24200">
      <c r="A24200" s="113"/>
      <c r="B24200" s="113"/>
    </row>
    <row r="24201">
      <c r="A24201" s="113"/>
      <c r="B24201" s="113"/>
    </row>
    <row r="24202">
      <c r="A24202" s="113"/>
      <c r="B24202" s="113"/>
    </row>
    <row r="24203">
      <c r="A24203" s="113"/>
      <c r="B24203" s="113"/>
    </row>
    <row r="24204">
      <c r="A24204" s="113"/>
      <c r="B24204" s="113"/>
    </row>
    <row r="24205">
      <c r="A24205" s="113"/>
      <c r="B24205" s="113"/>
    </row>
    <row r="24206">
      <c r="A24206" s="113"/>
      <c r="B24206" s="113"/>
    </row>
    <row r="24207">
      <c r="A24207" s="113"/>
      <c r="B24207" s="113"/>
    </row>
    <row r="24208">
      <c r="A24208" s="113"/>
      <c r="B24208" s="113"/>
    </row>
    <row r="24209">
      <c r="A24209" s="113"/>
      <c r="B24209" s="113"/>
    </row>
    <row r="24210">
      <c r="A24210" s="113"/>
      <c r="B24210" s="113"/>
    </row>
    <row r="24211">
      <c r="A24211" s="113"/>
      <c r="B24211" s="113"/>
    </row>
    <row r="24212">
      <c r="A24212" s="113"/>
      <c r="B24212" s="113"/>
    </row>
    <row r="24213">
      <c r="A24213" s="113"/>
      <c r="B24213" s="113"/>
    </row>
    <row r="24214">
      <c r="A24214" s="113"/>
      <c r="B24214" s="113"/>
    </row>
    <row r="24215">
      <c r="A24215" s="113"/>
      <c r="B24215" s="113"/>
    </row>
    <row r="24216">
      <c r="A24216" s="113"/>
      <c r="B24216" s="113"/>
    </row>
    <row r="24217">
      <c r="A24217" s="113"/>
      <c r="B24217" s="113"/>
    </row>
    <row r="24218">
      <c r="A24218" s="113"/>
      <c r="B24218" s="113"/>
    </row>
    <row r="24219">
      <c r="A24219" s="113"/>
      <c r="B24219" s="113"/>
    </row>
    <row r="24220">
      <c r="A24220" s="113"/>
      <c r="B24220" s="113"/>
    </row>
    <row r="24221">
      <c r="A24221" s="113"/>
      <c r="B24221" s="113"/>
    </row>
    <row r="24222">
      <c r="A24222" s="113"/>
      <c r="B24222" s="113"/>
    </row>
    <row r="24223">
      <c r="A24223" s="113"/>
      <c r="B24223" s="113"/>
    </row>
    <row r="24224">
      <c r="A24224" s="113"/>
      <c r="B24224" s="113"/>
    </row>
    <row r="24225">
      <c r="A24225" s="113"/>
      <c r="B24225" s="113"/>
    </row>
    <row r="24226">
      <c r="A24226" s="113"/>
      <c r="B24226" s="113"/>
    </row>
    <row r="24227">
      <c r="A24227" s="113"/>
      <c r="B24227" s="113"/>
    </row>
    <row r="24228">
      <c r="A24228" s="113"/>
      <c r="B24228" s="113"/>
    </row>
    <row r="24229">
      <c r="A24229" s="113"/>
      <c r="B24229" s="113"/>
    </row>
    <row r="24230">
      <c r="A24230" s="113"/>
      <c r="B24230" s="113"/>
    </row>
    <row r="24231">
      <c r="A24231" s="113"/>
      <c r="B24231" s="113"/>
    </row>
    <row r="24232">
      <c r="A24232" s="113"/>
      <c r="B24232" s="113"/>
    </row>
    <row r="24233">
      <c r="A24233" s="113"/>
      <c r="B24233" s="113"/>
    </row>
    <row r="24234">
      <c r="A24234" s="113"/>
      <c r="B24234" s="113"/>
    </row>
    <row r="24235">
      <c r="A24235" s="113"/>
      <c r="B24235" s="113"/>
    </row>
    <row r="24236">
      <c r="A24236" s="113"/>
      <c r="B24236" s="113"/>
    </row>
    <row r="24237">
      <c r="A24237" s="113"/>
      <c r="B24237" s="113"/>
    </row>
    <row r="24238">
      <c r="A24238" s="113"/>
      <c r="B24238" s="113"/>
    </row>
    <row r="24239">
      <c r="A24239" s="113"/>
      <c r="B24239" s="113"/>
    </row>
    <row r="24240">
      <c r="A24240" s="113"/>
      <c r="B24240" s="113"/>
    </row>
    <row r="24241">
      <c r="A24241" s="113"/>
      <c r="B24241" s="113"/>
    </row>
    <row r="24242">
      <c r="A24242" s="113"/>
      <c r="B24242" s="113"/>
    </row>
    <row r="24243">
      <c r="A24243" s="113"/>
      <c r="B24243" s="113"/>
    </row>
    <row r="24244">
      <c r="A24244" s="113"/>
      <c r="B24244" s="113"/>
    </row>
    <row r="24245">
      <c r="A24245" s="113"/>
      <c r="B24245" s="113"/>
    </row>
    <row r="24246">
      <c r="A24246" s="113"/>
      <c r="B24246" s="113"/>
    </row>
    <row r="24247">
      <c r="A24247" s="113"/>
      <c r="B24247" s="113"/>
    </row>
    <row r="24248">
      <c r="A24248" s="113"/>
      <c r="B24248" s="113"/>
    </row>
    <row r="24249">
      <c r="A24249" s="113"/>
      <c r="B24249" s="113"/>
    </row>
    <row r="24250">
      <c r="A24250" s="113"/>
      <c r="B24250" s="113"/>
    </row>
    <row r="24251">
      <c r="A24251" s="113"/>
      <c r="B24251" s="113"/>
    </row>
    <row r="24252">
      <c r="A24252" s="113"/>
      <c r="B24252" s="113"/>
    </row>
    <row r="24253">
      <c r="A24253" s="113"/>
      <c r="B24253" s="113"/>
    </row>
    <row r="24254">
      <c r="A24254" s="113"/>
      <c r="B24254" s="113"/>
    </row>
    <row r="24255">
      <c r="A24255" s="113"/>
      <c r="B24255" s="113"/>
    </row>
    <row r="24256">
      <c r="A24256" s="113"/>
      <c r="B24256" s="113"/>
    </row>
    <row r="24257">
      <c r="A24257" s="113"/>
      <c r="B24257" s="113"/>
    </row>
    <row r="24258">
      <c r="A24258" s="113"/>
      <c r="B24258" s="113"/>
    </row>
    <row r="24259">
      <c r="A24259" s="113"/>
      <c r="B24259" s="113"/>
    </row>
    <row r="24260">
      <c r="A24260" s="113"/>
      <c r="B24260" s="113"/>
    </row>
    <row r="24261">
      <c r="A24261" s="113"/>
      <c r="B24261" s="113"/>
    </row>
    <row r="24262">
      <c r="A24262" s="113"/>
      <c r="B24262" s="113"/>
    </row>
    <row r="24263">
      <c r="A24263" s="113"/>
      <c r="B24263" s="113"/>
    </row>
    <row r="24264">
      <c r="A24264" s="113"/>
      <c r="B24264" s="113"/>
    </row>
    <row r="24265">
      <c r="A24265" s="113"/>
      <c r="B24265" s="113"/>
    </row>
    <row r="24266">
      <c r="A24266" s="113"/>
      <c r="B24266" s="113"/>
    </row>
    <row r="24267">
      <c r="A24267" s="113"/>
      <c r="B24267" s="113"/>
    </row>
    <row r="24268">
      <c r="A24268" s="113"/>
      <c r="B24268" s="113"/>
    </row>
    <row r="24269">
      <c r="A24269" s="113"/>
      <c r="B24269" s="113"/>
    </row>
    <row r="24270">
      <c r="A24270" s="113"/>
      <c r="B24270" s="113"/>
    </row>
    <row r="24271">
      <c r="A24271" s="113"/>
      <c r="B24271" s="113"/>
    </row>
    <row r="24272">
      <c r="A24272" s="113"/>
      <c r="B24272" s="113"/>
    </row>
    <row r="24273">
      <c r="A24273" s="113"/>
      <c r="B24273" s="113"/>
    </row>
    <row r="24274">
      <c r="A24274" s="113"/>
      <c r="B24274" s="113"/>
    </row>
    <row r="24275">
      <c r="A24275" s="113"/>
      <c r="B24275" s="113"/>
    </row>
    <row r="24276">
      <c r="A24276" s="113"/>
      <c r="B24276" s="113"/>
    </row>
    <row r="24277">
      <c r="A24277" s="113"/>
      <c r="B24277" s="113"/>
    </row>
    <row r="24278">
      <c r="A24278" s="113"/>
      <c r="B24278" s="113"/>
    </row>
    <row r="24279">
      <c r="A24279" s="113"/>
      <c r="B24279" s="113"/>
    </row>
    <row r="24280">
      <c r="A24280" s="113"/>
      <c r="B24280" s="113"/>
    </row>
    <row r="24281">
      <c r="A24281" s="113"/>
      <c r="B24281" s="113"/>
    </row>
    <row r="24282">
      <c r="A24282" s="113"/>
      <c r="B24282" s="113"/>
    </row>
    <row r="24283">
      <c r="A24283" s="113"/>
      <c r="B24283" s="113"/>
    </row>
    <row r="24284">
      <c r="A24284" s="113"/>
      <c r="B24284" s="113"/>
    </row>
    <row r="24285">
      <c r="A24285" s="113"/>
      <c r="B24285" s="113"/>
    </row>
    <row r="24286">
      <c r="A24286" s="113"/>
      <c r="B24286" s="113"/>
    </row>
    <row r="24287">
      <c r="A24287" s="113"/>
      <c r="B24287" s="113"/>
    </row>
    <row r="24288">
      <c r="A24288" s="113"/>
      <c r="B24288" s="113"/>
    </row>
    <row r="24289">
      <c r="A24289" s="113"/>
      <c r="B24289" s="113"/>
    </row>
    <row r="24290">
      <c r="A24290" s="113"/>
      <c r="B24290" s="113"/>
    </row>
    <row r="24291">
      <c r="A24291" s="113"/>
      <c r="B24291" s="113"/>
    </row>
    <row r="24292">
      <c r="A24292" s="113"/>
      <c r="B24292" s="113"/>
    </row>
    <row r="24293">
      <c r="A24293" s="113"/>
      <c r="B24293" s="113"/>
    </row>
    <row r="24294">
      <c r="A24294" s="113"/>
      <c r="B24294" s="113"/>
    </row>
    <row r="24295">
      <c r="A24295" s="113"/>
      <c r="B24295" s="113"/>
    </row>
    <row r="24296">
      <c r="A24296" s="113"/>
      <c r="B24296" s="113"/>
    </row>
    <row r="24297">
      <c r="A24297" s="113"/>
      <c r="B24297" s="113"/>
    </row>
    <row r="24298">
      <c r="A24298" s="113"/>
      <c r="B24298" s="113"/>
    </row>
    <row r="24299">
      <c r="A24299" s="113"/>
      <c r="B24299" s="113"/>
    </row>
    <row r="24300">
      <c r="A24300" s="113"/>
      <c r="B24300" s="113"/>
    </row>
    <row r="24301">
      <c r="A24301" s="113"/>
      <c r="B24301" s="113"/>
    </row>
    <row r="24302">
      <c r="A24302" s="113"/>
      <c r="B24302" s="113"/>
    </row>
    <row r="24303">
      <c r="A24303" s="113"/>
      <c r="B24303" s="113"/>
    </row>
    <row r="24304">
      <c r="A24304" s="113"/>
      <c r="B24304" s="113"/>
    </row>
    <row r="24305">
      <c r="A24305" s="113"/>
      <c r="B24305" s="113"/>
    </row>
    <row r="24306">
      <c r="A24306" s="113"/>
      <c r="B24306" s="113"/>
    </row>
    <row r="24307">
      <c r="A24307" s="113"/>
      <c r="B24307" s="113"/>
    </row>
    <row r="24308">
      <c r="A24308" s="113"/>
      <c r="B24308" s="113"/>
    </row>
    <row r="24309">
      <c r="A24309" s="113"/>
      <c r="B24309" s="113"/>
    </row>
    <row r="24310">
      <c r="A24310" s="113"/>
      <c r="B24310" s="113"/>
    </row>
    <row r="24311">
      <c r="A24311" s="113"/>
      <c r="B24311" s="113"/>
    </row>
    <row r="24312">
      <c r="A24312" s="113"/>
      <c r="B24312" s="113"/>
    </row>
    <row r="24313">
      <c r="A24313" s="113"/>
      <c r="B24313" s="113"/>
    </row>
    <row r="24314">
      <c r="A24314" s="113"/>
      <c r="B24314" s="113"/>
    </row>
    <row r="24315">
      <c r="A24315" s="113"/>
      <c r="B24315" s="113"/>
    </row>
    <row r="24316">
      <c r="A24316" s="113"/>
      <c r="B24316" s="113"/>
    </row>
    <row r="24317">
      <c r="A24317" s="113"/>
      <c r="B24317" s="113"/>
    </row>
    <row r="24318">
      <c r="A24318" s="113"/>
      <c r="B24318" s="113"/>
    </row>
    <row r="24319">
      <c r="A24319" s="113"/>
      <c r="B24319" s="113"/>
    </row>
    <row r="24320">
      <c r="A24320" s="113"/>
      <c r="B24320" s="113"/>
    </row>
    <row r="24321">
      <c r="A24321" s="113"/>
      <c r="B24321" s="113"/>
    </row>
    <row r="24322">
      <c r="A24322" s="113"/>
      <c r="B24322" s="113"/>
    </row>
    <row r="24323">
      <c r="A24323" s="113"/>
      <c r="B24323" s="113"/>
    </row>
    <row r="24324">
      <c r="A24324" s="113"/>
      <c r="B24324" s="113"/>
    </row>
    <row r="24325">
      <c r="A24325" s="113"/>
      <c r="B24325" s="113"/>
    </row>
    <row r="24326">
      <c r="A24326" s="113"/>
      <c r="B24326" s="113"/>
    </row>
    <row r="24327">
      <c r="A24327" s="113"/>
      <c r="B24327" s="113"/>
    </row>
    <row r="24328">
      <c r="A24328" s="113"/>
      <c r="B24328" s="113"/>
    </row>
    <row r="24329">
      <c r="A24329" s="113"/>
      <c r="B24329" s="113"/>
    </row>
    <row r="24330">
      <c r="A24330" s="113"/>
      <c r="B24330" s="113"/>
    </row>
    <row r="24331">
      <c r="A24331" s="113"/>
      <c r="B24331" s="113"/>
    </row>
    <row r="24332">
      <c r="A24332" s="113"/>
      <c r="B24332" s="113"/>
    </row>
    <row r="24333">
      <c r="A24333" s="113"/>
      <c r="B24333" s="113"/>
    </row>
    <row r="24334">
      <c r="A24334" s="113"/>
      <c r="B24334" s="113"/>
    </row>
    <row r="24335">
      <c r="A24335" s="113"/>
      <c r="B24335" s="113"/>
    </row>
    <row r="24336">
      <c r="A24336" s="113"/>
      <c r="B24336" s="113"/>
    </row>
    <row r="24337">
      <c r="A24337" s="113"/>
      <c r="B24337" s="113"/>
    </row>
    <row r="24338">
      <c r="A24338" s="113"/>
      <c r="B24338" s="113"/>
    </row>
    <row r="24339">
      <c r="A24339" s="113"/>
      <c r="B24339" s="113"/>
    </row>
    <row r="24340">
      <c r="A24340" s="113"/>
      <c r="B24340" s="113"/>
    </row>
    <row r="24341">
      <c r="A24341" s="113"/>
      <c r="B24341" s="113"/>
    </row>
    <row r="24342">
      <c r="A24342" s="113"/>
      <c r="B24342" s="113"/>
    </row>
    <row r="24343">
      <c r="A24343" s="113"/>
      <c r="B24343" s="113"/>
    </row>
    <row r="24344">
      <c r="A24344" s="113"/>
      <c r="B24344" s="113"/>
    </row>
    <row r="24345">
      <c r="A24345" s="113"/>
      <c r="B24345" s="113"/>
    </row>
    <row r="24346">
      <c r="A24346" s="113"/>
      <c r="B24346" s="113"/>
    </row>
    <row r="24347">
      <c r="A24347" s="113"/>
      <c r="B24347" s="113"/>
    </row>
    <row r="24348">
      <c r="A24348" s="113"/>
      <c r="B24348" s="113"/>
    </row>
    <row r="24349">
      <c r="A24349" s="113"/>
      <c r="B24349" s="113"/>
    </row>
    <row r="24350">
      <c r="A24350" s="113"/>
      <c r="B24350" s="113"/>
    </row>
    <row r="24351">
      <c r="A24351" s="113"/>
      <c r="B24351" s="113"/>
    </row>
    <row r="24352">
      <c r="A24352" s="113"/>
      <c r="B24352" s="113"/>
    </row>
    <row r="24353">
      <c r="A24353" s="113"/>
      <c r="B24353" s="113"/>
    </row>
    <row r="24354">
      <c r="A24354" s="113"/>
      <c r="B24354" s="113"/>
    </row>
    <row r="24355">
      <c r="A24355" s="113"/>
      <c r="B24355" s="113"/>
    </row>
    <row r="24356">
      <c r="A24356" s="113"/>
      <c r="B24356" s="113"/>
    </row>
    <row r="24357">
      <c r="A24357" s="113"/>
      <c r="B24357" s="113"/>
    </row>
    <row r="24358">
      <c r="A24358" s="113"/>
      <c r="B24358" s="113"/>
    </row>
    <row r="24359">
      <c r="A24359" s="113"/>
      <c r="B24359" s="113"/>
    </row>
    <row r="24360">
      <c r="A24360" s="113"/>
      <c r="B24360" s="113"/>
    </row>
    <row r="24361">
      <c r="A24361" s="113"/>
      <c r="B24361" s="113"/>
    </row>
    <row r="24362">
      <c r="A24362" s="113"/>
      <c r="B24362" s="113"/>
    </row>
    <row r="24363">
      <c r="A24363" s="113"/>
      <c r="B24363" s="113"/>
    </row>
    <row r="24364">
      <c r="A24364" s="113"/>
      <c r="B24364" s="113"/>
    </row>
    <row r="24365">
      <c r="A24365" s="113"/>
      <c r="B24365" s="113"/>
    </row>
    <row r="24366">
      <c r="A24366" s="113"/>
      <c r="B24366" s="113"/>
    </row>
    <row r="24367">
      <c r="A24367" s="113"/>
      <c r="B24367" s="113"/>
    </row>
    <row r="24368">
      <c r="A24368" s="113"/>
      <c r="B24368" s="113"/>
    </row>
    <row r="24369">
      <c r="A24369" s="113"/>
      <c r="B24369" s="113"/>
    </row>
    <row r="24370">
      <c r="A24370" s="113"/>
      <c r="B24370" s="113"/>
    </row>
    <row r="24371">
      <c r="A24371" s="113"/>
      <c r="B24371" s="113"/>
    </row>
    <row r="24372">
      <c r="A24372" s="113"/>
      <c r="B24372" s="113"/>
    </row>
    <row r="24373">
      <c r="A24373" s="113"/>
      <c r="B24373" s="113"/>
    </row>
    <row r="24374">
      <c r="A24374" s="113"/>
      <c r="B24374" s="113"/>
    </row>
    <row r="24375">
      <c r="A24375" s="113"/>
      <c r="B24375" s="113"/>
    </row>
    <row r="24376">
      <c r="A24376" s="113"/>
      <c r="B24376" s="113"/>
    </row>
    <row r="24377">
      <c r="A24377" s="113"/>
      <c r="B24377" s="113"/>
    </row>
    <row r="24378">
      <c r="A24378" s="113"/>
      <c r="B24378" s="113"/>
    </row>
    <row r="24379">
      <c r="A24379" s="113"/>
      <c r="B24379" s="113"/>
    </row>
    <row r="24380">
      <c r="A24380" s="113"/>
      <c r="B24380" s="113"/>
    </row>
    <row r="24381">
      <c r="A24381" s="113"/>
      <c r="B24381" s="113"/>
    </row>
    <row r="24382">
      <c r="A24382" s="113"/>
      <c r="B24382" s="113"/>
    </row>
    <row r="24383">
      <c r="A24383" s="113"/>
      <c r="B24383" s="113"/>
    </row>
    <row r="24384">
      <c r="A24384" s="113"/>
      <c r="B24384" s="113"/>
    </row>
    <row r="24385">
      <c r="A24385" s="113"/>
      <c r="B24385" s="113"/>
    </row>
    <row r="24386">
      <c r="A24386" s="113"/>
      <c r="B24386" s="113"/>
    </row>
    <row r="24387">
      <c r="A24387" s="113"/>
      <c r="B24387" s="113"/>
    </row>
    <row r="24388">
      <c r="A24388" s="113"/>
      <c r="B24388" s="113"/>
    </row>
    <row r="24389">
      <c r="A24389" s="113"/>
      <c r="B24389" s="113"/>
    </row>
    <row r="24390">
      <c r="A24390" s="113"/>
      <c r="B24390" s="113"/>
    </row>
    <row r="24391">
      <c r="A24391" s="113"/>
      <c r="B24391" s="113"/>
    </row>
    <row r="24392">
      <c r="A24392" s="113"/>
      <c r="B24392" s="113"/>
    </row>
    <row r="24393">
      <c r="A24393" s="113"/>
      <c r="B24393" s="113"/>
    </row>
    <row r="24394">
      <c r="A24394" s="113"/>
      <c r="B24394" s="113"/>
    </row>
    <row r="24395">
      <c r="A24395" s="113"/>
      <c r="B24395" s="113"/>
    </row>
    <row r="24396">
      <c r="A24396" s="113"/>
      <c r="B24396" s="113"/>
    </row>
    <row r="24397">
      <c r="A24397" s="113"/>
      <c r="B24397" s="113"/>
    </row>
    <row r="24398">
      <c r="A24398" s="113"/>
      <c r="B24398" s="113"/>
    </row>
    <row r="24399">
      <c r="A24399" s="113"/>
      <c r="B24399" s="113"/>
    </row>
    <row r="24400">
      <c r="A24400" s="113"/>
      <c r="B24400" s="113"/>
    </row>
    <row r="24401">
      <c r="A24401" s="113"/>
      <c r="B24401" s="113"/>
    </row>
    <row r="24402">
      <c r="A24402" s="113"/>
      <c r="B24402" s="113"/>
    </row>
    <row r="24403">
      <c r="A24403" s="113"/>
      <c r="B24403" s="113"/>
    </row>
    <row r="24404">
      <c r="A24404" s="113"/>
      <c r="B24404" s="113"/>
    </row>
    <row r="24405">
      <c r="A24405" s="113"/>
      <c r="B24405" s="113"/>
    </row>
    <row r="24406">
      <c r="A24406" s="113"/>
      <c r="B24406" s="113"/>
    </row>
    <row r="24407">
      <c r="A24407" s="113"/>
      <c r="B24407" s="113"/>
    </row>
    <row r="24408">
      <c r="A24408" s="113"/>
      <c r="B24408" s="113"/>
    </row>
    <row r="24409">
      <c r="A24409" s="113"/>
      <c r="B24409" s="113"/>
    </row>
    <row r="24410">
      <c r="A24410" s="113"/>
      <c r="B24410" s="113"/>
    </row>
    <row r="24411">
      <c r="A24411" s="113"/>
      <c r="B24411" s="113"/>
    </row>
    <row r="24412">
      <c r="A24412" s="113"/>
      <c r="B24412" s="113"/>
    </row>
    <row r="24413">
      <c r="A24413" s="113"/>
      <c r="B24413" s="113"/>
    </row>
    <row r="24414">
      <c r="A24414" s="113"/>
      <c r="B24414" s="113"/>
    </row>
    <row r="24415">
      <c r="A24415" s="113"/>
      <c r="B24415" s="113"/>
    </row>
    <row r="24416">
      <c r="A24416" s="113"/>
      <c r="B24416" s="113"/>
    </row>
    <row r="24417">
      <c r="A24417" s="113"/>
      <c r="B24417" s="113"/>
    </row>
    <row r="24418">
      <c r="A24418" s="113"/>
      <c r="B24418" s="113"/>
    </row>
    <row r="24419">
      <c r="A24419" s="113"/>
      <c r="B24419" s="113"/>
    </row>
    <row r="24420">
      <c r="A24420" s="113"/>
      <c r="B24420" s="113"/>
    </row>
    <row r="24421">
      <c r="A24421" s="113"/>
      <c r="B24421" s="113"/>
    </row>
    <row r="24422">
      <c r="A24422" s="113"/>
      <c r="B24422" s="113"/>
    </row>
    <row r="24423">
      <c r="A24423" s="113"/>
      <c r="B24423" s="113"/>
    </row>
    <row r="24424">
      <c r="A24424" s="113"/>
      <c r="B24424" s="113"/>
    </row>
    <row r="24425">
      <c r="A24425" s="113"/>
      <c r="B24425" s="113"/>
    </row>
    <row r="24426">
      <c r="A24426" s="113"/>
      <c r="B24426" s="113"/>
    </row>
    <row r="24427">
      <c r="A24427" s="113"/>
      <c r="B24427" s="113"/>
    </row>
    <row r="24428">
      <c r="A24428" s="113"/>
      <c r="B24428" s="113"/>
    </row>
    <row r="24429">
      <c r="A24429" s="113"/>
      <c r="B24429" s="113"/>
    </row>
    <row r="24430">
      <c r="A24430" s="113"/>
      <c r="B24430" s="113"/>
    </row>
    <row r="24431">
      <c r="A24431" s="113"/>
      <c r="B24431" s="113"/>
    </row>
    <row r="24432">
      <c r="A24432" s="113"/>
      <c r="B24432" s="113"/>
    </row>
    <row r="24433">
      <c r="A24433" s="113"/>
      <c r="B24433" s="113"/>
    </row>
    <row r="24434">
      <c r="A24434" s="113"/>
      <c r="B24434" s="113"/>
    </row>
    <row r="24435">
      <c r="A24435" s="113"/>
      <c r="B24435" s="113"/>
    </row>
    <row r="24436">
      <c r="A24436" s="113"/>
      <c r="B24436" s="113"/>
    </row>
    <row r="24437">
      <c r="A24437" s="113"/>
      <c r="B24437" s="113"/>
    </row>
    <row r="24438">
      <c r="A24438" s="113"/>
      <c r="B24438" s="113"/>
    </row>
    <row r="24439">
      <c r="A24439" s="113"/>
      <c r="B24439" s="113"/>
    </row>
    <row r="24440">
      <c r="A24440" s="113"/>
      <c r="B24440" s="113"/>
    </row>
    <row r="24441">
      <c r="A24441" s="113"/>
      <c r="B24441" s="113"/>
    </row>
    <row r="24442">
      <c r="A24442" s="113"/>
      <c r="B24442" s="113"/>
    </row>
    <row r="24443">
      <c r="A24443" s="113"/>
      <c r="B24443" s="113"/>
    </row>
    <row r="24444">
      <c r="A24444" s="113"/>
      <c r="B24444" s="113"/>
    </row>
    <row r="24445">
      <c r="A24445" s="113"/>
      <c r="B24445" s="113"/>
    </row>
    <row r="24446">
      <c r="A24446" s="113"/>
      <c r="B24446" s="113"/>
    </row>
    <row r="24447">
      <c r="A24447" s="113"/>
      <c r="B24447" s="113"/>
    </row>
    <row r="24448">
      <c r="A24448" s="113"/>
      <c r="B24448" s="113"/>
    </row>
    <row r="24449">
      <c r="A24449" s="113"/>
      <c r="B24449" s="113"/>
    </row>
    <row r="24450">
      <c r="A24450" s="113"/>
      <c r="B24450" s="113"/>
    </row>
    <row r="24451">
      <c r="A24451" s="113"/>
      <c r="B24451" s="113"/>
    </row>
    <row r="24452">
      <c r="A24452" s="113"/>
      <c r="B24452" s="113"/>
    </row>
    <row r="24453">
      <c r="A24453" s="113"/>
      <c r="B24453" s="113"/>
    </row>
    <row r="24454">
      <c r="A24454" s="113"/>
      <c r="B24454" s="113"/>
    </row>
    <row r="24455">
      <c r="A24455" s="113"/>
      <c r="B24455" s="113"/>
    </row>
    <row r="24456">
      <c r="A24456" s="113"/>
      <c r="B24456" s="113"/>
    </row>
    <row r="24457">
      <c r="A24457" s="113"/>
      <c r="B24457" s="113"/>
    </row>
    <row r="24458">
      <c r="A24458" s="113"/>
      <c r="B24458" s="113"/>
    </row>
    <row r="24459">
      <c r="A24459" s="113"/>
      <c r="B24459" s="113"/>
    </row>
    <row r="24460">
      <c r="A24460" s="113"/>
      <c r="B24460" s="113"/>
    </row>
    <row r="24461">
      <c r="A24461" s="113"/>
      <c r="B24461" s="113"/>
    </row>
    <row r="24462">
      <c r="A24462" s="113"/>
      <c r="B24462" s="113"/>
    </row>
    <row r="24463">
      <c r="A24463" s="113"/>
      <c r="B24463" s="113"/>
    </row>
    <row r="24464">
      <c r="A24464" s="113"/>
      <c r="B24464" s="113"/>
    </row>
    <row r="24465">
      <c r="A24465" s="113"/>
      <c r="B24465" s="113"/>
    </row>
    <row r="24466">
      <c r="A24466" s="113"/>
      <c r="B24466" s="113"/>
    </row>
    <row r="24467">
      <c r="A24467" s="113"/>
      <c r="B24467" s="113"/>
    </row>
    <row r="24468">
      <c r="A24468" s="113"/>
      <c r="B24468" s="113"/>
    </row>
    <row r="24469">
      <c r="A24469" s="113"/>
      <c r="B24469" s="113"/>
    </row>
    <row r="24470">
      <c r="A24470" s="113"/>
      <c r="B24470" s="113"/>
    </row>
    <row r="24471">
      <c r="A24471" s="113"/>
      <c r="B24471" s="113"/>
    </row>
    <row r="24472">
      <c r="A24472" s="113"/>
      <c r="B24472" s="113"/>
    </row>
    <row r="24473">
      <c r="A24473" s="113"/>
      <c r="B24473" s="113"/>
    </row>
    <row r="24474">
      <c r="A24474" s="113"/>
      <c r="B24474" s="113"/>
    </row>
    <row r="24475">
      <c r="A24475" s="113"/>
      <c r="B24475" s="113"/>
    </row>
    <row r="24476">
      <c r="A24476" s="113"/>
      <c r="B24476" s="113"/>
    </row>
    <row r="24477">
      <c r="A24477" s="113"/>
      <c r="B24477" s="113"/>
    </row>
    <row r="24478">
      <c r="A24478" s="113"/>
      <c r="B24478" s="113"/>
    </row>
    <row r="24479">
      <c r="A24479" s="113"/>
      <c r="B24479" s="113"/>
    </row>
    <row r="24480">
      <c r="A24480" s="113"/>
      <c r="B24480" s="113"/>
    </row>
    <row r="24481">
      <c r="A24481" s="113"/>
      <c r="B24481" s="113"/>
    </row>
    <row r="24482">
      <c r="A24482" s="113"/>
      <c r="B24482" s="113"/>
    </row>
    <row r="24483">
      <c r="A24483" s="113"/>
      <c r="B24483" s="113"/>
    </row>
    <row r="24484">
      <c r="A24484" s="113"/>
      <c r="B24484" s="113"/>
    </row>
    <row r="24485">
      <c r="A24485" s="113"/>
      <c r="B24485" s="113"/>
    </row>
    <row r="24486">
      <c r="A24486" s="113"/>
      <c r="B24486" s="113"/>
    </row>
    <row r="24487">
      <c r="A24487" s="113"/>
      <c r="B24487" s="113"/>
    </row>
    <row r="24488">
      <c r="A24488" s="113"/>
      <c r="B24488" s="113"/>
    </row>
    <row r="24489">
      <c r="A24489" s="113"/>
      <c r="B24489" s="113"/>
    </row>
    <row r="24490">
      <c r="A24490" s="113"/>
      <c r="B24490" s="113"/>
    </row>
    <row r="24491">
      <c r="A24491" s="113"/>
      <c r="B24491" s="113"/>
    </row>
    <row r="24492">
      <c r="A24492" s="113"/>
      <c r="B24492" s="113"/>
    </row>
    <row r="24493">
      <c r="A24493" s="113"/>
      <c r="B24493" s="113"/>
    </row>
    <row r="24494">
      <c r="A24494" s="113"/>
      <c r="B24494" s="113"/>
    </row>
    <row r="24495">
      <c r="A24495" s="113"/>
      <c r="B24495" s="113"/>
    </row>
    <row r="24496">
      <c r="A24496" s="113"/>
      <c r="B24496" s="113"/>
    </row>
    <row r="24497">
      <c r="A24497" s="113"/>
      <c r="B24497" s="113"/>
    </row>
    <row r="24498">
      <c r="A24498" s="113"/>
      <c r="B24498" s="113"/>
    </row>
    <row r="24499">
      <c r="A24499" s="113"/>
      <c r="B24499" s="113"/>
    </row>
    <row r="24500">
      <c r="A24500" s="113"/>
      <c r="B24500" s="113"/>
    </row>
    <row r="24501">
      <c r="A24501" s="113"/>
      <c r="B24501" s="113"/>
    </row>
    <row r="24502">
      <c r="A24502" s="113"/>
      <c r="B24502" s="113"/>
    </row>
    <row r="24503">
      <c r="A24503" s="113"/>
      <c r="B24503" s="113"/>
    </row>
    <row r="24504">
      <c r="A24504" s="113"/>
      <c r="B24504" s="113"/>
    </row>
    <row r="24505">
      <c r="A24505" s="113"/>
      <c r="B24505" s="113"/>
    </row>
    <row r="24506">
      <c r="A24506" s="113"/>
      <c r="B24506" s="113"/>
    </row>
    <row r="24507">
      <c r="A24507" s="113"/>
      <c r="B24507" s="113"/>
    </row>
    <row r="24508">
      <c r="A24508" s="113"/>
      <c r="B24508" s="113"/>
    </row>
    <row r="24509">
      <c r="A24509" s="113"/>
      <c r="B24509" s="113"/>
    </row>
    <row r="24510">
      <c r="A24510" s="113"/>
      <c r="B24510" s="113"/>
    </row>
    <row r="24511">
      <c r="A24511" s="113"/>
      <c r="B24511" s="113"/>
    </row>
    <row r="24512">
      <c r="A24512" s="113"/>
      <c r="B24512" s="113"/>
    </row>
    <row r="24513">
      <c r="A24513" s="113"/>
      <c r="B24513" s="113"/>
    </row>
    <row r="24514">
      <c r="A24514" s="113"/>
      <c r="B24514" s="113"/>
    </row>
    <row r="24515">
      <c r="A24515" s="113"/>
      <c r="B24515" s="113"/>
    </row>
    <row r="24516">
      <c r="A24516" s="113"/>
      <c r="B24516" s="113"/>
    </row>
    <row r="24517">
      <c r="A24517" s="113"/>
      <c r="B24517" s="113"/>
    </row>
    <row r="24518">
      <c r="A24518" s="113"/>
      <c r="B24518" s="113"/>
    </row>
    <row r="24519">
      <c r="A24519" s="113"/>
      <c r="B24519" s="113"/>
    </row>
    <row r="24520">
      <c r="A24520" s="113"/>
      <c r="B24520" s="113"/>
    </row>
    <row r="24521">
      <c r="A24521" s="113"/>
      <c r="B24521" s="113"/>
    </row>
    <row r="24522">
      <c r="A24522" s="113"/>
      <c r="B24522" s="113"/>
    </row>
    <row r="24523">
      <c r="A24523" s="113"/>
      <c r="B24523" s="113"/>
    </row>
    <row r="24524">
      <c r="A24524" s="113"/>
      <c r="B24524" s="113"/>
    </row>
    <row r="24525">
      <c r="A24525" s="113"/>
      <c r="B24525" s="113"/>
    </row>
    <row r="24526">
      <c r="A24526" s="113"/>
      <c r="B24526" s="113"/>
    </row>
    <row r="24527">
      <c r="A24527" s="113"/>
      <c r="B24527" s="113"/>
    </row>
    <row r="24528">
      <c r="A24528" s="113"/>
      <c r="B24528" s="113"/>
    </row>
    <row r="24529">
      <c r="A24529" s="113"/>
      <c r="B24529" s="113"/>
    </row>
    <row r="24530">
      <c r="A24530" s="113"/>
      <c r="B24530" s="113"/>
    </row>
    <row r="24531">
      <c r="A24531" s="113"/>
      <c r="B24531" s="113"/>
    </row>
    <row r="24532">
      <c r="A24532" s="113"/>
      <c r="B24532" s="113"/>
    </row>
    <row r="24533">
      <c r="A24533" s="113"/>
      <c r="B24533" s="113"/>
    </row>
    <row r="24534">
      <c r="A24534" s="113"/>
      <c r="B24534" s="113"/>
    </row>
    <row r="24535">
      <c r="A24535" s="113"/>
      <c r="B24535" s="113"/>
    </row>
    <row r="24536">
      <c r="A24536" s="113"/>
      <c r="B24536" s="113"/>
    </row>
    <row r="24537">
      <c r="A24537" s="113"/>
      <c r="B24537" s="113"/>
    </row>
    <row r="24538">
      <c r="A24538" s="113"/>
      <c r="B24538" s="113"/>
    </row>
    <row r="24539">
      <c r="A24539" s="113"/>
      <c r="B24539" s="113"/>
    </row>
    <row r="24540">
      <c r="A24540" s="113"/>
      <c r="B24540" s="113"/>
    </row>
    <row r="24541">
      <c r="A24541" s="113"/>
      <c r="B24541" s="113"/>
    </row>
    <row r="24542">
      <c r="A24542" s="113"/>
      <c r="B24542" s="113"/>
    </row>
    <row r="24543">
      <c r="A24543" s="113"/>
      <c r="B24543" s="113"/>
    </row>
    <row r="24544">
      <c r="A24544" s="113"/>
      <c r="B24544" s="113"/>
    </row>
    <row r="24545">
      <c r="A24545" s="113"/>
      <c r="B24545" s="113"/>
    </row>
    <row r="24546">
      <c r="A24546" s="113"/>
      <c r="B24546" s="113"/>
    </row>
    <row r="24547">
      <c r="A24547" s="113"/>
      <c r="B24547" s="113"/>
    </row>
    <row r="24548">
      <c r="A24548" s="113"/>
      <c r="B24548" s="113"/>
    </row>
    <row r="24549">
      <c r="A24549" s="113"/>
      <c r="B24549" s="113"/>
    </row>
    <row r="24550">
      <c r="A24550" s="113"/>
      <c r="B24550" s="113"/>
    </row>
    <row r="24551">
      <c r="A24551" s="113"/>
      <c r="B24551" s="113"/>
    </row>
    <row r="24552">
      <c r="A24552" s="113"/>
      <c r="B24552" s="113"/>
    </row>
    <row r="24553">
      <c r="A24553" s="113"/>
      <c r="B24553" s="113"/>
    </row>
    <row r="24554">
      <c r="A24554" s="113"/>
      <c r="B24554" s="113"/>
    </row>
    <row r="24555">
      <c r="A24555" s="113"/>
      <c r="B24555" s="113"/>
    </row>
    <row r="24556">
      <c r="A24556" s="113"/>
      <c r="B24556" s="113"/>
    </row>
    <row r="24557">
      <c r="A24557" s="113"/>
      <c r="B24557" s="113"/>
    </row>
    <row r="24558">
      <c r="A24558" s="113"/>
      <c r="B24558" s="113"/>
    </row>
    <row r="24559">
      <c r="A24559" s="113"/>
      <c r="B24559" s="113"/>
    </row>
    <row r="24560">
      <c r="A24560" s="113"/>
      <c r="B24560" s="113"/>
    </row>
    <row r="24561">
      <c r="A24561" s="113"/>
      <c r="B24561" s="113"/>
    </row>
    <row r="24562">
      <c r="A24562" s="113"/>
      <c r="B24562" s="113"/>
    </row>
    <row r="24563">
      <c r="A24563" s="113"/>
      <c r="B24563" s="113"/>
    </row>
    <row r="24564">
      <c r="A24564" s="113"/>
      <c r="B24564" s="113"/>
    </row>
    <row r="24565">
      <c r="A24565" s="113"/>
      <c r="B24565" s="113"/>
    </row>
    <row r="24566">
      <c r="A24566" s="113"/>
      <c r="B24566" s="113"/>
    </row>
    <row r="24567">
      <c r="A24567" s="113"/>
      <c r="B24567" s="113"/>
    </row>
    <row r="24568">
      <c r="A24568" s="113"/>
      <c r="B24568" s="113"/>
    </row>
    <row r="24569">
      <c r="A24569" s="113"/>
      <c r="B24569" s="113"/>
    </row>
    <row r="24570">
      <c r="A24570" s="113"/>
      <c r="B24570" s="113"/>
    </row>
    <row r="24571">
      <c r="A24571" s="113"/>
      <c r="B24571" s="113"/>
    </row>
    <row r="24572">
      <c r="A24572" s="113"/>
      <c r="B24572" s="113"/>
    </row>
    <row r="24573">
      <c r="A24573" s="113"/>
      <c r="B24573" s="113"/>
    </row>
    <row r="24574">
      <c r="A24574" s="113"/>
      <c r="B24574" s="113"/>
    </row>
    <row r="24575">
      <c r="A24575" s="113"/>
      <c r="B24575" s="113"/>
    </row>
    <row r="24576">
      <c r="A24576" s="113"/>
      <c r="B24576" s="113"/>
    </row>
    <row r="24577">
      <c r="A24577" s="113"/>
      <c r="B24577" s="113"/>
    </row>
    <row r="24578">
      <c r="A24578" s="113"/>
      <c r="B24578" s="113"/>
    </row>
    <row r="24579">
      <c r="A24579" s="113"/>
      <c r="B24579" s="113"/>
    </row>
    <row r="24580">
      <c r="A24580" s="113"/>
      <c r="B24580" s="113"/>
    </row>
    <row r="24581">
      <c r="A24581" s="113"/>
      <c r="B24581" s="113"/>
    </row>
    <row r="24582">
      <c r="A24582" s="113"/>
      <c r="B24582" s="113"/>
    </row>
    <row r="24583">
      <c r="A24583" s="113"/>
      <c r="B24583" s="113"/>
    </row>
    <row r="24584">
      <c r="A24584" s="113"/>
      <c r="B24584" s="113"/>
    </row>
    <row r="24585">
      <c r="A24585" s="113"/>
      <c r="B24585" s="113"/>
    </row>
    <row r="24586">
      <c r="A24586" s="113"/>
      <c r="B24586" s="113"/>
    </row>
    <row r="24587">
      <c r="A24587" s="113"/>
      <c r="B24587" s="113"/>
    </row>
    <row r="24588">
      <c r="A24588" s="113"/>
      <c r="B24588" s="113"/>
    </row>
    <row r="24589">
      <c r="A24589" s="113"/>
      <c r="B24589" s="113"/>
    </row>
    <row r="24590">
      <c r="A24590" s="113"/>
      <c r="B24590" s="113"/>
    </row>
    <row r="24591">
      <c r="A24591" s="113"/>
      <c r="B24591" s="113"/>
    </row>
    <row r="24592">
      <c r="A24592" s="113"/>
      <c r="B24592" s="113"/>
    </row>
    <row r="24593">
      <c r="A24593" s="113"/>
      <c r="B24593" s="113"/>
    </row>
    <row r="24594">
      <c r="A24594" s="113"/>
      <c r="B24594" s="113"/>
    </row>
    <row r="24595">
      <c r="A24595" s="113"/>
      <c r="B24595" s="113"/>
    </row>
    <row r="24596">
      <c r="A24596" s="113"/>
      <c r="B24596" s="113"/>
    </row>
    <row r="24597">
      <c r="A24597" s="113"/>
      <c r="B24597" s="113"/>
    </row>
    <row r="24598">
      <c r="A24598" s="113"/>
      <c r="B24598" s="113"/>
    </row>
    <row r="24599">
      <c r="A24599" s="113"/>
      <c r="B24599" s="113"/>
    </row>
    <row r="24600">
      <c r="A24600" s="113"/>
      <c r="B24600" s="113"/>
    </row>
    <row r="24601">
      <c r="A24601" s="113"/>
      <c r="B24601" s="113"/>
    </row>
    <row r="24602">
      <c r="A24602" s="113"/>
      <c r="B24602" s="113"/>
    </row>
    <row r="24603">
      <c r="A24603" s="113"/>
      <c r="B24603" s="113"/>
    </row>
    <row r="24604">
      <c r="A24604" s="113"/>
      <c r="B24604" s="113"/>
    </row>
    <row r="24605">
      <c r="A24605" s="113"/>
      <c r="B24605" s="113"/>
    </row>
    <row r="24606">
      <c r="A24606" s="113"/>
      <c r="B24606" s="113"/>
    </row>
    <row r="24607">
      <c r="A24607" s="113"/>
      <c r="B24607" s="113"/>
    </row>
    <row r="24608">
      <c r="A24608" s="113"/>
      <c r="B24608" s="113"/>
    </row>
    <row r="24609">
      <c r="A24609" s="113"/>
      <c r="B24609" s="113"/>
    </row>
    <row r="24610">
      <c r="A24610" s="113"/>
      <c r="B24610" s="113"/>
    </row>
    <row r="24611">
      <c r="A24611" s="113"/>
      <c r="B24611" s="113"/>
    </row>
    <row r="24612">
      <c r="A24612" s="113"/>
      <c r="B24612" s="113"/>
    </row>
    <row r="24613">
      <c r="A24613" s="113"/>
      <c r="B24613" s="113"/>
    </row>
    <row r="24614">
      <c r="A24614" s="113"/>
      <c r="B24614" s="113"/>
    </row>
    <row r="24615">
      <c r="A24615" s="113"/>
      <c r="B24615" s="113"/>
    </row>
    <row r="24616">
      <c r="A24616" s="113"/>
      <c r="B24616" s="113"/>
    </row>
    <row r="24617">
      <c r="A24617" s="113"/>
      <c r="B24617" s="113"/>
    </row>
    <row r="24618">
      <c r="A24618" s="113"/>
      <c r="B24618" s="113"/>
    </row>
    <row r="24619">
      <c r="A24619" s="113"/>
      <c r="B24619" s="113"/>
    </row>
    <row r="24620">
      <c r="A24620" s="113"/>
      <c r="B24620" s="113"/>
    </row>
    <row r="24621">
      <c r="A24621" s="113"/>
      <c r="B24621" s="113"/>
    </row>
    <row r="24622">
      <c r="A24622" s="113"/>
      <c r="B24622" s="113"/>
    </row>
    <row r="24623">
      <c r="A24623" s="113"/>
      <c r="B24623" s="113"/>
    </row>
    <row r="24624">
      <c r="A24624" s="113"/>
      <c r="B24624" s="113"/>
    </row>
    <row r="24625">
      <c r="A24625" s="113"/>
      <c r="B24625" s="113"/>
    </row>
    <row r="24626">
      <c r="A24626" s="113"/>
      <c r="B24626" s="113"/>
    </row>
    <row r="24627">
      <c r="A24627" s="113"/>
      <c r="B24627" s="113"/>
    </row>
    <row r="24628">
      <c r="A24628" s="113"/>
      <c r="B24628" s="113"/>
    </row>
    <row r="24629">
      <c r="A24629" s="113"/>
      <c r="B24629" s="113"/>
    </row>
    <row r="24630">
      <c r="A24630" s="113"/>
      <c r="B24630" s="113"/>
    </row>
    <row r="24631">
      <c r="A24631" s="113"/>
      <c r="B24631" s="113"/>
    </row>
    <row r="24632">
      <c r="A24632" s="113"/>
      <c r="B24632" s="113"/>
    </row>
    <row r="24633">
      <c r="A24633" s="113"/>
      <c r="B24633" s="113"/>
    </row>
    <row r="24634">
      <c r="A24634" s="113"/>
      <c r="B24634" s="113"/>
    </row>
    <row r="24635">
      <c r="A24635" s="113"/>
      <c r="B24635" s="113"/>
    </row>
    <row r="24636">
      <c r="A24636" s="113"/>
      <c r="B24636" s="113"/>
    </row>
    <row r="24637">
      <c r="A24637" s="113"/>
      <c r="B24637" s="113"/>
    </row>
    <row r="24638">
      <c r="A24638" s="113"/>
      <c r="B24638" s="113"/>
    </row>
    <row r="24639">
      <c r="A24639" s="113"/>
      <c r="B24639" s="113"/>
    </row>
    <row r="24640">
      <c r="A24640" s="113"/>
      <c r="B24640" s="113"/>
    </row>
    <row r="24641">
      <c r="A24641" s="113"/>
      <c r="B24641" s="113"/>
    </row>
    <row r="24642">
      <c r="A24642" s="113"/>
      <c r="B24642" s="113"/>
    </row>
    <row r="24643">
      <c r="A24643" s="113"/>
      <c r="B24643" s="113"/>
    </row>
    <row r="24644">
      <c r="A24644" s="113"/>
      <c r="B24644" s="113"/>
    </row>
    <row r="24645">
      <c r="A24645" s="113"/>
      <c r="B24645" s="113"/>
    </row>
    <row r="24646">
      <c r="A24646" s="113"/>
      <c r="B24646" s="113"/>
    </row>
    <row r="24647">
      <c r="A24647" s="113"/>
      <c r="B24647" s="113"/>
    </row>
    <row r="24648">
      <c r="A24648" s="113"/>
      <c r="B24648" s="113"/>
    </row>
    <row r="24649">
      <c r="A24649" s="113"/>
      <c r="B24649" s="113"/>
    </row>
    <row r="24650">
      <c r="A24650" s="113"/>
      <c r="B24650" s="113"/>
    </row>
    <row r="24651">
      <c r="A24651" s="113"/>
      <c r="B24651" s="113"/>
    </row>
    <row r="24652">
      <c r="A24652" s="113"/>
      <c r="B24652" s="113"/>
    </row>
    <row r="24653">
      <c r="A24653" s="113"/>
      <c r="B24653" s="113"/>
    </row>
    <row r="24654">
      <c r="A24654" s="113"/>
      <c r="B24654" s="113"/>
    </row>
    <row r="24655">
      <c r="A24655" s="113"/>
      <c r="B24655" s="113"/>
    </row>
    <row r="24656">
      <c r="A24656" s="113"/>
      <c r="B24656" s="113"/>
    </row>
    <row r="24657">
      <c r="A24657" s="113"/>
      <c r="B24657" s="113"/>
    </row>
    <row r="24658">
      <c r="A24658" s="113"/>
      <c r="B24658" s="113"/>
    </row>
    <row r="24659">
      <c r="A24659" s="113"/>
      <c r="B24659" s="113"/>
    </row>
    <row r="24660">
      <c r="A24660" s="113"/>
      <c r="B24660" s="113"/>
    </row>
    <row r="24661">
      <c r="A24661" s="113"/>
      <c r="B24661" s="113"/>
    </row>
    <row r="24662">
      <c r="A24662" s="113"/>
      <c r="B24662" s="113"/>
    </row>
    <row r="24663">
      <c r="A24663" s="113"/>
      <c r="B24663" s="113"/>
    </row>
    <row r="24664">
      <c r="A24664" s="113"/>
      <c r="B24664" s="113"/>
    </row>
    <row r="24665">
      <c r="A24665" s="113"/>
      <c r="B24665" s="113"/>
    </row>
    <row r="24666">
      <c r="A24666" s="113"/>
      <c r="B24666" s="113"/>
    </row>
    <row r="24667">
      <c r="A24667" s="113"/>
      <c r="B24667" s="113"/>
    </row>
    <row r="24668">
      <c r="A24668" s="113"/>
      <c r="B24668" s="113"/>
    </row>
    <row r="24669">
      <c r="A24669" s="113"/>
      <c r="B24669" s="113"/>
    </row>
    <row r="24670">
      <c r="A24670" s="113"/>
      <c r="B24670" s="113"/>
    </row>
    <row r="24671">
      <c r="A24671" s="113"/>
      <c r="B24671" s="113"/>
    </row>
    <row r="24672">
      <c r="A24672" s="113"/>
      <c r="B24672" s="113"/>
    </row>
    <row r="24673">
      <c r="A24673" s="113"/>
      <c r="B24673" s="113"/>
    </row>
    <row r="24674">
      <c r="A24674" s="113"/>
      <c r="B24674" s="113"/>
    </row>
    <row r="24675">
      <c r="A24675" s="113"/>
      <c r="B24675" s="113"/>
    </row>
    <row r="24676">
      <c r="A24676" s="113"/>
      <c r="B24676" s="113"/>
    </row>
    <row r="24677">
      <c r="A24677" s="113"/>
      <c r="B24677" s="113"/>
    </row>
    <row r="24678">
      <c r="A24678" s="113"/>
      <c r="B24678" s="113"/>
    </row>
    <row r="24679">
      <c r="A24679" s="113"/>
      <c r="B24679" s="113"/>
    </row>
    <row r="24680">
      <c r="A24680" s="113"/>
      <c r="B24680" s="113"/>
    </row>
    <row r="24681">
      <c r="A24681" s="113"/>
      <c r="B24681" s="113"/>
    </row>
    <row r="24682">
      <c r="A24682" s="113"/>
      <c r="B24682" s="113"/>
    </row>
    <row r="24683">
      <c r="A24683" s="113"/>
      <c r="B24683" s="113"/>
    </row>
    <row r="24684">
      <c r="A24684" s="113"/>
      <c r="B24684" s="113"/>
    </row>
    <row r="24685">
      <c r="A24685" s="113"/>
      <c r="B24685" s="113"/>
    </row>
    <row r="24686">
      <c r="A24686" s="113"/>
      <c r="B24686" s="113"/>
    </row>
    <row r="24687">
      <c r="A24687" s="113"/>
      <c r="B24687" s="113"/>
    </row>
    <row r="24688">
      <c r="A24688" s="113"/>
      <c r="B24688" s="113"/>
    </row>
    <row r="24689">
      <c r="A24689" s="113"/>
      <c r="B24689" s="113"/>
    </row>
    <row r="24690">
      <c r="A24690" s="113"/>
      <c r="B24690" s="113"/>
    </row>
    <row r="24691">
      <c r="A24691" s="113"/>
      <c r="B24691" s="113"/>
    </row>
    <row r="24692">
      <c r="A24692" s="113"/>
      <c r="B24692" s="113"/>
    </row>
    <row r="24693">
      <c r="A24693" s="113"/>
      <c r="B24693" s="113"/>
    </row>
    <row r="24694">
      <c r="A24694" s="113"/>
      <c r="B24694" s="113"/>
    </row>
    <row r="24695">
      <c r="A24695" s="113"/>
      <c r="B24695" s="113"/>
    </row>
    <row r="24696">
      <c r="A24696" s="113"/>
      <c r="B24696" s="113"/>
    </row>
    <row r="24697">
      <c r="A24697" s="113"/>
      <c r="B24697" s="113"/>
    </row>
    <row r="24698">
      <c r="A24698" s="113"/>
      <c r="B24698" s="113"/>
    </row>
    <row r="24699">
      <c r="A24699" s="113"/>
      <c r="B24699" s="113"/>
    </row>
    <row r="24700">
      <c r="A24700" s="113"/>
      <c r="B24700" s="113"/>
    </row>
    <row r="24701">
      <c r="A24701" s="113"/>
      <c r="B24701" s="113"/>
    </row>
    <row r="24702">
      <c r="A24702" s="113"/>
      <c r="B24702" s="113"/>
    </row>
    <row r="24703">
      <c r="A24703" s="113"/>
      <c r="B24703" s="113"/>
    </row>
    <row r="24704">
      <c r="A24704" s="113"/>
      <c r="B24704" s="113"/>
    </row>
    <row r="24705">
      <c r="A24705" s="113"/>
      <c r="B24705" s="113"/>
    </row>
    <row r="24706">
      <c r="A24706" s="113"/>
      <c r="B24706" s="113"/>
    </row>
    <row r="24707">
      <c r="A24707" s="113"/>
      <c r="B24707" s="113"/>
    </row>
    <row r="24708">
      <c r="A24708" s="113"/>
      <c r="B24708" s="113"/>
    </row>
    <row r="24709">
      <c r="A24709" s="113"/>
      <c r="B24709" s="113"/>
    </row>
    <row r="24710">
      <c r="A24710" s="113"/>
      <c r="B24710" s="113"/>
    </row>
    <row r="24711">
      <c r="A24711" s="113"/>
      <c r="B24711" s="113"/>
    </row>
    <row r="24712">
      <c r="A24712" s="113"/>
      <c r="B24712" s="113"/>
    </row>
    <row r="24713">
      <c r="A24713" s="113"/>
      <c r="B24713" s="113"/>
    </row>
    <row r="24714">
      <c r="A24714" s="113"/>
      <c r="B24714" s="113"/>
    </row>
    <row r="24715">
      <c r="A24715" s="113"/>
      <c r="B24715" s="113"/>
    </row>
    <row r="24716">
      <c r="A24716" s="113"/>
      <c r="B24716" s="113"/>
    </row>
    <row r="24717">
      <c r="A24717" s="113"/>
      <c r="B24717" s="113"/>
    </row>
    <row r="24718">
      <c r="A24718" s="113"/>
      <c r="B24718" s="113"/>
    </row>
    <row r="24719">
      <c r="A24719" s="113"/>
      <c r="B24719" s="113"/>
    </row>
    <row r="24720">
      <c r="A24720" s="113"/>
      <c r="B24720" s="113"/>
    </row>
    <row r="24721">
      <c r="A24721" s="113"/>
      <c r="B24721" s="113"/>
    </row>
    <row r="24722">
      <c r="A24722" s="113"/>
      <c r="B24722" s="113"/>
    </row>
    <row r="24723">
      <c r="A24723" s="113"/>
      <c r="B24723" s="113"/>
    </row>
    <row r="24724">
      <c r="A24724" s="113"/>
      <c r="B24724" s="113"/>
    </row>
    <row r="24725">
      <c r="A24725" s="113"/>
      <c r="B24725" s="113"/>
    </row>
    <row r="24726">
      <c r="A24726" s="113"/>
      <c r="B24726" s="113"/>
    </row>
    <row r="24727">
      <c r="A24727" s="113"/>
      <c r="B24727" s="113"/>
    </row>
    <row r="24728">
      <c r="A24728" s="113"/>
      <c r="B24728" s="113"/>
    </row>
    <row r="24729">
      <c r="A24729" s="113"/>
      <c r="B24729" s="113"/>
    </row>
    <row r="24730">
      <c r="A24730" s="113"/>
      <c r="B24730" s="113"/>
    </row>
    <row r="24731">
      <c r="A24731" s="113"/>
      <c r="B24731" s="113"/>
    </row>
    <row r="24732">
      <c r="A24732" s="113"/>
      <c r="B24732" s="113"/>
    </row>
    <row r="24733">
      <c r="A24733" s="113"/>
      <c r="B24733" s="113"/>
    </row>
    <row r="24734">
      <c r="A24734" s="113"/>
      <c r="B24734" s="113"/>
    </row>
    <row r="24735">
      <c r="A24735" s="113"/>
      <c r="B24735" s="113"/>
    </row>
    <row r="24736">
      <c r="A24736" s="113"/>
      <c r="B24736" s="113"/>
    </row>
    <row r="24737">
      <c r="A24737" s="113"/>
      <c r="B24737" s="113"/>
    </row>
    <row r="24738">
      <c r="A24738" s="113"/>
      <c r="B24738" s="113"/>
    </row>
    <row r="24739">
      <c r="A24739" s="113"/>
      <c r="B24739" s="113"/>
    </row>
    <row r="24740">
      <c r="A24740" s="113"/>
      <c r="B24740" s="113"/>
    </row>
    <row r="24741">
      <c r="A24741" s="113"/>
      <c r="B24741" s="113"/>
    </row>
    <row r="24742">
      <c r="A24742" s="113"/>
      <c r="B24742" s="113"/>
    </row>
    <row r="24743">
      <c r="A24743" s="113"/>
      <c r="B24743" s="113"/>
    </row>
    <row r="24744">
      <c r="A24744" s="113"/>
      <c r="B24744" s="113"/>
    </row>
    <row r="24745">
      <c r="A24745" s="113"/>
      <c r="B24745" s="113"/>
    </row>
    <row r="24746">
      <c r="A24746" s="113"/>
      <c r="B24746" s="113"/>
    </row>
    <row r="24747">
      <c r="A24747" s="113"/>
      <c r="B24747" s="113"/>
    </row>
    <row r="24748">
      <c r="A24748" s="113"/>
      <c r="B24748" s="113"/>
    </row>
    <row r="24749">
      <c r="A24749" s="113"/>
      <c r="B24749" s="113"/>
    </row>
    <row r="24750">
      <c r="A24750" s="113"/>
      <c r="B24750" s="113"/>
    </row>
    <row r="24751">
      <c r="A24751" s="113"/>
      <c r="B24751" s="113"/>
    </row>
    <row r="24752">
      <c r="A24752" s="113"/>
      <c r="B24752" s="113"/>
    </row>
    <row r="24753">
      <c r="A24753" s="113"/>
      <c r="B24753" s="113"/>
    </row>
    <row r="24754">
      <c r="A24754" s="113"/>
      <c r="B24754" s="113"/>
    </row>
    <row r="24755">
      <c r="A24755" s="113"/>
      <c r="B24755" s="113"/>
    </row>
    <row r="24756">
      <c r="A24756" s="113"/>
      <c r="B24756" s="113"/>
    </row>
    <row r="24757">
      <c r="A24757" s="113"/>
      <c r="B24757" s="113"/>
    </row>
    <row r="24758">
      <c r="A24758" s="113"/>
      <c r="B24758" s="113"/>
    </row>
    <row r="24759">
      <c r="A24759" s="113"/>
      <c r="B24759" s="113"/>
    </row>
    <row r="24760">
      <c r="A24760" s="113"/>
      <c r="B24760" s="113"/>
    </row>
    <row r="24761">
      <c r="A24761" s="113"/>
      <c r="B24761" s="113"/>
    </row>
    <row r="24762">
      <c r="A24762" s="113"/>
      <c r="B24762" s="113"/>
    </row>
    <row r="24763">
      <c r="A24763" s="113"/>
      <c r="B24763" s="113"/>
    </row>
    <row r="24764">
      <c r="A24764" s="113"/>
      <c r="B24764" s="113"/>
    </row>
    <row r="24765">
      <c r="A24765" s="113"/>
      <c r="B24765" s="113"/>
    </row>
    <row r="24766">
      <c r="A24766" s="113"/>
      <c r="B24766" s="113"/>
    </row>
    <row r="24767">
      <c r="A24767" s="113"/>
      <c r="B24767" s="113"/>
    </row>
    <row r="24768">
      <c r="A24768" s="113"/>
      <c r="B24768" s="113"/>
    </row>
    <row r="24769">
      <c r="A24769" s="113"/>
      <c r="B24769" s="113"/>
    </row>
    <row r="24770">
      <c r="A24770" s="113"/>
      <c r="B24770" s="113"/>
    </row>
    <row r="24771">
      <c r="A24771" s="113"/>
      <c r="B24771" s="113"/>
    </row>
    <row r="24772">
      <c r="A24772" s="113"/>
      <c r="B24772" s="113"/>
    </row>
    <row r="24773">
      <c r="A24773" s="113"/>
      <c r="B24773" s="113"/>
    </row>
    <row r="24774">
      <c r="A24774" s="113"/>
      <c r="B24774" s="113"/>
    </row>
    <row r="24775">
      <c r="A24775" s="113"/>
      <c r="B24775" s="113"/>
    </row>
    <row r="24776">
      <c r="A24776" s="113"/>
      <c r="B24776" s="113"/>
    </row>
    <row r="24777">
      <c r="A24777" s="113"/>
      <c r="B24777" s="113"/>
    </row>
    <row r="24778">
      <c r="A24778" s="113"/>
      <c r="B24778" s="113"/>
    </row>
    <row r="24779">
      <c r="A24779" s="113"/>
      <c r="B24779" s="113"/>
    </row>
    <row r="24780">
      <c r="A24780" s="113"/>
      <c r="B24780" s="113"/>
    </row>
    <row r="24781">
      <c r="A24781" s="113"/>
      <c r="B24781" s="113"/>
    </row>
    <row r="24782">
      <c r="A24782" s="113"/>
      <c r="B24782" s="113"/>
    </row>
    <row r="24783">
      <c r="A24783" s="113"/>
      <c r="B24783" s="113"/>
    </row>
    <row r="24784">
      <c r="A24784" s="113"/>
      <c r="B24784" s="113"/>
    </row>
    <row r="24785">
      <c r="A24785" s="113"/>
      <c r="B24785" s="113"/>
    </row>
    <row r="24786">
      <c r="A24786" s="113"/>
      <c r="B24786" s="113"/>
    </row>
    <row r="24787">
      <c r="A24787" s="113"/>
      <c r="B24787" s="113"/>
    </row>
    <row r="24788">
      <c r="A24788" s="113"/>
      <c r="B24788" s="113"/>
    </row>
    <row r="24789">
      <c r="A24789" s="113"/>
      <c r="B24789" s="113"/>
    </row>
    <row r="24790">
      <c r="A24790" s="113"/>
      <c r="B24790" s="113"/>
    </row>
    <row r="24791">
      <c r="A24791" s="113"/>
      <c r="B24791" s="113"/>
    </row>
    <row r="24792">
      <c r="A24792" s="113"/>
      <c r="B24792" s="113"/>
    </row>
    <row r="24793">
      <c r="A24793" s="113"/>
      <c r="B24793" s="113"/>
    </row>
    <row r="24794">
      <c r="A24794" s="113"/>
      <c r="B24794" s="113"/>
    </row>
    <row r="24795">
      <c r="A24795" s="113"/>
      <c r="B24795" s="113"/>
    </row>
    <row r="24796">
      <c r="A24796" s="113"/>
      <c r="B24796" s="113"/>
    </row>
    <row r="24797">
      <c r="A24797" s="113"/>
      <c r="B24797" s="113"/>
    </row>
    <row r="24798">
      <c r="A24798" s="113"/>
      <c r="B24798" s="113"/>
    </row>
    <row r="24799">
      <c r="A24799" s="113"/>
      <c r="B24799" s="113"/>
    </row>
    <row r="24800">
      <c r="A24800" s="113"/>
      <c r="B24800" s="113"/>
    </row>
    <row r="24801">
      <c r="A24801" s="113"/>
      <c r="B24801" s="113"/>
    </row>
    <row r="24802">
      <c r="A24802" s="113"/>
      <c r="B24802" s="113"/>
    </row>
    <row r="24803">
      <c r="A24803" s="113"/>
      <c r="B24803" s="113"/>
    </row>
    <row r="24804">
      <c r="A24804" s="113"/>
      <c r="B24804" s="113"/>
    </row>
    <row r="24805">
      <c r="A24805" s="113"/>
      <c r="B24805" s="113"/>
    </row>
    <row r="24806">
      <c r="A24806" s="113"/>
      <c r="B24806" s="113"/>
    </row>
    <row r="24807">
      <c r="A24807" s="113"/>
      <c r="B24807" s="113"/>
    </row>
    <row r="24808">
      <c r="A24808" s="113"/>
      <c r="B24808" s="113"/>
    </row>
    <row r="24809">
      <c r="A24809" s="113"/>
      <c r="B24809" s="113"/>
    </row>
    <row r="24810">
      <c r="A24810" s="113"/>
      <c r="B24810" s="113"/>
    </row>
    <row r="24811">
      <c r="A24811" s="113"/>
      <c r="B24811" s="113"/>
    </row>
    <row r="24812">
      <c r="A24812" s="113"/>
      <c r="B24812" s="113"/>
    </row>
    <row r="24813">
      <c r="A24813" s="113"/>
      <c r="B24813" s="113"/>
    </row>
    <row r="24814">
      <c r="A24814" s="113"/>
      <c r="B24814" s="113"/>
    </row>
    <row r="24815">
      <c r="A24815" s="113"/>
      <c r="B24815" s="113"/>
    </row>
    <row r="24816">
      <c r="A24816" s="113"/>
      <c r="B24816" s="113"/>
    </row>
    <row r="24817">
      <c r="A24817" s="113"/>
      <c r="B24817" s="113"/>
    </row>
    <row r="24818">
      <c r="A24818" s="113"/>
      <c r="B24818" s="113"/>
    </row>
    <row r="24819">
      <c r="A24819" s="113"/>
      <c r="B24819" s="113"/>
    </row>
    <row r="24820">
      <c r="A24820" s="113"/>
      <c r="B24820" s="113"/>
    </row>
    <row r="24821">
      <c r="A24821" s="113"/>
      <c r="B24821" s="113"/>
    </row>
    <row r="24822">
      <c r="A24822" s="113"/>
      <c r="B24822" s="113"/>
    </row>
    <row r="24823">
      <c r="A24823" s="113"/>
      <c r="B24823" s="113"/>
    </row>
    <row r="24824">
      <c r="A24824" s="113"/>
      <c r="B24824" s="113"/>
    </row>
    <row r="24825">
      <c r="A24825" s="113"/>
      <c r="B24825" s="113"/>
    </row>
    <row r="24826">
      <c r="A24826" s="113"/>
      <c r="B24826" s="113"/>
    </row>
    <row r="24827">
      <c r="A24827" s="113"/>
      <c r="B24827" s="113"/>
    </row>
    <row r="24828">
      <c r="A24828" s="113"/>
      <c r="B24828" s="113"/>
    </row>
    <row r="24829">
      <c r="A24829" s="113"/>
      <c r="B24829" s="113"/>
    </row>
    <row r="24830">
      <c r="A24830" s="113"/>
      <c r="B24830" s="113"/>
    </row>
    <row r="24831">
      <c r="A24831" s="113"/>
      <c r="B24831" s="113"/>
    </row>
    <row r="24832">
      <c r="A24832" s="113"/>
      <c r="B24832" s="113"/>
    </row>
    <row r="24833">
      <c r="A24833" s="113"/>
      <c r="B24833" s="113"/>
    </row>
    <row r="24834">
      <c r="A24834" s="113"/>
      <c r="B24834" s="113"/>
    </row>
    <row r="24835">
      <c r="A24835" s="113"/>
      <c r="B24835" s="113"/>
    </row>
    <row r="24836">
      <c r="A24836" s="113"/>
      <c r="B24836" s="113"/>
    </row>
    <row r="24837">
      <c r="A24837" s="113"/>
      <c r="B24837" s="113"/>
    </row>
    <row r="24838">
      <c r="A24838" s="113"/>
      <c r="B24838" s="113"/>
    </row>
    <row r="24839">
      <c r="A24839" s="113"/>
      <c r="B24839" s="113"/>
    </row>
    <row r="24840">
      <c r="A24840" s="113"/>
      <c r="B24840" s="113"/>
    </row>
    <row r="24841">
      <c r="A24841" s="113"/>
      <c r="B24841" s="113"/>
    </row>
    <row r="24842">
      <c r="A24842" s="113"/>
      <c r="B24842" s="113"/>
    </row>
    <row r="24843">
      <c r="A24843" s="113"/>
      <c r="B24843" s="113"/>
    </row>
    <row r="24844">
      <c r="A24844" s="113"/>
      <c r="B24844" s="113"/>
    </row>
    <row r="24845">
      <c r="A24845" s="113"/>
      <c r="B24845" s="113"/>
    </row>
    <row r="24846">
      <c r="A24846" s="113"/>
      <c r="B24846" s="113"/>
    </row>
    <row r="24847">
      <c r="A24847" s="113"/>
      <c r="B24847" s="113"/>
    </row>
    <row r="24848">
      <c r="A24848" s="113"/>
      <c r="B24848" s="113"/>
    </row>
    <row r="24849">
      <c r="A24849" s="113"/>
      <c r="B24849" s="113"/>
    </row>
    <row r="24850">
      <c r="A24850" s="113"/>
      <c r="B24850" s="113"/>
    </row>
    <row r="24851">
      <c r="A24851" s="113"/>
      <c r="B24851" s="113"/>
    </row>
    <row r="24852">
      <c r="A24852" s="113"/>
      <c r="B24852" s="113"/>
    </row>
    <row r="24853">
      <c r="A24853" s="113"/>
      <c r="B24853" s="113"/>
    </row>
    <row r="24854">
      <c r="A24854" s="113"/>
      <c r="B24854" s="113"/>
    </row>
    <row r="24855">
      <c r="A24855" s="113"/>
      <c r="B24855" s="113"/>
    </row>
    <row r="24856">
      <c r="A24856" s="113"/>
      <c r="B24856" s="113"/>
    </row>
    <row r="24857">
      <c r="A24857" s="113"/>
      <c r="B24857" s="113"/>
    </row>
    <row r="24858">
      <c r="A24858" s="113"/>
      <c r="B24858" s="113"/>
    </row>
    <row r="24859">
      <c r="A24859" s="113"/>
      <c r="B24859" s="113"/>
    </row>
    <row r="24860">
      <c r="A24860" s="113"/>
      <c r="B24860" s="113"/>
    </row>
    <row r="24861">
      <c r="A24861" s="113"/>
      <c r="B24861" s="113"/>
    </row>
    <row r="24862">
      <c r="A24862" s="113"/>
      <c r="B24862" s="113"/>
    </row>
    <row r="24863">
      <c r="A24863" s="113"/>
      <c r="B24863" s="113"/>
    </row>
    <row r="24864">
      <c r="A24864" s="113"/>
      <c r="B24864" s="113"/>
    </row>
    <row r="24865">
      <c r="A24865" s="113"/>
      <c r="B24865" s="113"/>
    </row>
    <row r="24866">
      <c r="A24866" s="113"/>
      <c r="B24866" s="113"/>
    </row>
    <row r="24867">
      <c r="A24867" s="113"/>
      <c r="B24867" s="113"/>
    </row>
    <row r="24868">
      <c r="A24868" s="113"/>
      <c r="B24868" s="113"/>
    </row>
    <row r="24869">
      <c r="A24869" s="113"/>
      <c r="B24869" s="113"/>
    </row>
    <row r="24870">
      <c r="A24870" s="113"/>
      <c r="B24870" s="113"/>
    </row>
    <row r="24871">
      <c r="A24871" s="113"/>
      <c r="B24871" s="113"/>
    </row>
    <row r="24872">
      <c r="A24872" s="113"/>
      <c r="B24872" s="113"/>
    </row>
    <row r="24873">
      <c r="A24873" s="113"/>
      <c r="B24873" s="113"/>
    </row>
    <row r="24874">
      <c r="A24874" s="113"/>
      <c r="B24874" s="113"/>
    </row>
    <row r="24875">
      <c r="A24875" s="113"/>
      <c r="B24875" s="113"/>
    </row>
    <row r="24876">
      <c r="A24876" s="113"/>
      <c r="B24876" s="113"/>
    </row>
    <row r="24877">
      <c r="A24877" s="113"/>
      <c r="B24877" s="113"/>
    </row>
    <row r="24878">
      <c r="A24878" s="113"/>
      <c r="B24878" s="113"/>
    </row>
    <row r="24879">
      <c r="A24879" s="113"/>
      <c r="B24879" s="113"/>
    </row>
    <row r="24880">
      <c r="A24880" s="113"/>
      <c r="B24880" s="113"/>
    </row>
    <row r="24881">
      <c r="A24881" s="113"/>
      <c r="B24881" s="113"/>
    </row>
    <row r="24882">
      <c r="A24882" s="113"/>
      <c r="B24882" s="113"/>
    </row>
    <row r="24883">
      <c r="A24883" s="113"/>
      <c r="B24883" s="113"/>
    </row>
    <row r="24884">
      <c r="A24884" s="113"/>
      <c r="B24884" s="113"/>
    </row>
    <row r="24885">
      <c r="A24885" s="113"/>
      <c r="B24885" s="113"/>
    </row>
    <row r="24886">
      <c r="A24886" s="113"/>
      <c r="B24886" s="113"/>
    </row>
    <row r="24887">
      <c r="A24887" s="113"/>
      <c r="B24887" s="113"/>
    </row>
    <row r="24888">
      <c r="A24888" s="113"/>
      <c r="B24888" s="113"/>
    </row>
    <row r="24889">
      <c r="A24889" s="113"/>
      <c r="B24889" s="113"/>
    </row>
    <row r="24890">
      <c r="A24890" s="113"/>
      <c r="B24890" s="113"/>
    </row>
    <row r="24891">
      <c r="A24891" s="113"/>
      <c r="B24891" s="113"/>
    </row>
    <row r="24892">
      <c r="A24892" s="113"/>
      <c r="B24892" s="113"/>
    </row>
    <row r="24893">
      <c r="A24893" s="113"/>
      <c r="B24893" s="113"/>
    </row>
    <row r="24894">
      <c r="A24894" s="113"/>
      <c r="B24894" s="113"/>
    </row>
    <row r="24895">
      <c r="A24895" s="113"/>
      <c r="B24895" s="113"/>
    </row>
    <row r="24896">
      <c r="A24896" s="113"/>
      <c r="B24896" s="113"/>
    </row>
    <row r="24897">
      <c r="A24897" s="113"/>
      <c r="B24897" s="113"/>
    </row>
    <row r="24898">
      <c r="A24898" s="113"/>
      <c r="B24898" s="113"/>
    </row>
    <row r="24899">
      <c r="A24899" s="113"/>
      <c r="B24899" s="113"/>
    </row>
    <row r="24900">
      <c r="A24900" s="113"/>
      <c r="B24900" s="113"/>
    </row>
    <row r="24901">
      <c r="A24901" s="113"/>
      <c r="B24901" s="113"/>
    </row>
    <row r="24902">
      <c r="A24902" s="113"/>
      <c r="B24902" s="113"/>
    </row>
    <row r="24903">
      <c r="A24903" s="113"/>
      <c r="B24903" s="113"/>
    </row>
    <row r="24904">
      <c r="A24904" s="113"/>
      <c r="B24904" s="113"/>
    </row>
    <row r="24905">
      <c r="A24905" s="113"/>
      <c r="B24905" s="113"/>
    </row>
    <row r="24906">
      <c r="A24906" s="113"/>
      <c r="B24906" s="113"/>
    </row>
    <row r="24907">
      <c r="A24907" s="113"/>
      <c r="B24907" s="113"/>
    </row>
    <row r="24908">
      <c r="A24908" s="113"/>
      <c r="B24908" s="113"/>
    </row>
    <row r="24909">
      <c r="A24909" s="113"/>
      <c r="B24909" s="113"/>
    </row>
    <row r="24910">
      <c r="A24910" s="113"/>
      <c r="B24910" s="113"/>
    </row>
    <row r="24911">
      <c r="A24911" s="113"/>
      <c r="B24911" s="113"/>
    </row>
    <row r="24912">
      <c r="A24912" s="113"/>
      <c r="B24912" s="113"/>
    </row>
    <row r="24913">
      <c r="A24913" s="113"/>
      <c r="B24913" s="113"/>
    </row>
    <row r="24914">
      <c r="A24914" s="113"/>
      <c r="B24914" s="113"/>
    </row>
    <row r="24915">
      <c r="A24915" s="113"/>
      <c r="B24915" s="113"/>
    </row>
    <row r="24916">
      <c r="A24916" s="113"/>
      <c r="B24916" s="113"/>
    </row>
    <row r="24917">
      <c r="A24917" s="113"/>
      <c r="B24917" s="113"/>
    </row>
    <row r="24918">
      <c r="A24918" s="113"/>
      <c r="B24918" s="113"/>
    </row>
    <row r="24919">
      <c r="A24919" s="113"/>
      <c r="B24919" s="113"/>
    </row>
    <row r="24920">
      <c r="A24920" s="113"/>
      <c r="B24920" s="113"/>
    </row>
    <row r="24921">
      <c r="A24921" s="113"/>
      <c r="B24921" s="113"/>
    </row>
    <row r="24922">
      <c r="A24922" s="113"/>
      <c r="B24922" s="113"/>
    </row>
    <row r="24923">
      <c r="A24923" s="113"/>
      <c r="B24923" s="113"/>
    </row>
    <row r="24924">
      <c r="A24924" s="113"/>
      <c r="B24924" s="113"/>
    </row>
    <row r="24925">
      <c r="A24925" s="113"/>
      <c r="B24925" s="113"/>
    </row>
    <row r="24926">
      <c r="A24926" s="113"/>
      <c r="B24926" s="113"/>
    </row>
    <row r="24927">
      <c r="A24927" s="113"/>
      <c r="B24927" s="113"/>
    </row>
    <row r="24928">
      <c r="A24928" s="113"/>
      <c r="B24928" s="113"/>
    </row>
    <row r="24929">
      <c r="A24929" s="113"/>
      <c r="B24929" s="113"/>
    </row>
    <row r="24930">
      <c r="A24930" s="113"/>
      <c r="B24930" s="113"/>
    </row>
    <row r="24931">
      <c r="A24931" s="113"/>
      <c r="B24931" s="113"/>
    </row>
    <row r="24932">
      <c r="A24932" s="113"/>
      <c r="B24932" s="113"/>
    </row>
    <row r="24933">
      <c r="A24933" s="113"/>
      <c r="B24933" s="113"/>
    </row>
    <row r="24934">
      <c r="A24934" s="113"/>
      <c r="B24934" s="113"/>
    </row>
    <row r="24935">
      <c r="A24935" s="113"/>
      <c r="B24935" s="113"/>
    </row>
    <row r="24936">
      <c r="A24936" s="113"/>
      <c r="B24936" s="113"/>
    </row>
    <row r="24937">
      <c r="A24937" s="113"/>
      <c r="B24937" s="113"/>
    </row>
    <row r="24938">
      <c r="A24938" s="113"/>
      <c r="B24938" s="113"/>
    </row>
    <row r="24939">
      <c r="A24939" s="113"/>
      <c r="B24939" s="113"/>
    </row>
    <row r="24940">
      <c r="A24940" s="113"/>
      <c r="B24940" s="113"/>
    </row>
    <row r="24941">
      <c r="A24941" s="113"/>
      <c r="B24941" s="113"/>
    </row>
    <row r="24942">
      <c r="A24942" s="113"/>
      <c r="B24942" s="113"/>
    </row>
    <row r="24943">
      <c r="A24943" s="113"/>
      <c r="B24943" s="113"/>
    </row>
    <row r="24944">
      <c r="A24944" s="113"/>
      <c r="B24944" s="113"/>
    </row>
    <row r="24945">
      <c r="A24945" s="113"/>
      <c r="B24945" s="113"/>
    </row>
    <row r="24946">
      <c r="A24946" s="113"/>
      <c r="B24946" s="113"/>
    </row>
    <row r="24947">
      <c r="A24947" s="113"/>
      <c r="B24947" s="113"/>
    </row>
    <row r="24948">
      <c r="A24948" s="113"/>
      <c r="B24948" s="113"/>
    </row>
    <row r="24949">
      <c r="A24949" s="113"/>
      <c r="B24949" s="113"/>
    </row>
    <row r="24950">
      <c r="A24950" s="113"/>
      <c r="B24950" s="113"/>
    </row>
    <row r="24951">
      <c r="A24951" s="113"/>
      <c r="B24951" s="113"/>
    </row>
    <row r="24952">
      <c r="A24952" s="113"/>
      <c r="B24952" s="113"/>
    </row>
    <row r="24953">
      <c r="A24953" s="113"/>
      <c r="B24953" s="113"/>
    </row>
    <row r="24954">
      <c r="A24954" s="113"/>
      <c r="B24954" s="113"/>
    </row>
    <row r="24955">
      <c r="A24955" s="113"/>
      <c r="B24955" s="113"/>
    </row>
    <row r="24956">
      <c r="A24956" s="113"/>
      <c r="B24956" s="113"/>
    </row>
    <row r="24957">
      <c r="A24957" s="113"/>
      <c r="B24957" s="113"/>
    </row>
    <row r="24958">
      <c r="A24958" s="113"/>
      <c r="B24958" s="113"/>
    </row>
    <row r="24959">
      <c r="A24959" s="113"/>
      <c r="B24959" s="113"/>
    </row>
    <row r="24960">
      <c r="A24960" s="113"/>
      <c r="B24960" s="113"/>
    </row>
    <row r="24961">
      <c r="A24961" s="113"/>
      <c r="B24961" s="113"/>
    </row>
    <row r="24962">
      <c r="A24962" s="113"/>
      <c r="B24962" s="113"/>
    </row>
    <row r="24963">
      <c r="A24963" s="113"/>
      <c r="B24963" s="113"/>
    </row>
    <row r="24964">
      <c r="A24964" s="113"/>
      <c r="B24964" s="113"/>
    </row>
    <row r="24965">
      <c r="A24965" s="113"/>
      <c r="B24965" s="113"/>
    </row>
    <row r="24966">
      <c r="A24966" s="113"/>
      <c r="B24966" s="113"/>
    </row>
    <row r="24967">
      <c r="A24967" s="113"/>
      <c r="B24967" s="113"/>
    </row>
    <row r="24968">
      <c r="A24968" s="113"/>
      <c r="B24968" s="113"/>
    </row>
    <row r="24969">
      <c r="A24969" s="113"/>
      <c r="B24969" s="113"/>
    </row>
    <row r="24970">
      <c r="A24970" s="113"/>
      <c r="B24970" s="113"/>
    </row>
    <row r="24971">
      <c r="A24971" s="113"/>
      <c r="B24971" s="113"/>
    </row>
    <row r="24972">
      <c r="A24972" s="113"/>
      <c r="B24972" s="113"/>
    </row>
    <row r="24973">
      <c r="A24973" s="113"/>
      <c r="B24973" s="113"/>
    </row>
    <row r="24974">
      <c r="A24974" s="113"/>
      <c r="B24974" s="113"/>
    </row>
    <row r="24975">
      <c r="A24975" s="113"/>
      <c r="B24975" s="113"/>
    </row>
    <row r="24976">
      <c r="A24976" s="113"/>
      <c r="B24976" s="113"/>
    </row>
    <row r="24977">
      <c r="A24977" s="113"/>
      <c r="B24977" s="113"/>
    </row>
    <row r="24978">
      <c r="A24978" s="113"/>
      <c r="B24978" s="113"/>
    </row>
    <row r="24979">
      <c r="A24979" s="113"/>
      <c r="B24979" s="113"/>
    </row>
    <row r="24980">
      <c r="A24980" s="113"/>
      <c r="B24980" s="113"/>
    </row>
    <row r="24981">
      <c r="A24981" s="113"/>
      <c r="B24981" s="113"/>
    </row>
    <row r="24982">
      <c r="A24982" s="113"/>
      <c r="B24982" s="113"/>
    </row>
    <row r="24983">
      <c r="A24983" s="113"/>
      <c r="B24983" s="113"/>
    </row>
    <row r="24984">
      <c r="A24984" s="113"/>
      <c r="B24984" s="113"/>
    </row>
    <row r="24985">
      <c r="A24985" s="113"/>
      <c r="B24985" s="113"/>
    </row>
    <row r="24986">
      <c r="A24986" s="113"/>
      <c r="B24986" s="113"/>
    </row>
    <row r="24987">
      <c r="A24987" s="113"/>
      <c r="B24987" s="113"/>
    </row>
    <row r="24988">
      <c r="A24988" s="113"/>
      <c r="B24988" s="113"/>
    </row>
    <row r="24989">
      <c r="A24989" s="113"/>
      <c r="B24989" s="113"/>
    </row>
    <row r="24990">
      <c r="A24990" s="113"/>
      <c r="B24990" s="113"/>
    </row>
    <row r="24991">
      <c r="A24991" s="113"/>
      <c r="B24991" s="113"/>
    </row>
    <row r="24992">
      <c r="A24992" s="113"/>
      <c r="B24992" s="113"/>
    </row>
    <row r="24993">
      <c r="A24993" s="113"/>
      <c r="B24993" s="113"/>
    </row>
    <row r="24994">
      <c r="A24994" s="113"/>
      <c r="B24994" s="113"/>
    </row>
    <row r="24995">
      <c r="A24995" s="113"/>
      <c r="B24995" s="113"/>
    </row>
    <row r="24996">
      <c r="A24996" s="113"/>
      <c r="B24996" s="113"/>
    </row>
    <row r="24997">
      <c r="A24997" s="113"/>
      <c r="B24997" s="113"/>
    </row>
    <row r="24998">
      <c r="A24998" s="113"/>
      <c r="B24998" s="113"/>
    </row>
    <row r="24999">
      <c r="A24999" s="113"/>
      <c r="B24999" s="113"/>
    </row>
    <row r="25000">
      <c r="A25000" s="113"/>
      <c r="B25000" s="113"/>
    </row>
    <row r="25001">
      <c r="A25001" s="113"/>
      <c r="B25001" s="113"/>
    </row>
    <row r="25002">
      <c r="A25002" s="113"/>
      <c r="B25002" s="113"/>
    </row>
    <row r="25003">
      <c r="A25003" s="113"/>
      <c r="B25003" s="113"/>
    </row>
    <row r="25004">
      <c r="A25004" s="113"/>
      <c r="B25004" s="113"/>
    </row>
    <row r="25005">
      <c r="A25005" s="113"/>
      <c r="B25005" s="113"/>
    </row>
    <row r="25006">
      <c r="A25006" s="113"/>
      <c r="B25006" s="113"/>
    </row>
    <row r="25007">
      <c r="A25007" s="113"/>
      <c r="B25007" s="113"/>
    </row>
    <row r="25008">
      <c r="A25008" s="113"/>
      <c r="B25008" s="113"/>
    </row>
    <row r="25009">
      <c r="A25009" s="113"/>
      <c r="B25009" s="113"/>
    </row>
    <row r="25010">
      <c r="A25010" s="113"/>
      <c r="B25010" s="113"/>
    </row>
    <row r="25011">
      <c r="A25011" s="113"/>
      <c r="B25011" s="113"/>
    </row>
    <row r="25012">
      <c r="A25012" s="113"/>
      <c r="B25012" s="113"/>
    </row>
    <row r="25013">
      <c r="A25013" s="113"/>
      <c r="B25013" s="113"/>
    </row>
    <row r="25014">
      <c r="A25014" s="113"/>
      <c r="B25014" s="113"/>
    </row>
    <row r="25015">
      <c r="A25015" s="113"/>
      <c r="B25015" s="113"/>
    </row>
    <row r="25016">
      <c r="A25016" s="113"/>
      <c r="B25016" s="113"/>
    </row>
    <row r="25017">
      <c r="A25017" s="113"/>
      <c r="B25017" s="113"/>
    </row>
    <row r="25018">
      <c r="A25018" s="113"/>
      <c r="B25018" s="113"/>
    </row>
    <row r="25019">
      <c r="A25019" s="113"/>
      <c r="B25019" s="113"/>
    </row>
    <row r="25020">
      <c r="A25020" s="113"/>
      <c r="B25020" s="113"/>
    </row>
    <row r="25021">
      <c r="A25021" s="113"/>
      <c r="B25021" s="113"/>
    </row>
    <row r="25022">
      <c r="A25022" s="113"/>
      <c r="B25022" s="113"/>
    </row>
    <row r="25023">
      <c r="A25023" s="113"/>
      <c r="B25023" s="113"/>
    </row>
    <row r="25024">
      <c r="A25024" s="113"/>
      <c r="B25024" s="113"/>
    </row>
    <row r="25025">
      <c r="A25025" s="113"/>
      <c r="B25025" s="113"/>
    </row>
    <row r="25026">
      <c r="A25026" s="113"/>
      <c r="B25026" s="113"/>
    </row>
    <row r="25027">
      <c r="A25027" s="113"/>
      <c r="B25027" s="113"/>
    </row>
    <row r="25028">
      <c r="A25028" s="113"/>
      <c r="B25028" s="113"/>
    </row>
    <row r="25029">
      <c r="A25029" s="113"/>
      <c r="B25029" s="113"/>
    </row>
    <row r="25030">
      <c r="A25030" s="113"/>
      <c r="B25030" s="113"/>
    </row>
    <row r="25031">
      <c r="A25031" s="113"/>
      <c r="B25031" s="113"/>
    </row>
    <row r="25032">
      <c r="A25032" s="113"/>
      <c r="B25032" s="113"/>
    </row>
    <row r="25033">
      <c r="A25033" s="113"/>
      <c r="B25033" s="113"/>
    </row>
    <row r="25034">
      <c r="A25034" s="113"/>
      <c r="B25034" s="113"/>
    </row>
    <row r="25035">
      <c r="A25035" s="113"/>
      <c r="B25035" s="113"/>
    </row>
    <row r="25036">
      <c r="A25036" s="113"/>
      <c r="B25036" s="113"/>
    </row>
    <row r="25037">
      <c r="A25037" s="113"/>
      <c r="B25037" s="113"/>
    </row>
    <row r="25038">
      <c r="A25038" s="113"/>
      <c r="B25038" s="113"/>
    </row>
    <row r="25039">
      <c r="A25039" s="113"/>
      <c r="B25039" s="113"/>
    </row>
    <row r="25040">
      <c r="A25040" s="113"/>
      <c r="B25040" s="113"/>
    </row>
    <row r="25041">
      <c r="A25041" s="113"/>
      <c r="B25041" s="113"/>
    </row>
    <row r="25042">
      <c r="A25042" s="113"/>
      <c r="B25042" s="113"/>
    </row>
    <row r="25043">
      <c r="A25043" s="113"/>
      <c r="B25043" s="113"/>
    </row>
    <row r="25044">
      <c r="A25044" s="113"/>
      <c r="B25044" s="113"/>
    </row>
    <row r="25045">
      <c r="A25045" s="113"/>
      <c r="B25045" s="113"/>
    </row>
    <row r="25046">
      <c r="A25046" s="113"/>
      <c r="B25046" s="113"/>
    </row>
    <row r="25047">
      <c r="A25047" s="113"/>
      <c r="B25047" s="113"/>
    </row>
    <row r="25048">
      <c r="A25048" s="113"/>
      <c r="B25048" s="113"/>
    </row>
    <row r="25049">
      <c r="A25049" s="113"/>
      <c r="B25049" s="113"/>
    </row>
    <row r="25050">
      <c r="A25050" s="113"/>
      <c r="B25050" s="113"/>
    </row>
    <row r="25051">
      <c r="A25051" s="113"/>
      <c r="B25051" s="113"/>
    </row>
    <row r="25052">
      <c r="A25052" s="113"/>
      <c r="B25052" s="113"/>
    </row>
    <row r="25053">
      <c r="A25053" s="113"/>
      <c r="B25053" s="113"/>
    </row>
    <row r="25054">
      <c r="A25054" s="113"/>
      <c r="B25054" s="113"/>
    </row>
    <row r="25055">
      <c r="A25055" s="113"/>
      <c r="B25055" s="113"/>
    </row>
    <row r="25056">
      <c r="A25056" s="113"/>
      <c r="B25056" s="113"/>
    </row>
    <row r="25057">
      <c r="A25057" s="113"/>
      <c r="B25057" s="113"/>
    </row>
    <row r="25058">
      <c r="A25058" s="113"/>
      <c r="B25058" s="113"/>
    </row>
    <row r="25059">
      <c r="A25059" s="113"/>
      <c r="B25059" s="113"/>
    </row>
    <row r="25060">
      <c r="A25060" s="113"/>
      <c r="B25060" s="113"/>
    </row>
    <row r="25061">
      <c r="A25061" s="113"/>
      <c r="B25061" s="113"/>
    </row>
    <row r="25062">
      <c r="A25062" s="113"/>
      <c r="B25062" s="113"/>
    </row>
    <row r="25063">
      <c r="A25063" s="113"/>
      <c r="B25063" s="113"/>
    </row>
    <row r="25064">
      <c r="A25064" s="113"/>
      <c r="B25064" s="113"/>
    </row>
    <row r="25065">
      <c r="A25065" s="113"/>
      <c r="B25065" s="113"/>
    </row>
    <row r="25066">
      <c r="A25066" s="113"/>
      <c r="B25066" s="113"/>
    </row>
    <row r="25067">
      <c r="A25067" s="113"/>
      <c r="B25067" s="113"/>
    </row>
    <row r="25068">
      <c r="A25068" s="113"/>
      <c r="B25068" s="113"/>
    </row>
    <row r="25069">
      <c r="A25069" s="113"/>
      <c r="B25069" s="113"/>
    </row>
    <row r="25070">
      <c r="A25070" s="113"/>
      <c r="B25070" s="113"/>
    </row>
    <row r="25071">
      <c r="A25071" s="113"/>
      <c r="B25071" s="113"/>
    </row>
    <row r="25072">
      <c r="A25072" s="113"/>
      <c r="B25072" s="113"/>
    </row>
    <row r="25073">
      <c r="A25073" s="113"/>
      <c r="B25073" s="113"/>
    </row>
    <row r="25074">
      <c r="A25074" s="113"/>
      <c r="B25074" s="113"/>
    </row>
    <row r="25075">
      <c r="A25075" s="113"/>
      <c r="B25075" s="113"/>
    </row>
    <row r="25076">
      <c r="A25076" s="113"/>
      <c r="B25076" s="113"/>
    </row>
    <row r="25077">
      <c r="A25077" s="113"/>
      <c r="B25077" s="113"/>
    </row>
    <row r="25078">
      <c r="A25078" s="113"/>
      <c r="B25078" s="113"/>
    </row>
    <row r="25079">
      <c r="A25079" s="113"/>
      <c r="B25079" s="113"/>
    </row>
    <row r="25080">
      <c r="A25080" s="113"/>
      <c r="B25080" s="113"/>
    </row>
    <row r="25377">
      <c r="A25377" s="113"/>
      <c r="B25377" s="113"/>
    </row>
    <row r="25378">
      <c r="A25378" s="113"/>
      <c r="B25378" s="113"/>
    </row>
    <row r="25379">
      <c r="A25379" s="113"/>
      <c r="B25379" s="113"/>
    </row>
    <row r="25380">
      <c r="A25380" s="113"/>
      <c r="B25380" s="113"/>
    </row>
    <row r="25381">
      <c r="A25381" s="113"/>
      <c r="B25381" s="113"/>
    </row>
    <row r="25382">
      <c r="A25382" s="113"/>
      <c r="B25382" s="113"/>
    </row>
    <row r="25383">
      <c r="A25383" s="113"/>
      <c r="B25383" s="113"/>
    </row>
    <row r="25384">
      <c r="A25384" s="113"/>
      <c r="B25384" s="113"/>
    </row>
    <row r="25385">
      <c r="A25385" s="113"/>
      <c r="B25385" s="113"/>
    </row>
    <row r="25386">
      <c r="A25386" s="113"/>
      <c r="B25386" s="113"/>
    </row>
    <row r="25387">
      <c r="A25387" s="113"/>
      <c r="B25387" s="113"/>
    </row>
    <row r="25388">
      <c r="A25388" s="113"/>
      <c r="B25388" s="113"/>
    </row>
    <row r="25389">
      <c r="A25389" s="113"/>
      <c r="B25389" s="113"/>
    </row>
    <row r="25390">
      <c r="A25390" s="113"/>
      <c r="B25390" s="113"/>
    </row>
    <row r="25391">
      <c r="A25391" s="113"/>
      <c r="B25391" s="113"/>
    </row>
    <row r="25392">
      <c r="A25392" s="113"/>
      <c r="B25392" s="113"/>
    </row>
    <row r="25393">
      <c r="A25393" s="113"/>
      <c r="B25393" s="113"/>
    </row>
    <row r="25394">
      <c r="A25394" s="113"/>
      <c r="B25394" s="113"/>
    </row>
    <row r="25395">
      <c r="A25395" s="113"/>
      <c r="B25395" s="113"/>
    </row>
    <row r="25396">
      <c r="A25396" s="113"/>
      <c r="B25396" s="113"/>
    </row>
    <row r="25397">
      <c r="A25397" s="113"/>
      <c r="B25397" s="113"/>
    </row>
    <row r="25398">
      <c r="A25398" s="113"/>
      <c r="B25398" s="113"/>
    </row>
    <row r="25399">
      <c r="A25399" s="113"/>
      <c r="B25399" s="113"/>
    </row>
    <row r="25400">
      <c r="A25400" s="113"/>
      <c r="B25400" s="113"/>
    </row>
    <row r="25401">
      <c r="A25401" s="113"/>
      <c r="B25401" s="113"/>
    </row>
    <row r="25402">
      <c r="A25402" s="113"/>
      <c r="B25402" s="113"/>
    </row>
    <row r="25403">
      <c r="A25403" s="113"/>
      <c r="B25403" s="113"/>
    </row>
    <row r="25404">
      <c r="A25404" s="113"/>
      <c r="B25404" s="113"/>
    </row>
    <row r="25405">
      <c r="A25405" s="113"/>
      <c r="B25405" s="113"/>
    </row>
    <row r="25406">
      <c r="A25406" s="113"/>
      <c r="B25406" s="113"/>
    </row>
    <row r="25407">
      <c r="A25407" s="113"/>
      <c r="B25407" s="113"/>
    </row>
    <row r="25408">
      <c r="A25408" s="113"/>
      <c r="B25408" s="113"/>
    </row>
    <row r="25409">
      <c r="A25409" s="113"/>
      <c r="B25409" s="113"/>
    </row>
    <row r="25410">
      <c r="A25410" s="113"/>
      <c r="B25410" s="113"/>
    </row>
    <row r="25411">
      <c r="A25411" s="113"/>
      <c r="B25411" s="113"/>
    </row>
    <row r="25412">
      <c r="A25412" s="113"/>
      <c r="B25412" s="113"/>
    </row>
    <row r="25413">
      <c r="A25413" s="113"/>
      <c r="B25413" s="113"/>
    </row>
    <row r="25414">
      <c r="A25414" s="113"/>
      <c r="B25414" s="113"/>
    </row>
    <row r="25415">
      <c r="A25415" s="113"/>
      <c r="B25415" s="113"/>
    </row>
    <row r="25416">
      <c r="A25416" s="113"/>
      <c r="B25416" s="113"/>
    </row>
    <row r="25417">
      <c r="A25417" s="113"/>
      <c r="B25417" s="113"/>
    </row>
    <row r="25418">
      <c r="A25418" s="113"/>
      <c r="B25418" s="113"/>
    </row>
    <row r="25419">
      <c r="A25419" s="113"/>
      <c r="B25419" s="113"/>
    </row>
    <row r="25420">
      <c r="A25420" s="113"/>
      <c r="B25420" s="113"/>
    </row>
    <row r="25421">
      <c r="A25421" s="113"/>
      <c r="B25421" s="113"/>
    </row>
    <row r="25422">
      <c r="A25422" s="113"/>
      <c r="B25422" s="113"/>
    </row>
    <row r="25423">
      <c r="A25423" s="113"/>
      <c r="B25423" s="113"/>
    </row>
    <row r="25424">
      <c r="A25424" s="113"/>
      <c r="B25424" s="113"/>
    </row>
    <row r="25425">
      <c r="A25425" s="113"/>
      <c r="B25425" s="113"/>
    </row>
    <row r="25426">
      <c r="A25426" s="113"/>
      <c r="B25426" s="113"/>
    </row>
    <row r="25427">
      <c r="A25427" s="113"/>
      <c r="B25427" s="113"/>
    </row>
    <row r="25428">
      <c r="A25428" s="113"/>
      <c r="B25428" s="113"/>
    </row>
    <row r="25429">
      <c r="A25429" s="113"/>
      <c r="B25429" s="113"/>
    </row>
    <row r="25430">
      <c r="A25430" s="113"/>
      <c r="B25430" s="113"/>
    </row>
    <row r="25431">
      <c r="A25431" s="113"/>
      <c r="B25431" s="113"/>
    </row>
    <row r="25432">
      <c r="A25432" s="113"/>
      <c r="B25432" s="113"/>
    </row>
    <row r="25433">
      <c r="A25433" s="113"/>
      <c r="B25433" s="113"/>
    </row>
    <row r="25434">
      <c r="A25434" s="113"/>
      <c r="B25434" s="113"/>
    </row>
    <row r="25435">
      <c r="A25435" s="113"/>
      <c r="B25435" s="113"/>
    </row>
    <row r="25436">
      <c r="A25436" s="113"/>
      <c r="B25436" s="113"/>
    </row>
    <row r="25437">
      <c r="A25437" s="113"/>
      <c r="B25437" s="113"/>
    </row>
    <row r="25438">
      <c r="A25438" s="113"/>
      <c r="B25438" s="113"/>
    </row>
    <row r="25439">
      <c r="A25439" s="113"/>
      <c r="B25439" s="113"/>
    </row>
    <row r="25440">
      <c r="A25440" s="113"/>
      <c r="B25440" s="113"/>
    </row>
    <row r="25441">
      <c r="A25441" s="113"/>
      <c r="B25441" s="113"/>
    </row>
    <row r="25442">
      <c r="A25442" s="113"/>
      <c r="B25442" s="113"/>
    </row>
    <row r="25443">
      <c r="A25443" s="113"/>
      <c r="B25443" s="113"/>
    </row>
    <row r="25444">
      <c r="A25444" s="113"/>
      <c r="B25444" s="113"/>
    </row>
    <row r="25445">
      <c r="A25445" s="113"/>
      <c r="B25445" s="113"/>
    </row>
    <row r="25446">
      <c r="A25446" s="113"/>
      <c r="B25446" s="113"/>
    </row>
    <row r="25447">
      <c r="A25447" s="113"/>
      <c r="B25447" s="113"/>
    </row>
    <row r="25448">
      <c r="A25448" s="113"/>
      <c r="B25448" s="113"/>
    </row>
    <row r="25449">
      <c r="A25449" s="113"/>
      <c r="B25449" s="113"/>
    </row>
    <row r="25450">
      <c r="A25450" s="113"/>
      <c r="B25450" s="113"/>
    </row>
    <row r="25451">
      <c r="A25451" s="113"/>
      <c r="B25451" s="113"/>
    </row>
    <row r="25452">
      <c r="A25452" s="113"/>
      <c r="B25452" s="113"/>
    </row>
    <row r="25453">
      <c r="A25453" s="113"/>
      <c r="B25453" s="113"/>
    </row>
    <row r="25454">
      <c r="A25454" s="113"/>
      <c r="B25454" s="113"/>
    </row>
    <row r="25455">
      <c r="A25455" s="113"/>
      <c r="B25455" s="113"/>
    </row>
    <row r="25456">
      <c r="A25456" s="113"/>
      <c r="B25456" s="113"/>
    </row>
    <row r="25457">
      <c r="A25457" s="113"/>
      <c r="B25457" s="113"/>
    </row>
    <row r="25458">
      <c r="A25458" s="113"/>
      <c r="B25458" s="113"/>
    </row>
    <row r="26320">
      <c r="A26320" s="113"/>
      <c r="B26320" s="113"/>
    </row>
    <row r="26321">
      <c r="A26321" s="113"/>
      <c r="B26321" s="113"/>
    </row>
    <row r="26322">
      <c r="A26322" s="113"/>
      <c r="B26322" s="113"/>
    </row>
    <row r="26323">
      <c r="A26323" s="113"/>
      <c r="B26323" s="113"/>
    </row>
    <row r="26324">
      <c r="A26324" s="113"/>
      <c r="B26324" s="113"/>
    </row>
    <row r="26325">
      <c r="A26325" s="113"/>
      <c r="B26325" s="113"/>
    </row>
    <row r="26326">
      <c r="A26326" s="113"/>
      <c r="B26326" s="113"/>
    </row>
    <row r="26327">
      <c r="A26327" s="113"/>
      <c r="B26327" s="113"/>
    </row>
    <row r="26328">
      <c r="A26328" s="113"/>
      <c r="B26328" s="113"/>
    </row>
    <row r="26329">
      <c r="A26329" s="113"/>
      <c r="B26329" s="113"/>
    </row>
    <row r="26330">
      <c r="A26330" s="113"/>
      <c r="B26330" s="113"/>
    </row>
    <row r="26331">
      <c r="A26331" s="113"/>
      <c r="B26331" s="113"/>
    </row>
    <row r="26332">
      <c r="A26332" s="113"/>
      <c r="B26332" s="113"/>
    </row>
    <row r="26333">
      <c r="A26333" s="113"/>
      <c r="B26333" s="113"/>
    </row>
    <row r="26334">
      <c r="A26334" s="113"/>
      <c r="B26334" s="113"/>
    </row>
    <row r="26335">
      <c r="A26335" s="113"/>
      <c r="B26335" s="113"/>
    </row>
    <row r="26336">
      <c r="A26336" s="113"/>
      <c r="B26336" s="113"/>
    </row>
    <row r="26337">
      <c r="A26337" s="113"/>
      <c r="B26337" s="113"/>
    </row>
    <row r="26338">
      <c r="A26338" s="113"/>
      <c r="B26338" s="113"/>
    </row>
    <row r="26339">
      <c r="A26339" s="113"/>
      <c r="B26339" s="113"/>
    </row>
    <row r="26340">
      <c r="A26340" s="113"/>
      <c r="B26340" s="113"/>
    </row>
    <row r="26341">
      <c r="A26341" s="113"/>
      <c r="B26341" s="113"/>
    </row>
    <row r="26342">
      <c r="A26342" s="113"/>
      <c r="B26342" s="113"/>
    </row>
    <row r="26343">
      <c r="A26343" s="113"/>
      <c r="B26343" s="113"/>
    </row>
    <row r="26344">
      <c r="A26344" s="113"/>
      <c r="B26344" s="113"/>
    </row>
    <row r="26345">
      <c r="A26345" s="113"/>
      <c r="B26345" s="113"/>
    </row>
    <row r="26346">
      <c r="A26346" s="113"/>
      <c r="B26346" s="113"/>
    </row>
    <row r="26347">
      <c r="A26347" s="113"/>
      <c r="B26347" s="113"/>
    </row>
    <row r="26348">
      <c r="A26348" s="113"/>
      <c r="B26348" s="113"/>
    </row>
    <row r="26349">
      <c r="A26349" s="113"/>
      <c r="B26349" s="113"/>
    </row>
    <row r="26350">
      <c r="A26350" s="113"/>
      <c r="B26350" s="113"/>
    </row>
    <row r="26351">
      <c r="A26351" s="113"/>
      <c r="B26351" s="113"/>
    </row>
    <row r="26352">
      <c r="A26352" s="113"/>
      <c r="B26352" s="113"/>
    </row>
    <row r="26353">
      <c r="A26353" s="113"/>
      <c r="B26353" s="113"/>
    </row>
    <row r="26354">
      <c r="A26354" s="113"/>
      <c r="B26354" s="113"/>
    </row>
    <row r="26355">
      <c r="A26355" s="113"/>
      <c r="B26355" s="113"/>
    </row>
    <row r="26356">
      <c r="A26356" s="113"/>
      <c r="B26356" s="113"/>
    </row>
    <row r="26357">
      <c r="A26357" s="113"/>
      <c r="B26357" s="113"/>
    </row>
    <row r="26358">
      <c r="A26358" s="113"/>
      <c r="B26358" s="113"/>
    </row>
    <row r="26359">
      <c r="A26359" s="113"/>
      <c r="B26359" s="113"/>
    </row>
    <row r="26360">
      <c r="A26360" s="113"/>
      <c r="B26360" s="113"/>
    </row>
    <row r="26361">
      <c r="A26361" s="113"/>
      <c r="B26361" s="113"/>
    </row>
    <row r="26362">
      <c r="A26362" s="113"/>
      <c r="B26362" s="113"/>
    </row>
    <row r="26363">
      <c r="A26363" s="113"/>
      <c r="B26363" s="113"/>
    </row>
    <row r="26364">
      <c r="A26364" s="113"/>
      <c r="B26364" s="113"/>
    </row>
    <row r="26365">
      <c r="A26365" s="113"/>
      <c r="B26365" s="113"/>
    </row>
    <row r="26366">
      <c r="A26366" s="113"/>
      <c r="B26366" s="113"/>
    </row>
    <row r="26367">
      <c r="A26367" s="113"/>
      <c r="B26367" s="113"/>
    </row>
    <row r="26368">
      <c r="A26368" s="113"/>
      <c r="B26368" s="113"/>
    </row>
    <row r="26369">
      <c r="A26369" s="113"/>
      <c r="B26369" s="113"/>
    </row>
    <row r="26370">
      <c r="A26370" s="113"/>
      <c r="B26370" s="113"/>
    </row>
    <row r="26371">
      <c r="A26371" s="113"/>
      <c r="B26371" s="113"/>
    </row>
    <row r="26372">
      <c r="A26372" s="113"/>
      <c r="B26372" s="113"/>
    </row>
    <row r="26373">
      <c r="A26373" s="113"/>
      <c r="B26373" s="113"/>
    </row>
    <row r="26374">
      <c r="A26374" s="113"/>
      <c r="B26374" s="113"/>
    </row>
    <row r="26375">
      <c r="A26375" s="113"/>
      <c r="B26375" s="113"/>
    </row>
    <row r="26376">
      <c r="A26376" s="113"/>
      <c r="B26376" s="113"/>
    </row>
    <row r="26377">
      <c r="A26377" s="113"/>
      <c r="B26377" s="113"/>
    </row>
    <row r="26378">
      <c r="A26378" s="113"/>
      <c r="B26378" s="113"/>
    </row>
    <row r="26379">
      <c r="A26379" s="113"/>
      <c r="B26379" s="113"/>
    </row>
    <row r="26380">
      <c r="A26380" s="113"/>
      <c r="B26380" s="113"/>
    </row>
    <row r="26381">
      <c r="A26381" s="113"/>
      <c r="B26381" s="113"/>
    </row>
    <row r="26382">
      <c r="A26382" s="113"/>
      <c r="B26382" s="113"/>
    </row>
    <row r="26383">
      <c r="A26383" s="113"/>
      <c r="B26383" s="113"/>
    </row>
    <row r="26384">
      <c r="A26384" s="113"/>
      <c r="B26384" s="113"/>
    </row>
    <row r="26385">
      <c r="A26385" s="113"/>
      <c r="B26385" s="113"/>
    </row>
    <row r="26386">
      <c r="A26386" s="113"/>
      <c r="B26386" s="113"/>
    </row>
    <row r="26387">
      <c r="A26387" s="113"/>
      <c r="B26387" s="113"/>
    </row>
    <row r="26388">
      <c r="A26388" s="113"/>
      <c r="B26388" s="113"/>
    </row>
    <row r="26389">
      <c r="A26389" s="113"/>
      <c r="B26389" s="113"/>
    </row>
    <row r="26390">
      <c r="A26390" s="113"/>
      <c r="B26390" s="113"/>
    </row>
    <row r="26391">
      <c r="A26391" s="113"/>
      <c r="B26391" s="113"/>
    </row>
    <row r="26392">
      <c r="A26392" s="113"/>
      <c r="B26392" s="113"/>
    </row>
    <row r="26393">
      <c r="A26393" s="113"/>
      <c r="B26393" s="113"/>
    </row>
    <row r="26394">
      <c r="A26394" s="113"/>
      <c r="B26394" s="113"/>
    </row>
    <row r="26395">
      <c r="A26395" s="113"/>
      <c r="B26395" s="113"/>
    </row>
    <row r="26396">
      <c r="A26396" s="113"/>
      <c r="B26396" s="113"/>
    </row>
    <row r="26397">
      <c r="A26397" s="113"/>
      <c r="B26397" s="113"/>
    </row>
    <row r="26398">
      <c r="A26398" s="113"/>
      <c r="B26398" s="113"/>
    </row>
    <row r="26399">
      <c r="A26399" s="113"/>
      <c r="B26399" s="113"/>
    </row>
    <row r="26400">
      <c r="A26400" s="113"/>
      <c r="B26400" s="113"/>
    </row>
    <row r="26401">
      <c r="A26401" s="113"/>
      <c r="B26401" s="113"/>
    </row>
    <row r="26698">
      <c r="A26698" s="113"/>
      <c r="B26698" s="113"/>
    </row>
    <row r="26699">
      <c r="A26699" s="113"/>
      <c r="B26699" s="113"/>
    </row>
    <row r="26700">
      <c r="A26700" s="113"/>
      <c r="B26700" s="113"/>
    </row>
    <row r="26701">
      <c r="A26701" s="113"/>
      <c r="B26701" s="113"/>
    </row>
    <row r="26702">
      <c r="A26702" s="113"/>
      <c r="B26702" s="113"/>
    </row>
    <row r="26703">
      <c r="A26703" s="113"/>
      <c r="B26703" s="113"/>
    </row>
    <row r="26704">
      <c r="A26704" s="113"/>
      <c r="B26704" s="113"/>
    </row>
    <row r="26705">
      <c r="A26705" s="113"/>
      <c r="B26705" s="113"/>
    </row>
    <row r="26706">
      <c r="A26706" s="113"/>
      <c r="B26706" s="113"/>
    </row>
    <row r="26707">
      <c r="A26707" s="113"/>
      <c r="B26707" s="113"/>
    </row>
    <row r="26708">
      <c r="A26708" s="113"/>
      <c r="B26708" s="113"/>
    </row>
    <row r="26709">
      <c r="A26709" s="113"/>
      <c r="B26709" s="113"/>
    </row>
    <row r="26710">
      <c r="A26710" s="113"/>
      <c r="B26710" s="113"/>
    </row>
    <row r="26711">
      <c r="A26711" s="113"/>
      <c r="B26711" s="113"/>
    </row>
    <row r="26712">
      <c r="A26712" s="113"/>
      <c r="B26712" s="113"/>
    </row>
    <row r="26713">
      <c r="A26713" s="113"/>
      <c r="B26713" s="113"/>
    </row>
    <row r="26714">
      <c r="A26714" s="113"/>
      <c r="B26714" s="113"/>
    </row>
    <row r="26715">
      <c r="A26715" s="113"/>
      <c r="B26715" s="113"/>
    </row>
    <row r="26716">
      <c r="A26716" s="113"/>
      <c r="B26716" s="113"/>
    </row>
    <row r="26717">
      <c r="A26717" s="113"/>
      <c r="B26717" s="113"/>
    </row>
    <row r="26718">
      <c r="A26718" s="113"/>
      <c r="B26718" s="113"/>
    </row>
    <row r="26719">
      <c r="A26719" s="113"/>
      <c r="B26719" s="113"/>
    </row>
    <row r="26720">
      <c r="A26720" s="113"/>
      <c r="B26720" s="113"/>
    </row>
    <row r="26721">
      <c r="A26721" s="113"/>
      <c r="B26721" s="113"/>
    </row>
    <row r="26722">
      <c r="A26722" s="113"/>
      <c r="B26722" s="113"/>
    </row>
    <row r="26723">
      <c r="A26723" s="113"/>
      <c r="B26723" s="113"/>
    </row>
    <row r="26724">
      <c r="A26724" s="113"/>
      <c r="B26724" s="113"/>
    </row>
    <row r="26725">
      <c r="A26725" s="113"/>
      <c r="B26725" s="113"/>
    </row>
    <row r="26726">
      <c r="A26726" s="113"/>
      <c r="B26726" s="113"/>
    </row>
    <row r="26727">
      <c r="A26727" s="113"/>
      <c r="B26727" s="113"/>
    </row>
    <row r="26728">
      <c r="A26728" s="113"/>
      <c r="B26728" s="113"/>
    </row>
    <row r="26729">
      <c r="A26729" s="113"/>
      <c r="B26729" s="113"/>
    </row>
    <row r="26730">
      <c r="A26730" s="113"/>
      <c r="B26730" s="113"/>
    </row>
    <row r="26731">
      <c r="A26731" s="113"/>
      <c r="B26731" s="113"/>
    </row>
    <row r="26732">
      <c r="A26732" s="113"/>
      <c r="B26732" s="113"/>
    </row>
    <row r="26733">
      <c r="A26733" s="113"/>
      <c r="B26733" s="113"/>
    </row>
    <row r="26734">
      <c r="A26734" s="113"/>
      <c r="B26734" s="113"/>
    </row>
    <row r="26735">
      <c r="A26735" s="113"/>
      <c r="B26735" s="113"/>
    </row>
    <row r="26736">
      <c r="A26736" s="113"/>
      <c r="B26736" s="113"/>
    </row>
    <row r="26737">
      <c r="A26737" s="113"/>
      <c r="B26737" s="113"/>
    </row>
    <row r="26738">
      <c r="A26738" s="113"/>
      <c r="B26738" s="113"/>
    </row>
    <row r="26739">
      <c r="A26739" s="113"/>
      <c r="B26739" s="113"/>
    </row>
    <row r="26740">
      <c r="A26740" s="113"/>
      <c r="B26740" s="113"/>
    </row>
    <row r="26741">
      <c r="A26741" s="113"/>
      <c r="B26741" s="113"/>
    </row>
    <row r="26742">
      <c r="A26742" s="113"/>
      <c r="B26742" s="113"/>
    </row>
    <row r="26743">
      <c r="A26743" s="113"/>
      <c r="B26743" s="113"/>
    </row>
    <row r="26744">
      <c r="A26744" s="113"/>
      <c r="B26744" s="113"/>
    </row>
    <row r="26745">
      <c r="A26745" s="113"/>
      <c r="B26745" s="113"/>
    </row>
    <row r="26746">
      <c r="A26746" s="113"/>
      <c r="B26746" s="113"/>
    </row>
    <row r="26747">
      <c r="A26747" s="113"/>
      <c r="B26747" s="113"/>
    </row>
    <row r="26748">
      <c r="A26748" s="113"/>
      <c r="B26748" s="113"/>
    </row>
    <row r="26749">
      <c r="A26749" s="113"/>
      <c r="B26749" s="113"/>
    </row>
    <row r="26750">
      <c r="A26750" s="113"/>
      <c r="B26750" s="113"/>
    </row>
    <row r="26751">
      <c r="A26751" s="113"/>
      <c r="B26751" s="113"/>
    </row>
    <row r="26752">
      <c r="A26752" s="113"/>
      <c r="B26752" s="113"/>
    </row>
    <row r="26753">
      <c r="A26753" s="113"/>
      <c r="B26753" s="113"/>
    </row>
    <row r="26754">
      <c r="A26754" s="113"/>
      <c r="B26754" s="113"/>
    </row>
    <row r="26755">
      <c r="A26755" s="113"/>
      <c r="B26755" s="113"/>
    </row>
    <row r="26756">
      <c r="A26756" s="113"/>
      <c r="B26756" s="113"/>
    </row>
    <row r="26757">
      <c r="A26757" s="113"/>
      <c r="B26757" s="113"/>
    </row>
    <row r="26758">
      <c r="A26758" s="113"/>
      <c r="B26758" s="113"/>
    </row>
    <row r="26759">
      <c r="A26759" s="113"/>
      <c r="B26759" s="113"/>
    </row>
    <row r="26760">
      <c r="A26760" s="113"/>
      <c r="B26760" s="113"/>
    </row>
    <row r="26761">
      <c r="A26761" s="113"/>
      <c r="B26761" s="113"/>
    </row>
    <row r="26762">
      <c r="A26762" s="113"/>
      <c r="B26762" s="113"/>
    </row>
    <row r="26763">
      <c r="A26763" s="113"/>
      <c r="B26763" s="113"/>
    </row>
    <row r="26764">
      <c r="A26764" s="113"/>
      <c r="B26764" s="113"/>
    </row>
    <row r="26765">
      <c r="A26765" s="113"/>
      <c r="B26765" s="113"/>
    </row>
    <row r="26766">
      <c r="A26766" s="113"/>
      <c r="B26766" s="113"/>
    </row>
    <row r="26767">
      <c r="A26767" s="113"/>
      <c r="B26767" s="113"/>
    </row>
    <row r="26768">
      <c r="A26768" s="113"/>
      <c r="B26768" s="113"/>
    </row>
    <row r="26769">
      <c r="A26769" s="113"/>
      <c r="B26769" s="113"/>
    </row>
    <row r="26770">
      <c r="A26770" s="113"/>
      <c r="B26770" s="113"/>
    </row>
    <row r="26771">
      <c r="A26771" s="113"/>
      <c r="B26771" s="113"/>
    </row>
    <row r="26772">
      <c r="A26772" s="113"/>
      <c r="B26772" s="113"/>
    </row>
    <row r="26773">
      <c r="A26773" s="113"/>
      <c r="B26773" s="113"/>
    </row>
    <row r="26774">
      <c r="A26774" s="113"/>
      <c r="B26774" s="113"/>
    </row>
    <row r="26775">
      <c r="A26775" s="113"/>
      <c r="B26775" s="113"/>
    </row>
    <row r="26776">
      <c r="A26776" s="113"/>
      <c r="B26776" s="113"/>
    </row>
    <row r="26777">
      <c r="A26777" s="113"/>
      <c r="B26777" s="113"/>
    </row>
    <row r="26778">
      <c r="A26778" s="113"/>
      <c r="B26778" s="113"/>
    </row>
    <row r="26779">
      <c r="A26779" s="113"/>
      <c r="B26779" s="113"/>
    </row>
    <row r="26780">
      <c r="A26780" s="113"/>
      <c r="B26780" s="113"/>
    </row>
    <row r="26781">
      <c r="A26781" s="113"/>
      <c r="B26781" s="113"/>
    </row>
    <row r="26782">
      <c r="A26782" s="113"/>
      <c r="B26782" s="113"/>
    </row>
    <row r="26783">
      <c r="A26783" s="113"/>
      <c r="B26783" s="113"/>
    </row>
    <row r="26784">
      <c r="A26784" s="113"/>
      <c r="B26784" s="113"/>
    </row>
    <row r="26785">
      <c r="A26785" s="113"/>
      <c r="B26785" s="113"/>
    </row>
    <row r="26786">
      <c r="A26786" s="113"/>
      <c r="B26786" s="113"/>
    </row>
    <row r="26787">
      <c r="A26787" s="113"/>
      <c r="B26787" s="113"/>
    </row>
    <row r="26788">
      <c r="A26788" s="113"/>
      <c r="B26788" s="113"/>
    </row>
    <row r="26789">
      <c r="A26789" s="113"/>
      <c r="B26789" s="113"/>
    </row>
    <row r="26790">
      <c r="A26790" s="113"/>
      <c r="B26790" s="113"/>
    </row>
    <row r="26791">
      <c r="A26791" s="113"/>
      <c r="B26791" s="113"/>
    </row>
    <row r="26792">
      <c r="A26792" s="113"/>
      <c r="B26792" s="113"/>
    </row>
    <row r="26793">
      <c r="A26793" s="113"/>
      <c r="B26793" s="113"/>
    </row>
    <row r="26794">
      <c r="A26794" s="113"/>
      <c r="B26794" s="113"/>
    </row>
    <row r="26795">
      <c r="A26795" s="113"/>
      <c r="B26795" s="113"/>
    </row>
    <row r="26796">
      <c r="A26796" s="113"/>
      <c r="B26796" s="113"/>
    </row>
    <row r="26797">
      <c r="A26797" s="113"/>
      <c r="B26797" s="113"/>
    </row>
    <row r="26798">
      <c r="A26798" s="113"/>
      <c r="B26798" s="113"/>
    </row>
    <row r="26799">
      <c r="A26799" s="113"/>
      <c r="B26799" s="113"/>
    </row>
    <row r="26800">
      <c r="A26800" s="113"/>
      <c r="B26800" s="113"/>
    </row>
    <row r="26801">
      <c r="A26801" s="113"/>
      <c r="B26801" s="113"/>
    </row>
    <row r="26802">
      <c r="A26802" s="113"/>
      <c r="B26802" s="113"/>
    </row>
    <row r="26803">
      <c r="A26803" s="113"/>
      <c r="B26803" s="113"/>
    </row>
    <row r="26804">
      <c r="A26804" s="113"/>
      <c r="B26804" s="113"/>
    </row>
    <row r="26805">
      <c r="A26805" s="113"/>
      <c r="B26805" s="113"/>
    </row>
    <row r="26806">
      <c r="A26806" s="113"/>
      <c r="B26806" s="113"/>
    </row>
    <row r="26807">
      <c r="A26807" s="113"/>
      <c r="B26807" s="113"/>
    </row>
    <row r="26808">
      <c r="A26808" s="113"/>
      <c r="B26808" s="113"/>
    </row>
    <row r="26809">
      <c r="A26809" s="113"/>
      <c r="B26809" s="113"/>
    </row>
    <row r="26810">
      <c r="A26810" s="113"/>
      <c r="B26810" s="113"/>
    </row>
    <row r="26811">
      <c r="A26811" s="113"/>
      <c r="B26811" s="113"/>
    </row>
    <row r="26812">
      <c r="A26812" s="113"/>
      <c r="B26812" s="113"/>
    </row>
    <row r="26813">
      <c r="A26813" s="113"/>
      <c r="B26813" s="113"/>
    </row>
    <row r="26814">
      <c r="A26814" s="113"/>
      <c r="B26814" s="113"/>
    </row>
    <row r="26815">
      <c r="A26815" s="113"/>
      <c r="B26815" s="113"/>
    </row>
    <row r="26816">
      <c r="A26816" s="113"/>
      <c r="B26816" s="113"/>
    </row>
    <row r="26817">
      <c r="A26817" s="113"/>
      <c r="B26817" s="113"/>
    </row>
    <row r="26818">
      <c r="A26818" s="113"/>
      <c r="B26818" s="113"/>
    </row>
    <row r="26819">
      <c r="A26819" s="113"/>
      <c r="B26819" s="113"/>
    </row>
    <row r="26820">
      <c r="A26820" s="113"/>
      <c r="B26820" s="113"/>
    </row>
    <row r="26821">
      <c r="A26821" s="113"/>
      <c r="B26821" s="113"/>
    </row>
    <row r="26822">
      <c r="A26822" s="113"/>
      <c r="B26822" s="113"/>
    </row>
    <row r="26823">
      <c r="A26823" s="113"/>
      <c r="B26823" s="113"/>
    </row>
    <row r="26824">
      <c r="A26824" s="113"/>
      <c r="B26824" s="113"/>
    </row>
    <row r="26825">
      <c r="A26825" s="113"/>
      <c r="B26825" s="113"/>
    </row>
    <row r="26826">
      <c r="A26826" s="113"/>
      <c r="B26826" s="113"/>
    </row>
    <row r="26827">
      <c r="A26827" s="113"/>
      <c r="B26827" s="113"/>
    </row>
    <row r="26828">
      <c r="A26828" s="113"/>
      <c r="B26828" s="113"/>
    </row>
    <row r="26829">
      <c r="A26829" s="113"/>
      <c r="B26829" s="113"/>
    </row>
    <row r="26830">
      <c r="A26830" s="113"/>
      <c r="B26830" s="113"/>
    </row>
    <row r="26831">
      <c r="A26831" s="113"/>
      <c r="B26831" s="113"/>
    </row>
    <row r="26832">
      <c r="A26832" s="113"/>
      <c r="B26832" s="113"/>
    </row>
    <row r="26833">
      <c r="A26833" s="113"/>
      <c r="B26833" s="113"/>
    </row>
    <row r="26834">
      <c r="A26834" s="113"/>
      <c r="B26834" s="113"/>
    </row>
    <row r="26835">
      <c r="A26835" s="113"/>
      <c r="B26835" s="113"/>
    </row>
    <row r="26836">
      <c r="A26836" s="113"/>
      <c r="B26836" s="113"/>
    </row>
    <row r="26837">
      <c r="A26837" s="113"/>
      <c r="B26837" s="113"/>
    </row>
    <row r="26838">
      <c r="A26838" s="113"/>
      <c r="B26838" s="113"/>
    </row>
    <row r="26839">
      <c r="A26839" s="113"/>
      <c r="B26839" s="113"/>
    </row>
    <row r="26840">
      <c r="A26840" s="113"/>
      <c r="B26840" s="113"/>
    </row>
    <row r="26841">
      <c r="A26841" s="113"/>
      <c r="B26841" s="113"/>
    </row>
    <row r="26842">
      <c r="A26842" s="113"/>
      <c r="B26842" s="113"/>
    </row>
    <row r="26843">
      <c r="A26843" s="113"/>
      <c r="B26843" s="113"/>
    </row>
    <row r="26844">
      <c r="A26844" s="113"/>
      <c r="B26844" s="113"/>
    </row>
    <row r="26845">
      <c r="A26845" s="113"/>
      <c r="B26845" s="113"/>
    </row>
    <row r="26846">
      <c r="A26846" s="113"/>
      <c r="B26846" s="113"/>
    </row>
    <row r="26847">
      <c r="A26847" s="113"/>
      <c r="B26847" s="113"/>
    </row>
    <row r="26848">
      <c r="A26848" s="113"/>
      <c r="B26848" s="113"/>
    </row>
    <row r="26849">
      <c r="A26849" s="113"/>
      <c r="B26849" s="113"/>
    </row>
    <row r="26850">
      <c r="A26850" s="113"/>
      <c r="B26850" s="113"/>
    </row>
    <row r="26851">
      <c r="A26851" s="113"/>
      <c r="B26851" s="113"/>
    </row>
    <row r="26852">
      <c r="A26852" s="113"/>
      <c r="B26852" s="113"/>
    </row>
    <row r="26853">
      <c r="A26853" s="113"/>
      <c r="B26853" s="113"/>
    </row>
    <row r="26854">
      <c r="A26854" s="113"/>
      <c r="B26854" s="113"/>
    </row>
    <row r="26855">
      <c r="A26855" s="113"/>
      <c r="B26855" s="113"/>
    </row>
    <row r="26856">
      <c r="A26856" s="113"/>
      <c r="B26856" s="113"/>
    </row>
    <row r="26857">
      <c r="A26857" s="113"/>
      <c r="B26857" s="113"/>
    </row>
    <row r="26858">
      <c r="A26858" s="113"/>
      <c r="B26858" s="113"/>
    </row>
    <row r="26859">
      <c r="A26859" s="113"/>
      <c r="B26859" s="113"/>
    </row>
    <row r="26860">
      <c r="A26860" s="113"/>
      <c r="B26860" s="113"/>
    </row>
    <row r="26861">
      <c r="A26861" s="113"/>
      <c r="B26861" s="113"/>
    </row>
    <row r="26862">
      <c r="A26862" s="113"/>
      <c r="B26862" s="113"/>
    </row>
    <row r="26863">
      <c r="A26863" s="113"/>
      <c r="B26863" s="113"/>
    </row>
    <row r="26864">
      <c r="A26864" s="113"/>
      <c r="B26864" s="113"/>
    </row>
    <row r="26865">
      <c r="A26865" s="113"/>
      <c r="B26865" s="113"/>
    </row>
    <row r="26866">
      <c r="A26866" s="113"/>
      <c r="B26866" s="113"/>
    </row>
    <row r="26867">
      <c r="A26867" s="113"/>
      <c r="B26867" s="113"/>
    </row>
    <row r="26868">
      <c r="A26868" s="113"/>
      <c r="B26868" s="113"/>
    </row>
    <row r="26869">
      <c r="A26869" s="113"/>
      <c r="B26869" s="113"/>
    </row>
    <row r="26870">
      <c r="A26870" s="113"/>
      <c r="B26870" s="113"/>
    </row>
    <row r="26871">
      <c r="A26871" s="113"/>
      <c r="B26871" s="113"/>
    </row>
    <row r="26872">
      <c r="A26872" s="113"/>
      <c r="B26872" s="113"/>
    </row>
    <row r="26873">
      <c r="A26873" s="113"/>
      <c r="B26873" s="113"/>
    </row>
    <row r="26874">
      <c r="A26874" s="113"/>
      <c r="B26874" s="113"/>
    </row>
    <row r="26875">
      <c r="A26875" s="113"/>
      <c r="B26875" s="113"/>
    </row>
    <row r="26876">
      <c r="A26876" s="113"/>
      <c r="B26876" s="113"/>
    </row>
    <row r="26877">
      <c r="A26877" s="113"/>
      <c r="B26877" s="113"/>
    </row>
    <row r="26878">
      <c r="A26878" s="113"/>
      <c r="B26878" s="113"/>
    </row>
    <row r="26879">
      <c r="A26879" s="113"/>
      <c r="B26879" s="113"/>
    </row>
    <row r="26880">
      <c r="A26880" s="113"/>
      <c r="B26880" s="113"/>
    </row>
    <row r="26881">
      <c r="A26881" s="113"/>
      <c r="B26881" s="113"/>
    </row>
    <row r="26882">
      <c r="A26882" s="113"/>
      <c r="B26882" s="113"/>
    </row>
    <row r="26883">
      <c r="A26883" s="113"/>
      <c r="B26883" s="113"/>
    </row>
    <row r="26884">
      <c r="A26884" s="113"/>
      <c r="B26884" s="113"/>
    </row>
    <row r="26885">
      <c r="A26885" s="113"/>
      <c r="B26885" s="113"/>
    </row>
    <row r="26886">
      <c r="A26886" s="113"/>
      <c r="B26886" s="113"/>
    </row>
    <row r="26887">
      <c r="A26887" s="113"/>
      <c r="B26887" s="113"/>
    </row>
    <row r="26888">
      <c r="A26888" s="113"/>
      <c r="B26888" s="113"/>
    </row>
    <row r="26889">
      <c r="A26889" s="113"/>
      <c r="B26889" s="113"/>
    </row>
    <row r="26890">
      <c r="A26890" s="113"/>
      <c r="B26890" s="113"/>
    </row>
    <row r="26891">
      <c r="A26891" s="113"/>
      <c r="B26891" s="113"/>
    </row>
    <row r="26892">
      <c r="A26892" s="113"/>
      <c r="B26892" s="113"/>
    </row>
    <row r="26893">
      <c r="A26893" s="113"/>
      <c r="B26893" s="113"/>
    </row>
    <row r="26894">
      <c r="A26894" s="113"/>
      <c r="B26894" s="113"/>
    </row>
    <row r="26895">
      <c r="A26895" s="113"/>
      <c r="B26895" s="113"/>
    </row>
    <row r="26896">
      <c r="A26896" s="113"/>
      <c r="B26896" s="113"/>
    </row>
    <row r="26897">
      <c r="A26897" s="113"/>
      <c r="B26897" s="113"/>
    </row>
    <row r="26898">
      <c r="A26898" s="113"/>
      <c r="B26898" s="113"/>
    </row>
    <row r="26899">
      <c r="A26899" s="113"/>
      <c r="B26899" s="113"/>
    </row>
    <row r="26900">
      <c r="A26900" s="113"/>
      <c r="B26900" s="113"/>
    </row>
    <row r="26901">
      <c r="A26901" s="113"/>
      <c r="B26901" s="113"/>
    </row>
    <row r="26902">
      <c r="A26902" s="113"/>
      <c r="B26902" s="113"/>
    </row>
    <row r="26903">
      <c r="A26903" s="113"/>
      <c r="B26903" s="113"/>
    </row>
    <row r="26904">
      <c r="A26904" s="113"/>
      <c r="B26904" s="113"/>
    </row>
    <row r="26905">
      <c r="A26905" s="113"/>
      <c r="B26905" s="113"/>
    </row>
    <row r="26906">
      <c r="A26906" s="113"/>
      <c r="B26906" s="113"/>
    </row>
    <row r="26907">
      <c r="A26907" s="113"/>
      <c r="B26907" s="113"/>
    </row>
    <row r="26908">
      <c r="A26908" s="113"/>
      <c r="B26908" s="113"/>
    </row>
    <row r="26909">
      <c r="A26909" s="113"/>
      <c r="B26909" s="113"/>
    </row>
    <row r="26910">
      <c r="A26910" s="113"/>
      <c r="B26910" s="113"/>
    </row>
    <row r="26911">
      <c r="A26911" s="113"/>
      <c r="B26911" s="113"/>
    </row>
    <row r="26912">
      <c r="A26912" s="113"/>
      <c r="B26912" s="113"/>
    </row>
    <row r="26913">
      <c r="A26913" s="113"/>
      <c r="B26913" s="113"/>
    </row>
    <row r="26914">
      <c r="A26914" s="113"/>
      <c r="B26914" s="113"/>
    </row>
    <row r="26915">
      <c r="A26915" s="113"/>
      <c r="B26915" s="113"/>
    </row>
    <row r="26916">
      <c r="A26916" s="113"/>
      <c r="B26916" s="113"/>
    </row>
    <row r="26917">
      <c r="A26917" s="113"/>
      <c r="B26917" s="113"/>
    </row>
    <row r="26918">
      <c r="A26918" s="113"/>
      <c r="B26918" s="113"/>
    </row>
    <row r="26919">
      <c r="A26919" s="113"/>
      <c r="B26919" s="113"/>
    </row>
    <row r="26920">
      <c r="A26920" s="113"/>
      <c r="B26920" s="113"/>
    </row>
    <row r="26921">
      <c r="A26921" s="113"/>
      <c r="B26921" s="113"/>
    </row>
    <row r="26922">
      <c r="A26922" s="113"/>
      <c r="B26922" s="113"/>
    </row>
    <row r="26923">
      <c r="A26923" s="113"/>
      <c r="B26923" s="113"/>
    </row>
    <row r="26924">
      <c r="A26924" s="113"/>
      <c r="B26924" s="113"/>
    </row>
    <row r="26925">
      <c r="A26925" s="113"/>
      <c r="B26925" s="113"/>
    </row>
    <row r="26926">
      <c r="A26926" s="113"/>
      <c r="B26926" s="113"/>
    </row>
    <row r="26927">
      <c r="A26927" s="113"/>
      <c r="B26927" s="113"/>
    </row>
    <row r="26928">
      <c r="A26928" s="113"/>
      <c r="B26928" s="113"/>
    </row>
    <row r="26929">
      <c r="A26929" s="113"/>
      <c r="B26929" s="113"/>
    </row>
    <row r="26930">
      <c r="A26930" s="113"/>
      <c r="B26930" s="113"/>
    </row>
    <row r="26931">
      <c r="A26931" s="113"/>
      <c r="B26931" s="113"/>
    </row>
    <row r="26932">
      <c r="A26932" s="113"/>
      <c r="B26932" s="113"/>
    </row>
    <row r="26933">
      <c r="A26933" s="113"/>
      <c r="B26933" s="113"/>
    </row>
    <row r="26934">
      <c r="A26934" s="113"/>
      <c r="B26934" s="113"/>
    </row>
    <row r="26935">
      <c r="A26935" s="113"/>
      <c r="B26935" s="113"/>
    </row>
    <row r="26936">
      <c r="A26936" s="113"/>
      <c r="B26936" s="113"/>
    </row>
    <row r="26937">
      <c r="A26937" s="113"/>
      <c r="B26937" s="113"/>
    </row>
    <row r="26938">
      <c r="A26938" s="113"/>
      <c r="B26938" s="113"/>
    </row>
    <row r="26939">
      <c r="A26939" s="113"/>
      <c r="B26939" s="113"/>
    </row>
    <row r="26940">
      <c r="A26940" s="113"/>
      <c r="B26940" s="113"/>
    </row>
    <row r="26941">
      <c r="A26941" s="113"/>
      <c r="B26941" s="113"/>
    </row>
    <row r="26942">
      <c r="A26942" s="113"/>
      <c r="B26942" s="113"/>
    </row>
    <row r="26943">
      <c r="A26943" s="113"/>
      <c r="B26943" s="113"/>
    </row>
    <row r="26944">
      <c r="A26944" s="113"/>
      <c r="B26944" s="113"/>
    </row>
    <row r="26945">
      <c r="A26945" s="113"/>
      <c r="B26945" s="113"/>
    </row>
    <row r="26946">
      <c r="A26946" s="113"/>
      <c r="B26946" s="113"/>
    </row>
    <row r="26947">
      <c r="A26947" s="113"/>
      <c r="B26947" s="113"/>
    </row>
    <row r="26948">
      <c r="A26948" s="113"/>
      <c r="B26948" s="113"/>
    </row>
    <row r="26949">
      <c r="A26949" s="113"/>
      <c r="B26949" s="113"/>
    </row>
    <row r="26950">
      <c r="A26950" s="113"/>
      <c r="B26950" s="113"/>
    </row>
    <row r="26951">
      <c r="A26951" s="113"/>
      <c r="B26951" s="113"/>
    </row>
    <row r="26952">
      <c r="A26952" s="113"/>
      <c r="B26952" s="113"/>
    </row>
    <row r="26953">
      <c r="A26953" s="113"/>
      <c r="B26953" s="113"/>
    </row>
    <row r="26954">
      <c r="A26954" s="113"/>
      <c r="B26954" s="113"/>
    </row>
    <row r="26955">
      <c r="A26955" s="113"/>
      <c r="B26955" s="113"/>
    </row>
    <row r="26956">
      <c r="A26956" s="113"/>
      <c r="B26956" s="113"/>
    </row>
    <row r="26957">
      <c r="A26957" s="113"/>
      <c r="B26957" s="113"/>
    </row>
    <row r="26958">
      <c r="A26958" s="113"/>
      <c r="B26958" s="113"/>
    </row>
    <row r="26959">
      <c r="A26959" s="113"/>
      <c r="B26959" s="113"/>
    </row>
    <row r="26960">
      <c r="A26960" s="113"/>
      <c r="B26960" s="113"/>
    </row>
    <row r="26961">
      <c r="A26961" s="113"/>
      <c r="B26961" s="113"/>
    </row>
    <row r="26962">
      <c r="A26962" s="113"/>
      <c r="B26962" s="113"/>
    </row>
    <row r="26963">
      <c r="A26963" s="113"/>
      <c r="B26963" s="113"/>
    </row>
    <row r="26964">
      <c r="A26964" s="113"/>
      <c r="B26964" s="113"/>
    </row>
    <row r="26965">
      <c r="A26965" s="113"/>
      <c r="B26965" s="113"/>
    </row>
    <row r="26966">
      <c r="A26966" s="113"/>
      <c r="B26966" s="113"/>
    </row>
    <row r="26967">
      <c r="A26967" s="113"/>
      <c r="B26967" s="113"/>
    </row>
    <row r="26968">
      <c r="A26968" s="113"/>
      <c r="B26968" s="113"/>
    </row>
    <row r="26969">
      <c r="A26969" s="113"/>
      <c r="B26969" s="113"/>
    </row>
    <row r="26970">
      <c r="A26970" s="113"/>
      <c r="B26970" s="113"/>
    </row>
    <row r="26971">
      <c r="A26971" s="113"/>
      <c r="B26971" s="113"/>
    </row>
    <row r="26972">
      <c r="A26972" s="113"/>
      <c r="B26972" s="113"/>
    </row>
    <row r="26973">
      <c r="A26973" s="113"/>
      <c r="B26973" s="113"/>
    </row>
    <row r="26974">
      <c r="A26974" s="113"/>
      <c r="B26974" s="113"/>
    </row>
    <row r="26975">
      <c r="A26975" s="113"/>
      <c r="B26975" s="113"/>
    </row>
    <row r="26976">
      <c r="A26976" s="113"/>
      <c r="B26976" s="113"/>
    </row>
    <row r="26977">
      <c r="A26977" s="113"/>
      <c r="B26977" s="113"/>
    </row>
    <row r="26978">
      <c r="A26978" s="113"/>
      <c r="B26978" s="113"/>
    </row>
    <row r="26979">
      <c r="A26979" s="113"/>
      <c r="B26979" s="113"/>
    </row>
    <row r="26980">
      <c r="A26980" s="113"/>
      <c r="B26980" s="113"/>
    </row>
    <row r="26981">
      <c r="A26981" s="113"/>
      <c r="B26981" s="113"/>
    </row>
    <row r="26982">
      <c r="A26982" s="113"/>
      <c r="B26982" s="113"/>
    </row>
    <row r="26983">
      <c r="A26983" s="113"/>
      <c r="B26983" s="113"/>
    </row>
    <row r="26984">
      <c r="A26984" s="113"/>
      <c r="B26984" s="113"/>
    </row>
    <row r="26985">
      <c r="A26985" s="113"/>
      <c r="B26985" s="113"/>
    </row>
    <row r="26986">
      <c r="A26986" s="113"/>
      <c r="B26986" s="113"/>
    </row>
    <row r="26987">
      <c r="A26987" s="113"/>
      <c r="B26987" s="113"/>
    </row>
    <row r="26988">
      <c r="A26988" s="113"/>
      <c r="B26988" s="113"/>
    </row>
    <row r="26989">
      <c r="A26989" s="113"/>
      <c r="B26989" s="113"/>
    </row>
    <row r="26990">
      <c r="A26990" s="113"/>
      <c r="B26990" s="113"/>
    </row>
    <row r="26991">
      <c r="A26991" s="113"/>
      <c r="B26991" s="113"/>
    </row>
    <row r="26992">
      <c r="A26992" s="113"/>
      <c r="B26992" s="113"/>
    </row>
    <row r="26993">
      <c r="A26993" s="113"/>
      <c r="B26993" s="113"/>
    </row>
    <row r="26994">
      <c r="A26994" s="113"/>
      <c r="B26994" s="113"/>
    </row>
    <row r="26995">
      <c r="A26995" s="113"/>
      <c r="B26995" s="113"/>
    </row>
    <row r="26996">
      <c r="A26996" s="113"/>
      <c r="B26996" s="113"/>
    </row>
    <row r="26997">
      <c r="A26997" s="113"/>
      <c r="B26997" s="113"/>
    </row>
    <row r="26998">
      <c r="A26998" s="113"/>
      <c r="B26998" s="113"/>
    </row>
    <row r="26999">
      <c r="A26999" s="113"/>
      <c r="B26999" s="113"/>
    </row>
    <row r="27000">
      <c r="A27000" s="113"/>
      <c r="B27000" s="113"/>
    </row>
    <row r="27001">
      <c r="A27001" s="113"/>
      <c r="B27001" s="113"/>
    </row>
    <row r="27002">
      <c r="A27002" s="113"/>
      <c r="B27002" s="113"/>
    </row>
    <row r="27003">
      <c r="A27003" s="113"/>
      <c r="B27003" s="113"/>
    </row>
    <row r="27004">
      <c r="A27004" s="113"/>
      <c r="B27004" s="113"/>
    </row>
    <row r="27005">
      <c r="A27005" s="113"/>
      <c r="B27005" s="113"/>
    </row>
    <row r="27006">
      <c r="A27006" s="113"/>
      <c r="B27006" s="113"/>
    </row>
    <row r="27007">
      <c r="A27007" s="113"/>
      <c r="B27007" s="113"/>
    </row>
    <row r="27008">
      <c r="A27008" s="113"/>
      <c r="B27008" s="113"/>
    </row>
    <row r="27009">
      <c r="A27009" s="113"/>
      <c r="B27009" s="113"/>
    </row>
    <row r="27010">
      <c r="A27010" s="113"/>
      <c r="B27010" s="113"/>
    </row>
    <row r="27011">
      <c r="A27011" s="113"/>
      <c r="B27011" s="113"/>
    </row>
    <row r="27012">
      <c r="A27012" s="113"/>
      <c r="B27012" s="113"/>
    </row>
    <row r="27013">
      <c r="A27013" s="113"/>
      <c r="B27013" s="113"/>
    </row>
    <row r="27014">
      <c r="A27014" s="113"/>
      <c r="B27014" s="113"/>
    </row>
    <row r="27015">
      <c r="A27015" s="113"/>
      <c r="B27015" s="113"/>
    </row>
    <row r="27016">
      <c r="A27016" s="113"/>
      <c r="B27016" s="113"/>
    </row>
    <row r="27017">
      <c r="A27017" s="113"/>
      <c r="B27017" s="113"/>
    </row>
    <row r="27018">
      <c r="A27018" s="113"/>
      <c r="B27018" s="113"/>
    </row>
    <row r="27019">
      <c r="A27019" s="113"/>
      <c r="B27019" s="113"/>
    </row>
    <row r="27020">
      <c r="A27020" s="113"/>
      <c r="B27020" s="113"/>
    </row>
    <row r="27021">
      <c r="A27021" s="113"/>
      <c r="B27021" s="113"/>
    </row>
    <row r="27022">
      <c r="A27022" s="113"/>
      <c r="B27022" s="113"/>
    </row>
    <row r="27023">
      <c r="A27023" s="113"/>
      <c r="B27023" s="113"/>
    </row>
    <row r="27024">
      <c r="A27024" s="113"/>
      <c r="B27024" s="113"/>
    </row>
    <row r="27025">
      <c r="A27025" s="113"/>
      <c r="B27025" s="113"/>
    </row>
    <row r="27026">
      <c r="A27026" s="113"/>
      <c r="B27026" s="113"/>
    </row>
    <row r="27027">
      <c r="A27027" s="113"/>
      <c r="B27027" s="113"/>
    </row>
    <row r="27028">
      <c r="A27028" s="113"/>
      <c r="B27028" s="113"/>
    </row>
    <row r="27029">
      <c r="A27029" s="113"/>
      <c r="B27029" s="113"/>
    </row>
    <row r="27030">
      <c r="A27030" s="113"/>
      <c r="B27030" s="113"/>
    </row>
    <row r="27031">
      <c r="A27031" s="113"/>
      <c r="B27031" s="113"/>
    </row>
    <row r="27032">
      <c r="A27032" s="113"/>
      <c r="B27032" s="113"/>
    </row>
    <row r="27033">
      <c r="A27033" s="113"/>
      <c r="B27033" s="113"/>
    </row>
    <row r="27034">
      <c r="A27034" s="113"/>
      <c r="B27034" s="113"/>
    </row>
    <row r="27035">
      <c r="A27035" s="113"/>
      <c r="B27035" s="113"/>
    </row>
    <row r="27036">
      <c r="A27036" s="113"/>
      <c r="B27036" s="113"/>
    </row>
    <row r="27037">
      <c r="A27037" s="113"/>
      <c r="B27037" s="113"/>
    </row>
    <row r="27038">
      <c r="A27038" s="113"/>
      <c r="B27038" s="113"/>
    </row>
    <row r="27039">
      <c r="A27039" s="113"/>
      <c r="B27039" s="113"/>
    </row>
    <row r="27040">
      <c r="A27040" s="113"/>
      <c r="B27040" s="113"/>
    </row>
    <row r="27041">
      <c r="A27041" s="113"/>
      <c r="B27041" s="113"/>
    </row>
    <row r="27042">
      <c r="A27042" s="113"/>
      <c r="B27042" s="113"/>
    </row>
    <row r="27043">
      <c r="A27043" s="113"/>
      <c r="B27043" s="113"/>
    </row>
    <row r="27044">
      <c r="A27044" s="113"/>
      <c r="B27044" s="113"/>
    </row>
    <row r="27045">
      <c r="A27045" s="113"/>
      <c r="B27045" s="113"/>
    </row>
    <row r="27046">
      <c r="A27046" s="113"/>
      <c r="B27046" s="113"/>
    </row>
    <row r="27047">
      <c r="A27047" s="113"/>
      <c r="B27047" s="113"/>
    </row>
    <row r="27048">
      <c r="A27048" s="113"/>
      <c r="B27048" s="113"/>
    </row>
    <row r="27049">
      <c r="A27049" s="113"/>
      <c r="B27049" s="113"/>
    </row>
    <row r="27050">
      <c r="A27050" s="113"/>
      <c r="B27050" s="113"/>
    </row>
    <row r="27051">
      <c r="A27051" s="113"/>
      <c r="B27051" s="113"/>
    </row>
    <row r="27052">
      <c r="A27052" s="113"/>
      <c r="B27052" s="113"/>
    </row>
    <row r="27053">
      <c r="A27053" s="113"/>
      <c r="B27053" s="113"/>
    </row>
    <row r="27054">
      <c r="A27054" s="113"/>
      <c r="B27054" s="113"/>
    </row>
    <row r="27055">
      <c r="A27055" s="113"/>
      <c r="B27055" s="113"/>
    </row>
    <row r="27056">
      <c r="A27056" s="113"/>
      <c r="B27056" s="113"/>
    </row>
    <row r="27057">
      <c r="A27057" s="113"/>
      <c r="B27057" s="113"/>
    </row>
    <row r="27058">
      <c r="A27058" s="113"/>
      <c r="B27058" s="113"/>
    </row>
    <row r="27059">
      <c r="A27059" s="113"/>
      <c r="B27059" s="113"/>
    </row>
    <row r="27060">
      <c r="A27060" s="113"/>
      <c r="B27060" s="113"/>
    </row>
    <row r="27061">
      <c r="A27061" s="113"/>
      <c r="B27061" s="113"/>
    </row>
    <row r="27062">
      <c r="A27062" s="113"/>
      <c r="B27062" s="113"/>
    </row>
    <row r="27063">
      <c r="A27063" s="113"/>
      <c r="B27063" s="113"/>
    </row>
    <row r="27064">
      <c r="A27064" s="113"/>
      <c r="B27064" s="113"/>
    </row>
    <row r="27065">
      <c r="A27065" s="113"/>
      <c r="B27065" s="113"/>
    </row>
    <row r="27066">
      <c r="A27066" s="113"/>
      <c r="B27066" s="113"/>
    </row>
    <row r="27067">
      <c r="A27067" s="113"/>
      <c r="B27067" s="113"/>
    </row>
    <row r="27068">
      <c r="A27068" s="113"/>
      <c r="B27068" s="113"/>
    </row>
    <row r="27069">
      <c r="A27069" s="113"/>
      <c r="B27069" s="113"/>
    </row>
    <row r="27070">
      <c r="A27070" s="113"/>
      <c r="B27070" s="113"/>
    </row>
    <row r="27071">
      <c r="A27071" s="113"/>
      <c r="B27071" s="113"/>
    </row>
    <row r="27072">
      <c r="A27072" s="113"/>
      <c r="B27072" s="113"/>
    </row>
    <row r="27073">
      <c r="A27073" s="113"/>
      <c r="B27073" s="113"/>
    </row>
    <row r="27074">
      <c r="A27074" s="113"/>
      <c r="B27074" s="113"/>
    </row>
    <row r="27075">
      <c r="A27075" s="113"/>
      <c r="B27075" s="113"/>
    </row>
    <row r="27076">
      <c r="A27076" s="113"/>
      <c r="B27076" s="113"/>
    </row>
    <row r="27077">
      <c r="A27077" s="113"/>
      <c r="B27077" s="113"/>
    </row>
    <row r="27078">
      <c r="A27078" s="113"/>
      <c r="B27078" s="113"/>
    </row>
    <row r="27079">
      <c r="A27079" s="113"/>
      <c r="B27079" s="113"/>
    </row>
    <row r="27080">
      <c r="A27080" s="113"/>
      <c r="B27080" s="113"/>
    </row>
    <row r="27081">
      <c r="A27081" s="113"/>
      <c r="B27081" s="113"/>
    </row>
    <row r="27082">
      <c r="A27082" s="113"/>
      <c r="B27082" s="113"/>
    </row>
    <row r="27083">
      <c r="A27083" s="113"/>
      <c r="B27083" s="113"/>
    </row>
    <row r="27084">
      <c r="A27084" s="113"/>
      <c r="B27084" s="113"/>
    </row>
    <row r="27085">
      <c r="A27085" s="113"/>
      <c r="B27085" s="113"/>
    </row>
    <row r="27086">
      <c r="A27086" s="113"/>
      <c r="B27086" s="113"/>
    </row>
    <row r="27087">
      <c r="A27087" s="113"/>
      <c r="B27087" s="113"/>
    </row>
    <row r="27088">
      <c r="A27088" s="113"/>
      <c r="B27088" s="113"/>
    </row>
    <row r="27089">
      <c r="A27089" s="113"/>
      <c r="B27089" s="113"/>
    </row>
    <row r="27090">
      <c r="A27090" s="113"/>
      <c r="B27090" s="113"/>
    </row>
    <row r="27091">
      <c r="A27091" s="113"/>
      <c r="B27091" s="113"/>
    </row>
    <row r="27092">
      <c r="A27092" s="113"/>
      <c r="B27092" s="113"/>
    </row>
    <row r="27093">
      <c r="A27093" s="113"/>
      <c r="B27093" s="113"/>
    </row>
    <row r="27094">
      <c r="A27094" s="113"/>
      <c r="B27094" s="113"/>
    </row>
    <row r="27095">
      <c r="A27095" s="113"/>
      <c r="B27095" s="113"/>
    </row>
    <row r="27096">
      <c r="A27096" s="113"/>
      <c r="B27096" s="113"/>
    </row>
    <row r="27097">
      <c r="A27097" s="113"/>
      <c r="B27097" s="113"/>
    </row>
    <row r="27098">
      <c r="A27098" s="113"/>
      <c r="B27098" s="113"/>
    </row>
    <row r="27099">
      <c r="A27099" s="113"/>
      <c r="B27099" s="113"/>
    </row>
    <row r="27100">
      <c r="A27100" s="113"/>
      <c r="B27100" s="113"/>
    </row>
    <row r="27101">
      <c r="A27101" s="113"/>
      <c r="B27101" s="113"/>
    </row>
    <row r="27102">
      <c r="A27102" s="113"/>
      <c r="B27102" s="113"/>
    </row>
    <row r="27103">
      <c r="A27103" s="113"/>
      <c r="B27103" s="113"/>
    </row>
    <row r="27104">
      <c r="A27104" s="113"/>
      <c r="B27104" s="113"/>
    </row>
    <row r="27105">
      <c r="A27105" s="113"/>
      <c r="B27105" s="113"/>
    </row>
    <row r="27106">
      <c r="A27106" s="113"/>
      <c r="B27106" s="113"/>
    </row>
    <row r="27107">
      <c r="A27107" s="113"/>
      <c r="B27107" s="113"/>
    </row>
    <row r="27108">
      <c r="A27108" s="113"/>
      <c r="B27108" s="113"/>
    </row>
    <row r="27109">
      <c r="A27109" s="113"/>
      <c r="B27109" s="113"/>
    </row>
    <row r="27110">
      <c r="A27110" s="113"/>
      <c r="B27110" s="113"/>
    </row>
    <row r="27111">
      <c r="A27111" s="113"/>
      <c r="B27111" s="113"/>
    </row>
    <row r="27112">
      <c r="A27112" s="113"/>
      <c r="B27112" s="113"/>
    </row>
    <row r="27113">
      <c r="A27113" s="113"/>
      <c r="B27113" s="113"/>
    </row>
    <row r="27114">
      <c r="A27114" s="113"/>
      <c r="B27114" s="113"/>
    </row>
    <row r="27115">
      <c r="A27115" s="113"/>
      <c r="B27115" s="113"/>
    </row>
    <row r="27116">
      <c r="A27116" s="113"/>
      <c r="B27116" s="113"/>
    </row>
    <row r="27117">
      <c r="A27117" s="113"/>
      <c r="B27117" s="113"/>
    </row>
    <row r="27118">
      <c r="A27118" s="113"/>
      <c r="B27118" s="113"/>
    </row>
    <row r="27119">
      <c r="A27119" s="113"/>
      <c r="B27119" s="113"/>
    </row>
    <row r="27120">
      <c r="A27120" s="113"/>
      <c r="B27120" s="113"/>
    </row>
    <row r="27121">
      <c r="A27121" s="113"/>
      <c r="B27121" s="113"/>
    </row>
    <row r="27122">
      <c r="A27122" s="113"/>
      <c r="B27122" s="113"/>
    </row>
    <row r="27123">
      <c r="A27123" s="113"/>
      <c r="B27123" s="113"/>
    </row>
    <row r="27124">
      <c r="A27124" s="113"/>
      <c r="B27124" s="113"/>
    </row>
    <row r="27125">
      <c r="A27125" s="113"/>
      <c r="B27125" s="113"/>
    </row>
    <row r="27126">
      <c r="A27126" s="113"/>
      <c r="B27126" s="113"/>
    </row>
    <row r="27127">
      <c r="A27127" s="113"/>
      <c r="B27127" s="113"/>
    </row>
    <row r="27128">
      <c r="A27128" s="113"/>
      <c r="B27128" s="113"/>
    </row>
    <row r="27129">
      <c r="A27129" s="113"/>
      <c r="B27129" s="113"/>
    </row>
    <row r="27130">
      <c r="A27130" s="113"/>
      <c r="B27130" s="113"/>
    </row>
    <row r="27131">
      <c r="A27131" s="113"/>
      <c r="B27131" s="113"/>
    </row>
    <row r="27132">
      <c r="A27132" s="113"/>
      <c r="B27132" s="113"/>
    </row>
    <row r="27133">
      <c r="A27133" s="113"/>
      <c r="B27133" s="113"/>
    </row>
    <row r="27134">
      <c r="A27134" s="113"/>
      <c r="B27134" s="113"/>
    </row>
    <row r="27135">
      <c r="A27135" s="113"/>
      <c r="B27135" s="113"/>
    </row>
    <row r="27136">
      <c r="A27136" s="113"/>
      <c r="B27136" s="113"/>
    </row>
    <row r="27137">
      <c r="A27137" s="113"/>
      <c r="B27137" s="113"/>
    </row>
    <row r="27138">
      <c r="A27138" s="113"/>
      <c r="B27138" s="113"/>
    </row>
    <row r="27139">
      <c r="A27139" s="113"/>
      <c r="B27139" s="113"/>
    </row>
    <row r="27140">
      <c r="A27140" s="113"/>
      <c r="B27140" s="113"/>
    </row>
    <row r="27141">
      <c r="A27141" s="113"/>
      <c r="B27141" s="113"/>
    </row>
    <row r="27142">
      <c r="A27142" s="113"/>
      <c r="B27142" s="113"/>
    </row>
    <row r="27143">
      <c r="A27143" s="113"/>
      <c r="B27143" s="113"/>
    </row>
    <row r="27144">
      <c r="A27144" s="113"/>
      <c r="B27144" s="113"/>
    </row>
    <row r="27145">
      <c r="A27145" s="113"/>
      <c r="B27145" s="113"/>
    </row>
    <row r="27146">
      <c r="A27146" s="113"/>
      <c r="B27146" s="113"/>
    </row>
    <row r="27147">
      <c r="A27147" s="113"/>
      <c r="B27147" s="113"/>
    </row>
    <row r="27148">
      <c r="A27148" s="113"/>
      <c r="B27148" s="113"/>
    </row>
    <row r="27149">
      <c r="A27149" s="113"/>
      <c r="B27149" s="113"/>
    </row>
    <row r="27150">
      <c r="A27150" s="113"/>
      <c r="B27150" s="113"/>
    </row>
    <row r="27151">
      <c r="A27151" s="113"/>
      <c r="B27151" s="113"/>
    </row>
    <row r="27152">
      <c r="A27152" s="113"/>
      <c r="B27152" s="113"/>
    </row>
    <row r="27153">
      <c r="A27153" s="113"/>
      <c r="B27153" s="113"/>
    </row>
    <row r="27154">
      <c r="A27154" s="113"/>
      <c r="B27154" s="113"/>
    </row>
    <row r="27155">
      <c r="A27155" s="113"/>
      <c r="B27155" s="113"/>
    </row>
    <row r="27156">
      <c r="A27156" s="113"/>
      <c r="B27156" s="113"/>
    </row>
    <row r="27157">
      <c r="A27157" s="113"/>
      <c r="B27157" s="113"/>
    </row>
    <row r="27158">
      <c r="A27158" s="113"/>
      <c r="B27158" s="113"/>
    </row>
    <row r="27159">
      <c r="A27159" s="113"/>
      <c r="B27159" s="113"/>
    </row>
    <row r="27160">
      <c r="A27160" s="113"/>
      <c r="B27160" s="113"/>
    </row>
    <row r="27161">
      <c r="A27161" s="113"/>
      <c r="B27161" s="113"/>
    </row>
    <row r="27162">
      <c r="A27162" s="113"/>
      <c r="B27162" s="113"/>
    </row>
    <row r="27163">
      <c r="A27163" s="113"/>
      <c r="B27163" s="113"/>
    </row>
    <row r="27164">
      <c r="A27164" s="113"/>
      <c r="B27164" s="113"/>
    </row>
    <row r="27165">
      <c r="A27165" s="113"/>
      <c r="B27165" s="113"/>
    </row>
    <row r="27166">
      <c r="A27166" s="113"/>
      <c r="B27166" s="113"/>
    </row>
    <row r="27167">
      <c r="A27167" s="113"/>
      <c r="B27167" s="113"/>
    </row>
    <row r="27168">
      <c r="A27168" s="113"/>
      <c r="B27168" s="113"/>
    </row>
    <row r="27169">
      <c r="A27169" s="113"/>
      <c r="B27169" s="113"/>
    </row>
    <row r="27170">
      <c r="A27170" s="113"/>
      <c r="B27170" s="113"/>
    </row>
    <row r="27171">
      <c r="A27171" s="113"/>
      <c r="B27171" s="113"/>
    </row>
    <row r="27172">
      <c r="A27172" s="113"/>
      <c r="B27172" s="113"/>
    </row>
    <row r="27173">
      <c r="A27173" s="113"/>
      <c r="B27173" s="113"/>
    </row>
    <row r="27174">
      <c r="A27174" s="113"/>
      <c r="B27174" s="113"/>
    </row>
    <row r="27175">
      <c r="A27175" s="113"/>
      <c r="B27175" s="113"/>
    </row>
    <row r="27176">
      <c r="A27176" s="113"/>
      <c r="B27176" s="113"/>
    </row>
    <row r="27177">
      <c r="A27177" s="113"/>
      <c r="B27177" s="113"/>
    </row>
    <row r="27178">
      <c r="A27178" s="113"/>
      <c r="B27178" s="113"/>
    </row>
    <row r="27179">
      <c r="A27179" s="113"/>
      <c r="B27179" s="113"/>
    </row>
    <row r="27180">
      <c r="A27180" s="113"/>
      <c r="B27180" s="113"/>
    </row>
    <row r="27181">
      <c r="A27181" s="113"/>
      <c r="B27181" s="113"/>
    </row>
    <row r="27182">
      <c r="A27182" s="113"/>
      <c r="B27182" s="113"/>
    </row>
    <row r="27183">
      <c r="A27183" s="113"/>
      <c r="B27183" s="113"/>
    </row>
    <row r="27184">
      <c r="A27184" s="113"/>
      <c r="B27184" s="113"/>
    </row>
    <row r="27185">
      <c r="A27185" s="113"/>
      <c r="B27185" s="113"/>
    </row>
    <row r="27186">
      <c r="A27186" s="113"/>
      <c r="B27186" s="113"/>
    </row>
    <row r="27187">
      <c r="A27187" s="113"/>
      <c r="B27187" s="113"/>
    </row>
    <row r="27188">
      <c r="A27188" s="113"/>
      <c r="B27188" s="113"/>
    </row>
    <row r="27189">
      <c r="A27189" s="113"/>
      <c r="B27189" s="113"/>
    </row>
    <row r="27190">
      <c r="A27190" s="113"/>
      <c r="B27190" s="113"/>
    </row>
    <row r="27191">
      <c r="A27191" s="113"/>
      <c r="B27191" s="113"/>
    </row>
    <row r="27192">
      <c r="A27192" s="113"/>
      <c r="B27192" s="113"/>
    </row>
    <row r="27193">
      <c r="A27193" s="113"/>
      <c r="B27193" s="113"/>
    </row>
    <row r="27194">
      <c r="A27194" s="113"/>
      <c r="B27194" s="113"/>
    </row>
    <row r="27195">
      <c r="A27195" s="113"/>
      <c r="B27195" s="113"/>
    </row>
    <row r="27196">
      <c r="A27196" s="113"/>
      <c r="B27196" s="113"/>
    </row>
    <row r="27197">
      <c r="A27197" s="113"/>
      <c r="B27197" s="113"/>
    </row>
    <row r="27198">
      <c r="A27198" s="113"/>
      <c r="B27198" s="113"/>
    </row>
    <row r="27199">
      <c r="A27199" s="113"/>
      <c r="B27199" s="113"/>
    </row>
    <row r="27200">
      <c r="A27200" s="113"/>
      <c r="B27200" s="113"/>
    </row>
    <row r="27201">
      <c r="A27201" s="113"/>
      <c r="B27201" s="113"/>
    </row>
    <row r="27202">
      <c r="A27202" s="113"/>
      <c r="B27202" s="113"/>
    </row>
    <row r="27203">
      <c r="A27203" s="113"/>
      <c r="B27203" s="113"/>
    </row>
    <row r="27204">
      <c r="A27204" s="113"/>
      <c r="B27204" s="113"/>
    </row>
    <row r="27205">
      <c r="A27205" s="113"/>
      <c r="B27205" s="113"/>
    </row>
    <row r="27206">
      <c r="A27206" s="113"/>
      <c r="B27206" s="113"/>
    </row>
    <row r="27207">
      <c r="A27207" s="113"/>
      <c r="B27207" s="113"/>
    </row>
    <row r="27208">
      <c r="A27208" s="113"/>
      <c r="B27208" s="113"/>
    </row>
    <row r="27209">
      <c r="A27209" s="113"/>
      <c r="B27209" s="113"/>
    </row>
    <row r="27210">
      <c r="A27210" s="113"/>
      <c r="B27210" s="113"/>
    </row>
    <row r="27211">
      <c r="A27211" s="113"/>
      <c r="B27211" s="113"/>
    </row>
    <row r="27212">
      <c r="A27212" s="113"/>
      <c r="B27212" s="113"/>
    </row>
    <row r="27213">
      <c r="A27213" s="113"/>
      <c r="B27213" s="113"/>
    </row>
    <row r="27214">
      <c r="A27214" s="113"/>
      <c r="B27214" s="113"/>
    </row>
    <row r="27215">
      <c r="A27215" s="113"/>
      <c r="B27215" s="113"/>
    </row>
    <row r="27216">
      <c r="A27216" s="113"/>
      <c r="B27216" s="113"/>
    </row>
    <row r="27217">
      <c r="A27217" s="113"/>
      <c r="B27217" s="113"/>
    </row>
    <row r="27218">
      <c r="A27218" s="113"/>
      <c r="B27218" s="113"/>
    </row>
    <row r="27219">
      <c r="A27219" s="113"/>
      <c r="B27219" s="113"/>
    </row>
    <row r="27220">
      <c r="A27220" s="113"/>
      <c r="B27220" s="113"/>
    </row>
    <row r="27221">
      <c r="A27221" s="113"/>
      <c r="B27221" s="113"/>
    </row>
    <row r="27222">
      <c r="A27222" s="113"/>
      <c r="B27222" s="113"/>
    </row>
    <row r="27223">
      <c r="A27223" s="113"/>
      <c r="B27223" s="113"/>
    </row>
    <row r="27224">
      <c r="A27224" s="113"/>
      <c r="B27224" s="113"/>
    </row>
    <row r="27225">
      <c r="A27225" s="113"/>
      <c r="B27225" s="113"/>
    </row>
    <row r="27226">
      <c r="A27226" s="113"/>
      <c r="B27226" s="113"/>
    </row>
    <row r="27227">
      <c r="A27227" s="113"/>
      <c r="B27227" s="113"/>
    </row>
    <row r="27228">
      <c r="A27228" s="113"/>
      <c r="B27228" s="113"/>
    </row>
    <row r="27229">
      <c r="A27229" s="113"/>
      <c r="B27229" s="113"/>
    </row>
    <row r="27230">
      <c r="A27230" s="113"/>
      <c r="B27230" s="113"/>
    </row>
    <row r="27231">
      <c r="A27231" s="113"/>
      <c r="B27231" s="113"/>
    </row>
    <row r="27232">
      <c r="A27232" s="113"/>
      <c r="B27232" s="113"/>
    </row>
    <row r="27233">
      <c r="A27233" s="113"/>
      <c r="B27233" s="113"/>
    </row>
    <row r="27234">
      <c r="A27234" s="113"/>
      <c r="B27234" s="113"/>
    </row>
    <row r="27235">
      <c r="A27235" s="113"/>
      <c r="B27235" s="113"/>
    </row>
    <row r="27236">
      <c r="A27236" s="113"/>
      <c r="B27236" s="113"/>
    </row>
    <row r="27237">
      <c r="A27237" s="113"/>
      <c r="B27237" s="113"/>
    </row>
    <row r="27238">
      <c r="A27238" s="113"/>
      <c r="B27238" s="113"/>
    </row>
    <row r="27239">
      <c r="A27239" s="113"/>
      <c r="B27239" s="113"/>
    </row>
    <row r="27240">
      <c r="A27240" s="113"/>
      <c r="B27240" s="113"/>
    </row>
    <row r="27241">
      <c r="A27241" s="113"/>
      <c r="B27241" s="113"/>
    </row>
    <row r="27242">
      <c r="A27242" s="113"/>
      <c r="B27242" s="113"/>
    </row>
    <row r="27243">
      <c r="A27243" s="113"/>
      <c r="B27243" s="113"/>
    </row>
    <row r="27244">
      <c r="A27244" s="113"/>
      <c r="B27244" s="113"/>
    </row>
    <row r="27245">
      <c r="A27245" s="113"/>
      <c r="B27245" s="113"/>
    </row>
    <row r="27246">
      <c r="A27246" s="113"/>
      <c r="B27246" s="113"/>
    </row>
    <row r="27247">
      <c r="A27247" s="113"/>
      <c r="B27247" s="113"/>
    </row>
    <row r="27248">
      <c r="A27248" s="113"/>
      <c r="B27248" s="113"/>
    </row>
    <row r="27249">
      <c r="A27249" s="113"/>
      <c r="B27249" s="113"/>
    </row>
    <row r="27250">
      <c r="A27250" s="113"/>
      <c r="B27250" s="113"/>
    </row>
    <row r="27251">
      <c r="A27251" s="113"/>
      <c r="B27251" s="113"/>
    </row>
    <row r="27252">
      <c r="A27252" s="113"/>
      <c r="B27252" s="113"/>
    </row>
    <row r="27253">
      <c r="A27253" s="113"/>
      <c r="B27253" s="113"/>
    </row>
    <row r="27254">
      <c r="A27254" s="113"/>
      <c r="B27254" s="113"/>
    </row>
    <row r="27255">
      <c r="A27255" s="113"/>
      <c r="B27255" s="113"/>
    </row>
    <row r="27256">
      <c r="A27256" s="113"/>
      <c r="B27256" s="113"/>
    </row>
    <row r="27257">
      <c r="A27257" s="113"/>
      <c r="B27257" s="113"/>
    </row>
    <row r="27258">
      <c r="A27258" s="113"/>
      <c r="B27258" s="113"/>
    </row>
    <row r="27259">
      <c r="A27259" s="113"/>
      <c r="B27259" s="113"/>
    </row>
    <row r="27260">
      <c r="A27260" s="113"/>
      <c r="B27260" s="113"/>
    </row>
    <row r="27261">
      <c r="A27261" s="113"/>
      <c r="B27261" s="113"/>
    </row>
    <row r="27262">
      <c r="A27262" s="113"/>
      <c r="B27262" s="113"/>
    </row>
    <row r="27263">
      <c r="A27263" s="113"/>
      <c r="B27263" s="113"/>
    </row>
    <row r="27264">
      <c r="A27264" s="113"/>
      <c r="B27264" s="113"/>
    </row>
    <row r="27265">
      <c r="A27265" s="113"/>
      <c r="B27265" s="113"/>
    </row>
    <row r="27266">
      <c r="A27266" s="113"/>
      <c r="B27266" s="113"/>
    </row>
    <row r="27267">
      <c r="A27267" s="113"/>
      <c r="B27267" s="113"/>
    </row>
    <row r="27268">
      <c r="A27268" s="113"/>
      <c r="B27268" s="113"/>
    </row>
    <row r="27269">
      <c r="A27269" s="113"/>
      <c r="B27269" s="113"/>
    </row>
    <row r="27270">
      <c r="A27270" s="113"/>
      <c r="B27270" s="113"/>
    </row>
    <row r="27271">
      <c r="A27271" s="113"/>
      <c r="B27271" s="113"/>
    </row>
    <row r="27272">
      <c r="A27272" s="113"/>
      <c r="B27272" s="113"/>
    </row>
    <row r="27273">
      <c r="A27273" s="113"/>
      <c r="B27273" s="113"/>
    </row>
    <row r="27274">
      <c r="A27274" s="113"/>
      <c r="B27274" s="113"/>
    </row>
    <row r="27275">
      <c r="A27275" s="113"/>
      <c r="B27275" s="113"/>
    </row>
    <row r="27276">
      <c r="A27276" s="113"/>
      <c r="B27276" s="113"/>
    </row>
    <row r="27277">
      <c r="A27277" s="113"/>
      <c r="B27277" s="113"/>
    </row>
    <row r="27278">
      <c r="A27278" s="113"/>
      <c r="B27278" s="113"/>
    </row>
    <row r="27279">
      <c r="A27279" s="113"/>
      <c r="B27279" s="113"/>
    </row>
    <row r="27280">
      <c r="A27280" s="113"/>
      <c r="B27280" s="113"/>
    </row>
    <row r="27281">
      <c r="A27281" s="113"/>
      <c r="B27281" s="113"/>
    </row>
    <row r="27282">
      <c r="A27282" s="113"/>
      <c r="B27282" s="113"/>
    </row>
    <row r="27283">
      <c r="A27283" s="113"/>
      <c r="B27283" s="113"/>
    </row>
    <row r="27284">
      <c r="A27284" s="113"/>
      <c r="B27284" s="113"/>
    </row>
    <row r="27285">
      <c r="A27285" s="113"/>
      <c r="B27285" s="113"/>
    </row>
    <row r="27286">
      <c r="A27286" s="113"/>
      <c r="B27286" s="113"/>
    </row>
    <row r="27287">
      <c r="A27287" s="113"/>
      <c r="B27287" s="113"/>
    </row>
    <row r="27288">
      <c r="A27288" s="113"/>
      <c r="B27288" s="113"/>
    </row>
    <row r="27289">
      <c r="A27289" s="113"/>
      <c r="B27289" s="113"/>
    </row>
    <row r="27290">
      <c r="A27290" s="113"/>
      <c r="B27290" s="113"/>
    </row>
    <row r="27291">
      <c r="A27291" s="113"/>
      <c r="B27291" s="113"/>
    </row>
    <row r="27292">
      <c r="A27292" s="113"/>
      <c r="B27292" s="113"/>
    </row>
    <row r="27293">
      <c r="A27293" s="113"/>
      <c r="B27293" s="113"/>
    </row>
    <row r="27294">
      <c r="A27294" s="113"/>
      <c r="B27294" s="113"/>
    </row>
    <row r="27295">
      <c r="A27295" s="113"/>
      <c r="B27295" s="113"/>
    </row>
    <row r="27296">
      <c r="A27296" s="113"/>
      <c r="B27296" s="113"/>
    </row>
    <row r="27297">
      <c r="A27297" s="113"/>
      <c r="B27297" s="113"/>
    </row>
    <row r="27298">
      <c r="A27298" s="113"/>
      <c r="B27298" s="113"/>
    </row>
    <row r="27299">
      <c r="A27299" s="113"/>
      <c r="B27299" s="113"/>
    </row>
    <row r="27300">
      <c r="A27300" s="113"/>
      <c r="B27300" s="113"/>
    </row>
    <row r="27301">
      <c r="A27301" s="113"/>
      <c r="B27301" s="113"/>
    </row>
    <row r="27302">
      <c r="A27302" s="113"/>
      <c r="B27302" s="113"/>
    </row>
    <row r="27303">
      <c r="A27303" s="113"/>
      <c r="B27303" s="113"/>
    </row>
    <row r="27304">
      <c r="A27304" s="113"/>
      <c r="B27304" s="113"/>
    </row>
    <row r="27305">
      <c r="A27305" s="113"/>
      <c r="B27305" s="113"/>
    </row>
    <row r="27306">
      <c r="A27306" s="113"/>
      <c r="B27306" s="113"/>
    </row>
    <row r="27307">
      <c r="A27307" s="113"/>
      <c r="B27307" s="113"/>
    </row>
    <row r="27308">
      <c r="A27308" s="113"/>
      <c r="B27308" s="113"/>
    </row>
    <row r="27309">
      <c r="A27309" s="113"/>
      <c r="B27309" s="113"/>
    </row>
    <row r="27310">
      <c r="A27310" s="113"/>
      <c r="B27310" s="113"/>
    </row>
    <row r="27311">
      <c r="A27311" s="113"/>
      <c r="B27311" s="113"/>
    </row>
    <row r="27312">
      <c r="A27312" s="113"/>
      <c r="B27312" s="113"/>
    </row>
    <row r="27313">
      <c r="A27313" s="113"/>
      <c r="B27313" s="113"/>
    </row>
    <row r="27314">
      <c r="A27314" s="113"/>
      <c r="B27314" s="113"/>
    </row>
    <row r="27315">
      <c r="A27315" s="113"/>
      <c r="B27315" s="113"/>
    </row>
    <row r="27316">
      <c r="A27316" s="113"/>
      <c r="B27316" s="113"/>
    </row>
    <row r="27317">
      <c r="A27317" s="113"/>
      <c r="B27317" s="113"/>
    </row>
    <row r="27318">
      <c r="A27318" s="113"/>
      <c r="B27318" s="113"/>
    </row>
    <row r="27319">
      <c r="A27319" s="113"/>
      <c r="B27319" s="113"/>
    </row>
    <row r="27320">
      <c r="A27320" s="113"/>
      <c r="B27320" s="113"/>
    </row>
    <row r="27321">
      <c r="A27321" s="113"/>
      <c r="B27321" s="113"/>
    </row>
    <row r="27322">
      <c r="A27322" s="113"/>
      <c r="B27322" s="113"/>
    </row>
    <row r="27323">
      <c r="A27323" s="113"/>
      <c r="B27323" s="113"/>
    </row>
    <row r="27324">
      <c r="A27324" s="113"/>
      <c r="B27324" s="113"/>
    </row>
    <row r="27325">
      <c r="A27325" s="113"/>
      <c r="B27325" s="113"/>
    </row>
    <row r="27326">
      <c r="A27326" s="113"/>
      <c r="B27326" s="113"/>
    </row>
    <row r="27327">
      <c r="A27327" s="113"/>
      <c r="B27327" s="113"/>
    </row>
    <row r="27328">
      <c r="A27328" s="113"/>
      <c r="B27328" s="113"/>
    </row>
    <row r="27329">
      <c r="A27329" s="113"/>
      <c r="B27329" s="113"/>
    </row>
    <row r="27330">
      <c r="A27330" s="113"/>
      <c r="B27330" s="113"/>
    </row>
    <row r="27331">
      <c r="A27331" s="113"/>
      <c r="B27331" s="113"/>
    </row>
    <row r="27332">
      <c r="A27332" s="113"/>
      <c r="B27332" s="113"/>
    </row>
    <row r="27333">
      <c r="A27333" s="113"/>
      <c r="B27333" s="113"/>
    </row>
    <row r="27334">
      <c r="A27334" s="113"/>
      <c r="B27334" s="113"/>
    </row>
    <row r="27335">
      <c r="A27335" s="113"/>
      <c r="B27335" s="113"/>
    </row>
    <row r="27336">
      <c r="A27336" s="113"/>
      <c r="B27336" s="113"/>
    </row>
    <row r="27337">
      <c r="A27337" s="113"/>
      <c r="B27337" s="113"/>
    </row>
    <row r="27338">
      <c r="A27338" s="113"/>
      <c r="B27338" s="113"/>
    </row>
    <row r="27339">
      <c r="A27339" s="113"/>
      <c r="B27339" s="113"/>
    </row>
    <row r="27340">
      <c r="A27340" s="113"/>
      <c r="B27340" s="113"/>
    </row>
    <row r="27341">
      <c r="A27341" s="113"/>
      <c r="B27341" s="113"/>
    </row>
    <row r="27342">
      <c r="A27342" s="113"/>
      <c r="B27342" s="113"/>
    </row>
    <row r="27343">
      <c r="A27343" s="113"/>
      <c r="B27343" s="113"/>
    </row>
    <row r="27344">
      <c r="A27344" s="113"/>
      <c r="B27344" s="113"/>
    </row>
    <row r="27345">
      <c r="A27345" s="113"/>
      <c r="B27345" s="113"/>
    </row>
    <row r="27346">
      <c r="A27346" s="113"/>
      <c r="B27346" s="113"/>
    </row>
    <row r="27347">
      <c r="A27347" s="113"/>
      <c r="B27347" s="113"/>
    </row>
    <row r="27348">
      <c r="A27348" s="113"/>
      <c r="B27348" s="113"/>
    </row>
    <row r="27349">
      <c r="A27349" s="113"/>
      <c r="B27349" s="113"/>
    </row>
    <row r="27350">
      <c r="A27350" s="113"/>
      <c r="B27350" s="113"/>
    </row>
    <row r="27351">
      <c r="A27351" s="113"/>
      <c r="B27351" s="113"/>
    </row>
    <row r="27352">
      <c r="A27352" s="113"/>
      <c r="B27352" s="113"/>
    </row>
    <row r="27353">
      <c r="A27353" s="113"/>
      <c r="B27353" s="113"/>
    </row>
    <row r="27354">
      <c r="A27354" s="113"/>
      <c r="B27354" s="113"/>
    </row>
    <row r="27355">
      <c r="A27355" s="113"/>
      <c r="B27355" s="113"/>
    </row>
    <row r="27356">
      <c r="A27356" s="113"/>
      <c r="B27356" s="113"/>
    </row>
    <row r="27357">
      <c r="A27357" s="113"/>
      <c r="B27357" s="113"/>
    </row>
    <row r="27358">
      <c r="A27358" s="113"/>
      <c r="B27358" s="113"/>
    </row>
    <row r="27359">
      <c r="A27359" s="113"/>
      <c r="B27359" s="113"/>
    </row>
    <row r="27360">
      <c r="A27360" s="113"/>
      <c r="B27360" s="113"/>
    </row>
    <row r="27361">
      <c r="A27361" s="113"/>
      <c r="B27361" s="113"/>
    </row>
    <row r="27362">
      <c r="A27362" s="113"/>
      <c r="B27362" s="113"/>
    </row>
    <row r="27363">
      <c r="A27363" s="113"/>
      <c r="B27363" s="113"/>
    </row>
    <row r="27364">
      <c r="A27364" s="113"/>
      <c r="B27364" s="113"/>
    </row>
    <row r="27365">
      <c r="A27365" s="113"/>
      <c r="B27365" s="113"/>
    </row>
    <row r="27366">
      <c r="A27366" s="113"/>
      <c r="B27366" s="113"/>
    </row>
    <row r="27367">
      <c r="A27367" s="113"/>
      <c r="B27367" s="113"/>
    </row>
    <row r="27368">
      <c r="A27368" s="113"/>
      <c r="B27368" s="113"/>
    </row>
    <row r="27369">
      <c r="A27369" s="113"/>
      <c r="B27369" s="113"/>
    </row>
    <row r="27370">
      <c r="A27370" s="113"/>
      <c r="B27370" s="113"/>
    </row>
    <row r="27371">
      <c r="A27371" s="113"/>
      <c r="B27371" s="113"/>
    </row>
    <row r="27372">
      <c r="A27372" s="113"/>
      <c r="B27372" s="113"/>
    </row>
    <row r="27373">
      <c r="A27373" s="113"/>
      <c r="B27373" s="113"/>
    </row>
    <row r="27374">
      <c r="A27374" s="113"/>
      <c r="B27374" s="113"/>
    </row>
    <row r="27375">
      <c r="A27375" s="113"/>
      <c r="B27375" s="113"/>
    </row>
    <row r="27376">
      <c r="A27376" s="113"/>
      <c r="B27376" s="113"/>
    </row>
    <row r="27377">
      <c r="A27377" s="113"/>
      <c r="B27377" s="113"/>
    </row>
    <row r="27378">
      <c r="A27378" s="113"/>
      <c r="B27378" s="113"/>
    </row>
    <row r="27379">
      <c r="A27379" s="113"/>
      <c r="B27379" s="113"/>
    </row>
    <row r="27380">
      <c r="A27380" s="113"/>
      <c r="B27380" s="113"/>
    </row>
    <row r="27381">
      <c r="A27381" s="113"/>
      <c r="B27381" s="113"/>
    </row>
    <row r="27382">
      <c r="A27382" s="113"/>
      <c r="B27382" s="113"/>
    </row>
    <row r="27383">
      <c r="A27383" s="113"/>
      <c r="B27383" s="113"/>
    </row>
    <row r="27384">
      <c r="A27384" s="113"/>
      <c r="B27384" s="113"/>
    </row>
    <row r="27385">
      <c r="A27385" s="113"/>
      <c r="B27385" s="113"/>
    </row>
    <row r="27386">
      <c r="A27386" s="113"/>
      <c r="B27386" s="113"/>
    </row>
    <row r="27387">
      <c r="A27387" s="113"/>
      <c r="B27387" s="113"/>
    </row>
    <row r="27388">
      <c r="A27388" s="113"/>
      <c r="B27388" s="113"/>
    </row>
    <row r="27389">
      <c r="A27389" s="113"/>
      <c r="B27389" s="113"/>
    </row>
    <row r="27390">
      <c r="A27390" s="113"/>
      <c r="B27390" s="113"/>
    </row>
    <row r="27391">
      <c r="A27391" s="113"/>
      <c r="B27391" s="113"/>
    </row>
    <row r="27392">
      <c r="A27392" s="113"/>
      <c r="B27392" s="113"/>
    </row>
    <row r="27393">
      <c r="A27393" s="113"/>
      <c r="B27393" s="113"/>
    </row>
    <row r="27394">
      <c r="A27394" s="113"/>
      <c r="B27394" s="113"/>
    </row>
    <row r="27395">
      <c r="A27395" s="113"/>
      <c r="B27395" s="113"/>
    </row>
    <row r="27396">
      <c r="A27396" s="113"/>
      <c r="B27396" s="113"/>
    </row>
    <row r="27397">
      <c r="A27397" s="113"/>
      <c r="B27397" s="113"/>
    </row>
    <row r="27398">
      <c r="A27398" s="113"/>
      <c r="B27398" s="113"/>
    </row>
    <row r="27399">
      <c r="A27399" s="113"/>
      <c r="B27399" s="113"/>
    </row>
    <row r="27400">
      <c r="A27400" s="113"/>
      <c r="B27400" s="113"/>
    </row>
    <row r="27401">
      <c r="A27401" s="113"/>
      <c r="B27401" s="113"/>
    </row>
    <row r="27402">
      <c r="A27402" s="113"/>
      <c r="B27402" s="113"/>
    </row>
    <row r="27403">
      <c r="A27403" s="113"/>
      <c r="B27403" s="113"/>
    </row>
    <row r="27404">
      <c r="A27404" s="113"/>
      <c r="B27404" s="113"/>
    </row>
    <row r="27405">
      <c r="A27405" s="113"/>
      <c r="B27405" s="113"/>
    </row>
    <row r="27406">
      <c r="A27406" s="113"/>
      <c r="B27406" s="113"/>
    </row>
    <row r="27407">
      <c r="A27407" s="113"/>
      <c r="B27407" s="113"/>
    </row>
    <row r="27408">
      <c r="A27408" s="113"/>
      <c r="B27408" s="113"/>
    </row>
    <row r="27409">
      <c r="A27409" s="113"/>
      <c r="B27409" s="113"/>
    </row>
    <row r="27410">
      <c r="A27410" s="113"/>
      <c r="B27410" s="113"/>
    </row>
    <row r="27411">
      <c r="A27411" s="113"/>
      <c r="B27411" s="113"/>
    </row>
    <row r="27412">
      <c r="A27412" s="113"/>
      <c r="B27412" s="113"/>
    </row>
    <row r="27413">
      <c r="A27413" s="113"/>
      <c r="B27413" s="113"/>
    </row>
    <row r="27414">
      <c r="A27414" s="113"/>
      <c r="B27414" s="113"/>
    </row>
    <row r="27415">
      <c r="A27415" s="113"/>
      <c r="B27415" s="113"/>
    </row>
    <row r="27416">
      <c r="A27416" s="113"/>
      <c r="B27416" s="113"/>
    </row>
    <row r="27417">
      <c r="A27417" s="113"/>
      <c r="B27417" s="113"/>
    </row>
    <row r="27418">
      <c r="A27418" s="113"/>
      <c r="B27418" s="113"/>
    </row>
    <row r="27419">
      <c r="A27419" s="113"/>
      <c r="B27419" s="113"/>
    </row>
    <row r="27420">
      <c r="A27420" s="113"/>
      <c r="B27420" s="113"/>
    </row>
    <row r="27421">
      <c r="A27421" s="113"/>
      <c r="B27421" s="113"/>
    </row>
    <row r="27422">
      <c r="A27422" s="113"/>
      <c r="B27422" s="113"/>
    </row>
    <row r="27423">
      <c r="A27423" s="113"/>
      <c r="B27423" s="113"/>
    </row>
    <row r="27424">
      <c r="A27424" s="113"/>
      <c r="B27424" s="113"/>
    </row>
    <row r="27425">
      <c r="A27425" s="113"/>
      <c r="B27425" s="113"/>
    </row>
    <row r="27426">
      <c r="A27426" s="113"/>
      <c r="B27426" s="113"/>
    </row>
    <row r="27427">
      <c r="A27427" s="113"/>
      <c r="B27427" s="113"/>
    </row>
    <row r="27428">
      <c r="A27428" s="113"/>
      <c r="B27428" s="113"/>
    </row>
    <row r="27429">
      <c r="A27429" s="113"/>
      <c r="B27429" s="113"/>
    </row>
    <row r="27430">
      <c r="A27430" s="113"/>
      <c r="B27430" s="113"/>
    </row>
    <row r="27431">
      <c r="A27431" s="113"/>
      <c r="B27431" s="113"/>
    </row>
    <row r="27432">
      <c r="A27432" s="113"/>
      <c r="B27432" s="113"/>
    </row>
    <row r="27433">
      <c r="A27433" s="113"/>
      <c r="B27433" s="113"/>
    </row>
    <row r="27434">
      <c r="A27434" s="113"/>
      <c r="B27434" s="113"/>
    </row>
    <row r="27435">
      <c r="A27435" s="113"/>
      <c r="B27435" s="113"/>
    </row>
    <row r="27436">
      <c r="A27436" s="113"/>
      <c r="B27436" s="113"/>
    </row>
    <row r="27437">
      <c r="A27437" s="113"/>
      <c r="B27437" s="113"/>
    </row>
    <row r="27438">
      <c r="A27438" s="113"/>
      <c r="B27438" s="113"/>
    </row>
    <row r="27439">
      <c r="A27439" s="113"/>
      <c r="B27439" s="113"/>
    </row>
    <row r="27440">
      <c r="A27440" s="113"/>
      <c r="B27440" s="113"/>
    </row>
    <row r="27441">
      <c r="A27441" s="113"/>
      <c r="B27441" s="113"/>
    </row>
    <row r="27442">
      <c r="A27442" s="113"/>
      <c r="B27442" s="113"/>
    </row>
    <row r="27443">
      <c r="A27443" s="113"/>
      <c r="B27443" s="113"/>
    </row>
    <row r="27444">
      <c r="A27444" s="113"/>
      <c r="B27444" s="113"/>
    </row>
    <row r="27445">
      <c r="A27445" s="113"/>
      <c r="B27445" s="113"/>
    </row>
    <row r="27446">
      <c r="A27446" s="113"/>
      <c r="B27446" s="113"/>
    </row>
    <row r="27447">
      <c r="A27447" s="113"/>
      <c r="B27447" s="113"/>
    </row>
    <row r="27448">
      <c r="A27448" s="113"/>
      <c r="B27448" s="113"/>
    </row>
    <row r="27449">
      <c r="A27449" s="113"/>
      <c r="B27449" s="113"/>
    </row>
    <row r="27450">
      <c r="A27450" s="113"/>
      <c r="B27450" s="113"/>
    </row>
    <row r="27451">
      <c r="A27451" s="113"/>
      <c r="B27451" s="113"/>
    </row>
    <row r="27452">
      <c r="A27452" s="113"/>
      <c r="B27452" s="113"/>
    </row>
    <row r="27453">
      <c r="A27453" s="113"/>
      <c r="B27453" s="113"/>
    </row>
    <row r="27454">
      <c r="A27454" s="113"/>
      <c r="B27454" s="113"/>
    </row>
    <row r="27455">
      <c r="A27455" s="113"/>
      <c r="B27455" s="113"/>
    </row>
    <row r="27456">
      <c r="A27456" s="113"/>
      <c r="B27456" s="113"/>
    </row>
    <row r="27457">
      <c r="A27457" s="113"/>
      <c r="B27457" s="113"/>
    </row>
    <row r="27458">
      <c r="A27458" s="113"/>
      <c r="B27458" s="113"/>
    </row>
    <row r="27459">
      <c r="A27459" s="113"/>
      <c r="B27459" s="113"/>
    </row>
    <row r="27460">
      <c r="A27460" s="113"/>
      <c r="B27460" s="113"/>
    </row>
    <row r="27461">
      <c r="A27461" s="113"/>
      <c r="B27461" s="113"/>
    </row>
    <row r="27462">
      <c r="A27462" s="113"/>
      <c r="B27462" s="113"/>
    </row>
    <row r="27463">
      <c r="A27463" s="113"/>
      <c r="B27463" s="113"/>
    </row>
    <row r="27464">
      <c r="A27464" s="113"/>
      <c r="B27464" s="113"/>
    </row>
    <row r="27465">
      <c r="A27465" s="113"/>
      <c r="B27465" s="113"/>
    </row>
    <row r="27466">
      <c r="A27466" s="113"/>
      <c r="B27466" s="113"/>
    </row>
    <row r="27467">
      <c r="A27467" s="113"/>
      <c r="B27467" s="113"/>
    </row>
    <row r="27468">
      <c r="A27468" s="113"/>
      <c r="B27468" s="113"/>
    </row>
    <row r="27469">
      <c r="A27469" s="113"/>
      <c r="B27469" s="113"/>
    </row>
    <row r="27470">
      <c r="A27470" s="113"/>
      <c r="B27470" s="113"/>
    </row>
    <row r="27471">
      <c r="A27471" s="113"/>
      <c r="B27471" s="113"/>
    </row>
    <row r="27472">
      <c r="A27472" s="113"/>
      <c r="B27472" s="113"/>
    </row>
    <row r="27473">
      <c r="A27473" s="113"/>
      <c r="B27473" s="113"/>
    </row>
    <row r="27474">
      <c r="A27474" s="113"/>
      <c r="B27474" s="113"/>
    </row>
    <row r="27475">
      <c r="A27475" s="113"/>
      <c r="B27475" s="113"/>
    </row>
    <row r="27476">
      <c r="A27476" s="113"/>
      <c r="B27476" s="113"/>
    </row>
    <row r="27477">
      <c r="A27477" s="113"/>
      <c r="B27477" s="113"/>
    </row>
    <row r="27478">
      <c r="A27478" s="113"/>
      <c r="B27478" s="113"/>
    </row>
    <row r="27479">
      <c r="A27479" s="113"/>
      <c r="B27479" s="113"/>
    </row>
    <row r="27480">
      <c r="A27480" s="113"/>
      <c r="B27480" s="113"/>
    </row>
    <row r="27481">
      <c r="A27481" s="113"/>
      <c r="B27481" s="113"/>
    </row>
    <row r="27482">
      <c r="A27482" s="113"/>
      <c r="B27482" s="113"/>
    </row>
    <row r="27483">
      <c r="A27483" s="113"/>
      <c r="B27483" s="113"/>
    </row>
    <row r="27484">
      <c r="A27484" s="113"/>
      <c r="B27484" s="113"/>
    </row>
    <row r="27485">
      <c r="A27485" s="113"/>
      <c r="B27485" s="113"/>
    </row>
    <row r="27486">
      <c r="A27486" s="113"/>
      <c r="B27486" s="113"/>
    </row>
    <row r="27487">
      <c r="A27487" s="113"/>
      <c r="B27487" s="113"/>
    </row>
    <row r="27488">
      <c r="A27488" s="113"/>
      <c r="B27488" s="113"/>
    </row>
    <row r="27489">
      <c r="A27489" s="113"/>
      <c r="B27489" s="113"/>
    </row>
    <row r="27490">
      <c r="A27490" s="113"/>
      <c r="B27490" s="113"/>
    </row>
    <row r="27491">
      <c r="A27491" s="113"/>
      <c r="B27491" s="113"/>
    </row>
    <row r="27492">
      <c r="A27492" s="113"/>
      <c r="B27492" s="113"/>
    </row>
    <row r="27493">
      <c r="A27493" s="113"/>
      <c r="B27493" s="113"/>
    </row>
    <row r="27494">
      <c r="A27494" s="113"/>
      <c r="B27494" s="113"/>
    </row>
    <row r="27495">
      <c r="A27495" s="113"/>
      <c r="B27495" s="113"/>
    </row>
    <row r="27496">
      <c r="A27496" s="113"/>
      <c r="B27496" s="113"/>
    </row>
    <row r="27497">
      <c r="A27497" s="113"/>
      <c r="B27497" s="113"/>
    </row>
    <row r="27498">
      <c r="A27498" s="113"/>
      <c r="B27498" s="113"/>
    </row>
    <row r="27499">
      <c r="A27499" s="113"/>
      <c r="B27499" s="113"/>
    </row>
    <row r="27500">
      <c r="A27500" s="113"/>
      <c r="B27500" s="113"/>
    </row>
    <row r="27501">
      <c r="A27501" s="113"/>
      <c r="B27501" s="113"/>
    </row>
    <row r="27502">
      <c r="A27502" s="113"/>
      <c r="B27502" s="113"/>
    </row>
    <row r="27503">
      <c r="A27503" s="113"/>
      <c r="B27503" s="113"/>
    </row>
    <row r="27504">
      <c r="A27504" s="113"/>
      <c r="B27504" s="113"/>
    </row>
    <row r="27505">
      <c r="A27505" s="113"/>
      <c r="B27505" s="113"/>
    </row>
    <row r="27506">
      <c r="A27506" s="113"/>
      <c r="B27506" s="113"/>
    </row>
    <row r="27507">
      <c r="A27507" s="113"/>
      <c r="B27507" s="113"/>
    </row>
    <row r="27508">
      <c r="A27508" s="113"/>
      <c r="B27508" s="113"/>
    </row>
    <row r="27509">
      <c r="A27509" s="113"/>
      <c r="B27509" s="113"/>
    </row>
    <row r="27510">
      <c r="A27510" s="113"/>
      <c r="B27510" s="113"/>
    </row>
    <row r="27511">
      <c r="A27511" s="113"/>
      <c r="B27511" s="113"/>
    </row>
    <row r="27512">
      <c r="A27512" s="113"/>
      <c r="B27512" s="113"/>
    </row>
    <row r="27513">
      <c r="A27513" s="113"/>
      <c r="B27513" s="113"/>
    </row>
    <row r="27514">
      <c r="A27514" s="113"/>
      <c r="B27514" s="113"/>
    </row>
    <row r="27515">
      <c r="A27515" s="113"/>
      <c r="B27515" s="113"/>
    </row>
    <row r="27516">
      <c r="A27516" s="113"/>
      <c r="B27516" s="113"/>
    </row>
    <row r="27517">
      <c r="A27517" s="113"/>
      <c r="B27517" s="113"/>
    </row>
    <row r="27518">
      <c r="A27518" s="113"/>
      <c r="B27518" s="113"/>
    </row>
    <row r="27519">
      <c r="A27519" s="113"/>
      <c r="B27519" s="113"/>
    </row>
    <row r="27520">
      <c r="A27520" s="113"/>
      <c r="B27520" s="113"/>
    </row>
    <row r="27521">
      <c r="A27521" s="113"/>
      <c r="B27521" s="113"/>
    </row>
    <row r="27522">
      <c r="A27522" s="113"/>
      <c r="B27522" s="113"/>
    </row>
    <row r="27523">
      <c r="A27523" s="113"/>
      <c r="B27523" s="113"/>
    </row>
    <row r="27524">
      <c r="A27524" s="113"/>
      <c r="B27524" s="113"/>
    </row>
    <row r="27525">
      <c r="A27525" s="113"/>
      <c r="B27525" s="113"/>
    </row>
    <row r="27526">
      <c r="A27526" s="113"/>
      <c r="B27526" s="113"/>
    </row>
    <row r="27527">
      <c r="A27527" s="113"/>
      <c r="B27527" s="113"/>
    </row>
    <row r="27528">
      <c r="A27528" s="113"/>
      <c r="B27528" s="113"/>
    </row>
    <row r="27529">
      <c r="A27529" s="113"/>
      <c r="B27529" s="113"/>
    </row>
    <row r="27530">
      <c r="A27530" s="113"/>
      <c r="B27530" s="113"/>
    </row>
    <row r="27531">
      <c r="A27531" s="113"/>
      <c r="B27531" s="113"/>
    </row>
    <row r="27532">
      <c r="A27532" s="113"/>
      <c r="B27532" s="113"/>
    </row>
    <row r="27533">
      <c r="A27533" s="113"/>
      <c r="B27533" s="113"/>
    </row>
    <row r="27534">
      <c r="A27534" s="113"/>
      <c r="B27534" s="113"/>
    </row>
    <row r="27535">
      <c r="A27535" s="113"/>
      <c r="B27535" s="113"/>
    </row>
    <row r="27536">
      <c r="A27536" s="113"/>
      <c r="B27536" s="113"/>
    </row>
    <row r="27537">
      <c r="A27537" s="113"/>
      <c r="B27537" s="113"/>
    </row>
    <row r="27538">
      <c r="A27538" s="113"/>
      <c r="B27538" s="113"/>
    </row>
    <row r="27539">
      <c r="A27539" s="113"/>
      <c r="B27539" s="113"/>
    </row>
    <row r="27540">
      <c r="A27540" s="113"/>
      <c r="B27540" s="113"/>
    </row>
    <row r="27541">
      <c r="A27541" s="113"/>
      <c r="B27541" s="113"/>
    </row>
    <row r="27542">
      <c r="A27542" s="113"/>
      <c r="B27542" s="113"/>
    </row>
    <row r="27543">
      <c r="A27543" s="113"/>
      <c r="B27543" s="113"/>
    </row>
    <row r="27544">
      <c r="A27544" s="113"/>
      <c r="B27544" s="113"/>
    </row>
    <row r="27545">
      <c r="A27545" s="113"/>
      <c r="B27545" s="113"/>
    </row>
    <row r="27546">
      <c r="A27546" s="113"/>
      <c r="B27546" s="113"/>
    </row>
    <row r="27547">
      <c r="A27547" s="113"/>
      <c r="B27547" s="113"/>
    </row>
    <row r="27548">
      <c r="A27548" s="113"/>
      <c r="B27548" s="113"/>
    </row>
    <row r="27549">
      <c r="A27549" s="113"/>
      <c r="B27549" s="113"/>
    </row>
    <row r="27550">
      <c r="A27550" s="113"/>
      <c r="B27550" s="113"/>
    </row>
    <row r="27551">
      <c r="A27551" s="113"/>
      <c r="B27551" s="113"/>
    </row>
    <row r="27552">
      <c r="A27552" s="113"/>
      <c r="B27552" s="113"/>
    </row>
    <row r="27553">
      <c r="A27553" s="113"/>
      <c r="B27553" s="113"/>
    </row>
    <row r="27554">
      <c r="A27554" s="113"/>
      <c r="B27554" s="113"/>
    </row>
    <row r="27555">
      <c r="A27555" s="113"/>
      <c r="B27555" s="113"/>
    </row>
    <row r="27556">
      <c r="A27556" s="113"/>
      <c r="B27556" s="113"/>
    </row>
    <row r="27557">
      <c r="A27557" s="113"/>
      <c r="B27557" s="113"/>
    </row>
    <row r="27558">
      <c r="A27558" s="113"/>
      <c r="B27558" s="113"/>
    </row>
    <row r="27559">
      <c r="A27559" s="113"/>
      <c r="B27559" s="113"/>
    </row>
    <row r="27560">
      <c r="A27560" s="113"/>
      <c r="B27560" s="113"/>
    </row>
    <row r="27561">
      <c r="A27561" s="113"/>
      <c r="B27561" s="113"/>
    </row>
    <row r="27562">
      <c r="A27562" s="113"/>
      <c r="B27562" s="113"/>
    </row>
    <row r="27563">
      <c r="A27563" s="113"/>
      <c r="B27563" s="113"/>
    </row>
    <row r="27564">
      <c r="A27564" s="113"/>
      <c r="B27564" s="113"/>
    </row>
    <row r="27565">
      <c r="A27565" s="113"/>
      <c r="B27565" s="113"/>
    </row>
    <row r="27566">
      <c r="A27566" s="113"/>
      <c r="B27566" s="113"/>
    </row>
    <row r="27567">
      <c r="A27567" s="113"/>
      <c r="B27567" s="113"/>
    </row>
    <row r="27568">
      <c r="A27568" s="113"/>
      <c r="B27568" s="113"/>
    </row>
    <row r="27569">
      <c r="A27569" s="113"/>
      <c r="B27569" s="113"/>
    </row>
    <row r="27570">
      <c r="A27570" s="113"/>
      <c r="B27570" s="113"/>
    </row>
    <row r="27571">
      <c r="A27571" s="113"/>
      <c r="B27571" s="113"/>
    </row>
    <row r="27572">
      <c r="A27572" s="113"/>
      <c r="B27572" s="113"/>
    </row>
    <row r="27573">
      <c r="A27573" s="113"/>
      <c r="B27573" s="113"/>
    </row>
    <row r="27574">
      <c r="A27574" s="113"/>
      <c r="B27574" s="113"/>
    </row>
    <row r="27575">
      <c r="A27575" s="113"/>
      <c r="B27575" s="113"/>
    </row>
    <row r="27576">
      <c r="A27576" s="113"/>
      <c r="B27576" s="113"/>
    </row>
    <row r="27577">
      <c r="A27577" s="113"/>
      <c r="B27577" s="113"/>
    </row>
    <row r="27578">
      <c r="A27578" s="113"/>
      <c r="B27578" s="113"/>
    </row>
    <row r="27579">
      <c r="A27579" s="113"/>
      <c r="B27579" s="113"/>
    </row>
    <row r="27580">
      <c r="A27580" s="113"/>
      <c r="B27580" s="113"/>
    </row>
    <row r="27581">
      <c r="A27581" s="113"/>
      <c r="B27581" s="113"/>
    </row>
    <row r="27582">
      <c r="A27582" s="113"/>
      <c r="B27582" s="113"/>
    </row>
    <row r="27583">
      <c r="A27583" s="113"/>
      <c r="B27583" s="113"/>
    </row>
    <row r="27584">
      <c r="A27584" s="113"/>
      <c r="B27584" s="113"/>
    </row>
    <row r="27585">
      <c r="A27585" s="113"/>
      <c r="B27585" s="113"/>
    </row>
    <row r="27586">
      <c r="A27586" s="113"/>
      <c r="B27586" s="113"/>
    </row>
    <row r="27587">
      <c r="A27587" s="113"/>
      <c r="B27587" s="113"/>
    </row>
    <row r="27588">
      <c r="A27588" s="113"/>
      <c r="B27588" s="113"/>
    </row>
    <row r="27589">
      <c r="A27589" s="113"/>
      <c r="B27589" s="113"/>
    </row>
    <row r="27590">
      <c r="A27590" s="113"/>
      <c r="B27590" s="113"/>
    </row>
    <row r="27591">
      <c r="A27591" s="113"/>
      <c r="B27591" s="113"/>
    </row>
    <row r="27592">
      <c r="A27592" s="113"/>
      <c r="B27592" s="113"/>
    </row>
    <row r="27593">
      <c r="A27593" s="113"/>
      <c r="B27593" s="113"/>
    </row>
    <row r="27594">
      <c r="A27594" s="113"/>
      <c r="B27594" s="113"/>
    </row>
    <row r="27595">
      <c r="A27595" s="113"/>
      <c r="B27595" s="113"/>
    </row>
    <row r="27596">
      <c r="A27596" s="113"/>
      <c r="B27596" s="113"/>
    </row>
    <row r="27597">
      <c r="A27597" s="113"/>
      <c r="B27597" s="113"/>
    </row>
    <row r="27598">
      <c r="A27598" s="113"/>
      <c r="B27598" s="113"/>
    </row>
    <row r="27599">
      <c r="A27599" s="113"/>
      <c r="B27599" s="113"/>
    </row>
    <row r="27600">
      <c r="A27600" s="113"/>
      <c r="B27600" s="113"/>
    </row>
    <row r="27601">
      <c r="A27601" s="113"/>
      <c r="B27601" s="113"/>
    </row>
    <row r="27602">
      <c r="A27602" s="113"/>
      <c r="B27602" s="113"/>
    </row>
    <row r="27603">
      <c r="A27603" s="113"/>
      <c r="B27603" s="113"/>
    </row>
    <row r="27604">
      <c r="A27604" s="113"/>
      <c r="B27604" s="113"/>
    </row>
    <row r="27605">
      <c r="A27605" s="113"/>
      <c r="B27605" s="113"/>
    </row>
    <row r="27606">
      <c r="A27606" s="113"/>
      <c r="B27606" s="113"/>
    </row>
    <row r="27607">
      <c r="A27607" s="113"/>
      <c r="B27607" s="113"/>
    </row>
    <row r="27608">
      <c r="A27608" s="113"/>
      <c r="B27608" s="113"/>
    </row>
    <row r="27609">
      <c r="A27609" s="113"/>
      <c r="B27609" s="113"/>
    </row>
    <row r="27610">
      <c r="A27610" s="113"/>
      <c r="B27610" s="113"/>
    </row>
    <row r="27611">
      <c r="A27611" s="113"/>
      <c r="B27611" s="113"/>
    </row>
    <row r="27612">
      <c r="A27612" s="113"/>
      <c r="B27612" s="113"/>
    </row>
    <row r="27613">
      <c r="A27613" s="113"/>
      <c r="B27613" s="113"/>
    </row>
    <row r="27614">
      <c r="A27614" s="113"/>
      <c r="B27614" s="113"/>
    </row>
    <row r="27615">
      <c r="A27615" s="113"/>
      <c r="B27615" s="113"/>
    </row>
    <row r="27616">
      <c r="A27616" s="113"/>
      <c r="B27616" s="113"/>
    </row>
    <row r="27617">
      <c r="A27617" s="113"/>
      <c r="B27617" s="113"/>
    </row>
    <row r="27618">
      <c r="A27618" s="113"/>
      <c r="B27618" s="113"/>
    </row>
    <row r="27619">
      <c r="A27619" s="113"/>
      <c r="B27619" s="113"/>
    </row>
    <row r="27620">
      <c r="A27620" s="113"/>
      <c r="B27620" s="113"/>
    </row>
    <row r="27621">
      <c r="A27621" s="113"/>
      <c r="B27621" s="113"/>
    </row>
    <row r="27622">
      <c r="A27622" s="113"/>
      <c r="B27622" s="113"/>
    </row>
    <row r="27623">
      <c r="A27623" s="113"/>
      <c r="B27623" s="113"/>
    </row>
    <row r="27624">
      <c r="A27624" s="113"/>
      <c r="B27624" s="113"/>
    </row>
    <row r="27625">
      <c r="A27625" s="113"/>
      <c r="B27625" s="113"/>
    </row>
    <row r="27626">
      <c r="A27626" s="113"/>
      <c r="B27626" s="113"/>
    </row>
    <row r="27627">
      <c r="A27627" s="113"/>
      <c r="B27627" s="113"/>
    </row>
    <row r="27628">
      <c r="A27628" s="113"/>
      <c r="B27628" s="113"/>
    </row>
    <row r="27629">
      <c r="A27629" s="113"/>
      <c r="B27629" s="113"/>
    </row>
    <row r="27630">
      <c r="A27630" s="113"/>
      <c r="B27630" s="113"/>
    </row>
    <row r="27631">
      <c r="A27631" s="113"/>
      <c r="B27631" s="113"/>
    </row>
    <row r="27632">
      <c r="A27632" s="113"/>
      <c r="B27632" s="113"/>
    </row>
    <row r="27633">
      <c r="A27633" s="113"/>
      <c r="B27633" s="113"/>
    </row>
    <row r="27634">
      <c r="A27634" s="113"/>
      <c r="B27634" s="113"/>
    </row>
    <row r="27635">
      <c r="A27635" s="113"/>
      <c r="B27635" s="113"/>
    </row>
    <row r="27636">
      <c r="A27636" s="113"/>
      <c r="B27636" s="113"/>
    </row>
    <row r="27637">
      <c r="A27637" s="113"/>
      <c r="B27637" s="113"/>
    </row>
    <row r="27638">
      <c r="A27638" s="113"/>
      <c r="B27638" s="113"/>
    </row>
    <row r="27639">
      <c r="A27639" s="113"/>
      <c r="B27639" s="113"/>
    </row>
    <row r="27640">
      <c r="A27640" s="113"/>
      <c r="B27640" s="113"/>
    </row>
    <row r="27641">
      <c r="A27641" s="113"/>
      <c r="B27641" s="113"/>
    </row>
    <row r="27642">
      <c r="A27642" s="113"/>
      <c r="B27642" s="113"/>
    </row>
    <row r="27643">
      <c r="A27643" s="113"/>
      <c r="B27643" s="113"/>
    </row>
    <row r="27644">
      <c r="A27644" s="113"/>
      <c r="B27644" s="113"/>
    </row>
    <row r="27645">
      <c r="A27645" s="113"/>
      <c r="B27645" s="113"/>
    </row>
    <row r="27646">
      <c r="A27646" s="113"/>
      <c r="B27646" s="113"/>
    </row>
    <row r="27647">
      <c r="A27647" s="113"/>
      <c r="B27647" s="113"/>
    </row>
    <row r="27648">
      <c r="A27648" s="113"/>
      <c r="B27648" s="113"/>
    </row>
    <row r="27649">
      <c r="A27649" s="113"/>
      <c r="B27649" s="113"/>
    </row>
    <row r="27650">
      <c r="A27650" s="113"/>
      <c r="B27650" s="113"/>
    </row>
    <row r="27651">
      <c r="A27651" s="113"/>
      <c r="B27651" s="113"/>
    </row>
    <row r="27652">
      <c r="A27652" s="113"/>
      <c r="B27652" s="113"/>
    </row>
    <row r="27653">
      <c r="A27653" s="113"/>
      <c r="B27653" s="113"/>
    </row>
    <row r="27654">
      <c r="A27654" s="113"/>
      <c r="B27654" s="113"/>
    </row>
    <row r="27655">
      <c r="A27655" s="113"/>
      <c r="B27655" s="113"/>
    </row>
    <row r="27656">
      <c r="A27656" s="113"/>
      <c r="B27656" s="113"/>
    </row>
    <row r="27657">
      <c r="A27657" s="113"/>
      <c r="B27657" s="113"/>
    </row>
    <row r="27658">
      <c r="A27658" s="113"/>
      <c r="B27658" s="113"/>
    </row>
    <row r="27659">
      <c r="A27659" s="113"/>
      <c r="B27659" s="113"/>
    </row>
    <row r="27660">
      <c r="A27660" s="113"/>
      <c r="B27660" s="113"/>
    </row>
    <row r="27661">
      <c r="A27661" s="113"/>
      <c r="B27661" s="113"/>
    </row>
    <row r="27662">
      <c r="A27662" s="113"/>
      <c r="B27662" s="113"/>
    </row>
    <row r="27663">
      <c r="A27663" s="113"/>
      <c r="B27663" s="113"/>
    </row>
    <row r="27664">
      <c r="A27664" s="113"/>
      <c r="B27664" s="113"/>
    </row>
    <row r="27665">
      <c r="A27665" s="113"/>
      <c r="B27665" s="113"/>
    </row>
    <row r="27666">
      <c r="A27666" s="113"/>
      <c r="B27666" s="113"/>
    </row>
    <row r="27667">
      <c r="A27667" s="113"/>
      <c r="B27667" s="113"/>
    </row>
    <row r="27668">
      <c r="A27668" s="113"/>
      <c r="B27668" s="113"/>
    </row>
    <row r="27669">
      <c r="A27669" s="113"/>
      <c r="B27669" s="113"/>
    </row>
    <row r="27670">
      <c r="A27670" s="113"/>
      <c r="B27670" s="113"/>
    </row>
    <row r="27671">
      <c r="A27671" s="113"/>
      <c r="B27671" s="113"/>
    </row>
    <row r="27672">
      <c r="A27672" s="113"/>
      <c r="B27672" s="113"/>
    </row>
    <row r="48843">
      <c r="A48843" s="113"/>
      <c r="B48843" s="113"/>
    </row>
    <row r="48844">
      <c r="A48844" s="113"/>
      <c r="B48844" s="113"/>
    </row>
    <row r="48845">
      <c r="A48845" s="113"/>
      <c r="B48845" s="113"/>
    </row>
    <row r="48846">
      <c r="A48846" s="113"/>
      <c r="B48846" s="113"/>
    </row>
    <row r="48847">
      <c r="A48847" s="113"/>
      <c r="B48847" s="113"/>
    </row>
    <row r="48848">
      <c r="A48848" s="113"/>
      <c r="B48848" s="113"/>
    </row>
    <row r="48849">
      <c r="A48849" s="113"/>
      <c r="B48849" s="113"/>
    </row>
    <row r="48850">
      <c r="A48850" s="113"/>
      <c r="B48850" s="113"/>
    </row>
    <row r="48851">
      <c r="A48851" s="113"/>
      <c r="B48851" s="113"/>
    </row>
    <row r="48852">
      <c r="A48852" s="113"/>
      <c r="B48852" s="113"/>
    </row>
    <row r="48853">
      <c r="A48853" s="113"/>
      <c r="B48853" s="113"/>
    </row>
    <row r="48854">
      <c r="A48854" s="113"/>
      <c r="B48854" s="113"/>
    </row>
    <row r="48855">
      <c r="A48855" s="113"/>
      <c r="B48855" s="113"/>
    </row>
    <row r="48856">
      <c r="A48856" s="113"/>
      <c r="B48856" s="113"/>
    </row>
    <row r="48857">
      <c r="A48857" s="113"/>
      <c r="B48857" s="113"/>
    </row>
    <row r="48858">
      <c r="A48858" s="113"/>
      <c r="B48858" s="113"/>
    </row>
    <row r="48859">
      <c r="A48859" s="113"/>
      <c r="B48859" s="113"/>
    </row>
    <row r="50510">
      <c r="A50510" s="113"/>
      <c r="B50510" s="113"/>
    </row>
    <row r="50511">
      <c r="A50511" s="113"/>
      <c r="B50511" s="113"/>
    </row>
    <row r="50512">
      <c r="A50512" s="113"/>
      <c r="B50512" s="113"/>
    </row>
    <row r="50513">
      <c r="A50513" s="113"/>
      <c r="B50513" s="113"/>
    </row>
    <row r="50514">
      <c r="A50514" s="113"/>
      <c r="B50514" s="113"/>
    </row>
    <row r="50515">
      <c r="A50515" s="113"/>
      <c r="B50515" s="113"/>
    </row>
    <row r="50516">
      <c r="A50516" s="113"/>
      <c r="B50516" s="113"/>
    </row>
    <row r="50517">
      <c r="A50517" s="113"/>
      <c r="B50517" s="113"/>
    </row>
    <row r="50518">
      <c r="A50518" s="113"/>
      <c r="B50518" s="113"/>
    </row>
    <row r="50519">
      <c r="A50519" s="113"/>
      <c r="B50519" s="113"/>
    </row>
    <row r="50520">
      <c r="A50520" s="113"/>
      <c r="B50520" s="113"/>
    </row>
    <row r="50521">
      <c r="A50521" s="113"/>
      <c r="B50521" s="113"/>
    </row>
    <row r="50522">
      <c r="A50522" s="113"/>
      <c r="B50522" s="113"/>
    </row>
    <row r="50523">
      <c r="A50523" s="113"/>
      <c r="B50523" s="113"/>
    </row>
    <row r="50524">
      <c r="A50524" s="113"/>
      <c r="B50524" s="113"/>
    </row>
    <row r="50525">
      <c r="A50525" s="113"/>
      <c r="B50525" s="113"/>
    </row>
    <row r="50526">
      <c r="A50526" s="113"/>
      <c r="B50526" s="113"/>
    </row>
    <row r="50527">
      <c r="A50527" s="113"/>
      <c r="B50527" s="113"/>
    </row>
    <row r="50528">
      <c r="A50528" s="113"/>
      <c r="B50528" s="113"/>
    </row>
    <row r="50529">
      <c r="A50529" s="113"/>
      <c r="B50529" s="113"/>
    </row>
    <row r="50530">
      <c r="A50530" s="113"/>
      <c r="B50530" s="113"/>
    </row>
    <row r="50531">
      <c r="A50531" s="113"/>
      <c r="B50531" s="113"/>
    </row>
    <row r="50532">
      <c r="A50532" s="113"/>
      <c r="B50532" s="113"/>
    </row>
    <row r="50533">
      <c r="A50533" s="113"/>
      <c r="B50533" s="113"/>
    </row>
    <row r="50534">
      <c r="A50534" s="113"/>
      <c r="B50534" s="113"/>
    </row>
    <row r="50535">
      <c r="A50535" s="113"/>
      <c r="B50535" s="113"/>
    </row>
    <row r="50536">
      <c r="A50536" s="113"/>
      <c r="B50536" s="113"/>
    </row>
    <row r="50537">
      <c r="A50537" s="113"/>
      <c r="B50537" s="113"/>
    </row>
    <row r="50538">
      <c r="A50538" s="113"/>
      <c r="B50538" s="113"/>
    </row>
    <row r="50539">
      <c r="A50539" s="113"/>
      <c r="B50539" s="113"/>
    </row>
    <row r="50540">
      <c r="A50540" s="113"/>
      <c r="B50540" s="113"/>
    </row>
    <row r="50541">
      <c r="A50541" s="113"/>
      <c r="B50541" s="113"/>
    </row>
    <row r="50542">
      <c r="A50542" s="113"/>
      <c r="B50542" s="113"/>
    </row>
    <row r="50543">
      <c r="A50543" s="113"/>
      <c r="B50543" s="113"/>
    </row>
    <row r="50544">
      <c r="A50544" s="113"/>
      <c r="B50544" s="113"/>
    </row>
    <row r="50545">
      <c r="A50545" s="113"/>
      <c r="B50545" s="113"/>
    </row>
    <row r="50546">
      <c r="A50546" s="113"/>
      <c r="B50546" s="113"/>
    </row>
    <row r="50547">
      <c r="A50547" s="113"/>
      <c r="B50547" s="113"/>
    </row>
    <row r="50548">
      <c r="A50548" s="113"/>
      <c r="B50548" s="113"/>
    </row>
    <row r="50549">
      <c r="A50549" s="113"/>
      <c r="B50549" s="113"/>
    </row>
    <row r="50550">
      <c r="A50550" s="113"/>
      <c r="B50550" s="113"/>
    </row>
    <row r="50551">
      <c r="A50551" s="113"/>
      <c r="B50551" s="113"/>
    </row>
    <row r="50552">
      <c r="A50552" s="113"/>
      <c r="B50552" s="113"/>
    </row>
    <row r="50553">
      <c r="A50553" s="113"/>
      <c r="B50553" s="113"/>
    </row>
    <row r="50554">
      <c r="A50554" s="113"/>
      <c r="B50554" s="113"/>
    </row>
    <row r="50555">
      <c r="A50555" s="113"/>
      <c r="B50555" s="113"/>
    </row>
    <row r="50556">
      <c r="A50556" s="113"/>
      <c r="B50556" s="113"/>
    </row>
    <row r="50557">
      <c r="A50557" s="113"/>
      <c r="B50557" s="113"/>
    </row>
    <row r="50558">
      <c r="A50558" s="113"/>
      <c r="B50558" s="113"/>
    </row>
    <row r="50559">
      <c r="A50559" s="113"/>
      <c r="B50559" s="113"/>
    </row>
    <row r="50560">
      <c r="A50560" s="113"/>
      <c r="B50560" s="113"/>
    </row>
    <row r="50561">
      <c r="A50561" s="113"/>
      <c r="B50561" s="113"/>
    </row>
    <row r="50562">
      <c r="A50562" s="113"/>
      <c r="B50562" s="113"/>
    </row>
    <row r="50563">
      <c r="A50563" s="113"/>
      <c r="B50563" s="113"/>
    </row>
    <row r="50564">
      <c r="A50564" s="113"/>
      <c r="B50564" s="113"/>
    </row>
    <row r="50565">
      <c r="A50565" s="113"/>
      <c r="B50565" s="113"/>
    </row>
    <row r="50566">
      <c r="A50566" s="113"/>
      <c r="B50566" s="113"/>
    </row>
    <row r="50567">
      <c r="A50567" s="113"/>
      <c r="B50567" s="113"/>
    </row>
    <row r="50568">
      <c r="A50568" s="113"/>
      <c r="B50568" s="113"/>
    </row>
    <row r="50569">
      <c r="A50569" s="113"/>
      <c r="B50569" s="113"/>
    </row>
    <row r="50570">
      <c r="A50570" s="113"/>
      <c r="B50570" s="113"/>
    </row>
    <row r="50571">
      <c r="A50571" s="113"/>
      <c r="B50571" s="113"/>
    </row>
    <row r="50572">
      <c r="A50572" s="113"/>
      <c r="B50572" s="113"/>
    </row>
    <row r="50573">
      <c r="A50573" s="113"/>
      <c r="B50573" s="113"/>
    </row>
    <row r="50574">
      <c r="A50574" s="113"/>
      <c r="B50574" s="113"/>
    </row>
    <row r="50575">
      <c r="A50575" s="113"/>
      <c r="B50575" s="113"/>
    </row>
    <row r="50576">
      <c r="A50576" s="113"/>
      <c r="B50576" s="113"/>
    </row>
    <row r="50577">
      <c r="A50577" s="113"/>
      <c r="B50577" s="113"/>
    </row>
    <row r="50578">
      <c r="A50578" s="113"/>
      <c r="B50578" s="113"/>
    </row>
    <row r="50579">
      <c r="A50579" s="113"/>
      <c r="B50579" s="113"/>
    </row>
    <row r="50580">
      <c r="A50580" s="113"/>
      <c r="B50580" s="113"/>
    </row>
    <row r="50581">
      <c r="A50581" s="113"/>
      <c r="B50581" s="113"/>
    </row>
    <row r="50582">
      <c r="A50582" s="113"/>
      <c r="B50582" s="113"/>
    </row>
    <row r="50583">
      <c r="A50583" s="113"/>
      <c r="B50583" s="113"/>
    </row>
    <row r="50584">
      <c r="A50584" s="113"/>
      <c r="B50584" s="113"/>
    </row>
    <row r="50585">
      <c r="A50585" s="113"/>
      <c r="B50585" s="113"/>
    </row>
    <row r="50586">
      <c r="A50586" s="113"/>
      <c r="B50586" s="113"/>
    </row>
    <row r="50587">
      <c r="A50587" s="113"/>
      <c r="B50587" s="113"/>
    </row>
    <row r="50588">
      <c r="A50588" s="113"/>
      <c r="B50588" s="113"/>
    </row>
    <row r="50589">
      <c r="A50589" s="113"/>
      <c r="B50589" s="113"/>
    </row>
    <row r="50590">
      <c r="A50590" s="113"/>
      <c r="B50590" s="113"/>
    </row>
    <row r="50591">
      <c r="A50591" s="113"/>
      <c r="B50591" s="113"/>
    </row>
    <row r="50592">
      <c r="A50592" s="113"/>
      <c r="B50592" s="113"/>
    </row>
    <row r="50593">
      <c r="A50593" s="113"/>
      <c r="B50593" s="113"/>
    </row>
    <row r="50594">
      <c r="A50594" s="113"/>
      <c r="B50594" s="113"/>
    </row>
    <row r="50595">
      <c r="A50595" s="113"/>
      <c r="B50595" s="113"/>
    </row>
    <row r="50596">
      <c r="A50596" s="113"/>
      <c r="B50596" s="113"/>
    </row>
    <row r="50597">
      <c r="A50597" s="113"/>
      <c r="B50597" s="113"/>
    </row>
    <row r="50598">
      <c r="A50598" s="113"/>
      <c r="B50598" s="113"/>
    </row>
    <row r="50599">
      <c r="A50599" s="113"/>
      <c r="B50599" s="113"/>
    </row>
    <row r="50600">
      <c r="A50600" s="113"/>
      <c r="B50600" s="113"/>
    </row>
    <row r="50601">
      <c r="A50601" s="113"/>
      <c r="B50601" s="113"/>
    </row>
    <row r="50602">
      <c r="A50602" s="113"/>
      <c r="B50602" s="113"/>
    </row>
    <row r="50603">
      <c r="A50603" s="113"/>
      <c r="B50603" s="113"/>
    </row>
    <row r="50604">
      <c r="A50604" s="113"/>
      <c r="B50604" s="113"/>
    </row>
    <row r="50605">
      <c r="A50605" s="113"/>
      <c r="B50605" s="113"/>
    </row>
    <row r="50606">
      <c r="A50606" s="113"/>
      <c r="B50606" s="113"/>
    </row>
    <row r="50607">
      <c r="A50607" s="113"/>
      <c r="B50607" s="113"/>
    </row>
    <row r="50608">
      <c r="A50608" s="113"/>
      <c r="B50608" s="113"/>
    </row>
    <row r="50609">
      <c r="A50609" s="113"/>
      <c r="B50609" s="113"/>
    </row>
    <row r="50610">
      <c r="A50610" s="113"/>
      <c r="B50610" s="113"/>
    </row>
    <row r="50611">
      <c r="A50611" s="113"/>
      <c r="B50611" s="113"/>
    </row>
    <row r="50612">
      <c r="A50612" s="113"/>
      <c r="B50612" s="113"/>
    </row>
    <row r="50613">
      <c r="A50613" s="113"/>
      <c r="B50613" s="113"/>
    </row>
    <row r="50614">
      <c r="A50614" s="113"/>
      <c r="B50614" s="113"/>
    </row>
    <row r="50615">
      <c r="A50615" s="113"/>
      <c r="B50615" s="113"/>
    </row>
    <row r="50616">
      <c r="A50616" s="113"/>
      <c r="B50616" s="113"/>
    </row>
    <row r="50617">
      <c r="A50617" s="113"/>
      <c r="B50617" s="113"/>
    </row>
    <row r="50618">
      <c r="A50618" s="113"/>
      <c r="B50618" s="113"/>
    </row>
    <row r="50619">
      <c r="A50619" s="113"/>
      <c r="B50619" s="113"/>
    </row>
    <row r="50620">
      <c r="A50620" s="113"/>
      <c r="B50620" s="113"/>
    </row>
    <row r="50621">
      <c r="A50621" s="113"/>
      <c r="B50621" s="113"/>
    </row>
    <row r="50622">
      <c r="A50622" s="113"/>
      <c r="B50622" s="113"/>
    </row>
    <row r="50623">
      <c r="A50623" s="113"/>
      <c r="B50623" s="113"/>
    </row>
    <row r="50624">
      <c r="A50624" s="113"/>
      <c r="B50624" s="113"/>
    </row>
    <row r="50625">
      <c r="A50625" s="113"/>
      <c r="B50625" s="113"/>
    </row>
    <row r="50626">
      <c r="A50626" s="113"/>
      <c r="B50626" s="113"/>
    </row>
    <row r="50627">
      <c r="A50627" s="113"/>
      <c r="B50627" s="113"/>
    </row>
    <row r="50628">
      <c r="A50628" s="113"/>
      <c r="B50628" s="113"/>
    </row>
    <row r="50629">
      <c r="A50629" s="113"/>
      <c r="B50629" s="113"/>
    </row>
    <row r="50630">
      <c r="A50630" s="113"/>
      <c r="B50630" s="113"/>
    </row>
    <row r="50631">
      <c r="A50631" s="113"/>
      <c r="B50631" s="113"/>
    </row>
    <row r="50632">
      <c r="A50632" s="113"/>
      <c r="B50632" s="113"/>
    </row>
    <row r="50633">
      <c r="A50633" s="113"/>
      <c r="B50633" s="113"/>
    </row>
    <row r="50634">
      <c r="A50634" s="113"/>
      <c r="B50634" s="113"/>
    </row>
    <row r="50635">
      <c r="A50635" s="113"/>
      <c r="B50635" s="113"/>
    </row>
    <row r="50636">
      <c r="A50636" s="113"/>
      <c r="B50636" s="113"/>
    </row>
    <row r="50637">
      <c r="A50637" s="113"/>
      <c r="B50637" s="113"/>
    </row>
    <row r="50638">
      <c r="A50638" s="113"/>
      <c r="B50638" s="113"/>
    </row>
    <row r="50639">
      <c r="A50639" s="113"/>
      <c r="B50639" s="113"/>
    </row>
    <row r="50640">
      <c r="A50640" s="113"/>
      <c r="B50640" s="113"/>
    </row>
    <row r="50641">
      <c r="A50641" s="113"/>
      <c r="B50641" s="113"/>
    </row>
    <row r="50642">
      <c r="A50642" s="113"/>
      <c r="B50642" s="113"/>
    </row>
    <row r="50643">
      <c r="A50643" s="113"/>
      <c r="B50643" s="113"/>
    </row>
    <row r="50644">
      <c r="A50644" s="113"/>
      <c r="B50644" s="113"/>
    </row>
    <row r="50645">
      <c r="A50645" s="113"/>
      <c r="B50645" s="113"/>
    </row>
    <row r="50646">
      <c r="A50646" s="113"/>
      <c r="B50646" s="113"/>
    </row>
    <row r="50647">
      <c r="A50647" s="113"/>
      <c r="B50647" s="113"/>
    </row>
    <row r="50648">
      <c r="A50648" s="113"/>
      <c r="B50648" s="113"/>
    </row>
    <row r="50649">
      <c r="A50649" s="113"/>
      <c r="B50649" s="113"/>
    </row>
    <row r="50650">
      <c r="A50650" s="113"/>
      <c r="B50650" s="113"/>
    </row>
    <row r="50651">
      <c r="A50651" s="113"/>
      <c r="B50651" s="113"/>
    </row>
    <row r="50652">
      <c r="A50652" s="113"/>
      <c r="B50652" s="113"/>
    </row>
    <row r="50653">
      <c r="A50653" s="113"/>
      <c r="B50653" s="113"/>
    </row>
    <row r="50654">
      <c r="A50654" s="113"/>
      <c r="B50654" s="113"/>
    </row>
    <row r="50655">
      <c r="A50655" s="113"/>
      <c r="B50655" s="113"/>
    </row>
    <row r="50656">
      <c r="A50656" s="113"/>
      <c r="B50656" s="113"/>
    </row>
    <row r="50657">
      <c r="A50657" s="113"/>
      <c r="B50657" s="113"/>
    </row>
    <row r="50658">
      <c r="A50658" s="113"/>
      <c r="B50658" s="113"/>
    </row>
    <row r="50659">
      <c r="A50659" s="113"/>
      <c r="B50659" s="113"/>
    </row>
    <row r="50660">
      <c r="A50660" s="113"/>
      <c r="B50660" s="113"/>
    </row>
    <row r="50661">
      <c r="A50661" s="113"/>
      <c r="B50661" s="113"/>
    </row>
    <row r="50662">
      <c r="A50662" s="113"/>
      <c r="B50662" s="113"/>
    </row>
    <row r="50663">
      <c r="A50663" s="113"/>
      <c r="B50663" s="113"/>
    </row>
    <row r="50664">
      <c r="A50664" s="113"/>
      <c r="B50664" s="113"/>
    </row>
    <row r="50665">
      <c r="A50665" s="113"/>
      <c r="B50665" s="113"/>
    </row>
    <row r="50666">
      <c r="A50666" s="113"/>
      <c r="B50666" s="113"/>
    </row>
    <row r="50667">
      <c r="A50667" s="113"/>
      <c r="B50667" s="113"/>
    </row>
    <row r="50668">
      <c r="A50668" s="113"/>
      <c r="B50668" s="113"/>
    </row>
    <row r="50669">
      <c r="A50669" s="113"/>
      <c r="B50669" s="113"/>
    </row>
    <row r="50670">
      <c r="A50670" s="113"/>
      <c r="B50670" s="113"/>
    </row>
    <row r="50671">
      <c r="A50671" s="113"/>
      <c r="B50671" s="113"/>
    </row>
    <row r="50672">
      <c r="A50672" s="113"/>
      <c r="B50672" s="113"/>
    </row>
    <row r="50673">
      <c r="A50673" s="113"/>
      <c r="B50673" s="113"/>
    </row>
    <row r="50674">
      <c r="A50674" s="113"/>
      <c r="B50674" s="113"/>
    </row>
    <row r="50675">
      <c r="A50675" s="113"/>
      <c r="B50675" s="113"/>
    </row>
    <row r="50676">
      <c r="A50676" s="113"/>
      <c r="B50676" s="113"/>
    </row>
    <row r="50677">
      <c r="A50677" s="113"/>
      <c r="B50677" s="113"/>
    </row>
    <row r="50678">
      <c r="A50678" s="113"/>
      <c r="B50678" s="113"/>
    </row>
    <row r="50679">
      <c r="A50679" s="113"/>
      <c r="B50679" s="113"/>
    </row>
    <row r="50680">
      <c r="A50680" s="113"/>
      <c r="B50680" s="113"/>
    </row>
    <row r="50681">
      <c r="A50681" s="113"/>
      <c r="B50681" s="113"/>
    </row>
    <row r="50682">
      <c r="A50682" s="113"/>
      <c r="B50682" s="113"/>
    </row>
    <row r="50683">
      <c r="A50683" s="113"/>
      <c r="B50683" s="113"/>
    </row>
    <row r="50684">
      <c r="A50684" s="113"/>
      <c r="B50684" s="113"/>
    </row>
    <row r="50685">
      <c r="A50685" s="113"/>
      <c r="B50685" s="113"/>
    </row>
    <row r="50686">
      <c r="A50686" s="113"/>
      <c r="B50686" s="113"/>
    </row>
    <row r="50687">
      <c r="A50687" s="113"/>
      <c r="B50687" s="113"/>
    </row>
    <row r="50688">
      <c r="A50688" s="113"/>
      <c r="B50688" s="113"/>
    </row>
    <row r="50689">
      <c r="A50689" s="113"/>
      <c r="B50689" s="113"/>
    </row>
    <row r="50690">
      <c r="A50690" s="113"/>
      <c r="B50690" s="113"/>
    </row>
    <row r="50691">
      <c r="A50691" s="113"/>
      <c r="B50691" s="113"/>
    </row>
    <row r="50692">
      <c r="A50692" s="113"/>
      <c r="B50692" s="113"/>
    </row>
    <row r="50693">
      <c r="A50693" s="113"/>
      <c r="B50693" s="113"/>
    </row>
    <row r="50694">
      <c r="A50694" s="113"/>
      <c r="B50694" s="113"/>
    </row>
    <row r="50695">
      <c r="A50695" s="113"/>
      <c r="B50695" s="113"/>
    </row>
    <row r="50696">
      <c r="A50696" s="113"/>
      <c r="B50696" s="113"/>
    </row>
    <row r="50697">
      <c r="A50697" s="113"/>
      <c r="B50697" s="113"/>
    </row>
    <row r="50698">
      <c r="A50698" s="113"/>
      <c r="B50698" s="113"/>
    </row>
    <row r="50699">
      <c r="A50699" s="113"/>
      <c r="B50699" s="113"/>
    </row>
    <row r="50700">
      <c r="A50700" s="113"/>
      <c r="B50700" s="113"/>
    </row>
    <row r="50701">
      <c r="A50701" s="113"/>
      <c r="B50701" s="113"/>
    </row>
    <row r="50702">
      <c r="A50702" s="113"/>
      <c r="B50702" s="113"/>
    </row>
    <row r="50703">
      <c r="A50703" s="113"/>
      <c r="B50703" s="113"/>
    </row>
    <row r="50704">
      <c r="A50704" s="113"/>
      <c r="B50704" s="113"/>
    </row>
    <row r="50705">
      <c r="A50705" s="113"/>
      <c r="B50705" s="113"/>
    </row>
    <row r="50706">
      <c r="A50706" s="113"/>
      <c r="B50706" s="113"/>
    </row>
    <row r="50707">
      <c r="A50707" s="113"/>
      <c r="B50707" s="113"/>
    </row>
    <row r="50708">
      <c r="A50708" s="113"/>
      <c r="B50708" s="113"/>
    </row>
    <row r="50709">
      <c r="A50709" s="113"/>
      <c r="B50709" s="113"/>
    </row>
    <row r="50710">
      <c r="A50710" s="113"/>
      <c r="B50710" s="113"/>
    </row>
    <row r="50711">
      <c r="A50711" s="113"/>
      <c r="B50711" s="113"/>
    </row>
    <row r="50712">
      <c r="A50712" s="113"/>
      <c r="B50712" s="113"/>
    </row>
    <row r="50713">
      <c r="A50713" s="113"/>
      <c r="B50713" s="113"/>
    </row>
    <row r="50714">
      <c r="A50714" s="113"/>
      <c r="B50714" s="113"/>
    </row>
    <row r="50715">
      <c r="A50715" s="113"/>
      <c r="B50715" s="113"/>
    </row>
    <row r="50716">
      <c r="A50716" s="113"/>
      <c r="B50716" s="113"/>
    </row>
    <row r="50717">
      <c r="A50717" s="113"/>
      <c r="B50717" s="113"/>
    </row>
    <row r="50718">
      <c r="A50718" s="113"/>
      <c r="B50718" s="113"/>
    </row>
    <row r="50719">
      <c r="A50719" s="113"/>
      <c r="B50719" s="113"/>
    </row>
    <row r="50720">
      <c r="A50720" s="113"/>
      <c r="B50720" s="113"/>
    </row>
    <row r="50721">
      <c r="A50721" s="113"/>
      <c r="B50721" s="113"/>
    </row>
    <row r="50722">
      <c r="A50722" s="113"/>
      <c r="B50722" s="113"/>
    </row>
    <row r="50723">
      <c r="A50723" s="113"/>
      <c r="B50723" s="113"/>
    </row>
    <row r="50724">
      <c r="A50724" s="113"/>
      <c r="B50724" s="113"/>
    </row>
    <row r="50725">
      <c r="A50725" s="113"/>
      <c r="B50725" s="113"/>
    </row>
    <row r="50726">
      <c r="A50726" s="113"/>
      <c r="B50726" s="113"/>
    </row>
    <row r="50727">
      <c r="A50727" s="113"/>
      <c r="B50727" s="113"/>
    </row>
    <row r="50728">
      <c r="A50728" s="113"/>
      <c r="B50728" s="113"/>
    </row>
    <row r="50729">
      <c r="A50729" s="113"/>
      <c r="B50729" s="113"/>
    </row>
    <row r="50730">
      <c r="A50730" s="113"/>
      <c r="B50730" s="113"/>
    </row>
    <row r="50731">
      <c r="A50731" s="113"/>
      <c r="B50731" s="113"/>
    </row>
    <row r="50732">
      <c r="A50732" s="113"/>
      <c r="B50732" s="113"/>
    </row>
    <row r="50733">
      <c r="A50733" s="113"/>
      <c r="B50733" s="113"/>
    </row>
    <row r="50734">
      <c r="A50734" s="113"/>
      <c r="B50734" s="113"/>
    </row>
    <row r="50735">
      <c r="A50735" s="113"/>
      <c r="B50735" s="113"/>
    </row>
    <row r="50736">
      <c r="A50736" s="113"/>
      <c r="B50736" s="113"/>
    </row>
    <row r="50737">
      <c r="A50737" s="113"/>
      <c r="B50737" s="113"/>
    </row>
    <row r="50738">
      <c r="A50738" s="113"/>
      <c r="B50738" s="113"/>
    </row>
    <row r="50739">
      <c r="A50739" s="113"/>
      <c r="B50739" s="113"/>
    </row>
    <row r="50740">
      <c r="A50740" s="113"/>
      <c r="B50740" s="113"/>
    </row>
    <row r="50741">
      <c r="A50741" s="113"/>
      <c r="B50741" s="113"/>
    </row>
    <row r="50742">
      <c r="A50742" s="113"/>
      <c r="B50742" s="113"/>
    </row>
    <row r="50743">
      <c r="A50743" s="113"/>
      <c r="B50743" s="113"/>
    </row>
    <row r="50744">
      <c r="A50744" s="113"/>
      <c r="B50744" s="113"/>
    </row>
    <row r="50745">
      <c r="A50745" s="113"/>
      <c r="B50745" s="113"/>
    </row>
    <row r="50746">
      <c r="A50746" s="113"/>
      <c r="B50746" s="113"/>
    </row>
    <row r="50747">
      <c r="A50747" s="113"/>
      <c r="B50747" s="113"/>
    </row>
    <row r="50748">
      <c r="A50748" s="113"/>
      <c r="B50748" s="113"/>
    </row>
    <row r="50749">
      <c r="A50749" s="113"/>
      <c r="B50749" s="113"/>
    </row>
    <row r="50750">
      <c r="A50750" s="113"/>
      <c r="B50750" s="113"/>
    </row>
    <row r="50751">
      <c r="A50751" s="113"/>
      <c r="B50751" s="113"/>
    </row>
    <row r="50752">
      <c r="A50752" s="113"/>
      <c r="B50752" s="113"/>
    </row>
    <row r="50753">
      <c r="A50753" s="113"/>
      <c r="B50753" s="113"/>
    </row>
    <row r="50754">
      <c r="A50754" s="113"/>
      <c r="B50754" s="113"/>
    </row>
    <row r="50755">
      <c r="A50755" s="113"/>
      <c r="B50755" s="113"/>
    </row>
    <row r="50756">
      <c r="A50756" s="113"/>
      <c r="B50756" s="113"/>
    </row>
    <row r="50757">
      <c r="A50757" s="113"/>
      <c r="B50757" s="113"/>
    </row>
    <row r="50758">
      <c r="A50758" s="113"/>
      <c r="B50758" s="113"/>
    </row>
    <row r="50759">
      <c r="A50759" s="113"/>
      <c r="B50759" s="113"/>
    </row>
    <row r="50760">
      <c r="A50760" s="113"/>
      <c r="B50760" s="113"/>
    </row>
    <row r="50761">
      <c r="A50761" s="113"/>
      <c r="B50761" s="113"/>
    </row>
    <row r="50762">
      <c r="A50762" s="113"/>
      <c r="B50762" s="113"/>
    </row>
    <row r="50763">
      <c r="A50763" s="113"/>
      <c r="B50763" s="113"/>
    </row>
    <row r="50764">
      <c r="A50764" s="113"/>
      <c r="B50764" s="113"/>
    </row>
    <row r="50765">
      <c r="A50765" s="113"/>
      <c r="B50765" s="113"/>
    </row>
    <row r="50766">
      <c r="A50766" s="113"/>
      <c r="B50766" s="113"/>
    </row>
    <row r="50767">
      <c r="A50767" s="113"/>
      <c r="B50767" s="113"/>
    </row>
    <row r="50768">
      <c r="A50768" s="113"/>
      <c r="B50768" s="113"/>
    </row>
    <row r="50769">
      <c r="A50769" s="113"/>
      <c r="B50769" s="113"/>
    </row>
    <row r="50770">
      <c r="A50770" s="113"/>
      <c r="B50770" s="113"/>
    </row>
    <row r="50771">
      <c r="A50771" s="113"/>
      <c r="B50771" s="113"/>
    </row>
    <row r="50772">
      <c r="A50772" s="113"/>
      <c r="B50772" s="113"/>
    </row>
    <row r="50773">
      <c r="A50773" s="113"/>
      <c r="B50773" s="113"/>
    </row>
    <row r="50774">
      <c r="A50774" s="113"/>
      <c r="B50774" s="113"/>
    </row>
    <row r="50775">
      <c r="A50775" s="113"/>
      <c r="B50775" s="113"/>
    </row>
    <row r="50776">
      <c r="A50776" s="113"/>
      <c r="B50776" s="113"/>
    </row>
    <row r="50777">
      <c r="A50777" s="113"/>
      <c r="B50777" s="113"/>
    </row>
    <row r="50778">
      <c r="A50778" s="113"/>
      <c r="B50778" s="113"/>
    </row>
    <row r="50779">
      <c r="A50779" s="113"/>
      <c r="B50779" s="113"/>
    </row>
    <row r="50780">
      <c r="A50780" s="113"/>
      <c r="B50780" s="113"/>
    </row>
    <row r="50781">
      <c r="A50781" s="113"/>
      <c r="B50781" s="113"/>
    </row>
    <row r="50782">
      <c r="A50782" s="113"/>
      <c r="B50782" s="113"/>
    </row>
    <row r="50783">
      <c r="A50783" s="113"/>
      <c r="B50783" s="113"/>
    </row>
    <row r="50784">
      <c r="A50784" s="113"/>
      <c r="B50784" s="113"/>
    </row>
    <row r="50785">
      <c r="A50785" s="113"/>
      <c r="B50785" s="113"/>
    </row>
    <row r="50786">
      <c r="A50786" s="113"/>
      <c r="B50786" s="113"/>
    </row>
    <row r="50787">
      <c r="A50787" s="113"/>
      <c r="B50787" s="113"/>
    </row>
    <row r="50788">
      <c r="A50788" s="113"/>
      <c r="B50788" s="113"/>
    </row>
    <row r="50789">
      <c r="A50789" s="113"/>
      <c r="B50789" s="113"/>
    </row>
    <row r="50790">
      <c r="A50790" s="113"/>
      <c r="B50790" s="113"/>
    </row>
    <row r="50791">
      <c r="A50791" s="113"/>
      <c r="B50791" s="113"/>
    </row>
    <row r="50792">
      <c r="A50792" s="113"/>
      <c r="B50792" s="113"/>
    </row>
    <row r="50793">
      <c r="A50793" s="113"/>
      <c r="B50793" s="113"/>
    </row>
    <row r="50794">
      <c r="A50794" s="113"/>
      <c r="B50794" s="113"/>
    </row>
    <row r="50795">
      <c r="A50795" s="113"/>
      <c r="B50795" s="113"/>
    </row>
    <row r="50796">
      <c r="A50796" s="113"/>
      <c r="B50796" s="113"/>
    </row>
    <row r="50797">
      <c r="A50797" s="113"/>
      <c r="B50797" s="113"/>
    </row>
    <row r="50798">
      <c r="A50798" s="113"/>
      <c r="B50798" s="113"/>
    </row>
    <row r="50799">
      <c r="A50799" s="113"/>
      <c r="B50799" s="113"/>
    </row>
    <row r="50800">
      <c r="A50800" s="113"/>
      <c r="B50800" s="113"/>
    </row>
    <row r="50801">
      <c r="A50801" s="113"/>
      <c r="B50801" s="113"/>
    </row>
    <row r="50802">
      <c r="A50802" s="113"/>
      <c r="B50802" s="113"/>
    </row>
    <row r="50803">
      <c r="A50803" s="113"/>
      <c r="B50803" s="113"/>
    </row>
    <row r="50804">
      <c r="A50804" s="113"/>
      <c r="B50804" s="113"/>
    </row>
    <row r="50805">
      <c r="A50805" s="113"/>
      <c r="B50805" s="113"/>
    </row>
    <row r="50806">
      <c r="A50806" s="113"/>
      <c r="B50806" s="113"/>
    </row>
    <row r="50807">
      <c r="A50807" s="113"/>
      <c r="B50807" s="113"/>
    </row>
    <row r="50808">
      <c r="A50808" s="113"/>
      <c r="B50808" s="113"/>
    </row>
    <row r="50809">
      <c r="A50809" s="113"/>
      <c r="B50809" s="113"/>
    </row>
    <row r="50810">
      <c r="A50810" s="113"/>
      <c r="B50810" s="113"/>
    </row>
    <row r="50811">
      <c r="A50811" s="113"/>
      <c r="B50811" s="113"/>
    </row>
    <row r="50812">
      <c r="A50812" s="113"/>
      <c r="B50812" s="113"/>
    </row>
    <row r="50813">
      <c r="A50813" s="113"/>
      <c r="B50813" s="113"/>
    </row>
    <row r="50814">
      <c r="A50814" s="113"/>
      <c r="B50814" s="113"/>
    </row>
    <row r="50815">
      <c r="A50815" s="113"/>
      <c r="B50815" s="113"/>
    </row>
    <row r="50816">
      <c r="A50816" s="113"/>
      <c r="B50816" s="113"/>
    </row>
    <row r="50817">
      <c r="A50817" s="113"/>
      <c r="B50817" s="113"/>
    </row>
    <row r="50818">
      <c r="A50818" s="113"/>
      <c r="B50818" s="113"/>
    </row>
    <row r="50819">
      <c r="A50819" s="113"/>
      <c r="B50819" s="113"/>
    </row>
    <row r="50820">
      <c r="A50820" s="113"/>
      <c r="B50820" s="113"/>
    </row>
    <row r="50821">
      <c r="A50821" s="113"/>
      <c r="B50821" s="113"/>
    </row>
    <row r="50822">
      <c r="A50822" s="113"/>
      <c r="B50822" s="113"/>
    </row>
    <row r="50823">
      <c r="A50823" s="113"/>
      <c r="B50823" s="113"/>
    </row>
    <row r="50824">
      <c r="A50824" s="113"/>
      <c r="B50824" s="113"/>
    </row>
    <row r="50825">
      <c r="A50825" s="113"/>
      <c r="B50825" s="113"/>
    </row>
    <row r="50826">
      <c r="A50826" s="113"/>
      <c r="B50826" s="113"/>
    </row>
    <row r="50827">
      <c r="A50827" s="113"/>
      <c r="B50827" s="113"/>
    </row>
    <row r="50828">
      <c r="A50828" s="113"/>
      <c r="B50828" s="113"/>
    </row>
    <row r="50829">
      <c r="A50829" s="113"/>
      <c r="B50829" s="113"/>
    </row>
    <row r="50830">
      <c r="A50830" s="113"/>
      <c r="B50830" s="113"/>
    </row>
    <row r="50831">
      <c r="A50831" s="113"/>
      <c r="B50831" s="113"/>
    </row>
    <row r="50832">
      <c r="A50832" s="113"/>
      <c r="B50832" s="113"/>
    </row>
    <row r="50833">
      <c r="A50833" s="113"/>
      <c r="B50833" s="113"/>
    </row>
    <row r="50834">
      <c r="A50834" s="113"/>
      <c r="B50834" s="113"/>
    </row>
    <row r="50835">
      <c r="A50835" s="113"/>
      <c r="B50835" s="113"/>
    </row>
    <row r="50836">
      <c r="A50836" s="113"/>
      <c r="B50836" s="113"/>
    </row>
    <row r="50837">
      <c r="A50837" s="113"/>
      <c r="B50837" s="113"/>
    </row>
    <row r="50838">
      <c r="A50838" s="113"/>
      <c r="B50838" s="113"/>
    </row>
    <row r="50839">
      <c r="A50839" s="113"/>
      <c r="B50839" s="113"/>
    </row>
    <row r="50840">
      <c r="A50840" s="113"/>
      <c r="B50840" s="113"/>
    </row>
    <row r="50841">
      <c r="A50841" s="113"/>
      <c r="B50841" s="113"/>
    </row>
    <row r="50842">
      <c r="A50842" s="113"/>
      <c r="B50842" s="113"/>
    </row>
    <row r="50843">
      <c r="A50843" s="113"/>
      <c r="B50843" s="113"/>
    </row>
    <row r="50844">
      <c r="A50844" s="113"/>
      <c r="B50844" s="113"/>
    </row>
    <row r="50845">
      <c r="A50845" s="113"/>
      <c r="B50845" s="113"/>
    </row>
    <row r="50846">
      <c r="A50846" s="113"/>
      <c r="B50846" s="113"/>
    </row>
    <row r="50847">
      <c r="A50847" s="113"/>
      <c r="B50847" s="113"/>
    </row>
    <row r="50848">
      <c r="A50848" s="113"/>
      <c r="B50848" s="113"/>
    </row>
    <row r="50849">
      <c r="A50849" s="113"/>
      <c r="B50849" s="113"/>
    </row>
    <row r="50850">
      <c r="A50850" s="113"/>
      <c r="B50850" s="113"/>
    </row>
    <row r="50851">
      <c r="A50851" s="113"/>
      <c r="B50851" s="113"/>
    </row>
    <row r="50852">
      <c r="A50852" s="113"/>
      <c r="B50852" s="113"/>
    </row>
    <row r="50853">
      <c r="A50853" s="113"/>
      <c r="B50853" s="113"/>
    </row>
    <row r="50854">
      <c r="A50854" s="113"/>
      <c r="B50854" s="113"/>
    </row>
    <row r="50855">
      <c r="A50855" s="113"/>
      <c r="B50855" s="113"/>
    </row>
    <row r="50856">
      <c r="A50856" s="113"/>
      <c r="B50856" s="113"/>
    </row>
    <row r="50857">
      <c r="A50857" s="113"/>
      <c r="B50857" s="113"/>
    </row>
    <row r="50858">
      <c r="A50858" s="113"/>
      <c r="B50858" s="113"/>
    </row>
    <row r="50859">
      <c r="A50859" s="113"/>
      <c r="B50859" s="113"/>
    </row>
    <row r="50860">
      <c r="A50860" s="113"/>
      <c r="B50860" s="113"/>
    </row>
    <row r="50861">
      <c r="A50861" s="113"/>
      <c r="B50861" s="113"/>
    </row>
    <row r="50862">
      <c r="A50862" s="113"/>
      <c r="B50862" s="113"/>
    </row>
    <row r="50863">
      <c r="A50863" s="113"/>
      <c r="B50863" s="113"/>
    </row>
    <row r="50864">
      <c r="A50864" s="113"/>
      <c r="B50864" s="113"/>
    </row>
    <row r="50865">
      <c r="A50865" s="113"/>
      <c r="B50865" s="113"/>
    </row>
    <row r="50866">
      <c r="A50866" s="113"/>
      <c r="B50866" s="113"/>
    </row>
    <row r="50867">
      <c r="A50867" s="113"/>
      <c r="B50867" s="113"/>
    </row>
    <row r="50868">
      <c r="A50868" s="113"/>
      <c r="B50868" s="113"/>
    </row>
    <row r="50869">
      <c r="A50869" s="113"/>
      <c r="B50869" s="113"/>
    </row>
    <row r="50870">
      <c r="A50870" s="113"/>
      <c r="B50870" s="113"/>
    </row>
    <row r="50871">
      <c r="A50871" s="113"/>
      <c r="B50871" s="113"/>
    </row>
    <row r="50872">
      <c r="A50872" s="113"/>
      <c r="B50872" s="113"/>
    </row>
    <row r="50873">
      <c r="A50873" s="113"/>
      <c r="B50873" s="113"/>
    </row>
    <row r="50874">
      <c r="A50874" s="113"/>
      <c r="B50874" s="113"/>
    </row>
    <row r="50875">
      <c r="A50875" s="113"/>
      <c r="B50875" s="113"/>
    </row>
    <row r="50876">
      <c r="A50876" s="113"/>
      <c r="B50876" s="113"/>
    </row>
    <row r="50877">
      <c r="A50877" s="113"/>
      <c r="B50877" s="113"/>
    </row>
    <row r="50878">
      <c r="A50878" s="113"/>
      <c r="B50878" s="113"/>
    </row>
    <row r="50879">
      <c r="A50879" s="113"/>
      <c r="B50879" s="113"/>
    </row>
    <row r="50880">
      <c r="A50880" s="113"/>
      <c r="B50880" s="113"/>
    </row>
    <row r="50881">
      <c r="A50881" s="113"/>
      <c r="B50881" s="113"/>
    </row>
    <row r="50882">
      <c r="A50882" s="113"/>
      <c r="B50882" s="113"/>
    </row>
    <row r="50883">
      <c r="A50883" s="113"/>
      <c r="B50883" s="113"/>
    </row>
    <row r="50884">
      <c r="A50884" s="113"/>
      <c r="B50884" s="113"/>
    </row>
    <row r="50885">
      <c r="A50885" s="113"/>
      <c r="B50885" s="113"/>
    </row>
    <row r="50886">
      <c r="A50886" s="113"/>
      <c r="B50886" s="113"/>
    </row>
    <row r="50887">
      <c r="A50887" s="113"/>
      <c r="B50887" s="113"/>
    </row>
    <row r="50888">
      <c r="A50888" s="113"/>
      <c r="B50888" s="113"/>
    </row>
    <row r="50889">
      <c r="A50889" s="113"/>
      <c r="B50889" s="113"/>
    </row>
    <row r="50890">
      <c r="A50890" s="113"/>
      <c r="B50890" s="113"/>
    </row>
    <row r="50891">
      <c r="A50891" s="113"/>
      <c r="B50891" s="113"/>
    </row>
    <row r="50892">
      <c r="A50892" s="113"/>
      <c r="B50892" s="113"/>
    </row>
    <row r="50893">
      <c r="A50893" s="113"/>
      <c r="B50893" s="113"/>
    </row>
    <row r="50894">
      <c r="A50894" s="113"/>
      <c r="B50894" s="113"/>
    </row>
    <row r="50895">
      <c r="A50895" s="113"/>
      <c r="B50895" s="113"/>
    </row>
    <row r="50896">
      <c r="A50896" s="113"/>
      <c r="B50896" s="113"/>
    </row>
    <row r="50897">
      <c r="A50897" s="113"/>
      <c r="B50897" s="113"/>
    </row>
    <row r="50898">
      <c r="A50898" s="113"/>
      <c r="B50898" s="113"/>
    </row>
    <row r="50899">
      <c r="A50899" s="113"/>
      <c r="B50899" s="113"/>
    </row>
    <row r="50900">
      <c r="A50900" s="113"/>
      <c r="B50900" s="113"/>
    </row>
    <row r="50901">
      <c r="A50901" s="113"/>
      <c r="B50901" s="113"/>
    </row>
    <row r="50902">
      <c r="A50902" s="113"/>
      <c r="B50902" s="113"/>
    </row>
    <row r="50903">
      <c r="A50903" s="113"/>
      <c r="B50903" s="113"/>
    </row>
    <row r="50904">
      <c r="A50904" s="113"/>
      <c r="B50904" s="113"/>
    </row>
    <row r="50905">
      <c r="A50905" s="113"/>
      <c r="B50905" s="113"/>
    </row>
    <row r="50906">
      <c r="A50906" s="113"/>
      <c r="B50906" s="113"/>
    </row>
    <row r="50907">
      <c r="A50907" s="113"/>
      <c r="B50907" s="113"/>
    </row>
    <row r="50908">
      <c r="A50908" s="113"/>
      <c r="B50908" s="113"/>
    </row>
    <row r="50909">
      <c r="A50909" s="113"/>
      <c r="B50909" s="113"/>
    </row>
    <row r="50910">
      <c r="A50910" s="113"/>
      <c r="B50910" s="113"/>
    </row>
    <row r="50911">
      <c r="A50911" s="113"/>
      <c r="B50911" s="113"/>
    </row>
    <row r="50912">
      <c r="A50912" s="113"/>
      <c r="B50912" s="113"/>
    </row>
    <row r="50913">
      <c r="A50913" s="113"/>
      <c r="B50913" s="113"/>
    </row>
    <row r="50914">
      <c r="A50914" s="113"/>
      <c r="B50914" s="113"/>
    </row>
    <row r="50915">
      <c r="A50915" s="113"/>
      <c r="B50915" s="113"/>
    </row>
    <row r="50916">
      <c r="A50916" s="113"/>
      <c r="B50916" s="113"/>
    </row>
    <row r="50917">
      <c r="A50917" s="113"/>
      <c r="B50917" s="113"/>
    </row>
    <row r="50918">
      <c r="A50918" s="113"/>
      <c r="B50918" s="113"/>
    </row>
    <row r="50919">
      <c r="A50919" s="113"/>
      <c r="B50919" s="113"/>
    </row>
    <row r="50920">
      <c r="A50920" s="113"/>
      <c r="B50920" s="113"/>
    </row>
    <row r="50921">
      <c r="A50921" s="113"/>
      <c r="B50921" s="113"/>
    </row>
    <row r="50922">
      <c r="A50922" s="113"/>
      <c r="B50922" s="113"/>
    </row>
    <row r="50923">
      <c r="A50923" s="113"/>
      <c r="B50923" s="113"/>
    </row>
    <row r="50924">
      <c r="A50924" s="113"/>
      <c r="B50924" s="113"/>
    </row>
    <row r="50925">
      <c r="A50925" s="113"/>
      <c r="B50925" s="113"/>
    </row>
    <row r="50926">
      <c r="A50926" s="113"/>
      <c r="B50926" s="113"/>
    </row>
    <row r="50927">
      <c r="A50927" s="113"/>
      <c r="B50927" s="113"/>
    </row>
    <row r="50928">
      <c r="A50928" s="113"/>
      <c r="B50928" s="113"/>
    </row>
    <row r="50929">
      <c r="A50929" s="113"/>
      <c r="B50929" s="113"/>
    </row>
    <row r="50930">
      <c r="A50930" s="113"/>
      <c r="B50930" s="113"/>
    </row>
    <row r="50931">
      <c r="A50931" s="113"/>
      <c r="B50931" s="113"/>
    </row>
    <row r="50932">
      <c r="A50932" s="113"/>
      <c r="B50932" s="113"/>
    </row>
    <row r="50933">
      <c r="A50933" s="113"/>
      <c r="B50933" s="113"/>
    </row>
    <row r="50934">
      <c r="A50934" s="113"/>
      <c r="B50934" s="113"/>
    </row>
    <row r="50935">
      <c r="A50935" s="113"/>
      <c r="B50935" s="113"/>
    </row>
    <row r="50936">
      <c r="A50936" s="113"/>
      <c r="B50936" s="113"/>
    </row>
    <row r="50937">
      <c r="A50937" s="113"/>
      <c r="B50937" s="113"/>
    </row>
    <row r="50938">
      <c r="A50938" s="113"/>
      <c r="B50938" s="113"/>
    </row>
    <row r="50939">
      <c r="A50939" s="113"/>
      <c r="B50939" s="113"/>
    </row>
    <row r="50940">
      <c r="A50940" s="113"/>
      <c r="B50940" s="113"/>
    </row>
    <row r="50941">
      <c r="A50941" s="113"/>
      <c r="B50941" s="113"/>
    </row>
    <row r="50942">
      <c r="A50942" s="113"/>
      <c r="B50942" s="113"/>
    </row>
    <row r="50943">
      <c r="A50943" s="113"/>
      <c r="B50943" s="113"/>
    </row>
    <row r="50944">
      <c r="A50944" s="113"/>
      <c r="B50944" s="113"/>
    </row>
    <row r="50945">
      <c r="A50945" s="113"/>
      <c r="B50945" s="113"/>
    </row>
    <row r="50946">
      <c r="A50946" s="113"/>
      <c r="B50946" s="113"/>
    </row>
    <row r="50947">
      <c r="A50947" s="113"/>
      <c r="B50947" s="113"/>
    </row>
    <row r="50948">
      <c r="A50948" s="113"/>
      <c r="B50948" s="113"/>
    </row>
    <row r="50949">
      <c r="A50949" s="113"/>
      <c r="B50949" s="113"/>
    </row>
    <row r="50950">
      <c r="A50950" s="113"/>
      <c r="B50950" s="113"/>
    </row>
    <row r="50951">
      <c r="A50951" s="113"/>
      <c r="B50951" s="113"/>
    </row>
    <row r="50952">
      <c r="A50952" s="113"/>
      <c r="B50952" s="113"/>
    </row>
    <row r="50953">
      <c r="A50953" s="113"/>
      <c r="B50953" s="113"/>
    </row>
    <row r="50954">
      <c r="A50954" s="113"/>
      <c r="B50954" s="113"/>
    </row>
    <row r="50955">
      <c r="A50955" s="113"/>
      <c r="B50955" s="113"/>
    </row>
    <row r="50956">
      <c r="A50956" s="113"/>
      <c r="B50956" s="113"/>
    </row>
    <row r="50957">
      <c r="A50957" s="113"/>
      <c r="B50957" s="113"/>
    </row>
    <row r="50958">
      <c r="A50958" s="113"/>
      <c r="B50958" s="113"/>
    </row>
    <row r="50959">
      <c r="A50959" s="113"/>
      <c r="B50959" s="113"/>
    </row>
    <row r="50960">
      <c r="A50960" s="113"/>
      <c r="B50960" s="113"/>
    </row>
    <row r="50961">
      <c r="A50961" s="113"/>
      <c r="B50961" s="113"/>
    </row>
    <row r="50962">
      <c r="A50962" s="113"/>
      <c r="B50962" s="113"/>
    </row>
    <row r="50963">
      <c r="A50963" s="113"/>
      <c r="B50963" s="113"/>
    </row>
    <row r="50964">
      <c r="A50964" s="113"/>
      <c r="B50964" s="113"/>
    </row>
    <row r="50965">
      <c r="A50965" s="113"/>
      <c r="B50965" s="113"/>
    </row>
    <row r="50966">
      <c r="A50966" s="113"/>
      <c r="B50966" s="113"/>
    </row>
    <row r="50967">
      <c r="A50967" s="113"/>
      <c r="B50967" s="113"/>
    </row>
    <row r="50968">
      <c r="A50968" s="113"/>
      <c r="B50968" s="113"/>
    </row>
    <row r="50969">
      <c r="A50969" s="113"/>
      <c r="B50969" s="113"/>
    </row>
    <row r="50970">
      <c r="A50970" s="113"/>
      <c r="B50970" s="113"/>
    </row>
    <row r="50971">
      <c r="A50971" s="113"/>
      <c r="B50971" s="113"/>
    </row>
    <row r="50972">
      <c r="A50972" s="113"/>
      <c r="B50972" s="113"/>
    </row>
    <row r="50973">
      <c r="A50973" s="113"/>
      <c r="B50973" s="113"/>
    </row>
    <row r="50974">
      <c r="A50974" s="113"/>
      <c r="B50974" s="113"/>
    </row>
    <row r="50975">
      <c r="A50975" s="113"/>
      <c r="B50975" s="113"/>
    </row>
    <row r="50976">
      <c r="A50976" s="113"/>
      <c r="B50976" s="113"/>
    </row>
    <row r="50977">
      <c r="A50977" s="113"/>
      <c r="B50977" s="113"/>
    </row>
    <row r="50978">
      <c r="A50978" s="113"/>
      <c r="B50978" s="113"/>
    </row>
    <row r="50979">
      <c r="A50979" s="113"/>
      <c r="B50979" s="113"/>
    </row>
    <row r="50980">
      <c r="A50980" s="113"/>
      <c r="B50980" s="113"/>
    </row>
    <row r="50981">
      <c r="A50981" s="113"/>
      <c r="B50981" s="113"/>
    </row>
    <row r="50982">
      <c r="A50982" s="113"/>
      <c r="B50982" s="113"/>
    </row>
    <row r="50983">
      <c r="A50983" s="113"/>
      <c r="B50983" s="113"/>
    </row>
    <row r="50984">
      <c r="A50984" s="113"/>
      <c r="B50984" s="113"/>
    </row>
    <row r="50985">
      <c r="A50985" s="113"/>
      <c r="B50985" s="113"/>
    </row>
    <row r="50986">
      <c r="A50986" s="113"/>
      <c r="B50986" s="113"/>
    </row>
    <row r="50987">
      <c r="A50987" s="113"/>
      <c r="B50987" s="113"/>
    </row>
    <row r="50988">
      <c r="A50988" s="113"/>
      <c r="B50988" s="113"/>
    </row>
    <row r="50989">
      <c r="A50989" s="113"/>
      <c r="B50989" s="113"/>
    </row>
    <row r="50990">
      <c r="A50990" s="113"/>
      <c r="B50990" s="113"/>
    </row>
    <row r="50991">
      <c r="A50991" s="113"/>
      <c r="B50991" s="113"/>
    </row>
    <row r="50992">
      <c r="A50992" s="113"/>
      <c r="B50992" s="113"/>
    </row>
    <row r="50993">
      <c r="A50993" s="113"/>
      <c r="B50993" s="113"/>
    </row>
    <row r="50994">
      <c r="A50994" s="113"/>
      <c r="B50994" s="113"/>
    </row>
    <row r="50995">
      <c r="A50995" s="113"/>
      <c r="B50995" s="113"/>
    </row>
    <row r="50996">
      <c r="A50996" s="113"/>
      <c r="B50996" s="113"/>
    </row>
    <row r="50997">
      <c r="A50997" s="113"/>
      <c r="B50997" s="113"/>
    </row>
    <row r="50998">
      <c r="A50998" s="113"/>
      <c r="B50998" s="113"/>
    </row>
    <row r="50999">
      <c r="A50999" s="113"/>
      <c r="B50999" s="113"/>
    </row>
    <row r="51000">
      <c r="A51000" s="113"/>
      <c r="B51000" s="113"/>
    </row>
    <row r="51001">
      <c r="A51001" s="113"/>
      <c r="B51001" s="113"/>
    </row>
    <row r="51002">
      <c r="A51002" s="113"/>
      <c r="B51002" s="113"/>
    </row>
    <row r="51003">
      <c r="A51003" s="113"/>
      <c r="B51003" s="113"/>
    </row>
    <row r="51004">
      <c r="A51004" s="113"/>
      <c r="B51004" s="113"/>
    </row>
    <row r="51005">
      <c r="A51005" s="113"/>
      <c r="B51005" s="113"/>
    </row>
    <row r="51006">
      <c r="A51006" s="113"/>
      <c r="B51006" s="113"/>
    </row>
    <row r="51007">
      <c r="A51007" s="113"/>
      <c r="B51007" s="113"/>
    </row>
    <row r="51008">
      <c r="A51008" s="113"/>
      <c r="B51008" s="113"/>
    </row>
    <row r="51009">
      <c r="A51009" s="113"/>
      <c r="B51009" s="113"/>
    </row>
    <row r="51010">
      <c r="A51010" s="113"/>
      <c r="B51010" s="113"/>
    </row>
    <row r="51011">
      <c r="A51011" s="113"/>
      <c r="B51011" s="113"/>
    </row>
    <row r="51012">
      <c r="A51012" s="113"/>
      <c r="B51012" s="113"/>
    </row>
    <row r="51013">
      <c r="A51013" s="113"/>
      <c r="B51013" s="113"/>
    </row>
    <row r="51014">
      <c r="A51014" s="113"/>
      <c r="B51014" s="113"/>
    </row>
    <row r="51015">
      <c r="A51015" s="113"/>
      <c r="B51015" s="113"/>
    </row>
    <row r="51016">
      <c r="A51016" s="113"/>
      <c r="B51016" s="113"/>
    </row>
    <row r="51017">
      <c r="A51017" s="113"/>
      <c r="B51017" s="113"/>
    </row>
    <row r="51018">
      <c r="A51018" s="113"/>
      <c r="B51018" s="113"/>
    </row>
    <row r="51019">
      <c r="A51019" s="113"/>
      <c r="B51019" s="113"/>
    </row>
    <row r="51020">
      <c r="A51020" s="113"/>
      <c r="B51020" s="113"/>
    </row>
    <row r="51021">
      <c r="A51021" s="113"/>
      <c r="B51021" s="113"/>
    </row>
    <row r="51022">
      <c r="A51022" s="113"/>
      <c r="B51022" s="113"/>
    </row>
    <row r="51023">
      <c r="A51023" s="113"/>
      <c r="B51023" s="113"/>
    </row>
    <row r="51024">
      <c r="A51024" s="113"/>
      <c r="B51024" s="113"/>
    </row>
    <row r="51025">
      <c r="A51025" s="113"/>
      <c r="B51025" s="113"/>
    </row>
    <row r="51026">
      <c r="A51026" s="113"/>
      <c r="B51026" s="113"/>
    </row>
    <row r="51027">
      <c r="A51027" s="113"/>
      <c r="B51027" s="113"/>
    </row>
    <row r="51028">
      <c r="A51028" s="113"/>
      <c r="B51028" s="113"/>
    </row>
    <row r="51029">
      <c r="A51029" s="113"/>
      <c r="B51029" s="113"/>
    </row>
    <row r="51030">
      <c r="A51030" s="113"/>
      <c r="B51030" s="113"/>
    </row>
    <row r="51031">
      <c r="A51031" s="113"/>
      <c r="B51031" s="113"/>
    </row>
    <row r="51032">
      <c r="A51032" s="113"/>
      <c r="B51032" s="113"/>
    </row>
    <row r="51033">
      <c r="A51033" s="113"/>
      <c r="B51033" s="113"/>
    </row>
    <row r="51034">
      <c r="A51034" s="113"/>
      <c r="B51034" s="113"/>
    </row>
    <row r="51035">
      <c r="A51035" s="113"/>
      <c r="B51035" s="113"/>
    </row>
    <row r="51036">
      <c r="A51036" s="113"/>
      <c r="B51036" s="113"/>
    </row>
    <row r="51037">
      <c r="A51037" s="113"/>
      <c r="B51037" s="113"/>
    </row>
    <row r="51038">
      <c r="A51038" s="113"/>
      <c r="B51038" s="113"/>
    </row>
    <row r="51039">
      <c r="A51039" s="113"/>
      <c r="B51039" s="113"/>
    </row>
    <row r="51040">
      <c r="A51040" s="113"/>
      <c r="B51040" s="113"/>
    </row>
    <row r="51041">
      <c r="A51041" s="113"/>
      <c r="B51041" s="113"/>
    </row>
    <row r="51042">
      <c r="A51042" s="113"/>
      <c r="B51042" s="113"/>
    </row>
    <row r="51043">
      <c r="A51043" s="113"/>
      <c r="B51043" s="113"/>
    </row>
    <row r="51044">
      <c r="A51044" s="113"/>
      <c r="B51044" s="113"/>
    </row>
    <row r="51045">
      <c r="A51045" s="113"/>
      <c r="B51045" s="113"/>
    </row>
    <row r="51046">
      <c r="A51046" s="113"/>
      <c r="B51046" s="113"/>
    </row>
    <row r="51047">
      <c r="A51047" s="113"/>
      <c r="B51047" s="113"/>
    </row>
    <row r="51048">
      <c r="A51048" s="113"/>
      <c r="B51048" s="113"/>
    </row>
    <row r="51049">
      <c r="A51049" s="113"/>
      <c r="B51049" s="113"/>
    </row>
    <row r="51050">
      <c r="A51050" s="113"/>
      <c r="B51050" s="113"/>
    </row>
    <row r="51051">
      <c r="A51051" s="113"/>
      <c r="B51051" s="113"/>
    </row>
    <row r="51052">
      <c r="A51052" s="113"/>
      <c r="B51052" s="113"/>
    </row>
    <row r="51053">
      <c r="A51053" s="113"/>
      <c r="B51053" s="113"/>
    </row>
    <row r="51054">
      <c r="A51054" s="113"/>
      <c r="B51054" s="113"/>
    </row>
    <row r="51055">
      <c r="A51055" s="113"/>
      <c r="B51055" s="113"/>
    </row>
    <row r="51056">
      <c r="A51056" s="113"/>
      <c r="B51056" s="113"/>
    </row>
    <row r="51057">
      <c r="A51057" s="113"/>
      <c r="B51057" s="113"/>
    </row>
    <row r="51058">
      <c r="A51058" s="113"/>
      <c r="B51058" s="113"/>
    </row>
    <row r="51059">
      <c r="A51059" s="113"/>
      <c r="B51059" s="113"/>
    </row>
    <row r="51060">
      <c r="A51060" s="113"/>
      <c r="B51060" s="113"/>
    </row>
    <row r="51061">
      <c r="A51061" s="113"/>
      <c r="B51061" s="113"/>
    </row>
    <row r="51062">
      <c r="A51062" s="113"/>
      <c r="B51062" s="113"/>
    </row>
    <row r="51063">
      <c r="A51063" s="113"/>
      <c r="B51063" s="113"/>
    </row>
    <row r="51064">
      <c r="A51064" s="113"/>
      <c r="B51064" s="113"/>
    </row>
    <row r="51065">
      <c r="A51065" s="113"/>
      <c r="B51065" s="113"/>
    </row>
    <row r="51066">
      <c r="A51066" s="113"/>
      <c r="B51066" s="113"/>
    </row>
    <row r="51067">
      <c r="A51067" s="113"/>
      <c r="B51067" s="113"/>
    </row>
    <row r="51068">
      <c r="A51068" s="113"/>
      <c r="B51068" s="113"/>
    </row>
    <row r="51069">
      <c r="A51069" s="113"/>
      <c r="B51069" s="113"/>
    </row>
    <row r="51070">
      <c r="A51070" s="113"/>
      <c r="B51070" s="113"/>
    </row>
    <row r="51071">
      <c r="A51071" s="113"/>
      <c r="B51071" s="113"/>
    </row>
    <row r="51072">
      <c r="A51072" s="113"/>
      <c r="B51072" s="113"/>
    </row>
    <row r="51073">
      <c r="A51073" s="113"/>
      <c r="B51073" s="113"/>
    </row>
    <row r="51074">
      <c r="A51074" s="113"/>
      <c r="B51074" s="113"/>
    </row>
    <row r="51075">
      <c r="A51075" s="113"/>
      <c r="B51075" s="113"/>
    </row>
    <row r="51076">
      <c r="A51076" s="113"/>
      <c r="B51076" s="113"/>
    </row>
    <row r="51077">
      <c r="A51077" s="113"/>
      <c r="B51077" s="113"/>
    </row>
    <row r="51078">
      <c r="A51078" s="113"/>
      <c r="B51078" s="113"/>
    </row>
    <row r="51079">
      <c r="A51079" s="113"/>
      <c r="B51079" s="113"/>
    </row>
    <row r="51080">
      <c r="A51080" s="113"/>
      <c r="B51080" s="113"/>
    </row>
    <row r="51081">
      <c r="A51081" s="113"/>
      <c r="B51081" s="113"/>
    </row>
    <row r="51082">
      <c r="A51082" s="113"/>
      <c r="B51082" s="113"/>
    </row>
    <row r="51083">
      <c r="A51083" s="113"/>
      <c r="B51083" s="113"/>
    </row>
    <row r="51084">
      <c r="A51084" s="113"/>
      <c r="B51084" s="113"/>
    </row>
    <row r="51085">
      <c r="A51085" s="113"/>
      <c r="B51085" s="113"/>
    </row>
    <row r="51086">
      <c r="A51086" s="113"/>
      <c r="B51086" s="113"/>
    </row>
    <row r="51087">
      <c r="A51087" s="113"/>
      <c r="B51087" s="113"/>
    </row>
    <row r="51088">
      <c r="A51088" s="113"/>
      <c r="B51088" s="113"/>
    </row>
    <row r="51089">
      <c r="A51089" s="113"/>
      <c r="B51089" s="113"/>
    </row>
    <row r="51090">
      <c r="A51090" s="113"/>
      <c r="B51090" s="113"/>
    </row>
    <row r="51091">
      <c r="A51091" s="113"/>
      <c r="B51091" s="113"/>
    </row>
    <row r="51092">
      <c r="A51092" s="113"/>
      <c r="B51092" s="113"/>
    </row>
    <row r="51093">
      <c r="A51093" s="113"/>
      <c r="B51093" s="113"/>
    </row>
    <row r="51094">
      <c r="A51094" s="113"/>
      <c r="B51094" s="113"/>
    </row>
    <row r="51095">
      <c r="A51095" s="113"/>
      <c r="B51095" s="113"/>
    </row>
    <row r="51096">
      <c r="A51096" s="113"/>
      <c r="B51096" s="113"/>
    </row>
    <row r="51097">
      <c r="A51097" s="113"/>
      <c r="B51097" s="113"/>
    </row>
    <row r="51098">
      <c r="A51098" s="113"/>
      <c r="B51098" s="113"/>
    </row>
    <row r="51099">
      <c r="A51099" s="113"/>
      <c r="B51099" s="113"/>
    </row>
    <row r="51100">
      <c r="A51100" s="113"/>
      <c r="B51100" s="113"/>
    </row>
    <row r="51101">
      <c r="A51101" s="113"/>
      <c r="B51101" s="113"/>
    </row>
    <row r="51102">
      <c r="A51102" s="113"/>
      <c r="B51102" s="113"/>
    </row>
    <row r="51103">
      <c r="A51103" s="113"/>
      <c r="B51103" s="113"/>
    </row>
    <row r="51104">
      <c r="A51104" s="113"/>
      <c r="B51104" s="113"/>
    </row>
    <row r="51105">
      <c r="A51105" s="113"/>
      <c r="B51105" s="113"/>
    </row>
    <row r="51106">
      <c r="A51106" s="113"/>
      <c r="B51106" s="113"/>
    </row>
    <row r="51107">
      <c r="A51107" s="113"/>
      <c r="B51107" s="113"/>
    </row>
    <row r="51108">
      <c r="A51108" s="113"/>
      <c r="B51108" s="113"/>
    </row>
    <row r="51109">
      <c r="A51109" s="113"/>
      <c r="B51109" s="113"/>
    </row>
    <row r="51110">
      <c r="A51110" s="113"/>
      <c r="B51110" s="113"/>
    </row>
    <row r="51111">
      <c r="A51111" s="113"/>
      <c r="B51111" s="113"/>
    </row>
    <row r="51112">
      <c r="A51112" s="113"/>
      <c r="B51112" s="113"/>
    </row>
    <row r="51113">
      <c r="A51113" s="113"/>
      <c r="B51113" s="113"/>
    </row>
    <row r="51114">
      <c r="A51114" s="113"/>
      <c r="B51114" s="113"/>
    </row>
    <row r="51115">
      <c r="A51115" s="113"/>
      <c r="B51115" s="113"/>
    </row>
    <row r="51116">
      <c r="A51116" s="113"/>
      <c r="B51116" s="113"/>
    </row>
    <row r="51117">
      <c r="A51117" s="113"/>
      <c r="B51117" s="113"/>
    </row>
    <row r="51118">
      <c r="A51118" s="113"/>
      <c r="B51118" s="113"/>
    </row>
    <row r="51119">
      <c r="A51119" s="113"/>
      <c r="B51119" s="113"/>
    </row>
    <row r="51120">
      <c r="A51120" s="113"/>
      <c r="B51120" s="113"/>
    </row>
    <row r="51121">
      <c r="A51121" s="113"/>
      <c r="B51121" s="113"/>
    </row>
    <row r="51122">
      <c r="A51122" s="113"/>
      <c r="B51122" s="113"/>
    </row>
    <row r="51123">
      <c r="A51123" s="113"/>
      <c r="B51123" s="113"/>
    </row>
    <row r="51124">
      <c r="A51124" s="113"/>
      <c r="B51124" s="113"/>
    </row>
    <row r="51125">
      <c r="A51125" s="113"/>
      <c r="B51125" s="113"/>
    </row>
    <row r="51126">
      <c r="A51126" s="113"/>
      <c r="B51126" s="113"/>
    </row>
    <row r="51127">
      <c r="A51127" s="113"/>
      <c r="B51127" s="113"/>
    </row>
    <row r="51128">
      <c r="A51128" s="113"/>
      <c r="B51128" s="113"/>
    </row>
    <row r="51129">
      <c r="A51129" s="113"/>
      <c r="B51129" s="113"/>
    </row>
    <row r="51130">
      <c r="A51130" s="113"/>
      <c r="B51130" s="113"/>
    </row>
    <row r="51131">
      <c r="A51131" s="113"/>
      <c r="B51131" s="113"/>
    </row>
    <row r="51132">
      <c r="A51132" s="113"/>
      <c r="B51132" s="113"/>
    </row>
    <row r="51133">
      <c r="A51133" s="113"/>
      <c r="B51133" s="113"/>
    </row>
    <row r="51134">
      <c r="A51134" s="113"/>
      <c r="B51134" s="113"/>
    </row>
    <row r="51135">
      <c r="A51135" s="113"/>
      <c r="B51135" s="113"/>
    </row>
    <row r="51136">
      <c r="A51136" s="113"/>
      <c r="B51136" s="113"/>
    </row>
    <row r="51137">
      <c r="A51137" s="113"/>
      <c r="B51137" s="113"/>
    </row>
    <row r="51138">
      <c r="A51138" s="113"/>
      <c r="B51138" s="113"/>
    </row>
    <row r="51139">
      <c r="A51139" s="113"/>
      <c r="B51139" s="113"/>
    </row>
    <row r="51140">
      <c r="A51140" s="113"/>
      <c r="B51140" s="113"/>
    </row>
    <row r="51141">
      <c r="A51141" s="113"/>
      <c r="B51141" s="113"/>
    </row>
    <row r="51142">
      <c r="A51142" s="113"/>
      <c r="B51142" s="113"/>
    </row>
    <row r="51143">
      <c r="A51143" s="113"/>
      <c r="B51143" s="113"/>
    </row>
    <row r="51144">
      <c r="A51144" s="113"/>
      <c r="B51144" s="113"/>
    </row>
    <row r="51145">
      <c r="A51145" s="113"/>
      <c r="B51145" s="113"/>
    </row>
    <row r="51146">
      <c r="A51146" s="113"/>
      <c r="B51146" s="113"/>
    </row>
    <row r="51147">
      <c r="A51147" s="113"/>
      <c r="B51147" s="113"/>
    </row>
    <row r="51148">
      <c r="A51148" s="113"/>
      <c r="B51148" s="113"/>
    </row>
    <row r="51149">
      <c r="A51149" s="113"/>
      <c r="B51149" s="113"/>
    </row>
    <row r="51150">
      <c r="A51150" s="113"/>
      <c r="B51150" s="113"/>
    </row>
    <row r="51151">
      <c r="A51151" s="113"/>
      <c r="B51151" s="113"/>
    </row>
    <row r="51152">
      <c r="A51152" s="113"/>
      <c r="B51152" s="113"/>
    </row>
    <row r="51153">
      <c r="A51153" s="113"/>
      <c r="B51153" s="113"/>
    </row>
    <row r="51154">
      <c r="A51154" s="113"/>
      <c r="B51154" s="113"/>
    </row>
    <row r="51155">
      <c r="A51155" s="113"/>
      <c r="B51155" s="113"/>
    </row>
    <row r="51156">
      <c r="A51156" s="113"/>
      <c r="B51156" s="113"/>
    </row>
    <row r="51157">
      <c r="A51157" s="113"/>
      <c r="B51157" s="113"/>
    </row>
    <row r="51158">
      <c r="A51158" s="113"/>
      <c r="B51158" s="113"/>
    </row>
    <row r="51159">
      <c r="A51159" s="113"/>
      <c r="B51159" s="113"/>
    </row>
    <row r="51160">
      <c r="A51160" s="113"/>
      <c r="B51160" s="113"/>
    </row>
    <row r="51161">
      <c r="A51161" s="113"/>
      <c r="B51161" s="113"/>
    </row>
    <row r="51162">
      <c r="A51162" s="113"/>
      <c r="B51162" s="113"/>
    </row>
    <row r="51163">
      <c r="A51163" s="113"/>
      <c r="B51163" s="113"/>
    </row>
    <row r="51164">
      <c r="A51164" s="113"/>
      <c r="B51164" s="113"/>
    </row>
    <row r="51165">
      <c r="A51165" s="113"/>
      <c r="B51165" s="113"/>
    </row>
    <row r="51166">
      <c r="A51166" s="113"/>
      <c r="B51166" s="113"/>
    </row>
    <row r="51167">
      <c r="A51167" s="113"/>
      <c r="B51167" s="113"/>
    </row>
    <row r="51168">
      <c r="A51168" s="113"/>
      <c r="B51168" s="113"/>
    </row>
    <row r="51169">
      <c r="A51169" s="113"/>
      <c r="B51169" s="113"/>
    </row>
    <row r="51170">
      <c r="A51170" s="113"/>
      <c r="B51170" s="113"/>
    </row>
    <row r="51171">
      <c r="A51171" s="113"/>
      <c r="B51171" s="113"/>
    </row>
    <row r="51172">
      <c r="A51172" s="113"/>
      <c r="B51172" s="113"/>
    </row>
    <row r="51173">
      <c r="A51173" s="113"/>
      <c r="B51173" s="113"/>
    </row>
    <row r="51174">
      <c r="A51174" s="113"/>
      <c r="B51174" s="113"/>
    </row>
    <row r="51175">
      <c r="A51175" s="113"/>
      <c r="B51175" s="113"/>
    </row>
    <row r="51176">
      <c r="A51176" s="113"/>
      <c r="B51176" s="113"/>
    </row>
    <row r="51177">
      <c r="A51177" s="113"/>
      <c r="B51177" s="113"/>
    </row>
    <row r="51178">
      <c r="A51178" s="113"/>
      <c r="B51178" s="113"/>
    </row>
    <row r="51179">
      <c r="A51179" s="113"/>
      <c r="B51179" s="113"/>
    </row>
    <row r="51180">
      <c r="A51180" s="113"/>
      <c r="B51180" s="113"/>
    </row>
    <row r="51181">
      <c r="A51181" s="113"/>
      <c r="B51181" s="113"/>
    </row>
    <row r="51182">
      <c r="A51182" s="113"/>
      <c r="B51182" s="113"/>
    </row>
    <row r="51183">
      <c r="A51183" s="113"/>
      <c r="B51183" s="113"/>
    </row>
    <row r="51184">
      <c r="A51184" s="113"/>
      <c r="B51184" s="113"/>
    </row>
    <row r="51185">
      <c r="A51185" s="113"/>
      <c r="B51185" s="113"/>
    </row>
    <row r="51186">
      <c r="A51186" s="113"/>
      <c r="B51186" s="113"/>
    </row>
    <row r="51187">
      <c r="A51187" s="113"/>
      <c r="B51187" s="113"/>
    </row>
    <row r="51188">
      <c r="A51188" s="113"/>
      <c r="B51188" s="113"/>
    </row>
    <row r="51189">
      <c r="A51189" s="113"/>
      <c r="B51189" s="113"/>
    </row>
    <row r="51190">
      <c r="A51190" s="113"/>
      <c r="B51190" s="113"/>
    </row>
    <row r="51191">
      <c r="A51191" s="113"/>
      <c r="B51191" s="113"/>
    </row>
    <row r="51192">
      <c r="A51192" s="113"/>
      <c r="B51192" s="113"/>
    </row>
    <row r="51193">
      <c r="A51193" s="113"/>
      <c r="B51193" s="113"/>
    </row>
    <row r="51194">
      <c r="A51194" s="113"/>
      <c r="B51194" s="113"/>
    </row>
    <row r="51195">
      <c r="A51195" s="113"/>
      <c r="B51195" s="113"/>
    </row>
    <row r="51196">
      <c r="A51196" s="113"/>
      <c r="B51196" s="113"/>
    </row>
    <row r="51197">
      <c r="A51197" s="113"/>
      <c r="B51197" s="113"/>
    </row>
    <row r="51198">
      <c r="A51198" s="113"/>
      <c r="B51198" s="113"/>
    </row>
    <row r="51199">
      <c r="A51199" s="113"/>
      <c r="B51199" s="113"/>
    </row>
    <row r="51200">
      <c r="A51200" s="113"/>
      <c r="B51200" s="113"/>
    </row>
    <row r="51201">
      <c r="A51201" s="113"/>
      <c r="B51201" s="113"/>
    </row>
    <row r="51202">
      <c r="A51202" s="113"/>
      <c r="B51202" s="113"/>
    </row>
    <row r="51203">
      <c r="A51203" s="113"/>
      <c r="B51203" s="113"/>
    </row>
    <row r="51204">
      <c r="A51204" s="113"/>
      <c r="B51204" s="113"/>
    </row>
    <row r="51205">
      <c r="A51205" s="113"/>
      <c r="B51205" s="113"/>
    </row>
    <row r="51206">
      <c r="A51206" s="113"/>
      <c r="B51206" s="113"/>
    </row>
    <row r="51207">
      <c r="A51207" s="113"/>
      <c r="B51207" s="113"/>
    </row>
    <row r="51208">
      <c r="A51208" s="113"/>
      <c r="B51208" s="113"/>
    </row>
    <row r="51209">
      <c r="A51209" s="113"/>
      <c r="B51209" s="113"/>
    </row>
    <row r="51210">
      <c r="A51210" s="113"/>
      <c r="B51210" s="113"/>
    </row>
    <row r="51211">
      <c r="A51211" s="113"/>
      <c r="B51211" s="113"/>
    </row>
    <row r="51212">
      <c r="A51212" s="113"/>
      <c r="B51212" s="113"/>
    </row>
    <row r="51213">
      <c r="A51213" s="113"/>
      <c r="B51213" s="113"/>
    </row>
    <row r="51214">
      <c r="A51214" s="113"/>
      <c r="B51214" s="113"/>
    </row>
    <row r="51215">
      <c r="A51215" s="113"/>
      <c r="B51215" s="113"/>
    </row>
    <row r="51216">
      <c r="A51216" s="113"/>
      <c r="B51216" s="113"/>
    </row>
    <row r="51217">
      <c r="A51217" s="113"/>
      <c r="B51217" s="113"/>
    </row>
    <row r="51218">
      <c r="A51218" s="113"/>
      <c r="B51218" s="113"/>
    </row>
    <row r="51219">
      <c r="A51219" s="113"/>
      <c r="B51219" s="113"/>
    </row>
    <row r="51220">
      <c r="A51220" s="113"/>
      <c r="B51220" s="113"/>
    </row>
    <row r="51221">
      <c r="A51221" s="113"/>
      <c r="B51221" s="113"/>
    </row>
    <row r="51222">
      <c r="A51222" s="113"/>
      <c r="B51222" s="113"/>
    </row>
    <row r="51223">
      <c r="A51223" s="113"/>
      <c r="B51223" s="113"/>
    </row>
    <row r="51224">
      <c r="A51224" s="113"/>
      <c r="B51224" s="113"/>
    </row>
    <row r="51225">
      <c r="A51225" s="113"/>
      <c r="B51225" s="113"/>
    </row>
    <row r="51226">
      <c r="A51226" s="113"/>
      <c r="B51226" s="113"/>
    </row>
    <row r="51227">
      <c r="A51227" s="113"/>
      <c r="B51227" s="113"/>
    </row>
    <row r="51228">
      <c r="A51228" s="113"/>
      <c r="B51228" s="113"/>
    </row>
    <row r="51229">
      <c r="A51229" s="113"/>
      <c r="B51229" s="113"/>
    </row>
    <row r="51230">
      <c r="A51230" s="113"/>
      <c r="B51230" s="113"/>
    </row>
    <row r="51231">
      <c r="A51231" s="113"/>
      <c r="B51231" s="113"/>
    </row>
    <row r="51232">
      <c r="A51232" s="113"/>
      <c r="B51232" s="113"/>
    </row>
    <row r="51233">
      <c r="A51233" s="113"/>
      <c r="B51233" s="113"/>
    </row>
    <row r="51234">
      <c r="A51234" s="113"/>
      <c r="B51234" s="113"/>
    </row>
    <row r="51235">
      <c r="A51235" s="113"/>
      <c r="B51235" s="113"/>
    </row>
    <row r="51236">
      <c r="A51236" s="113"/>
      <c r="B51236" s="113"/>
    </row>
    <row r="51237">
      <c r="A51237" s="113"/>
      <c r="B51237" s="113"/>
    </row>
    <row r="51238">
      <c r="A51238" s="113"/>
      <c r="B51238" s="113"/>
    </row>
    <row r="51239">
      <c r="A51239" s="113"/>
      <c r="B51239" s="113"/>
    </row>
    <row r="51240">
      <c r="A51240" s="113"/>
      <c r="B51240" s="113"/>
    </row>
    <row r="51241">
      <c r="A51241" s="113"/>
      <c r="B51241" s="113"/>
    </row>
    <row r="51242">
      <c r="A51242" s="113"/>
      <c r="B51242" s="113"/>
    </row>
    <row r="51243">
      <c r="A51243" s="113"/>
      <c r="B51243" s="113"/>
    </row>
    <row r="51244">
      <c r="A51244" s="113"/>
      <c r="B51244" s="113"/>
    </row>
    <row r="51245">
      <c r="A51245" s="113"/>
      <c r="B51245" s="113"/>
    </row>
    <row r="51246">
      <c r="A51246" s="113"/>
      <c r="B51246" s="113"/>
    </row>
    <row r="51247">
      <c r="A51247" s="113"/>
      <c r="B51247" s="113"/>
    </row>
    <row r="51248">
      <c r="A51248" s="113"/>
      <c r="B51248" s="113"/>
    </row>
    <row r="51249">
      <c r="A51249" s="113"/>
      <c r="B51249" s="113"/>
    </row>
    <row r="51250">
      <c r="A51250" s="113"/>
      <c r="B51250" s="113"/>
    </row>
    <row r="51251">
      <c r="A51251" s="113"/>
      <c r="B51251" s="113"/>
    </row>
    <row r="51252">
      <c r="A51252" s="113"/>
      <c r="B51252" s="113"/>
    </row>
    <row r="51253">
      <c r="A51253" s="113"/>
      <c r="B51253" s="113"/>
    </row>
    <row r="51254">
      <c r="A51254" s="113"/>
      <c r="B51254" s="113"/>
    </row>
    <row r="51255">
      <c r="A51255" s="113"/>
      <c r="B51255" s="113"/>
    </row>
    <row r="51256">
      <c r="A51256" s="113"/>
      <c r="B51256" s="113"/>
    </row>
    <row r="51257">
      <c r="A51257" s="113"/>
      <c r="B51257" s="113"/>
    </row>
    <row r="51258">
      <c r="A51258" s="113"/>
      <c r="B51258" s="113"/>
    </row>
    <row r="51259">
      <c r="A51259" s="113"/>
      <c r="B51259" s="113"/>
    </row>
    <row r="51260">
      <c r="A51260" s="113"/>
      <c r="B51260" s="113"/>
    </row>
    <row r="51261">
      <c r="A51261" s="113"/>
      <c r="B51261" s="113"/>
    </row>
    <row r="51262">
      <c r="A51262" s="113"/>
      <c r="B51262" s="113"/>
    </row>
    <row r="51263">
      <c r="A51263" s="113"/>
      <c r="B51263" s="113"/>
    </row>
    <row r="51264">
      <c r="A51264" s="113"/>
      <c r="B51264" s="113"/>
    </row>
    <row r="51265">
      <c r="A51265" s="113"/>
      <c r="B51265" s="113"/>
    </row>
    <row r="51266">
      <c r="A51266" s="113"/>
      <c r="B51266" s="113"/>
    </row>
    <row r="51267">
      <c r="A51267" s="113"/>
      <c r="B51267" s="113"/>
    </row>
    <row r="51268">
      <c r="A51268" s="113"/>
      <c r="B51268" s="113"/>
    </row>
    <row r="51269">
      <c r="A51269" s="113"/>
      <c r="B51269" s="113"/>
    </row>
    <row r="51270">
      <c r="A51270" s="113"/>
      <c r="B51270" s="113"/>
    </row>
    <row r="51271">
      <c r="A51271" s="113"/>
      <c r="B51271" s="113"/>
    </row>
    <row r="51272">
      <c r="A51272" s="113"/>
      <c r="B51272" s="113"/>
    </row>
    <row r="51273">
      <c r="A51273" s="113"/>
      <c r="B51273" s="113"/>
    </row>
    <row r="51274">
      <c r="A51274" s="113"/>
      <c r="B51274" s="113"/>
    </row>
    <row r="51275">
      <c r="A51275" s="113"/>
      <c r="B51275" s="113"/>
    </row>
    <row r="51276">
      <c r="A51276" s="113"/>
      <c r="B51276" s="113"/>
    </row>
    <row r="51277">
      <c r="A51277" s="113"/>
      <c r="B51277" s="113"/>
    </row>
    <row r="51278">
      <c r="A51278" s="113"/>
      <c r="B51278" s="113"/>
    </row>
    <row r="51279">
      <c r="A51279" s="113"/>
      <c r="B51279" s="113"/>
    </row>
    <row r="51280">
      <c r="A51280" s="113"/>
      <c r="B51280" s="113"/>
    </row>
    <row r="51281">
      <c r="A51281" s="113"/>
      <c r="B51281" s="113"/>
    </row>
    <row r="51282">
      <c r="A51282" s="113"/>
      <c r="B51282" s="113"/>
    </row>
    <row r="51283">
      <c r="A51283" s="113"/>
      <c r="B51283" s="113"/>
    </row>
    <row r="51284">
      <c r="A51284" s="113"/>
      <c r="B51284" s="113"/>
    </row>
    <row r="51285">
      <c r="A51285" s="113"/>
      <c r="B51285" s="113"/>
    </row>
    <row r="51286">
      <c r="A51286" s="113"/>
      <c r="B51286" s="113"/>
    </row>
    <row r="51287">
      <c r="A51287" s="113"/>
      <c r="B51287" s="113"/>
    </row>
    <row r="51288">
      <c r="A51288" s="113"/>
      <c r="B51288" s="113"/>
    </row>
    <row r="51289">
      <c r="A51289" s="113"/>
      <c r="B51289" s="113"/>
    </row>
    <row r="51290">
      <c r="A51290" s="113"/>
      <c r="B51290" s="113"/>
    </row>
    <row r="51291">
      <c r="A51291" s="113"/>
      <c r="B51291" s="113"/>
    </row>
    <row r="51292">
      <c r="A51292" s="113"/>
      <c r="B51292" s="113"/>
    </row>
    <row r="51293">
      <c r="A51293" s="113"/>
      <c r="B51293" s="113"/>
    </row>
    <row r="51294">
      <c r="A51294" s="113"/>
      <c r="B51294" s="113"/>
    </row>
    <row r="51295">
      <c r="A51295" s="113"/>
      <c r="B51295" s="113"/>
    </row>
    <row r="51296">
      <c r="A51296" s="113"/>
      <c r="B51296" s="113"/>
    </row>
    <row r="51297">
      <c r="A51297" s="113"/>
      <c r="B51297" s="113"/>
    </row>
    <row r="51298">
      <c r="A51298" s="113"/>
      <c r="B51298" s="113"/>
    </row>
    <row r="51299">
      <c r="A51299" s="113"/>
      <c r="B51299" s="113"/>
    </row>
    <row r="51300">
      <c r="A51300" s="113"/>
      <c r="B51300" s="113"/>
    </row>
    <row r="51301">
      <c r="A51301" s="113"/>
      <c r="B51301" s="113"/>
    </row>
    <row r="51302">
      <c r="A51302" s="113"/>
      <c r="B51302" s="113"/>
    </row>
    <row r="51303">
      <c r="A51303" s="113"/>
      <c r="B51303" s="113"/>
    </row>
    <row r="51304">
      <c r="A51304" s="113"/>
      <c r="B51304" s="113"/>
    </row>
    <row r="51305">
      <c r="A51305" s="113"/>
      <c r="B51305" s="113"/>
    </row>
    <row r="51306">
      <c r="A51306" s="113"/>
      <c r="B51306" s="113"/>
    </row>
    <row r="51307">
      <c r="A51307" s="113"/>
      <c r="B51307" s="113"/>
    </row>
    <row r="51308">
      <c r="A51308" s="113"/>
      <c r="B51308" s="113"/>
    </row>
    <row r="55027">
      <c r="A55027" s="113"/>
      <c r="B55027" s="113"/>
    </row>
    <row r="55028">
      <c r="A55028" s="113"/>
      <c r="B55028" s="113"/>
    </row>
    <row r="55029">
      <c r="A55029" s="113"/>
      <c r="B55029" s="113"/>
    </row>
    <row r="55030">
      <c r="A55030" s="113"/>
      <c r="B55030" s="113"/>
    </row>
    <row r="55031">
      <c r="A55031" s="113"/>
      <c r="B55031" s="113"/>
    </row>
    <row r="55032">
      <c r="A55032" s="113"/>
      <c r="B55032" s="113"/>
    </row>
    <row r="55033">
      <c r="A55033" s="113"/>
      <c r="B55033" s="113"/>
    </row>
    <row r="55034">
      <c r="A55034" s="113"/>
      <c r="B55034" s="113"/>
    </row>
    <row r="55035">
      <c r="A55035" s="113"/>
      <c r="B55035" s="113"/>
    </row>
    <row r="55036">
      <c r="A55036" s="113"/>
      <c r="B55036" s="113"/>
    </row>
    <row r="55037">
      <c r="A55037" s="113"/>
      <c r="B55037" s="113"/>
    </row>
    <row r="55038">
      <c r="A55038" s="113"/>
      <c r="B55038" s="113"/>
    </row>
    <row r="55039">
      <c r="A55039" s="113"/>
      <c r="B55039" s="113"/>
    </row>
    <row r="55040">
      <c r="A55040" s="113"/>
      <c r="B55040" s="113"/>
    </row>
    <row r="55041">
      <c r="A55041" s="113"/>
      <c r="B55041" s="113"/>
    </row>
    <row r="55042">
      <c r="A55042" s="113"/>
      <c r="B55042" s="113"/>
    </row>
    <row r="55043">
      <c r="A55043" s="113"/>
      <c r="B55043" s="113"/>
    </row>
    <row r="55044">
      <c r="A55044" s="113"/>
      <c r="B55044" s="113"/>
    </row>
    <row r="55045">
      <c r="A55045" s="113"/>
      <c r="B55045" s="113"/>
    </row>
    <row r="55046">
      <c r="A55046" s="113"/>
      <c r="B55046" s="113"/>
    </row>
    <row r="55047">
      <c r="A55047" s="113"/>
      <c r="B55047" s="113"/>
    </row>
    <row r="55048">
      <c r="A55048" s="113"/>
      <c r="B55048" s="113"/>
    </row>
    <row r="55049">
      <c r="A55049" s="113"/>
      <c r="B55049" s="113"/>
    </row>
    <row r="55050">
      <c r="A55050" s="113"/>
      <c r="B55050" s="113"/>
    </row>
    <row r="55051">
      <c r="A55051" s="113"/>
      <c r="B55051" s="113"/>
    </row>
    <row r="55052">
      <c r="A55052" s="113"/>
      <c r="B55052" s="113"/>
    </row>
    <row r="55053">
      <c r="A55053" s="113"/>
      <c r="B55053" s="113"/>
    </row>
    <row r="55054">
      <c r="A55054" s="113"/>
      <c r="B55054" s="113"/>
    </row>
    <row r="55055">
      <c r="A55055" s="113"/>
      <c r="B55055" s="113"/>
    </row>
    <row r="55056">
      <c r="A55056" s="113"/>
      <c r="B55056" s="113"/>
    </row>
    <row r="55057">
      <c r="A55057" s="113"/>
      <c r="B55057" s="113"/>
    </row>
    <row r="55058">
      <c r="A55058" s="113"/>
      <c r="B55058" s="113"/>
    </row>
    <row r="55059">
      <c r="A55059" s="113"/>
      <c r="B55059" s="113"/>
    </row>
    <row r="55060">
      <c r="A55060" s="113"/>
      <c r="B55060" s="113"/>
    </row>
    <row r="55061">
      <c r="A55061" s="113"/>
      <c r="B55061" s="113"/>
    </row>
    <row r="55062">
      <c r="A55062" s="113"/>
      <c r="B55062" s="113"/>
    </row>
    <row r="55063">
      <c r="A55063" s="113"/>
      <c r="B55063" s="113"/>
    </row>
    <row r="55064">
      <c r="A55064" s="113"/>
      <c r="B55064" s="113"/>
    </row>
    <row r="55065">
      <c r="A55065" s="113"/>
      <c r="B55065" s="113"/>
    </row>
    <row r="55066">
      <c r="A55066" s="113"/>
      <c r="B55066" s="113"/>
    </row>
    <row r="55067">
      <c r="A55067" s="113"/>
      <c r="B55067" s="113"/>
    </row>
    <row r="55068">
      <c r="A55068" s="113"/>
      <c r="B55068" s="113"/>
    </row>
    <row r="55069">
      <c r="A55069" s="113"/>
      <c r="B55069" s="113"/>
    </row>
    <row r="55070">
      <c r="A55070" s="113"/>
      <c r="B55070" s="113"/>
    </row>
    <row r="55071">
      <c r="A55071" s="113"/>
      <c r="B55071" s="113"/>
    </row>
    <row r="55072">
      <c r="A55072" s="113"/>
      <c r="B55072" s="113"/>
    </row>
    <row r="55073">
      <c r="A55073" s="113"/>
      <c r="B55073" s="113"/>
    </row>
    <row r="55074">
      <c r="A55074" s="113"/>
      <c r="B55074" s="113"/>
    </row>
    <row r="55075">
      <c r="A55075" s="113"/>
      <c r="B55075" s="113"/>
    </row>
    <row r="55076">
      <c r="A55076" s="113"/>
      <c r="B55076" s="113"/>
    </row>
    <row r="55077">
      <c r="A55077" s="113"/>
      <c r="B55077" s="113"/>
    </row>
    <row r="55078">
      <c r="A55078" s="113"/>
      <c r="B55078" s="113"/>
    </row>
    <row r="55079">
      <c r="A55079" s="113"/>
      <c r="B55079" s="113"/>
    </row>
    <row r="55080">
      <c r="A55080" s="113"/>
      <c r="B55080" s="113"/>
    </row>
    <row r="55081">
      <c r="A55081" s="113"/>
      <c r="B55081" s="113"/>
    </row>
    <row r="55082">
      <c r="A55082" s="113"/>
      <c r="B55082" s="113"/>
    </row>
    <row r="55083">
      <c r="A55083" s="113"/>
      <c r="B55083" s="113"/>
    </row>
    <row r="55084">
      <c r="A55084" s="113"/>
      <c r="B55084" s="113"/>
    </row>
    <row r="55085">
      <c r="A55085" s="113"/>
      <c r="B55085" s="113"/>
    </row>
    <row r="55086">
      <c r="A55086" s="113"/>
      <c r="B55086" s="113"/>
    </row>
    <row r="55087">
      <c r="A55087" s="113"/>
      <c r="B55087" s="113"/>
    </row>
    <row r="55088">
      <c r="A55088" s="113"/>
      <c r="B55088" s="113"/>
    </row>
    <row r="55089">
      <c r="A55089" s="113"/>
      <c r="B55089" s="113"/>
    </row>
    <row r="55090">
      <c r="A55090" s="113"/>
      <c r="B55090" s="113"/>
    </row>
    <row r="55091">
      <c r="A55091" s="113"/>
      <c r="B55091" s="113"/>
    </row>
    <row r="55092">
      <c r="A55092" s="113"/>
      <c r="B55092" s="113"/>
    </row>
    <row r="55093">
      <c r="A55093" s="113"/>
      <c r="B55093" s="113"/>
    </row>
    <row r="55094">
      <c r="A55094" s="113"/>
      <c r="B55094" s="113"/>
    </row>
    <row r="55095">
      <c r="A55095" s="113"/>
      <c r="B55095" s="113"/>
    </row>
    <row r="55096">
      <c r="A55096" s="113"/>
      <c r="B55096" s="113"/>
    </row>
    <row r="55097">
      <c r="A55097" s="113"/>
      <c r="B55097" s="113"/>
    </row>
    <row r="55098">
      <c r="A55098" s="113"/>
      <c r="B55098" s="113"/>
    </row>
    <row r="55099">
      <c r="A55099" s="113"/>
      <c r="B55099" s="113"/>
    </row>
    <row r="55100">
      <c r="A55100" s="113"/>
      <c r="B55100" s="113"/>
    </row>
    <row r="55101">
      <c r="A55101" s="113"/>
      <c r="B55101" s="113"/>
    </row>
    <row r="55102">
      <c r="A55102" s="113"/>
      <c r="B55102" s="113"/>
    </row>
    <row r="55103">
      <c r="A55103" s="113"/>
      <c r="B55103" s="113"/>
    </row>
    <row r="55104">
      <c r="A55104" s="113"/>
      <c r="B55104" s="113"/>
    </row>
    <row r="55105">
      <c r="A55105" s="113"/>
      <c r="B55105" s="113"/>
    </row>
    <row r="55106">
      <c r="A55106" s="113"/>
      <c r="B55106" s="113"/>
    </row>
    <row r="55107">
      <c r="A55107" s="113"/>
      <c r="B55107" s="113"/>
    </row>
    <row r="55108">
      <c r="A55108" s="113"/>
      <c r="B55108" s="113"/>
    </row>
    <row r="55109">
      <c r="A55109" s="113"/>
      <c r="B55109" s="113"/>
    </row>
    <row r="55110">
      <c r="A55110" s="113"/>
      <c r="B55110" s="113"/>
    </row>
    <row r="55111">
      <c r="A55111" s="113"/>
      <c r="B55111" s="113"/>
    </row>
    <row r="55112">
      <c r="A55112" s="113"/>
      <c r="B55112" s="113"/>
    </row>
    <row r="55113">
      <c r="A55113" s="113"/>
      <c r="B55113" s="113"/>
    </row>
    <row r="55114">
      <c r="A55114" s="113"/>
      <c r="B55114" s="113"/>
    </row>
    <row r="55115">
      <c r="A55115" s="113"/>
      <c r="B55115" s="113"/>
    </row>
    <row r="55116">
      <c r="A55116" s="113"/>
      <c r="B55116" s="113"/>
    </row>
    <row r="55117">
      <c r="A55117" s="113"/>
      <c r="B55117" s="113"/>
    </row>
    <row r="55118">
      <c r="A55118" s="113"/>
      <c r="B55118" s="113"/>
    </row>
    <row r="55119">
      <c r="A55119" s="113"/>
      <c r="B55119" s="113"/>
    </row>
    <row r="55120">
      <c r="A55120" s="113"/>
      <c r="B55120" s="113"/>
    </row>
    <row r="55121">
      <c r="A55121" s="113"/>
      <c r="B55121" s="113"/>
    </row>
    <row r="55122">
      <c r="A55122" s="113"/>
      <c r="B55122" s="113"/>
    </row>
    <row r="55123">
      <c r="A55123" s="113"/>
      <c r="B55123" s="113"/>
    </row>
    <row r="55124">
      <c r="A55124" s="113"/>
      <c r="B55124" s="113"/>
    </row>
    <row r="55125">
      <c r="A55125" s="113"/>
      <c r="B55125" s="113"/>
    </row>
    <row r="55126">
      <c r="A55126" s="113"/>
      <c r="B55126" s="113"/>
    </row>
    <row r="55127">
      <c r="A55127" s="113"/>
      <c r="B55127" s="113"/>
    </row>
    <row r="55128">
      <c r="A55128" s="113"/>
      <c r="B55128" s="113"/>
    </row>
    <row r="55129">
      <c r="A55129" s="113"/>
      <c r="B55129" s="113"/>
    </row>
    <row r="55130">
      <c r="A55130" s="113"/>
      <c r="B55130" s="113"/>
    </row>
    <row r="55131">
      <c r="A55131" s="113"/>
      <c r="B55131" s="113"/>
    </row>
    <row r="55132">
      <c r="A55132" s="113"/>
      <c r="B55132" s="113"/>
    </row>
    <row r="55133">
      <c r="A55133" s="113"/>
      <c r="B55133" s="113"/>
    </row>
    <row r="55134">
      <c r="A55134" s="113"/>
      <c r="B55134" s="113"/>
    </row>
    <row r="55135">
      <c r="A55135" s="113"/>
      <c r="B55135" s="113"/>
    </row>
    <row r="55136">
      <c r="A55136" s="113"/>
      <c r="B55136" s="113"/>
    </row>
    <row r="55137">
      <c r="A55137" s="113"/>
      <c r="B55137" s="113"/>
    </row>
    <row r="55138">
      <c r="A55138" s="113"/>
      <c r="B55138" s="113"/>
    </row>
    <row r="55139">
      <c r="A55139" s="113"/>
      <c r="B55139" s="113"/>
    </row>
    <row r="55140">
      <c r="A55140" s="113"/>
      <c r="B55140" s="113"/>
    </row>
    <row r="55141">
      <c r="A55141" s="113"/>
      <c r="B55141" s="113"/>
    </row>
    <row r="55142">
      <c r="A55142" s="113"/>
      <c r="B55142" s="113"/>
    </row>
    <row r="55143">
      <c r="A55143" s="113"/>
      <c r="B55143" s="113"/>
    </row>
    <row r="55144">
      <c r="A55144" s="113"/>
      <c r="B55144" s="113"/>
    </row>
    <row r="55145">
      <c r="A55145" s="113"/>
      <c r="B55145" s="113"/>
    </row>
    <row r="55146">
      <c r="A55146" s="113"/>
      <c r="B55146" s="113"/>
    </row>
    <row r="55147">
      <c r="A55147" s="113"/>
      <c r="B55147" s="113"/>
    </row>
    <row r="55148">
      <c r="A55148" s="113"/>
      <c r="B55148" s="113"/>
    </row>
    <row r="55149">
      <c r="A55149" s="113"/>
      <c r="B55149" s="113"/>
    </row>
    <row r="55150">
      <c r="A55150" s="113"/>
      <c r="B55150" s="113"/>
    </row>
    <row r="55151">
      <c r="A55151" s="113"/>
      <c r="B55151" s="113"/>
    </row>
    <row r="55152">
      <c r="A55152" s="113"/>
      <c r="B55152" s="113"/>
    </row>
    <row r="55153">
      <c r="A55153" s="113"/>
      <c r="B55153" s="113"/>
    </row>
    <row r="55154">
      <c r="A55154" s="113"/>
      <c r="B55154" s="113"/>
    </row>
    <row r="55155">
      <c r="A55155" s="113"/>
      <c r="B55155" s="113"/>
    </row>
    <row r="55156">
      <c r="A55156" s="113"/>
      <c r="B55156" s="113"/>
    </row>
    <row r="55157">
      <c r="A55157" s="113"/>
      <c r="B55157" s="113"/>
    </row>
    <row r="55158">
      <c r="A55158" s="113"/>
      <c r="B55158" s="113"/>
    </row>
    <row r="55159">
      <c r="A55159" s="113"/>
      <c r="B55159" s="113"/>
    </row>
    <row r="55160">
      <c r="A55160" s="113"/>
      <c r="B55160" s="113"/>
    </row>
    <row r="55161">
      <c r="A55161" s="113"/>
      <c r="B55161" s="113"/>
    </row>
    <row r="55162">
      <c r="A55162" s="113"/>
      <c r="B55162" s="113"/>
    </row>
    <row r="55163">
      <c r="A55163" s="113"/>
      <c r="B55163" s="113"/>
    </row>
    <row r="55164">
      <c r="A55164" s="113"/>
      <c r="B55164" s="113"/>
    </row>
    <row r="55165">
      <c r="A55165" s="113"/>
      <c r="B55165" s="113"/>
    </row>
    <row r="55166">
      <c r="A55166" s="113"/>
      <c r="B55166" s="113"/>
    </row>
    <row r="55167">
      <c r="A55167" s="113"/>
      <c r="B55167" s="113"/>
    </row>
    <row r="55168">
      <c r="A55168" s="113"/>
      <c r="B55168" s="113"/>
    </row>
    <row r="55169">
      <c r="A55169" s="113"/>
      <c r="B55169" s="113"/>
    </row>
    <row r="55170">
      <c r="A55170" s="113"/>
      <c r="B55170" s="113"/>
    </row>
    <row r="55171">
      <c r="A55171" s="113"/>
      <c r="B55171" s="113"/>
    </row>
    <row r="55172">
      <c r="A55172" s="113"/>
      <c r="B55172" s="113"/>
    </row>
    <row r="55173">
      <c r="A55173" s="113"/>
      <c r="B55173" s="113"/>
    </row>
    <row r="55174">
      <c r="A55174" s="113"/>
      <c r="B55174" s="113"/>
    </row>
    <row r="55175">
      <c r="A55175" s="113"/>
      <c r="B55175" s="113"/>
    </row>
    <row r="55176">
      <c r="A55176" s="113"/>
      <c r="B55176" s="113"/>
    </row>
    <row r="55177">
      <c r="A55177" s="113"/>
      <c r="B55177" s="113"/>
    </row>
    <row r="55178">
      <c r="A55178" s="113"/>
      <c r="B55178" s="113"/>
    </row>
    <row r="55179">
      <c r="A55179" s="113"/>
      <c r="B55179" s="113"/>
    </row>
    <row r="55180">
      <c r="A55180" s="113"/>
      <c r="B55180" s="113"/>
    </row>
    <row r="55181">
      <c r="A55181" s="113"/>
      <c r="B55181" s="113"/>
    </row>
    <row r="55182">
      <c r="A55182" s="113"/>
      <c r="B55182" s="113"/>
    </row>
    <row r="55183">
      <c r="A55183" s="113"/>
      <c r="B55183" s="113"/>
    </row>
    <row r="55184">
      <c r="A55184" s="113"/>
      <c r="B55184" s="113"/>
    </row>
    <row r="55185">
      <c r="A55185" s="113"/>
      <c r="B55185" s="113"/>
    </row>
    <row r="55186">
      <c r="A55186" s="113"/>
      <c r="B55186" s="113"/>
    </row>
    <row r="55187">
      <c r="A55187" s="113"/>
      <c r="B55187" s="113"/>
    </row>
    <row r="55188">
      <c r="A55188" s="113"/>
      <c r="B55188" s="113"/>
    </row>
    <row r="55189">
      <c r="A55189" s="113"/>
      <c r="B55189" s="113"/>
    </row>
    <row r="55190">
      <c r="A55190" s="113"/>
      <c r="B55190" s="113"/>
    </row>
    <row r="55191">
      <c r="A55191" s="113"/>
      <c r="B55191" s="113"/>
    </row>
    <row r="55192">
      <c r="A55192" s="113"/>
      <c r="B55192" s="113"/>
    </row>
    <row r="55193">
      <c r="A55193" s="113"/>
      <c r="B55193" s="113"/>
    </row>
    <row r="55194">
      <c r="A55194" s="113"/>
      <c r="B55194" s="113"/>
    </row>
    <row r="55195">
      <c r="A55195" s="113"/>
      <c r="B55195" s="113"/>
    </row>
    <row r="55196">
      <c r="A55196" s="113"/>
      <c r="B55196" s="113"/>
    </row>
    <row r="55197">
      <c r="A55197" s="113"/>
      <c r="B55197" s="113"/>
    </row>
    <row r="55198">
      <c r="A55198" s="113"/>
      <c r="B55198" s="113"/>
    </row>
    <row r="55199">
      <c r="A55199" s="113"/>
      <c r="B55199" s="113"/>
    </row>
    <row r="55200">
      <c r="A55200" s="113"/>
      <c r="B55200" s="113"/>
    </row>
    <row r="55201">
      <c r="A55201" s="113"/>
      <c r="B55201" s="113"/>
    </row>
    <row r="55202">
      <c r="A55202" s="113"/>
      <c r="B55202" s="113"/>
    </row>
    <row r="55203">
      <c r="A55203" s="113"/>
      <c r="B55203" s="113"/>
    </row>
    <row r="55204">
      <c r="A55204" s="113"/>
      <c r="B55204" s="113"/>
    </row>
    <row r="55205">
      <c r="A55205" s="113"/>
      <c r="B55205" s="113"/>
    </row>
    <row r="55206">
      <c r="A55206" s="113"/>
      <c r="B55206" s="113"/>
    </row>
    <row r="55207">
      <c r="A55207" s="113"/>
      <c r="B55207" s="113"/>
    </row>
    <row r="55208">
      <c r="A55208" s="113"/>
      <c r="B55208" s="113"/>
    </row>
    <row r="55209">
      <c r="A55209" s="113"/>
      <c r="B55209" s="113"/>
    </row>
    <row r="55210">
      <c r="A55210" s="113"/>
      <c r="B55210" s="113"/>
    </row>
    <row r="55211">
      <c r="A55211" s="113"/>
      <c r="B55211" s="113"/>
    </row>
    <row r="55212">
      <c r="A55212" s="113"/>
      <c r="B55212" s="113"/>
    </row>
    <row r="55213">
      <c r="A55213" s="113"/>
      <c r="B55213" s="113"/>
    </row>
    <row r="55214">
      <c r="A55214" s="113"/>
      <c r="B55214" s="113"/>
    </row>
    <row r="55215">
      <c r="A55215" s="113"/>
      <c r="B55215" s="113"/>
    </row>
    <row r="55216">
      <c r="A55216" s="113"/>
      <c r="B55216" s="113"/>
    </row>
    <row r="55217">
      <c r="A55217" s="113"/>
      <c r="B55217" s="113"/>
    </row>
    <row r="55218">
      <c r="A55218" s="113"/>
      <c r="B55218" s="113"/>
    </row>
    <row r="55219">
      <c r="A55219" s="113"/>
      <c r="B55219" s="113"/>
    </row>
    <row r="55220">
      <c r="A55220" s="113"/>
      <c r="B55220" s="113"/>
    </row>
    <row r="55221">
      <c r="A55221" s="113"/>
      <c r="B55221" s="113"/>
    </row>
    <row r="55222">
      <c r="A55222" s="113"/>
      <c r="B55222" s="113"/>
    </row>
    <row r="55223">
      <c r="A55223" s="113"/>
      <c r="B55223" s="113"/>
    </row>
    <row r="55224">
      <c r="A55224" s="113"/>
      <c r="B55224" s="113"/>
    </row>
    <row r="55225">
      <c r="A55225" s="113"/>
      <c r="B55225" s="113"/>
    </row>
    <row r="55226">
      <c r="A55226" s="113"/>
      <c r="B55226" s="113"/>
    </row>
    <row r="55227">
      <c r="A55227" s="113"/>
      <c r="B55227" s="113"/>
    </row>
    <row r="55228">
      <c r="A55228" s="113"/>
      <c r="B55228" s="113"/>
    </row>
    <row r="55229">
      <c r="A55229" s="113"/>
      <c r="B55229" s="113"/>
    </row>
    <row r="55230">
      <c r="A55230" s="113"/>
      <c r="B55230" s="113"/>
    </row>
    <row r="55231">
      <c r="A55231" s="113"/>
      <c r="B55231" s="113"/>
    </row>
    <row r="55232">
      <c r="A55232" s="113"/>
      <c r="B55232" s="113"/>
    </row>
    <row r="55233">
      <c r="A55233" s="113"/>
      <c r="B55233" s="113"/>
    </row>
    <row r="55234">
      <c r="A55234" s="113"/>
      <c r="B55234" s="113"/>
    </row>
    <row r="55235">
      <c r="A55235" s="113"/>
      <c r="B55235" s="113"/>
    </row>
    <row r="55236">
      <c r="A55236" s="113"/>
      <c r="B55236" s="113"/>
    </row>
    <row r="55237">
      <c r="A55237" s="113"/>
      <c r="B55237" s="113"/>
    </row>
    <row r="55238">
      <c r="A55238" s="113"/>
      <c r="B55238" s="113"/>
    </row>
    <row r="55239">
      <c r="A55239" s="113"/>
      <c r="B55239" s="113"/>
    </row>
    <row r="55240">
      <c r="A55240" s="113"/>
      <c r="B55240" s="113"/>
    </row>
    <row r="55241">
      <c r="A55241" s="113"/>
      <c r="B55241" s="113"/>
    </row>
    <row r="55242">
      <c r="A55242" s="113"/>
      <c r="B55242" s="113"/>
    </row>
    <row r="55243">
      <c r="A55243" s="113"/>
      <c r="B55243" s="113"/>
    </row>
    <row r="55244">
      <c r="A55244" s="113"/>
      <c r="B55244" s="113"/>
    </row>
    <row r="55245">
      <c r="A55245" s="113"/>
      <c r="B55245" s="113"/>
    </row>
    <row r="55246">
      <c r="A55246" s="113"/>
      <c r="B55246" s="113"/>
    </row>
    <row r="55247">
      <c r="A55247" s="113"/>
      <c r="B55247" s="113"/>
    </row>
    <row r="55248">
      <c r="A55248" s="113"/>
      <c r="B55248" s="113"/>
    </row>
    <row r="55249">
      <c r="A55249" s="113"/>
      <c r="B55249" s="113"/>
    </row>
    <row r="55250">
      <c r="A55250" s="113"/>
      <c r="B55250" s="113"/>
    </row>
    <row r="55251">
      <c r="A55251" s="113"/>
      <c r="B55251" s="113"/>
    </row>
    <row r="55252">
      <c r="A55252" s="113"/>
      <c r="B55252" s="113"/>
    </row>
    <row r="55253">
      <c r="A55253" s="113"/>
      <c r="B55253" s="113"/>
    </row>
    <row r="55254">
      <c r="A55254" s="113"/>
      <c r="B55254" s="113"/>
    </row>
    <row r="55255">
      <c r="A55255" s="113"/>
      <c r="B55255" s="113"/>
    </row>
    <row r="55256">
      <c r="A55256" s="113"/>
      <c r="B55256" s="113"/>
    </row>
    <row r="55257">
      <c r="A55257" s="113"/>
      <c r="B55257" s="113"/>
    </row>
    <row r="55258">
      <c r="A55258" s="113"/>
      <c r="B55258" s="113"/>
    </row>
    <row r="55259">
      <c r="A55259" s="113"/>
      <c r="B55259" s="113"/>
    </row>
    <row r="55260">
      <c r="A55260" s="113"/>
      <c r="B55260" s="113"/>
    </row>
    <row r="55261">
      <c r="A55261" s="113"/>
      <c r="B55261" s="113"/>
    </row>
    <row r="55262">
      <c r="A55262" s="113"/>
      <c r="B55262" s="113"/>
    </row>
    <row r="55263">
      <c r="A55263" s="113"/>
      <c r="B55263" s="113"/>
    </row>
    <row r="55264">
      <c r="A55264" s="113"/>
      <c r="B55264" s="113"/>
    </row>
    <row r="55265">
      <c r="A55265" s="113"/>
      <c r="B55265" s="113"/>
    </row>
    <row r="55266">
      <c r="A55266" s="113"/>
      <c r="B55266" s="113"/>
    </row>
    <row r="55267">
      <c r="A55267" s="113"/>
      <c r="B55267" s="113"/>
    </row>
    <row r="55268">
      <c r="A55268" s="113"/>
      <c r="B55268" s="113"/>
    </row>
    <row r="55269">
      <c r="A55269" s="113"/>
      <c r="B55269" s="113"/>
    </row>
    <row r="55270">
      <c r="A55270" s="113"/>
      <c r="B55270" s="113"/>
    </row>
    <row r="55271">
      <c r="A55271" s="113"/>
      <c r="B55271" s="113"/>
    </row>
    <row r="55272">
      <c r="A55272" s="113"/>
      <c r="B55272" s="113"/>
    </row>
    <row r="55273">
      <c r="A55273" s="113"/>
      <c r="B55273" s="113"/>
    </row>
    <row r="55274">
      <c r="A55274" s="113"/>
      <c r="B55274" s="113"/>
    </row>
    <row r="55275">
      <c r="A55275" s="113"/>
      <c r="B55275" s="113"/>
    </row>
    <row r="55276">
      <c r="A55276" s="113"/>
      <c r="B55276" s="113"/>
    </row>
    <row r="55277">
      <c r="A55277" s="113"/>
      <c r="B55277" s="113"/>
    </row>
    <row r="55278">
      <c r="A55278" s="113"/>
      <c r="B55278" s="113"/>
    </row>
    <row r="55279">
      <c r="A55279" s="113"/>
      <c r="B55279" s="113"/>
    </row>
    <row r="55280">
      <c r="A55280" s="113"/>
      <c r="B55280" s="113"/>
    </row>
    <row r="55281">
      <c r="A55281" s="113"/>
      <c r="B55281" s="113"/>
    </row>
    <row r="55282">
      <c r="A55282" s="113"/>
      <c r="B55282" s="113"/>
    </row>
    <row r="55283">
      <c r="A55283" s="113"/>
      <c r="B55283" s="113"/>
    </row>
    <row r="55284">
      <c r="A55284" s="113"/>
      <c r="B55284" s="113"/>
    </row>
    <row r="55285">
      <c r="A55285" s="113"/>
      <c r="B55285" s="113"/>
    </row>
    <row r="55286">
      <c r="A55286" s="113"/>
      <c r="B55286" s="113"/>
    </row>
    <row r="55287">
      <c r="A55287" s="113"/>
      <c r="B55287" s="113"/>
    </row>
    <row r="55288">
      <c r="A55288" s="113"/>
      <c r="B55288" s="113"/>
    </row>
    <row r="55289">
      <c r="A55289" s="113"/>
      <c r="B55289" s="113"/>
    </row>
    <row r="55290">
      <c r="A55290" s="113"/>
      <c r="B55290" s="113"/>
    </row>
    <row r="55291">
      <c r="A55291" s="113"/>
      <c r="B55291" s="113"/>
    </row>
    <row r="55292">
      <c r="A55292" s="113"/>
      <c r="B55292" s="113"/>
    </row>
    <row r="55293">
      <c r="A55293" s="113"/>
      <c r="B55293" s="113"/>
    </row>
    <row r="55294">
      <c r="A55294" s="113"/>
      <c r="B55294" s="113"/>
    </row>
    <row r="55295">
      <c r="A55295" s="113"/>
      <c r="B55295" s="113"/>
    </row>
    <row r="55296">
      <c r="A55296" s="113"/>
      <c r="B55296" s="113"/>
    </row>
    <row r="55297">
      <c r="A55297" s="113"/>
      <c r="B55297" s="113"/>
    </row>
    <row r="55298">
      <c r="A55298" s="113"/>
      <c r="B55298" s="113"/>
    </row>
    <row r="55299">
      <c r="A55299" s="113"/>
      <c r="B55299" s="113"/>
    </row>
    <row r="55300">
      <c r="A55300" s="113"/>
      <c r="B55300" s="113"/>
    </row>
    <row r="55301">
      <c r="A55301" s="113"/>
      <c r="B55301" s="113"/>
    </row>
    <row r="55302">
      <c r="A55302" s="113"/>
      <c r="B55302" s="113"/>
    </row>
    <row r="55303">
      <c r="A55303" s="113"/>
      <c r="B55303" s="113"/>
    </row>
    <row r="55304">
      <c r="A55304" s="113"/>
      <c r="B55304" s="113"/>
    </row>
    <row r="55305">
      <c r="A55305" s="113"/>
      <c r="B55305" s="113"/>
    </row>
    <row r="55306">
      <c r="A55306" s="113"/>
      <c r="B55306" s="113"/>
    </row>
    <row r="55307">
      <c r="A55307" s="113"/>
      <c r="B55307" s="113"/>
    </row>
    <row r="55308">
      <c r="A55308" s="113"/>
      <c r="B55308" s="113"/>
    </row>
    <row r="55309">
      <c r="A55309" s="113"/>
      <c r="B55309" s="113"/>
    </row>
    <row r="55310">
      <c r="A55310" s="113"/>
      <c r="B55310" s="113"/>
    </row>
    <row r="55311">
      <c r="A55311" s="113"/>
      <c r="B55311" s="113"/>
    </row>
    <row r="55312">
      <c r="A55312" s="113"/>
      <c r="B55312" s="113"/>
    </row>
    <row r="55313">
      <c r="A55313" s="113"/>
      <c r="B55313" s="113"/>
    </row>
    <row r="55314">
      <c r="A55314" s="113"/>
      <c r="B55314" s="113"/>
    </row>
    <row r="55315">
      <c r="A55315" s="113"/>
      <c r="B55315" s="113"/>
    </row>
    <row r="55316">
      <c r="A55316" s="113"/>
      <c r="B55316" s="113"/>
    </row>
    <row r="55317">
      <c r="A55317" s="113"/>
      <c r="B55317" s="113"/>
    </row>
    <row r="55318">
      <c r="A55318" s="113"/>
      <c r="B55318" s="113"/>
    </row>
    <row r="55319">
      <c r="A55319" s="113"/>
      <c r="B55319" s="113"/>
    </row>
    <row r="55320">
      <c r="A55320" s="113"/>
      <c r="B55320" s="113"/>
    </row>
    <row r="55321">
      <c r="A55321" s="113"/>
      <c r="B55321" s="113"/>
    </row>
    <row r="55322">
      <c r="A55322" s="113"/>
      <c r="B55322" s="113"/>
    </row>
    <row r="55323">
      <c r="A55323" s="113"/>
      <c r="B55323" s="113"/>
    </row>
    <row r="55324">
      <c r="A55324" s="113"/>
      <c r="B55324" s="113"/>
    </row>
    <row r="55325">
      <c r="A55325" s="113"/>
      <c r="B55325" s="113"/>
    </row>
    <row r="55326">
      <c r="A55326" s="113"/>
      <c r="B55326" s="113"/>
    </row>
    <row r="55327">
      <c r="A55327" s="113"/>
      <c r="B55327" s="113"/>
    </row>
    <row r="55328">
      <c r="A55328" s="113"/>
      <c r="B55328" s="113"/>
    </row>
    <row r="55329">
      <c r="A55329" s="113"/>
      <c r="B55329" s="113"/>
    </row>
    <row r="55330">
      <c r="A55330" s="113"/>
      <c r="B55330" s="113"/>
    </row>
    <row r="55331">
      <c r="A55331" s="113"/>
      <c r="B55331" s="113"/>
    </row>
    <row r="55332">
      <c r="A55332" s="113"/>
      <c r="B55332" s="113"/>
    </row>
    <row r="55333">
      <c r="A55333" s="113"/>
      <c r="B55333" s="113"/>
    </row>
    <row r="55334">
      <c r="A55334" s="113"/>
      <c r="B55334" s="113"/>
    </row>
    <row r="55335">
      <c r="A55335" s="113"/>
      <c r="B55335" s="113"/>
    </row>
    <row r="55336">
      <c r="A55336" s="113"/>
      <c r="B55336" s="113"/>
    </row>
    <row r="55337">
      <c r="A55337" s="113"/>
      <c r="B55337" s="113"/>
    </row>
    <row r="55338">
      <c r="A55338" s="113"/>
      <c r="B55338" s="113"/>
    </row>
    <row r="55339">
      <c r="A55339" s="113"/>
      <c r="B55339" s="113"/>
    </row>
    <row r="55340">
      <c r="A55340" s="113"/>
      <c r="B55340" s="113"/>
    </row>
    <row r="55341">
      <c r="A55341" s="113"/>
      <c r="B55341" s="113"/>
    </row>
    <row r="55342">
      <c r="A55342" s="113"/>
      <c r="B55342" s="113"/>
    </row>
    <row r="55343">
      <c r="A55343" s="113"/>
      <c r="B55343" s="113"/>
    </row>
    <row r="55344">
      <c r="A55344" s="113"/>
      <c r="B55344" s="113"/>
    </row>
    <row r="55345">
      <c r="A55345" s="113"/>
      <c r="B55345" s="113"/>
    </row>
    <row r="55346">
      <c r="A55346" s="113"/>
      <c r="B55346" s="113"/>
    </row>
    <row r="55347">
      <c r="A55347" s="113"/>
      <c r="B55347" s="113"/>
    </row>
    <row r="55348">
      <c r="A55348" s="113"/>
      <c r="B55348" s="113"/>
    </row>
    <row r="55349">
      <c r="A55349" s="113"/>
      <c r="B55349" s="113"/>
    </row>
    <row r="55350">
      <c r="A55350" s="113"/>
      <c r="B55350" s="113"/>
    </row>
    <row r="55351">
      <c r="A55351" s="113"/>
      <c r="B55351" s="113"/>
    </row>
    <row r="55352">
      <c r="A55352" s="113"/>
      <c r="B55352" s="113"/>
    </row>
    <row r="55353">
      <c r="A55353" s="113"/>
      <c r="B55353" s="113"/>
    </row>
    <row r="55354">
      <c r="A55354" s="113"/>
      <c r="B55354" s="113"/>
    </row>
    <row r="55355">
      <c r="A55355" s="113"/>
      <c r="B55355" s="113"/>
    </row>
    <row r="55356">
      <c r="A55356" s="113"/>
      <c r="B55356" s="113"/>
    </row>
    <row r="55357">
      <c r="A55357" s="113"/>
      <c r="B55357" s="113"/>
    </row>
    <row r="55358">
      <c r="A55358" s="113"/>
      <c r="B55358" s="113"/>
    </row>
    <row r="55359">
      <c r="A55359" s="113"/>
      <c r="B55359" s="113"/>
    </row>
    <row r="55360">
      <c r="A55360" s="113"/>
      <c r="B55360" s="113"/>
    </row>
    <row r="55361">
      <c r="A55361" s="113"/>
      <c r="B55361" s="113"/>
    </row>
    <row r="55362">
      <c r="A55362" s="113"/>
      <c r="B55362" s="113"/>
    </row>
    <row r="55363">
      <c r="A55363" s="113"/>
      <c r="B55363" s="113"/>
    </row>
    <row r="55364">
      <c r="A55364" s="113"/>
      <c r="B55364" s="113"/>
    </row>
    <row r="55365">
      <c r="A55365" s="113"/>
      <c r="B55365" s="113"/>
    </row>
    <row r="55366">
      <c r="A55366" s="113"/>
      <c r="B55366" s="113"/>
    </row>
    <row r="55367">
      <c r="A55367" s="113"/>
      <c r="B55367" s="113"/>
    </row>
    <row r="55368">
      <c r="A55368" s="113"/>
      <c r="B55368" s="113"/>
    </row>
    <row r="55369">
      <c r="A55369" s="113"/>
      <c r="B55369" s="113"/>
    </row>
    <row r="55370">
      <c r="A55370" s="113"/>
      <c r="B55370" s="113"/>
    </row>
    <row r="55371">
      <c r="A55371" s="113"/>
      <c r="B55371" s="113"/>
    </row>
    <row r="55372">
      <c r="A55372" s="113"/>
      <c r="B55372" s="113"/>
    </row>
    <row r="55373">
      <c r="A55373" s="113"/>
      <c r="B55373" s="113"/>
    </row>
    <row r="55374">
      <c r="A55374" s="113"/>
      <c r="B55374" s="113"/>
    </row>
    <row r="55375">
      <c r="A55375" s="113"/>
      <c r="B55375" s="113"/>
    </row>
    <row r="55376">
      <c r="A55376" s="113"/>
      <c r="B55376" s="113"/>
    </row>
    <row r="55377">
      <c r="A55377" s="113"/>
      <c r="B55377" s="113"/>
    </row>
    <row r="55378">
      <c r="A55378" s="113"/>
      <c r="B55378" s="113"/>
    </row>
    <row r="55379">
      <c r="A55379" s="113"/>
      <c r="B55379" s="113"/>
    </row>
    <row r="55380">
      <c r="A55380" s="113"/>
      <c r="B55380" s="113"/>
    </row>
    <row r="55381">
      <c r="A55381" s="113"/>
      <c r="B55381" s="113"/>
    </row>
    <row r="55382">
      <c r="A55382" s="113"/>
      <c r="B55382" s="113"/>
    </row>
    <row r="55383">
      <c r="A55383" s="113"/>
      <c r="B55383" s="113"/>
    </row>
    <row r="55384">
      <c r="A55384" s="113"/>
      <c r="B55384" s="113"/>
    </row>
    <row r="55385">
      <c r="A55385" s="113"/>
      <c r="B55385" s="113"/>
    </row>
    <row r="55386">
      <c r="A55386" s="113"/>
      <c r="B55386" s="113"/>
    </row>
    <row r="55387">
      <c r="A55387" s="113"/>
      <c r="B55387" s="113"/>
    </row>
    <row r="55388">
      <c r="A55388" s="113"/>
      <c r="B55388" s="113"/>
    </row>
    <row r="55389">
      <c r="A55389" s="113"/>
      <c r="B55389" s="113"/>
    </row>
    <row r="55390">
      <c r="A55390" s="113"/>
      <c r="B55390" s="113"/>
    </row>
    <row r="55391">
      <c r="A55391" s="113"/>
      <c r="B55391" s="113"/>
    </row>
    <row r="55392">
      <c r="A55392" s="113"/>
      <c r="B55392" s="113"/>
    </row>
    <row r="55393">
      <c r="A55393" s="113"/>
      <c r="B55393" s="113"/>
    </row>
    <row r="55394">
      <c r="A55394" s="113"/>
      <c r="B55394" s="113"/>
    </row>
    <row r="55395">
      <c r="A55395" s="113"/>
      <c r="B55395" s="113"/>
    </row>
    <row r="55396">
      <c r="A55396" s="113"/>
      <c r="B55396" s="113"/>
    </row>
    <row r="55397">
      <c r="A55397" s="113"/>
      <c r="B55397" s="113"/>
    </row>
    <row r="55398">
      <c r="A55398" s="113"/>
      <c r="B55398" s="113"/>
    </row>
    <row r="55399">
      <c r="A55399" s="113"/>
      <c r="B55399" s="113"/>
    </row>
    <row r="55400">
      <c r="A55400" s="113"/>
      <c r="B55400" s="113"/>
    </row>
    <row r="55401">
      <c r="A55401" s="113"/>
      <c r="B55401" s="113"/>
    </row>
    <row r="55402">
      <c r="A55402" s="113"/>
      <c r="B55402" s="113"/>
    </row>
    <row r="55403">
      <c r="A55403" s="113"/>
      <c r="B55403" s="113"/>
    </row>
    <row r="55404">
      <c r="A55404" s="113"/>
      <c r="B55404" s="113"/>
    </row>
    <row r="55405">
      <c r="A55405" s="113"/>
      <c r="B55405" s="113"/>
    </row>
    <row r="55406">
      <c r="A55406" s="113"/>
      <c r="B55406" s="113"/>
    </row>
    <row r="55407">
      <c r="A55407" s="113"/>
      <c r="B55407" s="113"/>
    </row>
    <row r="55408">
      <c r="A55408" s="113"/>
      <c r="B55408" s="113"/>
    </row>
    <row r="55409">
      <c r="A55409" s="113"/>
      <c r="B55409" s="113"/>
    </row>
    <row r="55410">
      <c r="A55410" s="113"/>
      <c r="B55410" s="113"/>
    </row>
    <row r="55411">
      <c r="A55411" s="113"/>
      <c r="B55411" s="113"/>
    </row>
    <row r="55412">
      <c r="A55412" s="113"/>
      <c r="B55412" s="113"/>
    </row>
    <row r="55413">
      <c r="A55413" s="113"/>
      <c r="B55413" s="113"/>
    </row>
    <row r="55414">
      <c r="A55414" s="113"/>
      <c r="B55414" s="113"/>
    </row>
    <row r="55415">
      <c r="A55415" s="113"/>
      <c r="B55415" s="113"/>
    </row>
    <row r="55416">
      <c r="A55416" s="113"/>
      <c r="B55416" s="113"/>
    </row>
    <row r="55417">
      <c r="A55417" s="113"/>
      <c r="B55417" s="113"/>
    </row>
    <row r="55418">
      <c r="A55418" s="113"/>
      <c r="B55418" s="113"/>
    </row>
    <row r="55419">
      <c r="A55419" s="113"/>
      <c r="B55419" s="113"/>
    </row>
    <row r="55420">
      <c r="A55420" s="113"/>
      <c r="B55420" s="113"/>
    </row>
    <row r="55421">
      <c r="A55421" s="113"/>
      <c r="B55421" s="113"/>
    </row>
    <row r="55422">
      <c r="A55422" s="113"/>
      <c r="B55422" s="113"/>
    </row>
    <row r="55423">
      <c r="A55423" s="113"/>
      <c r="B55423" s="113"/>
    </row>
    <row r="55424">
      <c r="A55424" s="113"/>
      <c r="B55424" s="113"/>
    </row>
    <row r="55425">
      <c r="A55425" s="113"/>
      <c r="B55425" s="113"/>
    </row>
    <row r="55426">
      <c r="A55426" s="113"/>
      <c r="B55426" s="113"/>
    </row>
    <row r="55427">
      <c r="A55427" s="113"/>
      <c r="B55427" s="113"/>
    </row>
    <row r="55428">
      <c r="A55428" s="113"/>
      <c r="B55428" s="113"/>
    </row>
    <row r="55429">
      <c r="A55429" s="113"/>
      <c r="B55429" s="113"/>
    </row>
    <row r="55430">
      <c r="A55430" s="113"/>
      <c r="B55430" s="113"/>
    </row>
    <row r="55431">
      <c r="A55431" s="113"/>
      <c r="B55431" s="113"/>
    </row>
    <row r="55432">
      <c r="A55432" s="113"/>
      <c r="B55432" s="113"/>
    </row>
    <row r="55433">
      <c r="A55433" s="113"/>
      <c r="B55433" s="113"/>
    </row>
    <row r="55434">
      <c r="A55434" s="113"/>
      <c r="B55434" s="113"/>
    </row>
    <row r="55435">
      <c r="A55435" s="113"/>
      <c r="B55435" s="113"/>
    </row>
    <row r="55436">
      <c r="A55436" s="113"/>
      <c r="B55436" s="113"/>
    </row>
    <row r="55437">
      <c r="A55437" s="113"/>
      <c r="B55437" s="113"/>
    </row>
    <row r="55438">
      <c r="A55438" s="113"/>
      <c r="B55438" s="113"/>
    </row>
    <row r="55439">
      <c r="A55439" s="113"/>
      <c r="B55439" s="113"/>
    </row>
    <row r="55440">
      <c r="A55440" s="113"/>
      <c r="B55440" s="113"/>
    </row>
    <row r="55441">
      <c r="A55441" s="113"/>
      <c r="B55441" s="113"/>
    </row>
    <row r="55442">
      <c r="A55442" s="113"/>
      <c r="B55442" s="113"/>
    </row>
    <row r="55443">
      <c r="A55443" s="113"/>
      <c r="B55443" s="113"/>
    </row>
    <row r="55444">
      <c r="A55444" s="113"/>
      <c r="B55444" s="113"/>
    </row>
    <row r="55445">
      <c r="A55445" s="113"/>
      <c r="B55445" s="113"/>
    </row>
    <row r="55446">
      <c r="A55446" s="113"/>
      <c r="B55446" s="113"/>
    </row>
    <row r="55447">
      <c r="A55447" s="113"/>
      <c r="B55447" s="113"/>
    </row>
    <row r="55448">
      <c r="A55448" s="113"/>
      <c r="B55448" s="113"/>
    </row>
    <row r="55449">
      <c r="A55449" s="113"/>
      <c r="B55449" s="113"/>
    </row>
    <row r="55450">
      <c r="A55450" s="113"/>
      <c r="B55450" s="113"/>
    </row>
    <row r="55451">
      <c r="A55451" s="113"/>
      <c r="B55451" s="113"/>
    </row>
    <row r="55452">
      <c r="A55452" s="113"/>
      <c r="B55452" s="113"/>
    </row>
    <row r="55453">
      <c r="A55453" s="113"/>
      <c r="B55453" s="113"/>
    </row>
    <row r="55454">
      <c r="A55454" s="113"/>
      <c r="B55454" s="113"/>
    </row>
    <row r="55455">
      <c r="A55455" s="113"/>
      <c r="B55455" s="113"/>
    </row>
    <row r="55456">
      <c r="A55456" s="113"/>
      <c r="B55456" s="113"/>
    </row>
    <row r="55457">
      <c r="A55457" s="113"/>
      <c r="B55457" s="113"/>
    </row>
    <row r="55458">
      <c r="A55458" s="113"/>
      <c r="B55458" s="113"/>
    </row>
    <row r="55459">
      <c r="A55459" s="113"/>
      <c r="B55459" s="113"/>
    </row>
    <row r="55460">
      <c r="A55460" s="113"/>
      <c r="B55460" s="113"/>
    </row>
    <row r="55461">
      <c r="A55461" s="113"/>
      <c r="B55461" s="113"/>
    </row>
    <row r="55462">
      <c r="A55462" s="113"/>
      <c r="B55462" s="113"/>
    </row>
    <row r="55463">
      <c r="A55463" s="113"/>
      <c r="B55463" s="113"/>
    </row>
    <row r="55464">
      <c r="A55464" s="113"/>
      <c r="B55464" s="113"/>
    </row>
    <row r="55465">
      <c r="A55465" s="113"/>
      <c r="B55465" s="113"/>
    </row>
    <row r="55466">
      <c r="A55466" s="113"/>
      <c r="B55466" s="113"/>
    </row>
    <row r="55467">
      <c r="A55467" s="113"/>
      <c r="B55467" s="113"/>
    </row>
    <row r="55468">
      <c r="A55468" s="113"/>
      <c r="B55468" s="113"/>
    </row>
    <row r="55469">
      <c r="A55469" s="113"/>
      <c r="B55469" s="113"/>
    </row>
    <row r="55470">
      <c r="A55470" s="113"/>
      <c r="B55470" s="113"/>
    </row>
    <row r="55471">
      <c r="A55471" s="113"/>
      <c r="B55471" s="113"/>
    </row>
    <row r="55472">
      <c r="A55472" s="113"/>
      <c r="B55472" s="113"/>
    </row>
    <row r="55473">
      <c r="A55473" s="113"/>
      <c r="B55473" s="113"/>
    </row>
    <row r="55474">
      <c r="A55474" s="113"/>
      <c r="B55474" s="113"/>
    </row>
    <row r="55475">
      <c r="A55475" s="113"/>
      <c r="B55475" s="113"/>
    </row>
    <row r="55476">
      <c r="A55476" s="113"/>
      <c r="B55476" s="113"/>
    </row>
    <row r="55477">
      <c r="A55477" s="113"/>
      <c r="B55477" s="113"/>
    </row>
    <row r="55478">
      <c r="A55478" s="113"/>
      <c r="B55478" s="113"/>
    </row>
    <row r="55479">
      <c r="A55479" s="113"/>
      <c r="B55479" s="113"/>
    </row>
    <row r="55480">
      <c r="A55480" s="113"/>
      <c r="B55480" s="113"/>
    </row>
    <row r="55481">
      <c r="A55481" s="113"/>
      <c r="B55481" s="113"/>
    </row>
    <row r="55482">
      <c r="A55482" s="113"/>
      <c r="B55482" s="113"/>
    </row>
    <row r="55483">
      <c r="A55483" s="113"/>
      <c r="B55483" s="113"/>
    </row>
    <row r="55484">
      <c r="A55484" s="113"/>
      <c r="B55484" s="113"/>
    </row>
    <row r="55485">
      <c r="A55485" s="113"/>
      <c r="B55485" s="113"/>
    </row>
    <row r="55486">
      <c r="A55486" s="113"/>
      <c r="B55486" s="113"/>
    </row>
    <row r="55487">
      <c r="A55487" s="113"/>
      <c r="B55487" s="113"/>
    </row>
    <row r="55488">
      <c r="A55488" s="113"/>
      <c r="B55488" s="113"/>
    </row>
    <row r="55489">
      <c r="A55489" s="113"/>
      <c r="B55489" s="113"/>
    </row>
    <row r="55490">
      <c r="A55490" s="113"/>
      <c r="B55490" s="113"/>
    </row>
    <row r="55491">
      <c r="A55491" s="113"/>
      <c r="B55491" s="113"/>
    </row>
    <row r="55492">
      <c r="A55492" s="113"/>
      <c r="B55492" s="113"/>
    </row>
    <row r="55493">
      <c r="A55493" s="113"/>
      <c r="B55493" s="113"/>
    </row>
    <row r="55494">
      <c r="A55494" s="113"/>
      <c r="B55494" s="113"/>
    </row>
    <row r="55495">
      <c r="A55495" s="113"/>
      <c r="B55495" s="113"/>
    </row>
    <row r="55496">
      <c r="A55496" s="113"/>
      <c r="B55496" s="113"/>
    </row>
    <row r="55497">
      <c r="A55497" s="113"/>
      <c r="B55497" s="113"/>
    </row>
    <row r="55498">
      <c r="A55498" s="113"/>
      <c r="B55498" s="113"/>
    </row>
    <row r="55499">
      <c r="A55499" s="113"/>
      <c r="B55499" s="113"/>
    </row>
    <row r="55500">
      <c r="A55500" s="113"/>
      <c r="B55500" s="113"/>
    </row>
    <row r="55501">
      <c r="A55501" s="113"/>
      <c r="B55501" s="113"/>
    </row>
    <row r="55502">
      <c r="A55502" s="113"/>
      <c r="B55502" s="113"/>
    </row>
    <row r="55503">
      <c r="A55503" s="113"/>
      <c r="B55503" s="113"/>
    </row>
    <row r="55504">
      <c r="A55504" s="113"/>
      <c r="B55504" s="113"/>
    </row>
    <row r="55505">
      <c r="A55505" s="113"/>
      <c r="B55505" s="113"/>
    </row>
    <row r="55506">
      <c r="A55506" s="113"/>
      <c r="B55506" s="113"/>
    </row>
    <row r="55507">
      <c r="A55507" s="113"/>
      <c r="B55507" s="113"/>
    </row>
    <row r="55508">
      <c r="A55508" s="113"/>
      <c r="B55508" s="113"/>
    </row>
    <row r="55509">
      <c r="A55509" s="113"/>
      <c r="B55509" s="113"/>
    </row>
    <row r="55510">
      <c r="A55510" s="113"/>
      <c r="B55510" s="113"/>
    </row>
    <row r="55511">
      <c r="A55511" s="113"/>
      <c r="B55511" s="113"/>
    </row>
    <row r="55512">
      <c r="A55512" s="113"/>
      <c r="B55512" s="113"/>
    </row>
    <row r="55513">
      <c r="A55513" s="113"/>
      <c r="B55513" s="113"/>
    </row>
    <row r="55514">
      <c r="A55514" s="113"/>
      <c r="B55514" s="113"/>
    </row>
    <row r="55515">
      <c r="A55515" s="113"/>
      <c r="B55515" s="113"/>
    </row>
    <row r="55516">
      <c r="A55516" s="113"/>
      <c r="B55516" s="113"/>
    </row>
    <row r="55517">
      <c r="A55517" s="113"/>
      <c r="B55517" s="113"/>
    </row>
    <row r="55518">
      <c r="A55518" s="113"/>
      <c r="B55518" s="113"/>
    </row>
    <row r="55519">
      <c r="A55519" s="113"/>
      <c r="B55519" s="113"/>
    </row>
    <row r="55520">
      <c r="A55520" s="113"/>
      <c r="B55520" s="113"/>
    </row>
    <row r="55521">
      <c r="A55521" s="113"/>
      <c r="B55521" s="113"/>
    </row>
    <row r="55522">
      <c r="A55522" s="113"/>
      <c r="B55522" s="113"/>
    </row>
    <row r="55523">
      <c r="A55523" s="113"/>
      <c r="B55523" s="113"/>
    </row>
    <row r="55524">
      <c r="A55524" s="113"/>
      <c r="B55524" s="113"/>
    </row>
    <row r="55525">
      <c r="A55525" s="113"/>
      <c r="B55525" s="113"/>
    </row>
    <row r="55526">
      <c r="A55526" s="113"/>
      <c r="B55526" s="113"/>
    </row>
    <row r="55527">
      <c r="A55527" s="113"/>
      <c r="B55527" s="113"/>
    </row>
    <row r="55528">
      <c r="A55528" s="113"/>
      <c r="B55528" s="113"/>
    </row>
    <row r="55529">
      <c r="A55529" s="113"/>
      <c r="B55529" s="113"/>
    </row>
    <row r="55530">
      <c r="A55530" s="113"/>
      <c r="B55530" s="113"/>
    </row>
    <row r="55531">
      <c r="A55531" s="113"/>
      <c r="B55531" s="113"/>
    </row>
    <row r="55532">
      <c r="A55532" s="113"/>
      <c r="B55532" s="113"/>
    </row>
    <row r="55533">
      <c r="A55533" s="113"/>
      <c r="B55533" s="113"/>
    </row>
    <row r="55534">
      <c r="A55534" s="113"/>
      <c r="B55534" s="113"/>
    </row>
    <row r="55535">
      <c r="A55535" s="113"/>
      <c r="B55535" s="113"/>
    </row>
    <row r="55536">
      <c r="A55536" s="113"/>
      <c r="B55536" s="113"/>
    </row>
    <row r="55537">
      <c r="A55537" s="113"/>
      <c r="B55537" s="113"/>
    </row>
    <row r="55538">
      <c r="A55538" s="113"/>
      <c r="B55538" s="113"/>
    </row>
    <row r="55539">
      <c r="A55539" s="113"/>
      <c r="B55539" s="113"/>
    </row>
    <row r="55540">
      <c r="A55540" s="113"/>
      <c r="B55540" s="113"/>
    </row>
    <row r="55541">
      <c r="A55541" s="113"/>
      <c r="B55541" s="113"/>
    </row>
    <row r="55542">
      <c r="A55542" s="113"/>
      <c r="B55542" s="113"/>
    </row>
    <row r="55543">
      <c r="A55543" s="113"/>
      <c r="B55543" s="113"/>
    </row>
    <row r="55544">
      <c r="A55544" s="113"/>
      <c r="B55544" s="113"/>
    </row>
    <row r="55545">
      <c r="A55545" s="113"/>
      <c r="B55545" s="113"/>
    </row>
    <row r="55546">
      <c r="A55546" s="113"/>
      <c r="B55546" s="113"/>
    </row>
    <row r="55547">
      <c r="A55547" s="113"/>
      <c r="B55547" s="113"/>
    </row>
    <row r="55548">
      <c r="A55548" s="113"/>
      <c r="B55548" s="113"/>
    </row>
    <row r="55549">
      <c r="A55549" s="113"/>
      <c r="B55549" s="113"/>
    </row>
    <row r="55550">
      <c r="A55550" s="113"/>
      <c r="B55550" s="113"/>
    </row>
    <row r="55551">
      <c r="A55551" s="113"/>
      <c r="B55551" s="113"/>
    </row>
    <row r="55552">
      <c r="A55552" s="113"/>
      <c r="B55552" s="113"/>
    </row>
    <row r="55553">
      <c r="A55553" s="113"/>
      <c r="B55553" s="113"/>
    </row>
    <row r="55554">
      <c r="A55554" s="113"/>
      <c r="B55554" s="113"/>
    </row>
    <row r="55555">
      <c r="A55555" s="113"/>
      <c r="B55555" s="113"/>
    </row>
    <row r="55556">
      <c r="A55556" s="113"/>
      <c r="B55556" s="113"/>
    </row>
    <row r="55557">
      <c r="A55557" s="113"/>
      <c r="B55557" s="113"/>
    </row>
    <row r="55558">
      <c r="A55558" s="113"/>
      <c r="B55558" s="113"/>
    </row>
    <row r="55559">
      <c r="A55559" s="113"/>
      <c r="B55559" s="113"/>
    </row>
    <row r="55560">
      <c r="A55560" s="113"/>
      <c r="B55560" s="113"/>
    </row>
    <row r="55561">
      <c r="A55561" s="113"/>
      <c r="B55561" s="113"/>
    </row>
    <row r="55562">
      <c r="A55562" s="113"/>
      <c r="B55562" s="113"/>
    </row>
    <row r="55563">
      <c r="A55563" s="113"/>
      <c r="B55563" s="113"/>
    </row>
    <row r="55564">
      <c r="A55564" s="113"/>
      <c r="B55564" s="113"/>
    </row>
    <row r="55565">
      <c r="A55565" s="113"/>
      <c r="B55565" s="113"/>
    </row>
    <row r="55566">
      <c r="A55566" s="113"/>
      <c r="B55566" s="113"/>
    </row>
    <row r="55567">
      <c r="A55567" s="113"/>
      <c r="B55567" s="113"/>
    </row>
    <row r="55568">
      <c r="A55568" s="113"/>
      <c r="B55568" s="113"/>
    </row>
    <row r="55569">
      <c r="A55569" s="113"/>
      <c r="B55569" s="113"/>
    </row>
    <row r="55570">
      <c r="A55570" s="113"/>
      <c r="B55570" s="113"/>
    </row>
    <row r="55571">
      <c r="A55571" s="113"/>
      <c r="B55571" s="113"/>
    </row>
    <row r="55572">
      <c r="A55572" s="113"/>
      <c r="B55572" s="113"/>
    </row>
    <row r="55573">
      <c r="A55573" s="113"/>
      <c r="B55573" s="113"/>
    </row>
    <row r="55574">
      <c r="A55574" s="113"/>
      <c r="B55574" s="113"/>
    </row>
    <row r="55575">
      <c r="A55575" s="113"/>
      <c r="B55575" s="113"/>
    </row>
    <row r="55576">
      <c r="A55576" s="113"/>
      <c r="B55576" s="113"/>
    </row>
    <row r="55577">
      <c r="A55577" s="113"/>
      <c r="B55577" s="113"/>
    </row>
    <row r="55578">
      <c r="A55578" s="113"/>
      <c r="B55578" s="113"/>
    </row>
    <row r="55579">
      <c r="A55579" s="113"/>
      <c r="B55579" s="113"/>
    </row>
    <row r="55580">
      <c r="A55580" s="113"/>
      <c r="B55580" s="113"/>
    </row>
    <row r="55581">
      <c r="A55581" s="113"/>
      <c r="B55581" s="113"/>
    </row>
    <row r="55582">
      <c r="A55582" s="113"/>
      <c r="B55582" s="113"/>
    </row>
    <row r="55583">
      <c r="A55583" s="113"/>
      <c r="B55583" s="113"/>
    </row>
    <row r="55584">
      <c r="A55584" s="113"/>
      <c r="B55584" s="113"/>
    </row>
    <row r="55585">
      <c r="A55585" s="113"/>
      <c r="B55585" s="113"/>
    </row>
    <row r="55586">
      <c r="A55586" s="113"/>
      <c r="B55586" s="113"/>
    </row>
    <row r="55587">
      <c r="A55587" s="113"/>
      <c r="B55587" s="113"/>
    </row>
    <row r="55588">
      <c r="A55588" s="113"/>
      <c r="B55588" s="113"/>
    </row>
    <row r="55589">
      <c r="A55589" s="113"/>
      <c r="B55589" s="113"/>
    </row>
    <row r="55590">
      <c r="A55590" s="113"/>
      <c r="B55590" s="113"/>
    </row>
    <row r="55591">
      <c r="A55591" s="113"/>
      <c r="B55591" s="113"/>
    </row>
    <row r="55592">
      <c r="A55592" s="113"/>
      <c r="B55592" s="113"/>
    </row>
    <row r="55593">
      <c r="A55593" s="113"/>
      <c r="B55593" s="113"/>
    </row>
    <row r="55594">
      <c r="A55594" s="113"/>
      <c r="B55594" s="113"/>
    </row>
    <row r="55595">
      <c r="A55595" s="113"/>
      <c r="B55595" s="113"/>
    </row>
    <row r="55596">
      <c r="A55596" s="113"/>
      <c r="B55596" s="113"/>
    </row>
    <row r="55597">
      <c r="A55597" s="113"/>
      <c r="B55597" s="113"/>
    </row>
    <row r="55598">
      <c r="A55598" s="113"/>
      <c r="B55598" s="113"/>
    </row>
    <row r="55599">
      <c r="A55599" s="113"/>
      <c r="B55599" s="113"/>
    </row>
    <row r="55600">
      <c r="A55600" s="113"/>
      <c r="B55600" s="113"/>
    </row>
    <row r="55601">
      <c r="A55601" s="113"/>
      <c r="B55601" s="113"/>
    </row>
    <row r="55602">
      <c r="A55602" s="113"/>
      <c r="B55602" s="113"/>
    </row>
    <row r="55603">
      <c r="A55603" s="113"/>
      <c r="B55603" s="113"/>
    </row>
    <row r="55604">
      <c r="A55604" s="113"/>
      <c r="B55604" s="113"/>
    </row>
    <row r="55605">
      <c r="A55605" s="113"/>
      <c r="B55605" s="113"/>
    </row>
    <row r="55606">
      <c r="A55606" s="113"/>
      <c r="B55606" s="113"/>
    </row>
    <row r="55607">
      <c r="A55607" s="113"/>
      <c r="B55607" s="113"/>
    </row>
    <row r="55608">
      <c r="A55608" s="113"/>
      <c r="B55608" s="113"/>
    </row>
    <row r="55609">
      <c r="A55609" s="113"/>
      <c r="B55609" s="113"/>
    </row>
    <row r="55610">
      <c r="A55610" s="113"/>
      <c r="B55610" s="113"/>
    </row>
    <row r="55611">
      <c r="A55611" s="113"/>
      <c r="B55611" s="113"/>
    </row>
    <row r="55612">
      <c r="A55612" s="113"/>
      <c r="B55612" s="113"/>
    </row>
    <row r="55613">
      <c r="A55613" s="113"/>
      <c r="B55613" s="113"/>
    </row>
    <row r="55614">
      <c r="A55614" s="113"/>
      <c r="B55614" s="113"/>
    </row>
    <row r="55615">
      <c r="A55615" s="113"/>
      <c r="B55615" s="113"/>
    </row>
    <row r="55616">
      <c r="A55616" s="113"/>
      <c r="B55616" s="113"/>
    </row>
    <row r="55617">
      <c r="A55617" s="113"/>
      <c r="B55617" s="113"/>
    </row>
    <row r="55618">
      <c r="A55618" s="113"/>
      <c r="B55618" s="113"/>
    </row>
    <row r="55619">
      <c r="A55619" s="113"/>
      <c r="B55619" s="113"/>
    </row>
    <row r="55620">
      <c r="A55620" s="113"/>
      <c r="B55620" s="113"/>
    </row>
    <row r="55621">
      <c r="A55621" s="113"/>
      <c r="B55621" s="113"/>
    </row>
    <row r="55622">
      <c r="A55622" s="113"/>
      <c r="B55622" s="113"/>
    </row>
    <row r="55623">
      <c r="A55623" s="113"/>
      <c r="B55623" s="113"/>
    </row>
    <row r="55624">
      <c r="A55624" s="113"/>
      <c r="B55624" s="113"/>
    </row>
    <row r="55625">
      <c r="A55625" s="113"/>
      <c r="B55625" s="113"/>
    </row>
    <row r="55626">
      <c r="A55626" s="113"/>
      <c r="B55626" s="113"/>
    </row>
    <row r="55627">
      <c r="A55627" s="113"/>
      <c r="B55627" s="113"/>
    </row>
    <row r="55628">
      <c r="A55628" s="113"/>
      <c r="B55628" s="113"/>
    </row>
    <row r="55629">
      <c r="A55629" s="113"/>
      <c r="B55629" s="113"/>
    </row>
    <row r="55630">
      <c r="A55630" s="113"/>
      <c r="B55630" s="113"/>
    </row>
    <row r="55631">
      <c r="A55631" s="113"/>
      <c r="B55631" s="113"/>
    </row>
    <row r="55632">
      <c r="A55632" s="113"/>
      <c r="B55632" s="113"/>
    </row>
    <row r="55633">
      <c r="A55633" s="113"/>
      <c r="B55633" s="113"/>
    </row>
    <row r="55634">
      <c r="A55634" s="113"/>
      <c r="B55634" s="113"/>
    </row>
    <row r="55635">
      <c r="A55635" s="113"/>
      <c r="B55635" s="113"/>
    </row>
    <row r="55636">
      <c r="A55636" s="113"/>
      <c r="B55636" s="113"/>
    </row>
    <row r="55637">
      <c r="A55637" s="113"/>
      <c r="B55637" s="113"/>
    </row>
    <row r="55638">
      <c r="A55638" s="113"/>
      <c r="B55638" s="113"/>
    </row>
    <row r="55639">
      <c r="A55639" s="113"/>
      <c r="B55639" s="113"/>
    </row>
    <row r="55640">
      <c r="A55640" s="113"/>
      <c r="B55640" s="113"/>
    </row>
    <row r="55641">
      <c r="A55641" s="113"/>
      <c r="B55641" s="113"/>
    </row>
    <row r="55642">
      <c r="A55642" s="113"/>
      <c r="B55642" s="113"/>
    </row>
    <row r="55643">
      <c r="A55643" s="113"/>
      <c r="B55643" s="113"/>
    </row>
    <row r="55644">
      <c r="A55644" s="113"/>
      <c r="B55644" s="113"/>
    </row>
    <row r="55645">
      <c r="A55645" s="113"/>
      <c r="B55645" s="113"/>
    </row>
    <row r="55646">
      <c r="A55646" s="113"/>
      <c r="B55646" s="113"/>
    </row>
    <row r="55647">
      <c r="A55647" s="113"/>
      <c r="B55647" s="113"/>
    </row>
    <row r="55648">
      <c r="A55648" s="113"/>
      <c r="B55648" s="113"/>
    </row>
    <row r="55649">
      <c r="A55649" s="113"/>
      <c r="B55649" s="113"/>
    </row>
    <row r="55650">
      <c r="A55650" s="113"/>
      <c r="B55650" s="113"/>
    </row>
    <row r="55651">
      <c r="A55651" s="113"/>
      <c r="B55651" s="113"/>
    </row>
    <row r="55652">
      <c r="A55652" s="113"/>
      <c r="B55652" s="113"/>
    </row>
    <row r="55653">
      <c r="A55653" s="113"/>
      <c r="B55653" s="113"/>
    </row>
    <row r="55654">
      <c r="A55654" s="113"/>
      <c r="B55654" s="113"/>
    </row>
    <row r="55655">
      <c r="A55655" s="113"/>
      <c r="B55655" s="113"/>
    </row>
    <row r="55656">
      <c r="A55656" s="113"/>
      <c r="B55656" s="113"/>
    </row>
    <row r="55657">
      <c r="A55657" s="113"/>
      <c r="B55657" s="113"/>
    </row>
    <row r="55658">
      <c r="A55658" s="113"/>
      <c r="B55658" s="113"/>
    </row>
    <row r="55659">
      <c r="A55659" s="113"/>
      <c r="B55659" s="113"/>
    </row>
    <row r="55660">
      <c r="A55660" s="113"/>
      <c r="B55660" s="113"/>
    </row>
    <row r="55661">
      <c r="A55661" s="113"/>
      <c r="B55661" s="113"/>
    </row>
    <row r="55662">
      <c r="A55662" s="113"/>
      <c r="B55662" s="113"/>
    </row>
    <row r="55663">
      <c r="A55663" s="113"/>
      <c r="B55663" s="113"/>
    </row>
    <row r="55664">
      <c r="A55664" s="113"/>
      <c r="B55664" s="113"/>
    </row>
    <row r="55665">
      <c r="A55665" s="113"/>
      <c r="B55665" s="113"/>
    </row>
    <row r="55666">
      <c r="A55666" s="113"/>
      <c r="B55666" s="113"/>
    </row>
    <row r="55667">
      <c r="A55667" s="113"/>
      <c r="B55667" s="113"/>
    </row>
    <row r="55668">
      <c r="A55668" s="113"/>
      <c r="B55668" s="113"/>
    </row>
    <row r="55669">
      <c r="A55669" s="113"/>
      <c r="B55669" s="113"/>
    </row>
    <row r="55670">
      <c r="A55670" s="113"/>
      <c r="B55670" s="113"/>
    </row>
    <row r="55671">
      <c r="A55671" s="113"/>
      <c r="B55671" s="113"/>
    </row>
    <row r="55672">
      <c r="A55672" s="113"/>
      <c r="B55672" s="113"/>
    </row>
    <row r="55673">
      <c r="A55673" s="113"/>
      <c r="B55673" s="113"/>
    </row>
    <row r="55674">
      <c r="A55674" s="113"/>
      <c r="B55674" s="113"/>
    </row>
    <row r="55675">
      <c r="A55675" s="113"/>
      <c r="B55675" s="113"/>
    </row>
    <row r="55676">
      <c r="A55676" s="113"/>
      <c r="B55676" s="113"/>
    </row>
    <row r="55677">
      <c r="A55677" s="113"/>
      <c r="B55677" s="113"/>
    </row>
    <row r="55678">
      <c r="A55678" s="113"/>
      <c r="B55678" s="113"/>
    </row>
    <row r="55679">
      <c r="A55679" s="113"/>
      <c r="B55679" s="113"/>
    </row>
    <row r="55680">
      <c r="A55680" s="113"/>
      <c r="B55680" s="113"/>
    </row>
    <row r="55681">
      <c r="A55681" s="113"/>
      <c r="B55681" s="113"/>
    </row>
    <row r="55682">
      <c r="A55682" s="113"/>
      <c r="B55682" s="113"/>
    </row>
    <row r="55683">
      <c r="A55683" s="113"/>
      <c r="B55683" s="113"/>
    </row>
    <row r="55684">
      <c r="A55684" s="113"/>
      <c r="B55684" s="113"/>
    </row>
    <row r="55685">
      <c r="A55685" s="113"/>
      <c r="B55685" s="113"/>
    </row>
    <row r="55686">
      <c r="A55686" s="113"/>
      <c r="B55686" s="113"/>
    </row>
    <row r="55687">
      <c r="A55687" s="113"/>
      <c r="B55687" s="113"/>
    </row>
    <row r="55688">
      <c r="A55688" s="113"/>
      <c r="B55688" s="113"/>
    </row>
    <row r="55689">
      <c r="A55689" s="113"/>
      <c r="B55689" s="113"/>
    </row>
    <row r="55690">
      <c r="A55690" s="113"/>
      <c r="B55690" s="113"/>
    </row>
    <row r="55691">
      <c r="A55691" s="113"/>
      <c r="B55691" s="113"/>
    </row>
    <row r="55692">
      <c r="A55692" s="113"/>
      <c r="B55692" s="113"/>
    </row>
    <row r="55693">
      <c r="A55693" s="113"/>
      <c r="B55693" s="113"/>
    </row>
    <row r="55694">
      <c r="A55694" s="113"/>
      <c r="B55694" s="113"/>
    </row>
    <row r="55695">
      <c r="A55695" s="113"/>
      <c r="B55695" s="113"/>
    </row>
    <row r="55696">
      <c r="A55696" s="113"/>
      <c r="B55696" s="113"/>
    </row>
    <row r="55697">
      <c r="A55697" s="113"/>
      <c r="B55697" s="113"/>
    </row>
    <row r="55698">
      <c r="A55698" s="113"/>
      <c r="B55698" s="113"/>
    </row>
    <row r="55699">
      <c r="A55699" s="113"/>
      <c r="B55699" s="113"/>
    </row>
    <row r="55700">
      <c r="A55700" s="113"/>
      <c r="B55700" s="113"/>
    </row>
    <row r="55701">
      <c r="A55701" s="113"/>
      <c r="B55701" s="113"/>
    </row>
    <row r="55702">
      <c r="A55702" s="113"/>
      <c r="B55702" s="113"/>
    </row>
    <row r="55703">
      <c r="A55703" s="113"/>
      <c r="B55703" s="113"/>
    </row>
    <row r="55704">
      <c r="A55704" s="113"/>
      <c r="B55704" s="113"/>
    </row>
    <row r="55705">
      <c r="A55705" s="113"/>
      <c r="B55705" s="113"/>
    </row>
    <row r="55706">
      <c r="A55706" s="113"/>
      <c r="B55706" s="113"/>
    </row>
    <row r="55707">
      <c r="A55707" s="113"/>
      <c r="B55707" s="113"/>
    </row>
    <row r="55708">
      <c r="A55708" s="113"/>
      <c r="B55708" s="113"/>
    </row>
    <row r="55709">
      <c r="A55709" s="113"/>
      <c r="B55709" s="113"/>
    </row>
    <row r="55710">
      <c r="A55710" s="113"/>
      <c r="B55710" s="113"/>
    </row>
    <row r="55711">
      <c r="A55711" s="113"/>
      <c r="B55711" s="113"/>
    </row>
    <row r="55712">
      <c r="A55712" s="113"/>
      <c r="B55712" s="113"/>
    </row>
    <row r="55713">
      <c r="A55713" s="113"/>
      <c r="B55713" s="113"/>
    </row>
    <row r="55714">
      <c r="A55714" s="113"/>
      <c r="B55714" s="113"/>
    </row>
    <row r="55715">
      <c r="A55715" s="113"/>
      <c r="B55715" s="113"/>
    </row>
    <row r="55716">
      <c r="A55716" s="113"/>
      <c r="B55716" s="113"/>
    </row>
    <row r="55717">
      <c r="A55717" s="113"/>
      <c r="B55717" s="113"/>
    </row>
    <row r="55718">
      <c r="A55718" s="113"/>
      <c r="B55718" s="113"/>
    </row>
    <row r="55719">
      <c r="A55719" s="113"/>
      <c r="B55719" s="113"/>
    </row>
    <row r="55720">
      <c r="A55720" s="113"/>
      <c r="B55720" s="113"/>
    </row>
    <row r="55721">
      <c r="A55721" s="113"/>
      <c r="B55721" s="113"/>
    </row>
    <row r="55722">
      <c r="A55722" s="113"/>
      <c r="B55722" s="113"/>
    </row>
    <row r="55723">
      <c r="A55723" s="113"/>
      <c r="B55723" s="113"/>
    </row>
    <row r="55724">
      <c r="A55724" s="113"/>
      <c r="B55724" s="113"/>
    </row>
    <row r="55725">
      <c r="A55725" s="113"/>
      <c r="B55725" s="113"/>
    </row>
    <row r="55726">
      <c r="A55726" s="113"/>
      <c r="B55726" s="113"/>
    </row>
    <row r="55727">
      <c r="A55727" s="113"/>
      <c r="B55727" s="113"/>
    </row>
    <row r="55728">
      <c r="A55728" s="113"/>
      <c r="B55728" s="113"/>
    </row>
    <row r="55729">
      <c r="A55729" s="113"/>
      <c r="B55729" s="113"/>
    </row>
    <row r="55730">
      <c r="A55730" s="113"/>
      <c r="B55730" s="113"/>
    </row>
    <row r="55731">
      <c r="A55731" s="113"/>
      <c r="B55731" s="113"/>
    </row>
    <row r="55732">
      <c r="A55732" s="113"/>
      <c r="B55732" s="113"/>
    </row>
    <row r="55733">
      <c r="A55733" s="113"/>
      <c r="B55733" s="113"/>
    </row>
    <row r="55734">
      <c r="A55734" s="113"/>
      <c r="B55734" s="113"/>
    </row>
    <row r="55735">
      <c r="A55735" s="113"/>
      <c r="B55735" s="113"/>
    </row>
    <row r="55736">
      <c r="A55736" s="113"/>
      <c r="B55736" s="113"/>
    </row>
    <row r="55737">
      <c r="A55737" s="113"/>
      <c r="B55737" s="113"/>
    </row>
    <row r="55738">
      <c r="A55738" s="113"/>
      <c r="B55738" s="113"/>
    </row>
    <row r="55739">
      <c r="A55739" s="113"/>
      <c r="B55739" s="113"/>
    </row>
    <row r="55740">
      <c r="A55740" s="113"/>
      <c r="B55740" s="113"/>
    </row>
    <row r="55741">
      <c r="A55741" s="113"/>
      <c r="B55741" s="113"/>
    </row>
    <row r="55742">
      <c r="A55742" s="113"/>
      <c r="B55742" s="113"/>
    </row>
    <row r="55743">
      <c r="A55743" s="113"/>
      <c r="B55743" s="113"/>
    </row>
    <row r="55744">
      <c r="A55744" s="113"/>
      <c r="B55744" s="113"/>
    </row>
    <row r="55745">
      <c r="A55745" s="113"/>
      <c r="B55745" s="113"/>
    </row>
    <row r="55746">
      <c r="A55746" s="113"/>
      <c r="B55746" s="113"/>
    </row>
    <row r="55747">
      <c r="A55747" s="113"/>
      <c r="B55747" s="113"/>
    </row>
    <row r="55748">
      <c r="A55748" s="113"/>
      <c r="B55748" s="113"/>
    </row>
    <row r="55749">
      <c r="A55749" s="113"/>
      <c r="B55749" s="113"/>
    </row>
    <row r="55750">
      <c r="A55750" s="113"/>
      <c r="B55750" s="113"/>
    </row>
    <row r="55751">
      <c r="A55751" s="113"/>
      <c r="B55751" s="113"/>
    </row>
    <row r="55752">
      <c r="A55752" s="113"/>
      <c r="B55752" s="113"/>
    </row>
    <row r="55753">
      <c r="A55753" s="113"/>
      <c r="B55753" s="113"/>
    </row>
    <row r="55754">
      <c r="A55754" s="113"/>
      <c r="B55754" s="113"/>
    </row>
    <row r="55755">
      <c r="A55755" s="113"/>
      <c r="B55755" s="113"/>
    </row>
    <row r="55756">
      <c r="A55756" s="113"/>
      <c r="B55756" s="113"/>
    </row>
    <row r="55757">
      <c r="A55757" s="113"/>
      <c r="B55757" s="113"/>
    </row>
    <row r="55758">
      <c r="A55758" s="113"/>
      <c r="B55758" s="113"/>
    </row>
    <row r="55759">
      <c r="A55759" s="113"/>
      <c r="B55759" s="113"/>
    </row>
    <row r="55760">
      <c r="A55760" s="113"/>
      <c r="B55760" s="113"/>
    </row>
    <row r="55761">
      <c r="A55761" s="113"/>
      <c r="B55761" s="113"/>
    </row>
    <row r="55762">
      <c r="A55762" s="113"/>
      <c r="B55762" s="113"/>
    </row>
    <row r="55763">
      <c r="A55763" s="113"/>
      <c r="B55763" s="113"/>
    </row>
    <row r="55764">
      <c r="A55764" s="113"/>
      <c r="B55764" s="113"/>
    </row>
    <row r="55765">
      <c r="A55765" s="113"/>
      <c r="B55765" s="113"/>
    </row>
    <row r="55766">
      <c r="A55766" s="113"/>
      <c r="B55766" s="113"/>
    </row>
    <row r="55767">
      <c r="A55767" s="113"/>
      <c r="B55767" s="113"/>
    </row>
    <row r="55768">
      <c r="A55768" s="113"/>
      <c r="B55768" s="113"/>
    </row>
    <row r="55769">
      <c r="A55769" s="113"/>
      <c r="B55769" s="113"/>
    </row>
    <row r="55770">
      <c r="A55770" s="113"/>
      <c r="B55770" s="113"/>
    </row>
    <row r="55771">
      <c r="A55771" s="113"/>
      <c r="B55771" s="113"/>
    </row>
    <row r="55772">
      <c r="A55772" s="113"/>
      <c r="B55772" s="113"/>
    </row>
    <row r="55773">
      <c r="A55773" s="113"/>
      <c r="B55773" s="113"/>
    </row>
    <row r="55774">
      <c r="A55774" s="113"/>
      <c r="B55774" s="113"/>
    </row>
    <row r="55775">
      <c r="A55775" s="113"/>
      <c r="B55775" s="113"/>
    </row>
    <row r="55776">
      <c r="A55776" s="113"/>
      <c r="B55776" s="113"/>
    </row>
    <row r="55777">
      <c r="A55777" s="113"/>
      <c r="B55777" s="113"/>
    </row>
    <row r="55778">
      <c r="A55778" s="113"/>
      <c r="B55778" s="113"/>
    </row>
    <row r="55779">
      <c r="A55779" s="113"/>
      <c r="B55779" s="113"/>
    </row>
    <row r="55780">
      <c r="A55780" s="113"/>
      <c r="B55780" s="113"/>
    </row>
    <row r="55781">
      <c r="A55781" s="113"/>
      <c r="B55781" s="113"/>
    </row>
    <row r="55782">
      <c r="A55782" s="113"/>
      <c r="B55782" s="113"/>
    </row>
    <row r="55783">
      <c r="A55783" s="113"/>
      <c r="B55783" s="113"/>
    </row>
    <row r="55784">
      <c r="A55784" s="113"/>
      <c r="B55784" s="113"/>
    </row>
    <row r="55785">
      <c r="A55785" s="113"/>
      <c r="B55785" s="113"/>
    </row>
    <row r="55786">
      <c r="A55786" s="113"/>
      <c r="B55786" s="113"/>
    </row>
    <row r="55787">
      <c r="A55787" s="113"/>
      <c r="B55787" s="113"/>
    </row>
    <row r="55788">
      <c r="A55788" s="113"/>
      <c r="B55788" s="113"/>
    </row>
    <row r="55789">
      <c r="A55789" s="113"/>
      <c r="B55789" s="113"/>
    </row>
    <row r="55790">
      <c r="A55790" s="113"/>
      <c r="B55790" s="113"/>
    </row>
    <row r="55791">
      <c r="A55791" s="113"/>
      <c r="B55791" s="113"/>
    </row>
    <row r="55792">
      <c r="A55792" s="113"/>
      <c r="B55792" s="113"/>
    </row>
    <row r="55793">
      <c r="A55793" s="113"/>
      <c r="B55793" s="113"/>
    </row>
    <row r="55794">
      <c r="A55794" s="113"/>
      <c r="B55794" s="113"/>
    </row>
    <row r="55795">
      <c r="A55795" s="113"/>
      <c r="B55795" s="113"/>
    </row>
    <row r="55796">
      <c r="A55796" s="113"/>
      <c r="B55796" s="113"/>
    </row>
    <row r="55797">
      <c r="A55797" s="113"/>
      <c r="B55797" s="113"/>
    </row>
    <row r="55798">
      <c r="A55798" s="113"/>
      <c r="B55798" s="113"/>
    </row>
    <row r="55799">
      <c r="A55799" s="113"/>
      <c r="B55799" s="113"/>
    </row>
    <row r="55800">
      <c r="A55800" s="113"/>
      <c r="B55800" s="113"/>
    </row>
    <row r="55801">
      <c r="A55801" s="113"/>
      <c r="B55801" s="113"/>
    </row>
    <row r="55802">
      <c r="A55802" s="113"/>
      <c r="B55802" s="113"/>
    </row>
    <row r="55803">
      <c r="A55803" s="113"/>
      <c r="B55803" s="113"/>
    </row>
    <row r="55804">
      <c r="A55804" s="113"/>
      <c r="B55804" s="113"/>
    </row>
    <row r="55805">
      <c r="A55805" s="113"/>
      <c r="B55805" s="113"/>
    </row>
    <row r="55806">
      <c r="A55806" s="113"/>
      <c r="B55806" s="113"/>
    </row>
    <row r="55807">
      <c r="A55807" s="113"/>
      <c r="B55807" s="113"/>
    </row>
    <row r="55808">
      <c r="A55808" s="113"/>
      <c r="B55808" s="113"/>
    </row>
    <row r="55809">
      <c r="A55809" s="113"/>
      <c r="B55809" s="113"/>
    </row>
    <row r="55810">
      <c r="A55810" s="113"/>
      <c r="B55810" s="113"/>
    </row>
    <row r="55811">
      <c r="A55811" s="113"/>
      <c r="B55811" s="113"/>
    </row>
    <row r="55812">
      <c r="A55812" s="113"/>
      <c r="B55812" s="113"/>
    </row>
    <row r="55813">
      <c r="A55813" s="113"/>
      <c r="B55813" s="113"/>
    </row>
    <row r="55814">
      <c r="A55814" s="113"/>
      <c r="B55814" s="113"/>
    </row>
    <row r="55815">
      <c r="A55815" s="113"/>
      <c r="B55815" s="113"/>
    </row>
    <row r="55816">
      <c r="A55816" s="113"/>
      <c r="B55816" s="113"/>
    </row>
    <row r="55817">
      <c r="A55817" s="113"/>
      <c r="B55817" s="113"/>
    </row>
    <row r="55818">
      <c r="A55818" s="113"/>
      <c r="B55818" s="113"/>
    </row>
    <row r="55819">
      <c r="A55819" s="113"/>
      <c r="B55819" s="113"/>
    </row>
    <row r="55820">
      <c r="A55820" s="113"/>
      <c r="B55820" s="113"/>
    </row>
    <row r="55821">
      <c r="A55821" s="113"/>
      <c r="B55821" s="113"/>
    </row>
    <row r="55822">
      <c r="A55822" s="113"/>
      <c r="B55822" s="113"/>
    </row>
    <row r="55823">
      <c r="A55823" s="113"/>
      <c r="B55823" s="113"/>
    </row>
    <row r="55824">
      <c r="A55824" s="113"/>
      <c r="B55824" s="113"/>
    </row>
    <row r="55825">
      <c r="A55825" s="113"/>
      <c r="B55825" s="113"/>
    </row>
    <row r="55826">
      <c r="A55826" s="113"/>
      <c r="B55826" s="113"/>
    </row>
    <row r="55827">
      <c r="A55827" s="113"/>
      <c r="B55827" s="113"/>
    </row>
    <row r="55828">
      <c r="A55828" s="113"/>
      <c r="B55828" s="113"/>
    </row>
    <row r="55829">
      <c r="A55829" s="113"/>
      <c r="B55829" s="113"/>
    </row>
    <row r="55830">
      <c r="A55830" s="113"/>
      <c r="B55830" s="113"/>
    </row>
    <row r="55831">
      <c r="A55831" s="113"/>
      <c r="B55831" s="113"/>
    </row>
    <row r="55832">
      <c r="A55832" s="113"/>
      <c r="B55832" s="113"/>
    </row>
    <row r="55833">
      <c r="A55833" s="113"/>
      <c r="B55833" s="113"/>
    </row>
    <row r="55834">
      <c r="A55834" s="113"/>
      <c r="B55834" s="113"/>
    </row>
    <row r="55835">
      <c r="A55835" s="113"/>
      <c r="B55835" s="113"/>
    </row>
    <row r="55836">
      <c r="A55836" s="113"/>
      <c r="B55836" s="113"/>
    </row>
    <row r="55837">
      <c r="A55837" s="113"/>
      <c r="B55837" s="113"/>
    </row>
    <row r="55838">
      <c r="A55838" s="113"/>
      <c r="B55838" s="113"/>
    </row>
    <row r="55839">
      <c r="A55839" s="113"/>
      <c r="B55839" s="113"/>
    </row>
    <row r="55840">
      <c r="A55840" s="113"/>
      <c r="B55840" s="113"/>
    </row>
    <row r="55841">
      <c r="A55841" s="113"/>
      <c r="B55841" s="113"/>
    </row>
    <row r="55842">
      <c r="A55842" s="113"/>
      <c r="B55842" s="113"/>
    </row>
    <row r="55843">
      <c r="A55843" s="113"/>
      <c r="B55843" s="113"/>
    </row>
    <row r="55844">
      <c r="A55844" s="113"/>
      <c r="B55844" s="113"/>
    </row>
    <row r="55845">
      <c r="A55845" s="113"/>
      <c r="B55845" s="113"/>
    </row>
    <row r="55846">
      <c r="A55846" s="113"/>
      <c r="B55846" s="113"/>
    </row>
    <row r="55847">
      <c r="A55847" s="113"/>
      <c r="B55847" s="113"/>
    </row>
    <row r="55848">
      <c r="A55848" s="113"/>
      <c r="B55848" s="113"/>
    </row>
    <row r="55849">
      <c r="A55849" s="113"/>
      <c r="B55849" s="113"/>
    </row>
    <row r="55850">
      <c r="A55850" s="113"/>
      <c r="B55850" s="113"/>
    </row>
    <row r="55851">
      <c r="A55851" s="113"/>
      <c r="B55851" s="113"/>
    </row>
    <row r="55852">
      <c r="A55852" s="113"/>
      <c r="B55852" s="113"/>
    </row>
    <row r="55853">
      <c r="A55853" s="113"/>
      <c r="B55853" s="113"/>
    </row>
    <row r="55854">
      <c r="A55854" s="113"/>
      <c r="B55854" s="113"/>
    </row>
    <row r="55855">
      <c r="A55855" s="113"/>
      <c r="B55855" s="113"/>
    </row>
    <row r="55856">
      <c r="A55856" s="113"/>
      <c r="B55856" s="113"/>
    </row>
    <row r="55857">
      <c r="A55857" s="113"/>
      <c r="B55857" s="113"/>
    </row>
    <row r="55858">
      <c r="A55858" s="113"/>
      <c r="B55858" s="113"/>
    </row>
    <row r="55859">
      <c r="A55859" s="113"/>
      <c r="B55859" s="113"/>
    </row>
    <row r="55860">
      <c r="A55860" s="113"/>
      <c r="B55860" s="113"/>
    </row>
    <row r="55861">
      <c r="A55861" s="113"/>
      <c r="B55861" s="113"/>
    </row>
    <row r="55862">
      <c r="A55862" s="113"/>
      <c r="B55862" s="113"/>
    </row>
    <row r="55863">
      <c r="A55863" s="113"/>
      <c r="B55863" s="113"/>
    </row>
    <row r="55864">
      <c r="A55864" s="113"/>
      <c r="B55864" s="113"/>
    </row>
    <row r="55865">
      <c r="A55865" s="113"/>
      <c r="B55865" s="113"/>
    </row>
    <row r="55866">
      <c r="A55866" s="113"/>
      <c r="B55866" s="113"/>
    </row>
    <row r="55867">
      <c r="A55867" s="113"/>
      <c r="B55867" s="113"/>
    </row>
    <row r="55868">
      <c r="A55868" s="113"/>
      <c r="B55868" s="113"/>
    </row>
    <row r="55869">
      <c r="A55869" s="113"/>
      <c r="B55869" s="113"/>
    </row>
    <row r="55870">
      <c r="A55870" s="113"/>
      <c r="B55870" s="113"/>
    </row>
    <row r="55871">
      <c r="A55871" s="113"/>
      <c r="B55871" s="113"/>
    </row>
    <row r="55872">
      <c r="A55872" s="113"/>
      <c r="B55872" s="113"/>
    </row>
    <row r="55873">
      <c r="A55873" s="113"/>
      <c r="B55873" s="113"/>
    </row>
    <row r="55874">
      <c r="A55874" s="113"/>
      <c r="B55874" s="113"/>
    </row>
    <row r="55875">
      <c r="A55875" s="113"/>
      <c r="B55875" s="113"/>
    </row>
    <row r="55876">
      <c r="A55876" s="113"/>
      <c r="B55876" s="113"/>
    </row>
    <row r="55877">
      <c r="A55877" s="113"/>
      <c r="B55877" s="113"/>
    </row>
    <row r="55878">
      <c r="A55878" s="113"/>
      <c r="B55878" s="113"/>
    </row>
    <row r="55879">
      <c r="A55879" s="113"/>
      <c r="B55879" s="113"/>
    </row>
    <row r="55880">
      <c r="A55880" s="113"/>
      <c r="B55880" s="113"/>
    </row>
    <row r="55881">
      <c r="A55881" s="113"/>
      <c r="B55881" s="113"/>
    </row>
    <row r="55882">
      <c r="A55882" s="113"/>
      <c r="B55882" s="113"/>
    </row>
    <row r="55883">
      <c r="A55883" s="113"/>
      <c r="B55883" s="113"/>
    </row>
    <row r="55884">
      <c r="A55884" s="113"/>
      <c r="B55884" s="113"/>
    </row>
    <row r="55885">
      <c r="A55885" s="113"/>
      <c r="B55885" s="113"/>
    </row>
    <row r="55886">
      <c r="A55886" s="113"/>
      <c r="B55886" s="113"/>
    </row>
    <row r="55887">
      <c r="A55887" s="113"/>
      <c r="B55887" s="113"/>
    </row>
    <row r="55888">
      <c r="A55888" s="113"/>
      <c r="B55888" s="113"/>
    </row>
    <row r="55889">
      <c r="A55889" s="113"/>
      <c r="B55889" s="113"/>
    </row>
    <row r="55890">
      <c r="A55890" s="113"/>
      <c r="B55890" s="113"/>
    </row>
    <row r="55891">
      <c r="A55891" s="113"/>
      <c r="B55891" s="113"/>
    </row>
    <row r="55892">
      <c r="A55892" s="113"/>
      <c r="B55892" s="113"/>
    </row>
    <row r="55893">
      <c r="A55893" s="113"/>
      <c r="B55893" s="113"/>
    </row>
    <row r="55894">
      <c r="A55894" s="113"/>
      <c r="B55894" s="113"/>
    </row>
    <row r="55895">
      <c r="A55895" s="113"/>
      <c r="B55895" s="113"/>
    </row>
    <row r="55896">
      <c r="A55896" s="113"/>
      <c r="B55896" s="113"/>
    </row>
    <row r="55897">
      <c r="A55897" s="113"/>
      <c r="B55897" s="113"/>
    </row>
    <row r="55898">
      <c r="A55898" s="113"/>
      <c r="B55898" s="113"/>
    </row>
    <row r="55899">
      <c r="A55899" s="113"/>
      <c r="B55899" s="113"/>
    </row>
    <row r="55900">
      <c r="A55900" s="113"/>
      <c r="B55900" s="113"/>
    </row>
    <row r="55901">
      <c r="A55901" s="113"/>
      <c r="B55901" s="113"/>
    </row>
    <row r="55902">
      <c r="A55902" s="113"/>
      <c r="B55902" s="113"/>
    </row>
    <row r="55903">
      <c r="A55903" s="113"/>
      <c r="B55903" s="113"/>
    </row>
    <row r="55904">
      <c r="A55904" s="113"/>
      <c r="B55904" s="113"/>
    </row>
    <row r="55905">
      <c r="A55905" s="113"/>
      <c r="B55905" s="113"/>
    </row>
    <row r="55906">
      <c r="A55906" s="113"/>
      <c r="B55906" s="113"/>
    </row>
    <row r="55907">
      <c r="A55907" s="113"/>
      <c r="B55907" s="113"/>
    </row>
    <row r="55908">
      <c r="A55908" s="113"/>
      <c r="B55908" s="113"/>
    </row>
    <row r="55909">
      <c r="A55909" s="113"/>
      <c r="B55909" s="113"/>
    </row>
    <row r="55910">
      <c r="A55910" s="113"/>
      <c r="B55910" s="113"/>
    </row>
    <row r="55911">
      <c r="A55911" s="113"/>
      <c r="B55911" s="113"/>
    </row>
    <row r="55912">
      <c r="A55912" s="113"/>
      <c r="B55912" s="113"/>
    </row>
    <row r="55913">
      <c r="A55913" s="113"/>
      <c r="B55913" s="113"/>
    </row>
    <row r="55914">
      <c r="A55914" s="113"/>
      <c r="B55914" s="113"/>
    </row>
    <row r="55915">
      <c r="A55915" s="113"/>
      <c r="B55915" s="113"/>
    </row>
    <row r="55916">
      <c r="A55916" s="113"/>
      <c r="B55916" s="113"/>
    </row>
    <row r="55917">
      <c r="A55917" s="113"/>
      <c r="B55917" s="113"/>
    </row>
    <row r="55918">
      <c r="A55918" s="113"/>
      <c r="B55918" s="113"/>
    </row>
    <row r="55919">
      <c r="A55919" s="113"/>
      <c r="B55919" s="113"/>
    </row>
    <row r="55920">
      <c r="A55920" s="113"/>
      <c r="B55920" s="113"/>
    </row>
    <row r="55921">
      <c r="A55921" s="113"/>
      <c r="B55921" s="113"/>
    </row>
    <row r="55922">
      <c r="A55922" s="113"/>
      <c r="B55922" s="113"/>
    </row>
    <row r="55923">
      <c r="A55923" s="113"/>
      <c r="B55923" s="113"/>
    </row>
    <row r="55924">
      <c r="A55924" s="113"/>
      <c r="B55924" s="113"/>
    </row>
    <row r="55925">
      <c r="A55925" s="113"/>
      <c r="B55925" s="113"/>
    </row>
    <row r="55926">
      <c r="A55926" s="113"/>
      <c r="B55926" s="113"/>
    </row>
    <row r="55927">
      <c r="A55927" s="113"/>
      <c r="B55927" s="113"/>
    </row>
    <row r="55928">
      <c r="A55928" s="113"/>
      <c r="B55928" s="113"/>
    </row>
    <row r="55929">
      <c r="A55929" s="113"/>
      <c r="B55929" s="113"/>
    </row>
    <row r="55930">
      <c r="A55930" s="113"/>
      <c r="B55930" s="113"/>
    </row>
    <row r="55931">
      <c r="A55931" s="113"/>
      <c r="B55931" s="113"/>
    </row>
    <row r="55932">
      <c r="A55932" s="113"/>
      <c r="B55932" s="113"/>
    </row>
    <row r="55933">
      <c r="A55933" s="113"/>
      <c r="B55933" s="113"/>
    </row>
    <row r="55934">
      <c r="A55934" s="113"/>
      <c r="B55934" s="113"/>
    </row>
    <row r="55935">
      <c r="A55935" s="113"/>
      <c r="B55935" s="113"/>
    </row>
    <row r="55936">
      <c r="A55936" s="113"/>
      <c r="B55936" s="113"/>
    </row>
    <row r="55937">
      <c r="A55937" s="113"/>
      <c r="B55937" s="113"/>
    </row>
    <row r="55938">
      <c r="A55938" s="113"/>
      <c r="B55938" s="113"/>
    </row>
    <row r="55939">
      <c r="A55939" s="113"/>
      <c r="B55939" s="113"/>
    </row>
    <row r="55940">
      <c r="A55940" s="113"/>
      <c r="B55940" s="113"/>
    </row>
    <row r="55941">
      <c r="A55941" s="113"/>
      <c r="B55941" s="113"/>
    </row>
    <row r="55942">
      <c r="A55942" s="113"/>
      <c r="B55942" s="113"/>
    </row>
    <row r="55943">
      <c r="A55943" s="113"/>
      <c r="B55943" s="113"/>
    </row>
    <row r="55944">
      <c r="A55944" s="113"/>
      <c r="B55944" s="113"/>
    </row>
    <row r="55945">
      <c r="A55945" s="113"/>
      <c r="B55945" s="113"/>
    </row>
    <row r="55946">
      <c r="A55946" s="113"/>
      <c r="B55946" s="113"/>
    </row>
    <row r="55947">
      <c r="A55947" s="113"/>
      <c r="B55947" s="113"/>
    </row>
    <row r="55948">
      <c r="A55948" s="113"/>
      <c r="B55948" s="113"/>
    </row>
    <row r="55949">
      <c r="A55949" s="113"/>
      <c r="B55949" s="113"/>
    </row>
    <row r="55950">
      <c r="A55950" s="113"/>
      <c r="B55950" s="113"/>
    </row>
    <row r="55951">
      <c r="A55951" s="113"/>
      <c r="B55951" s="113"/>
    </row>
    <row r="55952">
      <c r="A55952" s="113"/>
      <c r="B55952" s="113"/>
    </row>
    <row r="55953">
      <c r="A55953" s="113"/>
      <c r="B55953" s="113"/>
    </row>
    <row r="55954">
      <c r="A55954" s="113"/>
      <c r="B55954" s="113"/>
    </row>
    <row r="55955">
      <c r="A55955" s="113"/>
      <c r="B55955" s="113"/>
    </row>
    <row r="55956">
      <c r="A55956" s="113"/>
      <c r="B55956" s="113"/>
    </row>
    <row r="55957">
      <c r="A55957" s="113"/>
      <c r="B55957" s="113"/>
    </row>
    <row r="55958">
      <c r="A55958" s="113"/>
      <c r="B55958" s="113"/>
    </row>
    <row r="55959">
      <c r="A55959" s="113"/>
      <c r="B55959" s="113"/>
    </row>
    <row r="55960">
      <c r="A55960" s="113"/>
      <c r="B55960" s="113"/>
    </row>
    <row r="55961">
      <c r="A55961" s="113"/>
      <c r="B55961" s="113"/>
    </row>
    <row r="55962">
      <c r="A55962" s="113"/>
      <c r="B55962" s="113"/>
    </row>
    <row r="55963">
      <c r="A55963" s="113"/>
      <c r="B55963" s="113"/>
    </row>
    <row r="55964">
      <c r="A55964" s="113"/>
      <c r="B55964" s="113"/>
    </row>
    <row r="55965">
      <c r="A55965" s="113"/>
      <c r="B55965" s="113"/>
    </row>
    <row r="55966">
      <c r="A55966" s="113"/>
      <c r="B55966" s="113"/>
    </row>
    <row r="55967">
      <c r="A55967" s="113"/>
      <c r="B55967" s="113"/>
    </row>
    <row r="55968">
      <c r="A55968" s="113"/>
      <c r="B55968" s="113"/>
    </row>
    <row r="55969">
      <c r="A55969" s="113"/>
      <c r="B55969" s="113"/>
    </row>
    <row r="55970">
      <c r="A55970" s="113"/>
      <c r="B55970" s="113"/>
    </row>
    <row r="55971">
      <c r="A55971" s="113"/>
      <c r="B55971" s="113"/>
    </row>
    <row r="55972">
      <c r="A55972" s="113"/>
      <c r="B55972" s="113"/>
    </row>
    <row r="55973">
      <c r="A55973" s="113"/>
      <c r="B55973" s="113"/>
    </row>
    <row r="55974">
      <c r="A55974" s="113"/>
      <c r="B55974" s="113"/>
    </row>
    <row r="55975">
      <c r="A55975" s="113"/>
      <c r="B55975" s="113"/>
    </row>
    <row r="55976">
      <c r="A55976" s="113"/>
      <c r="B55976" s="113"/>
    </row>
    <row r="55977">
      <c r="A55977" s="113"/>
      <c r="B55977" s="113"/>
    </row>
    <row r="55978">
      <c r="A55978" s="113"/>
      <c r="B55978" s="113"/>
    </row>
    <row r="55979">
      <c r="A55979" s="113"/>
      <c r="B55979" s="113"/>
    </row>
    <row r="55980">
      <c r="A55980" s="113"/>
      <c r="B55980" s="113"/>
    </row>
    <row r="55981">
      <c r="A55981" s="113"/>
      <c r="B55981" s="113"/>
    </row>
    <row r="55982">
      <c r="A55982" s="113"/>
      <c r="B55982" s="113"/>
    </row>
    <row r="55983">
      <c r="A55983" s="113"/>
      <c r="B55983" s="113"/>
    </row>
    <row r="55984">
      <c r="A55984" s="113"/>
      <c r="B55984" s="113"/>
    </row>
    <row r="55985">
      <c r="A55985" s="113"/>
      <c r="B55985" s="113"/>
    </row>
    <row r="55986">
      <c r="A55986" s="113"/>
      <c r="B55986" s="113"/>
    </row>
    <row r="55987">
      <c r="A55987" s="113"/>
      <c r="B55987" s="113"/>
    </row>
    <row r="55988">
      <c r="A55988" s="113"/>
      <c r="B55988" s="113"/>
    </row>
    <row r="55989">
      <c r="A55989" s="113"/>
      <c r="B55989" s="113"/>
    </row>
    <row r="55990">
      <c r="A55990" s="113"/>
      <c r="B55990" s="113"/>
    </row>
    <row r="55991">
      <c r="A55991" s="113"/>
      <c r="B55991" s="113"/>
    </row>
    <row r="55992">
      <c r="A55992" s="113"/>
      <c r="B55992" s="113"/>
    </row>
    <row r="55993">
      <c r="A55993" s="113"/>
      <c r="B55993" s="113"/>
    </row>
    <row r="55994">
      <c r="A55994" s="113"/>
      <c r="B55994" s="113"/>
    </row>
    <row r="55995">
      <c r="A55995" s="113"/>
      <c r="B55995" s="113"/>
    </row>
    <row r="55996">
      <c r="A55996" s="113"/>
      <c r="B55996" s="113"/>
    </row>
    <row r="55997">
      <c r="A55997" s="113"/>
      <c r="B55997" s="113"/>
    </row>
    <row r="55998">
      <c r="A55998" s="113"/>
      <c r="B55998" s="113"/>
    </row>
    <row r="55999">
      <c r="A55999" s="113"/>
      <c r="B55999" s="113"/>
    </row>
    <row r="56000">
      <c r="A56000" s="113"/>
      <c r="B56000" s="113"/>
    </row>
    <row r="56001">
      <c r="A56001" s="113"/>
      <c r="B56001" s="113"/>
    </row>
    <row r="56002">
      <c r="A56002" s="113"/>
      <c r="B56002" s="113"/>
    </row>
    <row r="56003">
      <c r="A56003" s="113"/>
      <c r="B56003" s="113"/>
    </row>
    <row r="56004">
      <c r="A56004" s="113"/>
      <c r="B56004" s="113"/>
    </row>
    <row r="56005">
      <c r="A56005" s="113"/>
      <c r="B56005" s="113"/>
    </row>
    <row r="56006">
      <c r="A56006" s="113"/>
      <c r="B56006" s="113"/>
    </row>
    <row r="56007">
      <c r="A56007" s="113"/>
      <c r="B56007" s="113"/>
    </row>
    <row r="56008">
      <c r="A56008" s="113"/>
      <c r="B56008" s="113"/>
    </row>
    <row r="56009">
      <c r="A56009" s="113"/>
      <c r="B56009" s="113"/>
    </row>
    <row r="56010">
      <c r="A56010" s="113"/>
      <c r="B56010" s="113"/>
    </row>
    <row r="56011">
      <c r="A56011" s="113"/>
      <c r="B56011" s="113"/>
    </row>
    <row r="56012">
      <c r="A56012" s="113"/>
      <c r="B56012" s="113"/>
    </row>
    <row r="56013">
      <c r="A56013" s="113"/>
      <c r="B56013" s="113"/>
    </row>
    <row r="56014">
      <c r="A56014" s="113"/>
      <c r="B56014" s="113"/>
    </row>
    <row r="56015">
      <c r="A56015" s="113"/>
      <c r="B56015" s="113"/>
    </row>
    <row r="56016">
      <c r="A56016" s="113"/>
      <c r="B56016" s="113"/>
    </row>
    <row r="56017">
      <c r="A56017" s="113"/>
      <c r="B56017" s="113"/>
    </row>
    <row r="56018">
      <c r="A56018" s="113"/>
      <c r="B56018" s="113"/>
    </row>
    <row r="56019">
      <c r="A56019" s="113"/>
      <c r="B56019" s="113"/>
    </row>
    <row r="56020">
      <c r="A56020" s="113"/>
      <c r="B56020" s="113"/>
    </row>
    <row r="56021">
      <c r="A56021" s="113"/>
      <c r="B56021" s="113"/>
    </row>
    <row r="56022">
      <c r="A56022" s="113"/>
      <c r="B56022" s="113"/>
    </row>
    <row r="56023">
      <c r="A56023" s="113"/>
      <c r="B56023" s="113"/>
    </row>
    <row r="56024">
      <c r="A56024" s="113"/>
      <c r="B56024" s="113"/>
    </row>
    <row r="56025">
      <c r="A56025" s="113"/>
      <c r="B56025" s="113"/>
    </row>
    <row r="56026">
      <c r="A56026" s="113"/>
      <c r="B56026" s="113"/>
    </row>
    <row r="56027">
      <c r="A56027" s="113"/>
      <c r="B56027" s="113"/>
    </row>
    <row r="56028">
      <c r="A56028" s="113"/>
      <c r="B56028" s="113"/>
    </row>
    <row r="56029">
      <c r="A56029" s="113"/>
      <c r="B56029" s="113"/>
    </row>
    <row r="56030">
      <c r="A56030" s="113"/>
      <c r="B56030" s="113"/>
    </row>
    <row r="56031">
      <c r="A56031" s="113"/>
      <c r="B56031" s="113"/>
    </row>
    <row r="56032">
      <c r="A56032" s="113"/>
      <c r="B56032" s="113"/>
    </row>
    <row r="56033">
      <c r="A56033" s="113"/>
      <c r="B56033" s="113"/>
    </row>
    <row r="56034">
      <c r="A56034" s="113"/>
      <c r="B56034" s="113"/>
    </row>
    <row r="56035">
      <c r="A56035" s="113"/>
      <c r="B56035" s="113"/>
    </row>
    <row r="56036">
      <c r="A56036" s="113"/>
      <c r="B56036" s="113"/>
    </row>
    <row r="56037">
      <c r="A56037" s="113"/>
      <c r="B56037" s="113"/>
    </row>
    <row r="56038">
      <c r="A56038" s="113"/>
      <c r="B56038" s="113"/>
    </row>
    <row r="56039">
      <c r="A56039" s="113"/>
      <c r="B56039" s="113"/>
    </row>
    <row r="56040">
      <c r="A56040" s="113"/>
      <c r="B56040" s="113"/>
    </row>
    <row r="56041">
      <c r="A56041" s="113"/>
      <c r="B56041" s="113"/>
    </row>
    <row r="56042">
      <c r="A56042" s="113"/>
      <c r="B56042" s="113"/>
    </row>
    <row r="56043">
      <c r="A56043" s="113"/>
      <c r="B56043" s="113"/>
    </row>
    <row r="56044">
      <c r="A56044" s="113"/>
      <c r="B56044" s="113"/>
    </row>
    <row r="56045">
      <c r="A56045" s="113"/>
      <c r="B56045" s="113"/>
    </row>
    <row r="56046">
      <c r="A56046" s="113"/>
      <c r="B56046" s="113"/>
    </row>
    <row r="56047">
      <c r="A56047" s="113"/>
      <c r="B56047" s="113"/>
    </row>
    <row r="56048">
      <c r="A56048" s="113"/>
      <c r="B56048" s="113"/>
    </row>
    <row r="56049">
      <c r="A56049" s="113"/>
      <c r="B56049" s="113"/>
    </row>
    <row r="56050">
      <c r="A56050" s="113"/>
      <c r="B56050" s="113"/>
    </row>
    <row r="56051">
      <c r="A56051" s="113"/>
      <c r="B56051" s="113"/>
    </row>
    <row r="56052">
      <c r="A56052" s="113"/>
      <c r="B56052" s="113"/>
    </row>
    <row r="56053">
      <c r="A56053" s="113"/>
      <c r="B56053" s="113"/>
    </row>
    <row r="56054">
      <c r="A56054" s="113"/>
      <c r="B56054" s="113"/>
    </row>
    <row r="56055">
      <c r="A56055" s="113"/>
      <c r="B56055" s="113"/>
    </row>
    <row r="56056">
      <c r="A56056" s="113"/>
      <c r="B56056" s="113"/>
    </row>
    <row r="56057">
      <c r="A56057" s="113"/>
      <c r="B56057" s="113"/>
    </row>
    <row r="56058">
      <c r="A56058" s="113"/>
      <c r="B56058" s="113"/>
    </row>
    <row r="56059">
      <c r="A56059" s="113"/>
      <c r="B56059" s="113"/>
    </row>
    <row r="56060">
      <c r="A56060" s="113"/>
      <c r="B56060" s="113"/>
    </row>
    <row r="56061">
      <c r="A56061" s="113"/>
      <c r="B56061" s="113"/>
    </row>
    <row r="56062">
      <c r="A56062" s="113"/>
      <c r="B56062" s="113"/>
    </row>
    <row r="56063">
      <c r="A56063" s="113"/>
      <c r="B56063" s="113"/>
    </row>
    <row r="56064">
      <c r="A56064" s="113"/>
      <c r="B56064" s="113"/>
    </row>
    <row r="56065">
      <c r="A56065" s="113"/>
      <c r="B56065" s="113"/>
    </row>
    <row r="56066">
      <c r="A56066" s="113"/>
      <c r="B56066" s="113"/>
    </row>
    <row r="56067">
      <c r="A56067" s="113"/>
      <c r="B56067" s="113"/>
    </row>
    <row r="56068">
      <c r="A56068" s="113"/>
      <c r="B56068" s="113"/>
    </row>
    <row r="56069">
      <c r="A56069" s="113"/>
      <c r="B56069" s="113"/>
    </row>
    <row r="56070">
      <c r="A56070" s="113"/>
      <c r="B56070" s="113"/>
    </row>
    <row r="56071">
      <c r="A56071" s="113"/>
      <c r="B56071" s="113"/>
    </row>
    <row r="56072">
      <c r="A56072" s="113"/>
      <c r="B56072" s="113"/>
    </row>
    <row r="56073">
      <c r="A56073" s="113"/>
      <c r="B56073" s="113"/>
    </row>
    <row r="56074">
      <c r="A56074" s="113"/>
      <c r="B56074" s="113"/>
    </row>
    <row r="56075">
      <c r="A56075" s="113"/>
      <c r="B56075" s="113"/>
    </row>
    <row r="56076">
      <c r="A56076" s="113"/>
      <c r="B56076" s="113"/>
    </row>
    <row r="56077">
      <c r="A56077" s="113"/>
      <c r="B56077" s="113"/>
    </row>
    <row r="56078">
      <c r="A56078" s="113"/>
      <c r="B56078" s="113"/>
    </row>
    <row r="56079">
      <c r="A56079" s="113"/>
      <c r="B56079" s="113"/>
    </row>
    <row r="56080">
      <c r="A56080" s="113"/>
      <c r="B56080" s="113"/>
    </row>
    <row r="56081">
      <c r="A56081" s="113"/>
      <c r="B56081" s="113"/>
    </row>
    <row r="56082">
      <c r="A56082" s="113"/>
      <c r="B56082" s="113"/>
    </row>
    <row r="56083">
      <c r="A56083" s="113"/>
      <c r="B56083" s="113"/>
    </row>
    <row r="56084">
      <c r="A56084" s="113"/>
      <c r="B56084" s="113"/>
    </row>
    <row r="56085">
      <c r="A56085" s="113"/>
      <c r="B56085" s="113"/>
    </row>
    <row r="56086">
      <c r="A56086" s="113"/>
      <c r="B56086" s="113"/>
    </row>
    <row r="56087">
      <c r="A56087" s="113"/>
      <c r="B56087" s="113"/>
    </row>
    <row r="56088">
      <c r="A56088" s="113"/>
      <c r="B56088" s="113"/>
    </row>
    <row r="56089">
      <c r="A56089" s="113"/>
      <c r="B56089" s="113"/>
    </row>
    <row r="56090">
      <c r="A56090" s="113"/>
      <c r="B56090" s="113"/>
    </row>
    <row r="56091">
      <c r="A56091" s="113"/>
      <c r="B56091" s="113"/>
    </row>
    <row r="56092">
      <c r="A56092" s="113"/>
      <c r="B56092" s="113"/>
    </row>
    <row r="56093">
      <c r="A56093" s="113"/>
      <c r="B56093" s="113"/>
    </row>
    <row r="56094">
      <c r="A56094" s="113"/>
      <c r="B56094" s="113"/>
    </row>
    <row r="56095">
      <c r="A56095" s="113"/>
      <c r="B56095" s="113"/>
    </row>
    <row r="56096">
      <c r="A56096" s="113"/>
      <c r="B56096" s="113"/>
    </row>
    <row r="56097">
      <c r="A56097" s="113"/>
      <c r="B56097" s="113"/>
    </row>
    <row r="56098">
      <c r="A56098" s="113"/>
      <c r="B56098" s="113"/>
    </row>
    <row r="56099">
      <c r="A56099" s="113"/>
      <c r="B56099" s="113"/>
    </row>
    <row r="56100">
      <c r="A56100" s="113"/>
      <c r="B56100" s="113"/>
    </row>
    <row r="56101">
      <c r="A56101" s="113"/>
      <c r="B56101" s="113"/>
    </row>
    <row r="56102">
      <c r="A56102" s="113"/>
      <c r="B56102" s="113"/>
    </row>
    <row r="56103">
      <c r="A56103" s="113"/>
      <c r="B56103" s="113"/>
    </row>
    <row r="56104">
      <c r="A56104" s="113"/>
      <c r="B56104" s="113"/>
    </row>
    <row r="56105">
      <c r="A56105" s="113"/>
      <c r="B56105" s="113"/>
    </row>
    <row r="56106">
      <c r="A56106" s="113"/>
      <c r="B56106" s="113"/>
    </row>
    <row r="56107">
      <c r="A56107" s="113"/>
      <c r="B56107" s="113"/>
    </row>
    <row r="56108">
      <c r="A56108" s="113"/>
      <c r="B56108" s="113"/>
    </row>
    <row r="56109">
      <c r="A56109" s="113"/>
      <c r="B56109" s="113"/>
    </row>
    <row r="56110">
      <c r="A56110" s="113"/>
      <c r="B56110" s="113"/>
    </row>
    <row r="56111">
      <c r="A56111" s="113"/>
      <c r="B56111" s="113"/>
    </row>
    <row r="56112">
      <c r="A56112" s="113"/>
      <c r="B56112" s="113"/>
    </row>
    <row r="56113">
      <c r="A56113" s="113"/>
      <c r="B56113" s="113"/>
    </row>
    <row r="56114">
      <c r="A56114" s="113"/>
      <c r="B56114" s="113"/>
    </row>
    <row r="56115">
      <c r="A56115" s="113"/>
      <c r="B56115" s="113"/>
    </row>
    <row r="56116">
      <c r="A56116" s="113"/>
      <c r="B56116" s="113"/>
    </row>
    <row r="56117">
      <c r="A56117" s="113"/>
      <c r="B56117" s="113"/>
    </row>
    <row r="56118">
      <c r="A56118" s="113"/>
      <c r="B56118" s="113"/>
    </row>
    <row r="56119">
      <c r="A56119" s="113"/>
      <c r="B56119" s="113"/>
    </row>
    <row r="56120">
      <c r="A56120" s="113"/>
      <c r="B56120" s="113"/>
    </row>
    <row r="56121">
      <c r="A56121" s="113"/>
      <c r="B56121" s="113"/>
    </row>
    <row r="56122">
      <c r="A56122" s="113"/>
      <c r="B56122" s="113"/>
    </row>
    <row r="56123">
      <c r="A56123" s="113"/>
      <c r="B56123" s="113"/>
    </row>
    <row r="56124">
      <c r="A56124" s="113"/>
      <c r="B56124" s="113"/>
    </row>
    <row r="56125">
      <c r="A56125" s="113"/>
      <c r="B56125" s="113"/>
    </row>
    <row r="56126">
      <c r="A56126" s="113"/>
      <c r="B56126" s="113"/>
    </row>
    <row r="56127">
      <c r="A56127" s="113"/>
      <c r="B56127" s="113"/>
    </row>
    <row r="56128">
      <c r="A56128" s="113"/>
      <c r="B56128" s="113"/>
    </row>
    <row r="56129">
      <c r="A56129" s="113"/>
      <c r="B56129" s="113"/>
    </row>
    <row r="56130">
      <c r="A56130" s="113"/>
      <c r="B56130" s="113"/>
    </row>
    <row r="56131">
      <c r="A56131" s="113"/>
      <c r="B56131" s="113"/>
    </row>
    <row r="56132">
      <c r="A56132" s="113"/>
      <c r="B56132" s="113"/>
    </row>
    <row r="56133">
      <c r="A56133" s="113"/>
      <c r="B56133" s="113"/>
    </row>
    <row r="56134">
      <c r="A56134" s="113"/>
      <c r="B56134" s="113"/>
    </row>
    <row r="56135">
      <c r="A56135" s="113"/>
      <c r="B56135" s="113"/>
    </row>
    <row r="56136">
      <c r="A56136" s="113"/>
      <c r="B56136" s="113"/>
    </row>
    <row r="56137">
      <c r="A56137" s="113"/>
      <c r="B56137" s="113"/>
    </row>
    <row r="56138">
      <c r="A56138" s="113"/>
      <c r="B56138" s="113"/>
    </row>
    <row r="56139">
      <c r="A56139" s="113"/>
      <c r="B56139" s="113"/>
    </row>
    <row r="56140">
      <c r="A56140" s="113"/>
      <c r="B56140" s="113"/>
    </row>
    <row r="56141">
      <c r="A56141" s="113"/>
      <c r="B56141" s="113"/>
    </row>
    <row r="56142">
      <c r="A56142" s="113"/>
      <c r="B56142" s="113"/>
    </row>
    <row r="56143">
      <c r="A56143" s="113"/>
      <c r="B56143" s="113"/>
    </row>
    <row r="56144">
      <c r="A56144" s="113"/>
      <c r="B56144" s="113"/>
    </row>
    <row r="56145">
      <c r="A56145" s="113"/>
      <c r="B56145" s="113"/>
    </row>
    <row r="56146">
      <c r="A56146" s="113"/>
      <c r="B56146" s="113"/>
    </row>
    <row r="56147">
      <c r="A56147" s="113"/>
      <c r="B56147" s="113"/>
    </row>
    <row r="56148">
      <c r="A56148" s="113"/>
      <c r="B56148" s="113"/>
    </row>
    <row r="56149">
      <c r="A56149" s="113"/>
      <c r="B56149" s="113"/>
    </row>
    <row r="56150">
      <c r="A56150" s="113"/>
      <c r="B56150" s="113"/>
    </row>
    <row r="56151">
      <c r="A56151" s="113"/>
      <c r="B56151" s="113"/>
    </row>
    <row r="56152">
      <c r="A56152" s="113"/>
      <c r="B56152" s="113"/>
    </row>
    <row r="56153">
      <c r="A56153" s="113"/>
      <c r="B56153" s="113"/>
    </row>
    <row r="56154">
      <c r="A56154" s="113"/>
      <c r="B56154" s="113"/>
    </row>
    <row r="56155">
      <c r="A56155" s="113"/>
      <c r="B56155" s="113"/>
    </row>
    <row r="56156">
      <c r="A56156" s="113"/>
      <c r="B56156" s="113"/>
    </row>
    <row r="56157">
      <c r="A56157" s="113"/>
      <c r="B56157" s="113"/>
    </row>
    <row r="56158">
      <c r="A56158" s="113"/>
      <c r="B56158" s="113"/>
    </row>
    <row r="56159">
      <c r="A56159" s="113"/>
      <c r="B56159" s="113"/>
    </row>
    <row r="56160">
      <c r="A56160" s="113"/>
      <c r="B56160" s="113"/>
    </row>
    <row r="56161">
      <c r="A56161" s="113"/>
      <c r="B56161" s="113"/>
    </row>
    <row r="56162">
      <c r="A56162" s="113"/>
      <c r="B56162" s="113"/>
    </row>
    <row r="56163">
      <c r="A56163" s="113"/>
      <c r="B56163" s="113"/>
    </row>
    <row r="56164">
      <c r="A56164" s="113"/>
      <c r="B56164" s="113"/>
    </row>
    <row r="56165">
      <c r="A56165" s="113"/>
      <c r="B56165" s="113"/>
    </row>
    <row r="56166">
      <c r="A56166" s="113"/>
      <c r="B56166" s="113"/>
    </row>
    <row r="56167">
      <c r="A56167" s="113"/>
      <c r="B56167" s="113"/>
    </row>
    <row r="56168">
      <c r="A56168" s="113"/>
      <c r="B56168" s="113"/>
    </row>
    <row r="56169">
      <c r="A56169" s="113"/>
      <c r="B56169" s="113"/>
    </row>
    <row r="56170">
      <c r="A56170" s="113"/>
      <c r="B56170" s="113"/>
    </row>
    <row r="56171">
      <c r="A56171" s="113"/>
      <c r="B56171" s="113"/>
    </row>
    <row r="56172">
      <c r="A56172" s="113"/>
      <c r="B56172" s="113"/>
    </row>
    <row r="56173">
      <c r="A56173" s="113"/>
      <c r="B56173" s="113"/>
    </row>
    <row r="56174">
      <c r="A56174" s="113"/>
      <c r="B56174" s="113"/>
    </row>
    <row r="56175">
      <c r="A56175" s="113"/>
      <c r="B56175" s="113"/>
    </row>
    <row r="56176">
      <c r="A56176" s="113"/>
      <c r="B56176" s="113"/>
    </row>
    <row r="56177">
      <c r="A56177" s="113"/>
      <c r="B56177" s="113"/>
    </row>
    <row r="56178">
      <c r="A56178" s="113"/>
      <c r="B56178" s="113"/>
    </row>
    <row r="56179">
      <c r="A56179" s="113"/>
      <c r="B56179" s="113"/>
    </row>
    <row r="56180">
      <c r="A56180" s="113"/>
      <c r="B56180" s="113"/>
    </row>
    <row r="56181">
      <c r="A56181" s="113"/>
      <c r="B56181" s="113"/>
    </row>
    <row r="56182">
      <c r="A56182" s="113"/>
      <c r="B56182" s="113"/>
    </row>
    <row r="56183">
      <c r="A56183" s="113"/>
      <c r="B56183" s="113"/>
    </row>
    <row r="56184">
      <c r="A56184" s="113"/>
      <c r="B56184" s="113"/>
    </row>
    <row r="56185">
      <c r="A56185" s="113"/>
      <c r="B56185" s="113"/>
    </row>
    <row r="56186">
      <c r="A56186" s="113"/>
      <c r="B56186" s="113"/>
    </row>
    <row r="56187">
      <c r="A56187" s="113"/>
      <c r="B56187" s="113"/>
    </row>
    <row r="56188">
      <c r="A56188" s="113"/>
      <c r="B56188" s="113"/>
    </row>
    <row r="56189">
      <c r="A56189" s="113"/>
      <c r="B56189" s="113"/>
    </row>
    <row r="56190">
      <c r="A56190" s="113"/>
      <c r="B56190" s="113"/>
    </row>
    <row r="56191">
      <c r="A56191" s="113"/>
      <c r="B56191" s="113"/>
    </row>
    <row r="56192">
      <c r="A56192" s="113"/>
      <c r="B56192" s="113"/>
    </row>
    <row r="56193">
      <c r="A56193" s="113"/>
      <c r="B56193" s="113"/>
    </row>
    <row r="56194">
      <c r="A56194" s="113"/>
      <c r="B56194" s="113"/>
    </row>
    <row r="56195">
      <c r="A56195" s="113"/>
      <c r="B56195" s="113"/>
    </row>
    <row r="56196">
      <c r="A56196" s="113"/>
      <c r="B56196" s="113"/>
    </row>
    <row r="56197">
      <c r="A56197" s="113"/>
      <c r="B56197" s="113"/>
    </row>
    <row r="56198">
      <c r="A56198" s="113"/>
      <c r="B56198" s="113"/>
    </row>
    <row r="56199">
      <c r="A56199" s="113"/>
      <c r="B56199" s="113"/>
    </row>
    <row r="56200">
      <c r="A56200" s="113"/>
      <c r="B56200" s="113"/>
    </row>
    <row r="56201">
      <c r="A56201" s="113"/>
      <c r="B56201" s="113"/>
    </row>
    <row r="56202">
      <c r="A56202" s="113"/>
      <c r="B56202" s="113"/>
    </row>
    <row r="56203">
      <c r="A56203" s="113"/>
      <c r="B56203" s="113"/>
    </row>
    <row r="56204">
      <c r="A56204" s="113"/>
      <c r="B56204" s="113"/>
    </row>
    <row r="56205">
      <c r="A56205" s="113"/>
      <c r="B56205" s="113"/>
    </row>
    <row r="56206">
      <c r="A56206" s="113"/>
      <c r="B56206" s="113"/>
    </row>
    <row r="56207">
      <c r="A56207" s="113"/>
      <c r="B56207" s="113"/>
    </row>
    <row r="56208">
      <c r="A56208" s="113"/>
      <c r="B56208" s="113"/>
    </row>
    <row r="56209">
      <c r="A56209" s="113"/>
      <c r="B56209" s="113"/>
    </row>
    <row r="56210">
      <c r="A56210" s="113"/>
      <c r="B56210" s="113"/>
    </row>
    <row r="56211">
      <c r="A56211" s="113"/>
      <c r="B56211" s="113"/>
    </row>
    <row r="56212">
      <c r="A56212" s="113"/>
      <c r="B56212" s="113"/>
    </row>
    <row r="56213">
      <c r="A56213" s="113"/>
      <c r="B56213" s="113"/>
    </row>
    <row r="56214">
      <c r="A56214" s="113"/>
      <c r="B56214" s="113"/>
    </row>
    <row r="56215">
      <c r="A56215" s="113"/>
      <c r="B56215" s="113"/>
    </row>
    <row r="56216">
      <c r="A56216" s="113"/>
      <c r="B56216" s="113"/>
    </row>
    <row r="56217">
      <c r="A56217" s="113"/>
      <c r="B56217" s="113"/>
    </row>
    <row r="56218">
      <c r="A56218" s="113"/>
      <c r="B56218" s="113"/>
    </row>
    <row r="56219">
      <c r="A56219" s="113"/>
      <c r="B56219" s="113"/>
    </row>
    <row r="56220">
      <c r="A56220" s="113"/>
      <c r="B56220" s="113"/>
    </row>
    <row r="56221">
      <c r="A56221" s="113"/>
      <c r="B56221" s="113"/>
    </row>
    <row r="56222">
      <c r="A56222" s="113"/>
      <c r="B56222" s="113"/>
    </row>
    <row r="56223">
      <c r="A56223" s="113"/>
      <c r="B56223" s="113"/>
    </row>
    <row r="56224">
      <c r="A56224" s="113"/>
      <c r="B56224" s="113"/>
    </row>
    <row r="56225">
      <c r="A56225" s="113"/>
      <c r="B56225" s="113"/>
    </row>
    <row r="56226">
      <c r="A56226" s="113"/>
      <c r="B56226" s="113"/>
    </row>
    <row r="56227">
      <c r="A56227" s="113"/>
      <c r="B56227" s="113"/>
    </row>
    <row r="56228">
      <c r="A56228" s="113"/>
      <c r="B56228" s="113"/>
    </row>
    <row r="56229">
      <c r="A56229" s="113"/>
      <c r="B56229" s="113"/>
    </row>
    <row r="56230">
      <c r="A56230" s="113"/>
      <c r="B56230" s="113"/>
    </row>
    <row r="56231">
      <c r="A56231" s="113"/>
      <c r="B56231" s="113"/>
    </row>
    <row r="56232">
      <c r="A56232" s="113"/>
      <c r="B56232" s="113"/>
    </row>
    <row r="56233">
      <c r="A56233" s="113"/>
      <c r="B56233" s="113"/>
    </row>
    <row r="56234">
      <c r="A56234" s="113"/>
      <c r="B56234" s="113"/>
    </row>
    <row r="56235">
      <c r="A56235" s="113"/>
      <c r="B56235" s="113"/>
    </row>
    <row r="56236">
      <c r="A56236" s="113"/>
      <c r="B56236" s="113"/>
    </row>
    <row r="56237">
      <c r="A56237" s="113"/>
      <c r="B56237" s="113"/>
    </row>
    <row r="56238">
      <c r="A56238" s="113"/>
      <c r="B56238" s="113"/>
    </row>
    <row r="56239">
      <c r="A56239" s="113"/>
      <c r="B56239" s="113"/>
    </row>
    <row r="56240">
      <c r="A56240" s="113"/>
      <c r="B56240" s="113"/>
    </row>
    <row r="56241">
      <c r="A56241" s="113"/>
      <c r="B56241" s="113"/>
    </row>
    <row r="56242">
      <c r="A56242" s="113"/>
      <c r="B56242" s="113"/>
    </row>
    <row r="56243">
      <c r="A56243" s="113"/>
      <c r="B56243" s="113"/>
    </row>
    <row r="56244">
      <c r="A56244" s="113"/>
      <c r="B56244" s="113"/>
    </row>
    <row r="56245">
      <c r="A56245" s="113"/>
      <c r="B56245" s="113"/>
    </row>
    <row r="56246">
      <c r="A56246" s="113"/>
      <c r="B56246" s="113"/>
    </row>
    <row r="56247">
      <c r="A56247" s="113"/>
      <c r="B56247" s="113"/>
    </row>
    <row r="56248">
      <c r="A56248" s="113"/>
      <c r="B56248" s="113"/>
    </row>
    <row r="56249">
      <c r="A56249" s="113"/>
      <c r="B56249" s="113"/>
    </row>
    <row r="56250">
      <c r="A56250" s="113"/>
      <c r="B56250" s="113"/>
    </row>
    <row r="56251">
      <c r="A56251" s="113"/>
      <c r="B56251" s="113"/>
    </row>
    <row r="56252">
      <c r="A56252" s="113"/>
      <c r="B56252" s="113"/>
    </row>
    <row r="56253">
      <c r="A56253" s="113"/>
      <c r="B56253" s="113"/>
    </row>
    <row r="56254">
      <c r="A56254" s="113"/>
      <c r="B56254" s="113"/>
    </row>
    <row r="56255">
      <c r="A56255" s="113"/>
      <c r="B56255" s="113"/>
    </row>
    <row r="56256">
      <c r="A56256" s="113"/>
      <c r="B56256" s="113"/>
    </row>
    <row r="56257">
      <c r="A56257" s="113"/>
      <c r="B56257" s="113"/>
    </row>
    <row r="56258">
      <c r="A56258" s="113"/>
      <c r="B56258" s="113"/>
    </row>
    <row r="56259">
      <c r="A56259" s="113"/>
      <c r="B56259" s="113"/>
    </row>
    <row r="56260">
      <c r="A56260" s="113"/>
      <c r="B56260" s="113"/>
    </row>
    <row r="56261">
      <c r="A56261" s="113"/>
      <c r="B56261" s="113"/>
    </row>
    <row r="56262">
      <c r="A56262" s="113"/>
      <c r="B56262" s="113"/>
    </row>
    <row r="56263">
      <c r="A56263" s="113"/>
      <c r="B56263" s="113"/>
    </row>
    <row r="56264">
      <c r="A56264" s="113"/>
      <c r="B56264" s="113"/>
    </row>
    <row r="56265">
      <c r="A56265" s="113"/>
      <c r="B56265" s="113"/>
    </row>
    <row r="56266">
      <c r="A56266" s="113"/>
      <c r="B56266" s="113"/>
    </row>
    <row r="56267">
      <c r="A56267" s="113"/>
      <c r="B56267" s="113"/>
    </row>
    <row r="56268">
      <c r="A56268" s="113"/>
      <c r="B56268" s="113"/>
    </row>
    <row r="56269">
      <c r="A56269" s="113"/>
      <c r="B56269" s="113"/>
    </row>
    <row r="56270">
      <c r="A56270" s="113"/>
      <c r="B56270" s="113"/>
    </row>
    <row r="56271">
      <c r="A56271" s="113"/>
      <c r="B56271" s="113"/>
    </row>
    <row r="56272">
      <c r="A56272" s="113"/>
      <c r="B56272" s="113"/>
    </row>
    <row r="56273">
      <c r="A56273" s="113"/>
      <c r="B56273" s="113"/>
    </row>
    <row r="56274">
      <c r="A56274" s="113"/>
      <c r="B56274" s="113"/>
    </row>
    <row r="56275">
      <c r="A56275" s="113"/>
      <c r="B56275" s="113"/>
    </row>
    <row r="56276">
      <c r="A56276" s="113"/>
      <c r="B56276" s="113"/>
    </row>
    <row r="56277">
      <c r="A56277" s="113"/>
      <c r="B56277" s="113"/>
    </row>
    <row r="56278">
      <c r="A56278" s="113"/>
      <c r="B56278" s="113"/>
    </row>
    <row r="56279">
      <c r="A56279" s="113"/>
      <c r="B56279" s="113"/>
    </row>
    <row r="56280">
      <c r="A56280" s="113"/>
      <c r="B56280" s="113"/>
    </row>
    <row r="56281">
      <c r="A56281" s="113"/>
      <c r="B56281" s="113"/>
    </row>
    <row r="56282">
      <c r="A56282" s="113"/>
      <c r="B56282" s="113"/>
    </row>
    <row r="56283">
      <c r="A56283" s="113"/>
      <c r="B56283" s="113"/>
    </row>
    <row r="56284">
      <c r="A56284" s="113"/>
      <c r="B56284" s="113"/>
    </row>
    <row r="56285">
      <c r="A56285" s="113"/>
      <c r="B56285" s="113"/>
    </row>
    <row r="56286">
      <c r="A56286" s="113"/>
      <c r="B56286" s="113"/>
    </row>
    <row r="56287">
      <c r="A56287" s="113"/>
      <c r="B56287" s="113"/>
    </row>
    <row r="56288">
      <c r="A56288" s="113"/>
      <c r="B56288" s="113"/>
    </row>
    <row r="56289">
      <c r="A56289" s="113"/>
      <c r="B56289" s="113"/>
    </row>
    <row r="56290">
      <c r="A56290" s="113"/>
      <c r="B56290" s="113"/>
    </row>
    <row r="56291">
      <c r="A56291" s="113"/>
      <c r="B56291" s="113"/>
    </row>
    <row r="56292">
      <c r="A56292" s="113"/>
      <c r="B56292" s="113"/>
    </row>
    <row r="56293">
      <c r="A56293" s="113"/>
      <c r="B56293" s="113"/>
    </row>
    <row r="56294">
      <c r="A56294" s="113"/>
      <c r="B56294" s="113"/>
    </row>
    <row r="56295">
      <c r="A56295" s="113"/>
      <c r="B56295" s="113"/>
    </row>
    <row r="56296">
      <c r="A56296" s="113"/>
      <c r="B56296" s="113"/>
    </row>
    <row r="56297">
      <c r="A56297" s="113"/>
      <c r="B56297" s="113"/>
    </row>
    <row r="56298">
      <c r="A56298" s="113"/>
      <c r="B56298" s="113"/>
    </row>
    <row r="56299">
      <c r="A56299" s="113"/>
      <c r="B56299" s="113"/>
    </row>
    <row r="56300">
      <c r="A56300" s="113"/>
      <c r="B56300" s="113"/>
    </row>
    <row r="56301">
      <c r="A56301" s="113"/>
      <c r="B56301" s="113"/>
    </row>
    <row r="56302">
      <c r="A56302" s="113"/>
      <c r="B56302" s="113"/>
    </row>
    <row r="56303">
      <c r="A56303" s="113"/>
      <c r="B56303" s="113"/>
    </row>
    <row r="56304">
      <c r="A56304" s="113"/>
      <c r="B56304" s="113"/>
    </row>
    <row r="56305">
      <c r="A56305" s="113"/>
      <c r="B56305" s="113"/>
    </row>
    <row r="56306">
      <c r="A56306" s="113"/>
      <c r="B56306" s="113"/>
    </row>
    <row r="56307">
      <c r="A56307" s="113"/>
      <c r="B56307" s="113"/>
    </row>
    <row r="56308">
      <c r="A56308" s="113"/>
      <c r="B56308" s="113"/>
    </row>
    <row r="56309">
      <c r="A56309" s="113"/>
      <c r="B56309" s="113"/>
    </row>
    <row r="56310">
      <c r="A56310" s="113"/>
      <c r="B56310" s="113"/>
    </row>
    <row r="56311">
      <c r="A56311" s="113"/>
      <c r="B56311" s="113"/>
    </row>
    <row r="56312">
      <c r="A56312" s="113"/>
      <c r="B56312" s="113"/>
    </row>
    <row r="56313">
      <c r="A56313" s="113"/>
      <c r="B56313" s="113"/>
    </row>
    <row r="56314">
      <c r="A56314" s="113"/>
      <c r="B56314" s="113"/>
    </row>
    <row r="56315">
      <c r="A56315" s="113"/>
      <c r="B56315" s="113"/>
    </row>
    <row r="56316">
      <c r="A56316" s="113"/>
      <c r="B56316" s="113"/>
    </row>
    <row r="56317">
      <c r="A56317" s="113"/>
      <c r="B56317" s="113"/>
    </row>
    <row r="56318">
      <c r="A56318" s="113"/>
      <c r="B56318" s="113"/>
    </row>
    <row r="56319">
      <c r="A56319" s="113"/>
      <c r="B56319" s="113"/>
    </row>
    <row r="56320">
      <c r="A56320" s="113"/>
      <c r="B56320" s="113"/>
    </row>
    <row r="56321">
      <c r="A56321" s="113"/>
      <c r="B56321" s="113"/>
    </row>
    <row r="56322">
      <c r="A56322" s="113"/>
      <c r="B56322" s="113"/>
    </row>
    <row r="56323">
      <c r="A56323" s="113"/>
      <c r="B56323" s="113"/>
    </row>
    <row r="56324">
      <c r="A56324" s="113"/>
      <c r="B56324" s="113"/>
    </row>
    <row r="56325">
      <c r="A56325" s="113"/>
      <c r="B56325" s="113"/>
    </row>
    <row r="56326">
      <c r="A56326" s="113"/>
      <c r="B56326" s="113"/>
    </row>
    <row r="56327">
      <c r="A56327" s="113"/>
      <c r="B56327" s="113"/>
    </row>
    <row r="56328">
      <c r="A56328" s="113"/>
      <c r="B56328" s="113"/>
    </row>
    <row r="56329">
      <c r="A56329" s="113"/>
      <c r="B56329" s="113"/>
    </row>
    <row r="56330">
      <c r="A56330" s="113"/>
      <c r="B56330" s="113"/>
    </row>
    <row r="56331">
      <c r="A56331" s="113"/>
      <c r="B56331" s="113"/>
    </row>
    <row r="56332">
      <c r="A56332" s="113"/>
      <c r="B56332" s="113"/>
    </row>
    <row r="56333">
      <c r="A56333" s="113"/>
      <c r="B56333" s="113"/>
    </row>
    <row r="56334">
      <c r="A56334" s="113"/>
      <c r="B56334" s="113"/>
    </row>
    <row r="56335">
      <c r="A56335" s="113"/>
      <c r="B56335" s="113"/>
    </row>
    <row r="56336">
      <c r="A56336" s="113"/>
      <c r="B56336" s="113"/>
    </row>
    <row r="56337">
      <c r="A56337" s="113"/>
      <c r="B56337" s="113"/>
    </row>
    <row r="56338">
      <c r="A56338" s="113"/>
      <c r="B56338" s="113"/>
    </row>
    <row r="56339">
      <c r="A56339" s="113"/>
      <c r="B56339" s="113"/>
    </row>
    <row r="56340">
      <c r="A56340" s="113"/>
      <c r="B56340" s="113"/>
    </row>
    <row r="56341">
      <c r="A56341" s="113"/>
      <c r="B56341" s="113"/>
    </row>
    <row r="56342">
      <c r="A56342" s="113"/>
      <c r="B56342" s="113"/>
    </row>
    <row r="56343">
      <c r="A56343" s="113"/>
      <c r="B56343" s="113"/>
    </row>
    <row r="56344">
      <c r="A56344" s="113"/>
      <c r="B56344" s="113"/>
    </row>
    <row r="56345">
      <c r="A56345" s="113"/>
      <c r="B56345" s="113"/>
    </row>
    <row r="56346">
      <c r="A56346" s="113"/>
      <c r="B56346" s="113"/>
    </row>
    <row r="56347">
      <c r="A56347" s="113"/>
      <c r="B56347" s="113"/>
    </row>
    <row r="56348">
      <c r="A56348" s="113"/>
      <c r="B56348" s="113"/>
    </row>
    <row r="56349">
      <c r="A56349" s="113"/>
      <c r="B56349" s="113"/>
    </row>
    <row r="56350">
      <c r="A56350" s="113"/>
      <c r="B56350" s="113"/>
    </row>
    <row r="56351">
      <c r="A56351" s="113"/>
      <c r="B56351" s="113"/>
    </row>
    <row r="56352">
      <c r="A56352" s="113"/>
      <c r="B56352" s="113"/>
    </row>
    <row r="56353">
      <c r="A56353" s="113"/>
      <c r="B56353" s="113"/>
    </row>
    <row r="56354">
      <c r="A56354" s="113"/>
      <c r="B56354" s="113"/>
    </row>
    <row r="56355">
      <c r="A56355" s="113"/>
      <c r="B56355" s="113"/>
    </row>
    <row r="56356">
      <c r="A56356" s="113"/>
      <c r="B56356" s="113"/>
    </row>
    <row r="56357">
      <c r="A56357" s="113"/>
      <c r="B56357" s="113"/>
    </row>
    <row r="56358">
      <c r="A56358" s="113"/>
      <c r="B56358" s="113"/>
    </row>
    <row r="56359">
      <c r="A56359" s="113"/>
      <c r="B56359" s="113"/>
    </row>
    <row r="56360">
      <c r="A56360" s="113"/>
      <c r="B56360" s="113"/>
    </row>
    <row r="56361">
      <c r="A56361" s="113"/>
      <c r="B56361" s="113"/>
    </row>
    <row r="56362">
      <c r="A56362" s="113"/>
      <c r="B56362" s="113"/>
    </row>
    <row r="56363">
      <c r="A56363" s="113"/>
      <c r="B56363" s="113"/>
    </row>
    <row r="56364">
      <c r="A56364" s="113"/>
      <c r="B56364" s="113"/>
    </row>
    <row r="56365">
      <c r="A56365" s="113"/>
      <c r="B56365" s="113"/>
    </row>
    <row r="56366">
      <c r="A56366" s="113"/>
      <c r="B56366" s="113"/>
    </row>
    <row r="56367">
      <c r="A56367" s="113"/>
      <c r="B56367" s="113"/>
    </row>
    <row r="56368">
      <c r="A56368" s="113"/>
      <c r="B56368" s="113"/>
    </row>
    <row r="56369">
      <c r="A56369" s="113"/>
      <c r="B56369" s="113"/>
    </row>
    <row r="56370">
      <c r="A56370" s="113"/>
      <c r="B56370" s="113"/>
    </row>
    <row r="56371">
      <c r="A56371" s="113"/>
      <c r="B56371" s="113"/>
    </row>
    <row r="56372">
      <c r="A56372" s="113"/>
      <c r="B56372" s="113"/>
    </row>
    <row r="56373">
      <c r="A56373" s="113"/>
      <c r="B56373" s="113"/>
    </row>
    <row r="56374">
      <c r="A56374" s="113"/>
      <c r="B56374" s="113"/>
    </row>
    <row r="56375">
      <c r="A56375" s="113"/>
      <c r="B56375" s="113"/>
    </row>
    <row r="56376">
      <c r="A56376" s="113"/>
      <c r="B56376" s="113"/>
    </row>
    <row r="56377">
      <c r="A56377" s="113"/>
      <c r="B56377" s="113"/>
    </row>
    <row r="56378">
      <c r="A56378" s="113"/>
      <c r="B56378" s="113"/>
    </row>
    <row r="56379">
      <c r="A56379" s="113"/>
      <c r="B56379" s="113"/>
    </row>
    <row r="56380">
      <c r="A56380" s="113"/>
      <c r="B56380" s="113"/>
    </row>
    <row r="56381">
      <c r="A56381" s="113"/>
      <c r="B56381" s="113"/>
    </row>
    <row r="56382">
      <c r="A56382" s="113"/>
      <c r="B56382" s="113"/>
    </row>
    <row r="56383">
      <c r="A56383" s="113"/>
      <c r="B56383" s="113"/>
    </row>
    <row r="56384">
      <c r="A56384" s="113"/>
      <c r="B56384" s="113"/>
    </row>
    <row r="56385">
      <c r="A56385" s="113"/>
      <c r="B56385" s="113"/>
    </row>
    <row r="56386">
      <c r="A56386" s="113"/>
      <c r="B56386" s="113"/>
    </row>
    <row r="56387">
      <c r="A56387" s="113"/>
      <c r="B56387" s="113"/>
    </row>
    <row r="56388">
      <c r="A56388" s="113"/>
      <c r="B56388" s="113"/>
    </row>
    <row r="56389">
      <c r="A56389" s="113"/>
      <c r="B56389" s="113"/>
    </row>
    <row r="56390">
      <c r="A56390" s="113"/>
      <c r="B56390" s="113"/>
    </row>
    <row r="56391">
      <c r="A56391" s="113"/>
      <c r="B56391" s="113"/>
    </row>
    <row r="56392">
      <c r="A56392" s="113"/>
      <c r="B56392" s="113"/>
    </row>
    <row r="56393">
      <c r="A56393" s="113"/>
      <c r="B56393" s="113"/>
    </row>
    <row r="56394">
      <c r="A56394" s="113"/>
      <c r="B56394" s="113"/>
    </row>
    <row r="56395">
      <c r="A56395" s="113"/>
      <c r="B56395" s="113"/>
    </row>
    <row r="56396">
      <c r="A56396" s="113"/>
      <c r="B56396" s="113"/>
    </row>
    <row r="56397">
      <c r="A56397" s="113"/>
      <c r="B56397" s="113"/>
    </row>
    <row r="56398">
      <c r="A56398" s="113"/>
      <c r="B56398" s="113"/>
    </row>
    <row r="56399">
      <c r="A56399" s="113"/>
      <c r="B56399" s="113"/>
    </row>
    <row r="56400">
      <c r="A56400" s="113"/>
      <c r="B56400" s="113"/>
    </row>
    <row r="56401">
      <c r="A56401" s="113"/>
      <c r="B56401" s="113"/>
    </row>
    <row r="56402">
      <c r="A56402" s="113"/>
      <c r="B56402" s="113"/>
    </row>
    <row r="56403">
      <c r="A56403" s="113"/>
      <c r="B56403" s="113"/>
    </row>
    <row r="56404">
      <c r="A56404" s="113"/>
      <c r="B56404" s="113"/>
    </row>
    <row r="56405">
      <c r="A56405" s="113"/>
      <c r="B56405" s="113"/>
    </row>
    <row r="56406">
      <c r="A56406" s="113"/>
      <c r="B56406" s="113"/>
    </row>
    <row r="56407">
      <c r="A56407" s="113"/>
      <c r="B56407" s="113"/>
    </row>
    <row r="56408">
      <c r="A56408" s="113"/>
      <c r="B56408" s="113"/>
    </row>
    <row r="56409">
      <c r="A56409" s="113"/>
      <c r="B56409" s="113"/>
    </row>
    <row r="56410">
      <c r="A56410" s="113"/>
      <c r="B56410" s="113"/>
    </row>
    <row r="56411">
      <c r="A56411" s="113"/>
      <c r="B56411" s="113"/>
    </row>
    <row r="56412">
      <c r="A56412" s="113"/>
      <c r="B56412" s="113"/>
    </row>
    <row r="56413">
      <c r="A56413" s="113"/>
      <c r="B56413" s="113"/>
    </row>
    <row r="56414">
      <c r="A56414" s="113"/>
      <c r="B56414" s="113"/>
    </row>
    <row r="56415">
      <c r="A56415" s="113"/>
      <c r="B56415" s="113"/>
    </row>
    <row r="56416">
      <c r="A56416" s="113"/>
      <c r="B56416" s="113"/>
    </row>
    <row r="56417">
      <c r="A56417" s="113"/>
      <c r="B56417" s="113"/>
    </row>
    <row r="56418">
      <c r="A56418" s="113"/>
      <c r="B56418" s="113"/>
    </row>
    <row r="56419">
      <c r="A56419" s="113"/>
      <c r="B56419" s="113"/>
    </row>
    <row r="56420">
      <c r="A56420" s="113"/>
      <c r="B56420" s="113"/>
    </row>
    <row r="56421">
      <c r="A56421" s="113"/>
      <c r="B56421" s="113"/>
    </row>
    <row r="56422">
      <c r="A56422" s="113"/>
      <c r="B56422" s="113"/>
    </row>
    <row r="56423">
      <c r="A56423" s="113"/>
      <c r="B56423" s="113"/>
    </row>
    <row r="56424">
      <c r="A56424" s="113"/>
      <c r="B56424" s="113"/>
    </row>
    <row r="56425">
      <c r="A56425" s="113"/>
      <c r="B56425" s="113"/>
    </row>
    <row r="56426">
      <c r="A56426" s="113"/>
      <c r="B56426" s="113"/>
    </row>
    <row r="56427">
      <c r="A56427" s="113"/>
      <c r="B56427" s="113"/>
    </row>
    <row r="56428">
      <c r="A56428" s="113"/>
      <c r="B56428" s="113"/>
    </row>
    <row r="56429">
      <c r="A56429" s="113"/>
      <c r="B56429" s="113"/>
    </row>
    <row r="56430">
      <c r="A56430" s="113"/>
      <c r="B56430" s="113"/>
    </row>
    <row r="56431">
      <c r="A56431" s="113"/>
      <c r="B56431" s="113"/>
    </row>
    <row r="56432">
      <c r="A56432" s="113"/>
      <c r="B56432" s="113"/>
    </row>
    <row r="56433">
      <c r="A56433" s="113"/>
      <c r="B56433" s="113"/>
    </row>
    <row r="56434">
      <c r="A56434" s="113"/>
      <c r="B56434" s="113"/>
    </row>
    <row r="56435">
      <c r="A56435" s="113"/>
      <c r="B56435" s="113"/>
    </row>
    <row r="56436">
      <c r="A56436" s="113"/>
      <c r="B56436" s="113"/>
    </row>
    <row r="56437">
      <c r="A56437" s="113"/>
      <c r="B56437" s="113"/>
    </row>
    <row r="56438">
      <c r="A56438" s="113"/>
      <c r="B56438" s="113"/>
    </row>
    <row r="56439">
      <c r="A56439" s="113"/>
      <c r="B56439" s="113"/>
    </row>
    <row r="56440">
      <c r="A56440" s="113"/>
      <c r="B56440" s="113"/>
    </row>
    <row r="56441">
      <c r="A56441" s="113"/>
      <c r="B56441" s="113"/>
    </row>
    <row r="56442">
      <c r="A56442" s="113"/>
      <c r="B56442" s="113"/>
    </row>
    <row r="56443">
      <c r="A56443" s="113"/>
      <c r="B56443" s="113"/>
    </row>
    <row r="56444">
      <c r="A56444" s="113"/>
      <c r="B56444" s="113"/>
    </row>
    <row r="56445">
      <c r="A56445" s="113"/>
      <c r="B56445" s="113"/>
    </row>
    <row r="56446">
      <c r="A56446" s="113"/>
      <c r="B56446" s="113"/>
    </row>
    <row r="56447">
      <c r="A56447" s="113"/>
      <c r="B56447" s="113"/>
    </row>
    <row r="56448">
      <c r="A56448" s="113"/>
      <c r="B56448" s="113"/>
    </row>
    <row r="56449">
      <c r="A56449" s="113"/>
      <c r="B56449" s="113"/>
    </row>
    <row r="56450">
      <c r="A56450" s="113"/>
      <c r="B56450" s="113"/>
    </row>
    <row r="56451">
      <c r="A56451" s="113"/>
      <c r="B56451" s="113"/>
    </row>
    <row r="56452">
      <c r="A56452" s="113"/>
      <c r="B56452" s="113"/>
    </row>
    <row r="56453">
      <c r="A56453" s="113"/>
      <c r="B56453" s="113"/>
    </row>
    <row r="56454">
      <c r="A56454" s="113"/>
      <c r="B56454" s="113"/>
    </row>
    <row r="56455">
      <c r="A56455" s="113"/>
      <c r="B56455" s="113"/>
    </row>
    <row r="56456">
      <c r="A56456" s="113"/>
      <c r="B56456" s="113"/>
    </row>
    <row r="56457">
      <c r="A56457" s="113"/>
      <c r="B56457" s="113"/>
    </row>
    <row r="56458">
      <c r="A56458" s="113"/>
      <c r="B56458" s="113"/>
    </row>
    <row r="56459">
      <c r="A56459" s="113"/>
      <c r="B56459" s="113"/>
    </row>
    <row r="56460">
      <c r="A56460" s="113"/>
      <c r="B56460" s="113"/>
    </row>
    <row r="56461">
      <c r="A56461" s="113"/>
      <c r="B56461" s="113"/>
    </row>
    <row r="56462">
      <c r="A56462" s="113"/>
      <c r="B56462" s="113"/>
    </row>
    <row r="56463">
      <c r="A56463" s="113"/>
      <c r="B56463" s="113"/>
    </row>
    <row r="56464">
      <c r="A56464" s="113"/>
      <c r="B56464" s="113"/>
    </row>
    <row r="56465">
      <c r="A56465" s="113"/>
      <c r="B56465" s="113"/>
    </row>
    <row r="56466">
      <c r="A56466" s="113"/>
      <c r="B56466" s="113"/>
    </row>
    <row r="56467">
      <c r="A56467" s="113"/>
      <c r="B56467" s="113"/>
    </row>
    <row r="56468">
      <c r="A56468" s="113"/>
      <c r="B56468" s="113"/>
    </row>
    <row r="56469">
      <c r="A56469" s="113"/>
      <c r="B56469" s="113"/>
    </row>
    <row r="56470">
      <c r="A56470" s="113"/>
      <c r="B56470" s="113"/>
    </row>
    <row r="56471">
      <c r="A56471" s="113"/>
      <c r="B56471" s="113"/>
    </row>
    <row r="56472">
      <c r="A56472" s="113"/>
      <c r="B56472" s="113"/>
    </row>
    <row r="56473">
      <c r="A56473" s="113"/>
      <c r="B56473" s="113"/>
    </row>
    <row r="56474">
      <c r="A56474" s="113"/>
      <c r="B56474" s="113"/>
    </row>
    <row r="56475">
      <c r="A56475" s="113"/>
      <c r="B56475" s="113"/>
    </row>
    <row r="56476">
      <c r="A56476" s="113"/>
      <c r="B56476" s="113"/>
    </row>
    <row r="56477">
      <c r="A56477" s="113"/>
      <c r="B56477" s="113"/>
    </row>
    <row r="56478">
      <c r="A56478" s="113"/>
      <c r="B56478" s="113"/>
    </row>
    <row r="56479">
      <c r="A56479" s="113"/>
      <c r="B56479" s="113"/>
    </row>
    <row r="56480">
      <c r="A56480" s="113"/>
      <c r="B56480" s="113"/>
    </row>
    <row r="56481">
      <c r="A56481" s="113"/>
      <c r="B56481" s="113"/>
    </row>
    <row r="56482">
      <c r="A56482" s="113"/>
      <c r="B56482" s="113"/>
    </row>
    <row r="56483">
      <c r="A56483" s="113"/>
      <c r="B56483" s="113"/>
    </row>
    <row r="56484">
      <c r="A56484" s="113"/>
      <c r="B56484" s="113"/>
    </row>
    <row r="56485">
      <c r="A56485" s="113"/>
      <c r="B56485" s="113"/>
    </row>
    <row r="56486">
      <c r="A56486" s="113"/>
      <c r="B56486" s="113"/>
    </row>
    <row r="56487">
      <c r="A56487" s="113"/>
      <c r="B56487" s="113"/>
    </row>
    <row r="56488">
      <c r="A56488" s="113"/>
      <c r="B56488" s="113"/>
    </row>
    <row r="56489">
      <c r="A56489" s="113"/>
      <c r="B56489" s="113"/>
    </row>
    <row r="56490">
      <c r="A56490" s="113"/>
      <c r="B56490" s="113"/>
    </row>
    <row r="56491">
      <c r="A56491" s="113"/>
      <c r="B56491" s="113"/>
    </row>
    <row r="56492">
      <c r="A56492" s="113"/>
      <c r="B56492" s="113"/>
    </row>
    <row r="56493">
      <c r="A56493" s="113"/>
      <c r="B56493" s="113"/>
    </row>
    <row r="56494">
      <c r="A56494" s="113"/>
      <c r="B56494" s="113"/>
    </row>
    <row r="56495">
      <c r="A56495" s="113"/>
      <c r="B56495" s="113"/>
    </row>
    <row r="56496">
      <c r="A56496" s="113"/>
      <c r="B56496" s="113"/>
    </row>
    <row r="56497">
      <c r="A56497" s="113"/>
      <c r="B56497" s="113"/>
    </row>
    <row r="56498">
      <c r="A56498" s="113"/>
      <c r="B56498" s="113"/>
    </row>
    <row r="56499">
      <c r="A56499" s="113"/>
      <c r="B56499" s="113"/>
    </row>
    <row r="56500">
      <c r="A56500" s="113"/>
      <c r="B56500" s="113"/>
    </row>
    <row r="56501">
      <c r="A56501" s="113"/>
      <c r="B56501" s="113"/>
    </row>
    <row r="56502">
      <c r="A56502" s="113"/>
      <c r="B56502" s="113"/>
    </row>
    <row r="56503">
      <c r="A56503" s="113"/>
      <c r="B56503" s="113"/>
    </row>
    <row r="56504">
      <c r="A56504" s="113"/>
      <c r="B56504" s="113"/>
    </row>
    <row r="56505">
      <c r="A56505" s="113"/>
      <c r="B56505" s="113"/>
    </row>
    <row r="56506">
      <c r="A56506" s="113"/>
      <c r="B56506" s="113"/>
    </row>
    <row r="56507">
      <c r="A56507" s="113"/>
      <c r="B56507" s="113"/>
    </row>
    <row r="56508">
      <c r="A56508" s="113"/>
      <c r="B56508" s="113"/>
    </row>
    <row r="56509">
      <c r="A56509" s="113"/>
      <c r="B56509" s="113"/>
    </row>
    <row r="56510">
      <c r="A56510" s="113"/>
      <c r="B56510" s="113"/>
    </row>
    <row r="56511">
      <c r="A56511" s="113"/>
      <c r="B56511" s="113"/>
    </row>
    <row r="56512">
      <c r="A56512" s="113"/>
      <c r="B56512" s="113"/>
    </row>
    <row r="56513">
      <c r="A56513" s="113"/>
      <c r="B56513" s="113"/>
    </row>
    <row r="56514">
      <c r="A56514" s="113"/>
      <c r="B56514" s="113"/>
    </row>
    <row r="56515">
      <c r="A56515" s="113"/>
      <c r="B56515" s="113"/>
    </row>
    <row r="56516">
      <c r="A56516" s="113"/>
      <c r="B56516" s="113"/>
    </row>
    <row r="56517">
      <c r="A56517" s="113"/>
      <c r="B56517" s="113"/>
    </row>
    <row r="56518">
      <c r="A56518" s="113"/>
      <c r="B56518" s="113"/>
    </row>
    <row r="56519">
      <c r="A56519" s="113"/>
      <c r="B56519" s="113"/>
    </row>
    <row r="56520">
      <c r="A56520" s="113"/>
      <c r="B56520" s="113"/>
    </row>
    <row r="56521">
      <c r="A56521" s="113"/>
      <c r="B56521" s="113"/>
    </row>
    <row r="56522">
      <c r="A56522" s="113"/>
      <c r="B56522" s="113"/>
    </row>
    <row r="56523">
      <c r="A56523" s="113"/>
      <c r="B56523" s="113"/>
    </row>
    <row r="56524">
      <c r="A56524" s="113"/>
      <c r="B56524" s="113"/>
    </row>
    <row r="56525">
      <c r="A56525" s="113"/>
      <c r="B56525" s="113"/>
    </row>
    <row r="56526">
      <c r="A56526" s="113"/>
      <c r="B56526" s="113"/>
    </row>
    <row r="56527">
      <c r="A56527" s="113"/>
      <c r="B56527" s="113"/>
    </row>
    <row r="56528">
      <c r="A56528" s="113"/>
      <c r="B56528" s="113"/>
    </row>
    <row r="56529">
      <c r="A56529" s="113"/>
      <c r="B56529" s="113"/>
    </row>
    <row r="56530">
      <c r="A56530" s="113"/>
      <c r="B56530" s="113"/>
    </row>
    <row r="56531">
      <c r="A56531" s="113"/>
      <c r="B56531" s="113"/>
    </row>
    <row r="56532">
      <c r="A56532" s="113"/>
      <c r="B56532" s="113"/>
    </row>
    <row r="56533">
      <c r="A56533" s="113"/>
      <c r="B56533" s="113"/>
    </row>
    <row r="56534">
      <c r="A56534" s="113"/>
      <c r="B56534" s="113"/>
    </row>
    <row r="56535">
      <c r="A56535" s="113"/>
      <c r="B56535" s="113"/>
    </row>
    <row r="56536">
      <c r="A56536" s="113"/>
      <c r="B56536" s="113"/>
    </row>
    <row r="56537">
      <c r="A56537" s="113"/>
      <c r="B56537" s="113"/>
    </row>
    <row r="56538">
      <c r="A56538" s="113"/>
      <c r="B56538" s="113"/>
    </row>
    <row r="56539">
      <c r="A56539" s="113"/>
      <c r="B56539" s="113"/>
    </row>
    <row r="56540">
      <c r="A56540" s="113"/>
      <c r="B56540" s="113"/>
    </row>
    <row r="56541">
      <c r="A56541" s="113"/>
      <c r="B56541" s="113"/>
    </row>
    <row r="56542">
      <c r="A56542" s="113"/>
      <c r="B56542" s="113"/>
    </row>
    <row r="56543">
      <c r="A56543" s="113"/>
      <c r="B56543" s="113"/>
    </row>
    <row r="56544">
      <c r="A56544" s="113"/>
      <c r="B56544" s="113"/>
    </row>
    <row r="56545">
      <c r="A56545" s="113"/>
      <c r="B56545" s="113"/>
    </row>
    <row r="56546">
      <c r="A56546" s="113"/>
      <c r="B56546" s="113"/>
    </row>
    <row r="56547">
      <c r="A56547" s="113"/>
      <c r="B56547" s="113"/>
    </row>
    <row r="56548">
      <c r="A56548" s="113"/>
      <c r="B56548" s="113"/>
    </row>
    <row r="56549">
      <c r="A56549" s="113"/>
      <c r="B56549" s="113"/>
    </row>
    <row r="56550">
      <c r="A56550" s="113"/>
      <c r="B56550" s="113"/>
    </row>
    <row r="56551">
      <c r="A56551" s="113"/>
      <c r="B56551" s="113"/>
    </row>
    <row r="56552">
      <c r="A56552" s="113"/>
      <c r="B56552" s="113"/>
    </row>
    <row r="56553">
      <c r="A56553" s="113"/>
      <c r="B56553" s="113"/>
    </row>
    <row r="56554">
      <c r="A56554" s="113"/>
      <c r="B56554" s="113"/>
    </row>
    <row r="56555">
      <c r="A56555" s="113"/>
      <c r="B56555" s="113"/>
    </row>
    <row r="56556">
      <c r="A56556" s="113"/>
      <c r="B56556" s="113"/>
    </row>
    <row r="56557">
      <c r="A56557" s="113"/>
      <c r="B56557" s="113"/>
    </row>
    <row r="56558">
      <c r="A56558" s="113"/>
      <c r="B56558" s="113"/>
    </row>
    <row r="56559">
      <c r="A56559" s="113"/>
      <c r="B56559" s="113"/>
    </row>
    <row r="56560">
      <c r="A56560" s="113"/>
      <c r="B56560" s="113"/>
    </row>
    <row r="56561">
      <c r="A56561" s="113"/>
      <c r="B56561" s="113"/>
    </row>
    <row r="56562">
      <c r="A56562" s="113"/>
      <c r="B56562" s="113"/>
    </row>
    <row r="56563">
      <c r="A56563" s="113"/>
      <c r="B56563" s="113"/>
    </row>
    <row r="56564">
      <c r="A56564" s="113"/>
      <c r="B56564" s="113"/>
    </row>
    <row r="56565">
      <c r="A56565" s="113"/>
      <c r="B56565" s="113"/>
    </row>
    <row r="56566">
      <c r="A56566" s="113"/>
      <c r="B56566" s="113"/>
    </row>
    <row r="56567">
      <c r="A56567" s="113"/>
      <c r="B56567" s="113"/>
    </row>
    <row r="56568">
      <c r="A56568" s="113"/>
      <c r="B56568" s="113"/>
    </row>
    <row r="56569">
      <c r="A56569" s="113"/>
      <c r="B56569" s="113"/>
    </row>
    <row r="56570">
      <c r="A56570" s="113"/>
      <c r="B56570" s="113"/>
    </row>
    <row r="56571">
      <c r="A56571" s="113"/>
      <c r="B56571" s="113"/>
    </row>
    <row r="56572">
      <c r="A56572" s="113"/>
      <c r="B56572" s="113"/>
    </row>
    <row r="56573">
      <c r="A56573" s="113"/>
      <c r="B56573" s="113"/>
    </row>
    <row r="56574">
      <c r="A56574" s="113"/>
      <c r="B56574" s="113"/>
    </row>
    <row r="56575">
      <c r="A56575" s="113"/>
      <c r="B56575" s="113"/>
    </row>
    <row r="56576">
      <c r="A56576" s="113"/>
      <c r="B56576" s="113"/>
    </row>
    <row r="56577">
      <c r="A56577" s="113"/>
      <c r="B56577" s="113"/>
    </row>
    <row r="56578">
      <c r="A56578" s="113"/>
      <c r="B56578" s="113"/>
    </row>
    <row r="56579">
      <c r="A56579" s="113"/>
      <c r="B56579" s="113"/>
    </row>
    <row r="56580">
      <c r="A56580" s="113"/>
      <c r="B56580" s="113"/>
    </row>
    <row r="56581">
      <c r="A56581" s="113"/>
      <c r="B56581" s="113"/>
    </row>
    <row r="56582">
      <c r="A56582" s="113"/>
      <c r="B56582" s="113"/>
    </row>
    <row r="56583">
      <c r="A56583" s="113"/>
      <c r="B56583" s="113"/>
    </row>
    <row r="56584">
      <c r="A56584" s="113"/>
      <c r="B56584" s="113"/>
    </row>
    <row r="56585">
      <c r="A56585" s="113"/>
      <c r="B56585" s="113"/>
    </row>
    <row r="56586">
      <c r="A56586" s="113"/>
      <c r="B56586" s="113"/>
    </row>
    <row r="56587">
      <c r="A56587" s="113"/>
      <c r="B56587" s="113"/>
    </row>
    <row r="56588">
      <c r="A56588" s="113"/>
      <c r="B56588" s="113"/>
    </row>
    <row r="56589">
      <c r="A56589" s="113"/>
      <c r="B56589" s="113"/>
    </row>
    <row r="56590">
      <c r="A56590" s="113"/>
      <c r="B56590" s="113"/>
    </row>
    <row r="56591">
      <c r="A56591" s="113"/>
      <c r="B56591" s="113"/>
    </row>
    <row r="56592">
      <c r="A56592" s="113"/>
      <c r="B56592" s="113"/>
    </row>
    <row r="56593">
      <c r="A56593" s="113"/>
      <c r="B56593" s="113"/>
    </row>
    <row r="56594">
      <c r="A56594" s="113"/>
      <c r="B56594" s="113"/>
    </row>
    <row r="56595">
      <c r="A56595" s="113"/>
      <c r="B56595" s="113"/>
    </row>
    <row r="56596">
      <c r="A56596" s="113"/>
      <c r="B56596" s="113"/>
    </row>
    <row r="56597">
      <c r="A56597" s="113"/>
      <c r="B56597" s="113"/>
    </row>
    <row r="56598">
      <c r="A56598" s="113"/>
      <c r="B56598" s="113"/>
    </row>
    <row r="56599">
      <c r="A56599" s="113"/>
      <c r="B56599" s="113"/>
    </row>
    <row r="56600">
      <c r="A56600" s="113"/>
      <c r="B56600" s="113"/>
    </row>
    <row r="56601">
      <c r="A56601" s="113"/>
      <c r="B56601" s="113"/>
    </row>
    <row r="56602">
      <c r="A56602" s="113"/>
      <c r="B56602" s="113"/>
    </row>
    <row r="56603">
      <c r="A56603" s="113"/>
      <c r="B56603" s="113"/>
    </row>
    <row r="56604">
      <c r="A56604" s="113"/>
      <c r="B56604" s="113"/>
    </row>
    <row r="56605">
      <c r="A56605" s="113"/>
      <c r="B56605" s="113"/>
    </row>
    <row r="56606">
      <c r="A56606" s="113"/>
      <c r="B56606" s="113"/>
    </row>
    <row r="56607">
      <c r="A56607" s="113"/>
      <c r="B56607" s="113"/>
    </row>
    <row r="56608">
      <c r="A56608" s="113"/>
      <c r="B56608" s="113"/>
    </row>
    <row r="56609">
      <c r="A56609" s="113"/>
      <c r="B56609" s="113"/>
    </row>
    <row r="56610">
      <c r="A56610" s="113"/>
      <c r="B56610" s="113"/>
    </row>
    <row r="56611">
      <c r="A56611" s="113"/>
      <c r="B56611" s="113"/>
    </row>
    <row r="56612">
      <c r="A56612" s="113"/>
      <c r="B56612" s="113"/>
    </row>
    <row r="56613">
      <c r="A56613" s="113"/>
      <c r="B56613" s="113"/>
    </row>
    <row r="56614">
      <c r="A56614" s="113"/>
      <c r="B56614" s="113"/>
    </row>
    <row r="56615">
      <c r="A56615" s="113"/>
      <c r="B56615" s="113"/>
    </row>
    <row r="56616">
      <c r="A56616" s="113"/>
      <c r="B56616" s="113"/>
    </row>
    <row r="56617">
      <c r="A56617" s="113"/>
      <c r="B56617" s="113"/>
    </row>
    <row r="56618">
      <c r="A56618" s="113"/>
      <c r="B56618" s="113"/>
    </row>
    <row r="56619">
      <c r="A56619" s="113"/>
      <c r="B56619" s="113"/>
    </row>
    <row r="56620">
      <c r="A56620" s="113"/>
      <c r="B56620" s="113"/>
    </row>
    <row r="56621">
      <c r="A56621" s="113"/>
      <c r="B56621" s="113"/>
    </row>
    <row r="56622">
      <c r="A56622" s="113"/>
      <c r="B56622" s="113"/>
    </row>
    <row r="56623">
      <c r="A56623" s="113"/>
      <c r="B56623" s="113"/>
    </row>
    <row r="56624">
      <c r="A56624" s="113"/>
      <c r="B56624" s="113"/>
    </row>
    <row r="56625">
      <c r="A56625" s="113"/>
      <c r="B56625" s="113"/>
    </row>
    <row r="56626">
      <c r="A56626" s="113"/>
      <c r="B56626" s="113"/>
    </row>
    <row r="56627">
      <c r="A56627" s="113"/>
      <c r="B56627" s="113"/>
    </row>
    <row r="56628">
      <c r="A56628" s="113"/>
      <c r="B56628" s="113"/>
    </row>
    <row r="56629">
      <c r="A56629" s="113"/>
      <c r="B56629" s="113"/>
    </row>
    <row r="56630">
      <c r="A56630" s="113"/>
      <c r="B56630" s="113"/>
    </row>
    <row r="56631">
      <c r="A56631" s="113"/>
      <c r="B56631" s="113"/>
    </row>
    <row r="56632">
      <c r="A56632" s="113"/>
      <c r="B56632" s="113"/>
    </row>
    <row r="56633">
      <c r="A56633" s="113"/>
      <c r="B56633" s="113"/>
    </row>
    <row r="56634">
      <c r="A56634" s="113"/>
      <c r="B56634" s="113"/>
    </row>
    <row r="56635">
      <c r="A56635" s="113"/>
      <c r="B56635" s="113"/>
    </row>
    <row r="56636">
      <c r="A56636" s="113"/>
      <c r="B56636" s="113"/>
    </row>
    <row r="56637">
      <c r="A56637" s="113"/>
      <c r="B56637" s="113"/>
    </row>
    <row r="56638">
      <c r="A56638" s="113"/>
      <c r="B56638" s="113"/>
    </row>
    <row r="56639">
      <c r="A56639" s="113"/>
      <c r="B56639" s="113"/>
    </row>
    <row r="56640">
      <c r="A56640" s="113"/>
      <c r="B56640" s="113"/>
    </row>
    <row r="56641">
      <c r="A56641" s="113"/>
      <c r="B56641" s="113"/>
    </row>
    <row r="56642">
      <c r="A56642" s="113"/>
      <c r="B56642" s="113"/>
    </row>
    <row r="56643">
      <c r="A56643" s="113"/>
      <c r="B56643" s="113"/>
    </row>
    <row r="56644">
      <c r="A56644" s="113"/>
      <c r="B56644" s="113"/>
    </row>
    <row r="56645">
      <c r="A56645" s="113"/>
      <c r="B56645" s="113"/>
    </row>
    <row r="56646">
      <c r="A56646" s="113"/>
      <c r="B56646" s="113"/>
    </row>
    <row r="56647">
      <c r="A56647" s="113"/>
      <c r="B56647" s="113"/>
    </row>
    <row r="56648">
      <c r="A56648" s="113"/>
      <c r="B56648" s="113"/>
    </row>
    <row r="56649">
      <c r="A56649" s="113"/>
      <c r="B56649" s="113"/>
    </row>
    <row r="56650">
      <c r="A56650" s="113"/>
      <c r="B56650" s="113"/>
    </row>
    <row r="56651">
      <c r="A56651" s="113"/>
      <c r="B56651" s="113"/>
    </row>
    <row r="56652">
      <c r="A56652" s="113"/>
      <c r="B56652" s="113"/>
    </row>
    <row r="56653">
      <c r="A56653" s="113"/>
      <c r="B56653" s="113"/>
    </row>
    <row r="56654">
      <c r="A56654" s="113"/>
      <c r="B56654" s="113"/>
    </row>
    <row r="56655">
      <c r="A56655" s="113"/>
      <c r="B56655" s="113"/>
    </row>
    <row r="56656">
      <c r="A56656" s="113"/>
      <c r="B56656" s="113"/>
    </row>
    <row r="56657">
      <c r="A56657" s="113"/>
      <c r="B56657" s="113"/>
    </row>
    <row r="56658">
      <c r="A56658" s="113"/>
      <c r="B56658" s="113"/>
    </row>
    <row r="56659">
      <c r="A56659" s="113"/>
      <c r="B56659" s="113"/>
    </row>
    <row r="56660">
      <c r="A56660" s="113"/>
      <c r="B56660" s="113"/>
    </row>
    <row r="56661">
      <c r="A56661" s="113"/>
      <c r="B56661" s="113"/>
    </row>
    <row r="56662">
      <c r="A56662" s="113"/>
      <c r="B56662" s="113"/>
    </row>
    <row r="56663">
      <c r="A56663" s="113"/>
      <c r="B56663" s="113"/>
    </row>
    <row r="56664">
      <c r="A56664" s="113"/>
      <c r="B56664" s="113"/>
    </row>
    <row r="56665">
      <c r="A56665" s="113"/>
      <c r="B56665" s="113"/>
    </row>
    <row r="56666">
      <c r="A56666" s="113"/>
      <c r="B56666" s="113"/>
    </row>
    <row r="56667">
      <c r="A56667" s="113"/>
      <c r="B56667" s="113"/>
    </row>
    <row r="56668">
      <c r="A56668" s="113"/>
      <c r="B56668" s="113"/>
    </row>
    <row r="56669">
      <c r="A56669" s="113"/>
      <c r="B56669" s="113"/>
    </row>
    <row r="56670">
      <c r="A56670" s="113"/>
      <c r="B56670" s="113"/>
    </row>
    <row r="56671">
      <c r="A56671" s="113"/>
      <c r="B56671" s="113"/>
    </row>
    <row r="56672">
      <c r="A56672" s="113"/>
      <c r="B56672" s="113"/>
    </row>
    <row r="56673">
      <c r="A56673" s="113"/>
      <c r="B56673" s="113"/>
    </row>
    <row r="56674">
      <c r="A56674" s="113"/>
      <c r="B56674" s="113"/>
    </row>
    <row r="56675">
      <c r="A56675" s="113"/>
      <c r="B56675" s="113"/>
    </row>
    <row r="56676">
      <c r="A56676" s="113"/>
      <c r="B56676" s="113"/>
    </row>
    <row r="56677">
      <c r="A56677" s="113"/>
      <c r="B56677" s="113"/>
    </row>
    <row r="56678">
      <c r="A56678" s="113"/>
      <c r="B56678" s="113"/>
    </row>
    <row r="56679">
      <c r="A56679" s="113"/>
      <c r="B56679" s="113"/>
    </row>
    <row r="56680">
      <c r="A56680" s="113"/>
      <c r="B56680" s="113"/>
    </row>
    <row r="56681">
      <c r="A56681" s="113"/>
      <c r="B56681" s="113"/>
    </row>
    <row r="56682">
      <c r="A56682" s="113"/>
      <c r="B56682" s="113"/>
    </row>
    <row r="56683">
      <c r="A56683" s="113"/>
      <c r="B56683" s="113"/>
    </row>
    <row r="56684">
      <c r="A56684" s="113"/>
      <c r="B56684" s="113"/>
    </row>
    <row r="56685">
      <c r="A56685" s="113"/>
      <c r="B56685" s="113"/>
    </row>
    <row r="56686">
      <c r="A56686" s="113"/>
      <c r="B56686" s="113"/>
    </row>
    <row r="56687">
      <c r="A56687" s="113"/>
      <c r="B56687" s="113"/>
    </row>
    <row r="56688">
      <c r="A56688" s="113"/>
      <c r="B56688" s="113"/>
    </row>
    <row r="56689">
      <c r="A56689" s="113"/>
      <c r="B56689" s="113"/>
    </row>
    <row r="56690">
      <c r="A56690" s="113"/>
      <c r="B56690" s="113"/>
    </row>
    <row r="56691">
      <c r="A56691" s="113"/>
      <c r="B56691" s="113"/>
    </row>
    <row r="56692">
      <c r="A56692" s="113"/>
      <c r="B56692" s="113"/>
    </row>
    <row r="56693">
      <c r="A56693" s="113"/>
      <c r="B56693" s="113"/>
    </row>
    <row r="56694">
      <c r="A56694" s="113"/>
      <c r="B56694" s="113"/>
    </row>
    <row r="56695">
      <c r="A56695" s="113"/>
      <c r="B56695" s="113"/>
    </row>
    <row r="56696">
      <c r="A56696" s="113"/>
      <c r="B56696" s="113"/>
    </row>
    <row r="56697">
      <c r="A56697" s="113"/>
      <c r="B56697" s="113"/>
    </row>
    <row r="56698">
      <c r="A56698" s="113"/>
      <c r="B56698" s="113"/>
    </row>
    <row r="56699">
      <c r="A56699" s="113"/>
      <c r="B56699" s="113"/>
    </row>
    <row r="56700">
      <c r="A56700" s="113"/>
      <c r="B56700" s="113"/>
    </row>
    <row r="56701">
      <c r="A56701" s="113"/>
      <c r="B56701" s="113"/>
    </row>
    <row r="56702">
      <c r="A56702" s="113"/>
      <c r="B56702" s="113"/>
    </row>
    <row r="56703">
      <c r="A56703" s="113"/>
      <c r="B56703" s="113"/>
    </row>
    <row r="56704">
      <c r="A56704" s="113"/>
      <c r="B56704" s="113"/>
    </row>
    <row r="56705">
      <c r="A56705" s="113"/>
      <c r="B56705" s="113"/>
    </row>
    <row r="56706">
      <c r="A56706" s="113"/>
      <c r="B56706" s="113"/>
    </row>
    <row r="56707">
      <c r="A56707" s="113"/>
      <c r="B56707" s="113"/>
    </row>
    <row r="56708">
      <c r="A56708" s="113"/>
      <c r="B56708" s="113"/>
    </row>
    <row r="56709">
      <c r="A56709" s="113"/>
      <c r="B56709" s="113"/>
    </row>
    <row r="56710">
      <c r="A56710" s="113"/>
      <c r="B56710" s="113"/>
    </row>
    <row r="56711">
      <c r="A56711" s="113"/>
      <c r="B56711" s="113"/>
    </row>
    <row r="56712">
      <c r="A56712" s="113"/>
      <c r="B56712" s="113"/>
    </row>
    <row r="56713">
      <c r="A56713" s="113"/>
      <c r="B56713" s="113"/>
    </row>
    <row r="56714">
      <c r="A56714" s="113"/>
      <c r="B56714" s="113"/>
    </row>
    <row r="56715">
      <c r="A56715" s="113"/>
      <c r="B56715" s="113"/>
    </row>
    <row r="56716">
      <c r="A56716" s="113"/>
      <c r="B56716" s="113"/>
    </row>
    <row r="56717">
      <c r="A56717" s="113"/>
      <c r="B56717" s="113"/>
    </row>
    <row r="56718">
      <c r="A56718" s="113"/>
      <c r="B56718" s="113"/>
    </row>
    <row r="56719">
      <c r="A56719" s="113"/>
      <c r="B56719" s="113"/>
    </row>
    <row r="56720">
      <c r="A56720" s="113"/>
      <c r="B56720" s="113"/>
    </row>
    <row r="56721">
      <c r="A56721" s="113"/>
      <c r="B56721" s="113"/>
    </row>
    <row r="56722">
      <c r="A56722" s="113"/>
      <c r="B56722" s="113"/>
    </row>
    <row r="56723">
      <c r="A56723" s="113"/>
      <c r="B56723" s="113"/>
    </row>
    <row r="56724">
      <c r="A56724" s="113"/>
      <c r="B56724" s="113"/>
    </row>
    <row r="56725">
      <c r="A56725" s="113"/>
      <c r="B56725" s="113"/>
    </row>
    <row r="56726">
      <c r="A56726" s="113"/>
      <c r="B56726" s="113"/>
    </row>
    <row r="56727">
      <c r="A56727" s="113"/>
      <c r="B56727" s="113"/>
    </row>
    <row r="56728">
      <c r="A56728" s="113"/>
      <c r="B56728" s="113"/>
    </row>
    <row r="56729">
      <c r="A56729" s="113"/>
      <c r="B56729" s="113"/>
    </row>
    <row r="56730">
      <c r="A56730" s="113"/>
      <c r="B56730" s="113"/>
    </row>
    <row r="56731">
      <c r="A56731" s="113"/>
      <c r="B56731" s="113"/>
    </row>
    <row r="56732">
      <c r="A56732" s="113"/>
      <c r="B56732" s="113"/>
    </row>
    <row r="56733">
      <c r="A56733" s="113"/>
      <c r="B56733" s="113"/>
    </row>
    <row r="56734">
      <c r="A56734" s="113"/>
      <c r="B56734" s="113"/>
    </row>
    <row r="56735">
      <c r="A56735" s="113"/>
      <c r="B56735" s="113"/>
    </row>
    <row r="56736">
      <c r="A56736" s="113"/>
      <c r="B56736" s="113"/>
    </row>
    <row r="56737">
      <c r="A56737" s="113"/>
      <c r="B56737" s="113"/>
    </row>
    <row r="56738">
      <c r="A56738" s="113"/>
      <c r="B56738" s="113"/>
    </row>
    <row r="56739">
      <c r="A56739" s="113"/>
      <c r="B56739" s="113"/>
    </row>
    <row r="56740">
      <c r="A56740" s="113"/>
      <c r="B56740" s="113"/>
    </row>
    <row r="56741">
      <c r="A56741" s="113"/>
      <c r="B56741" s="113"/>
    </row>
    <row r="56742">
      <c r="A56742" s="113"/>
      <c r="B56742" s="113"/>
    </row>
    <row r="56743">
      <c r="A56743" s="113"/>
      <c r="B56743" s="113"/>
    </row>
    <row r="56744">
      <c r="A56744" s="113"/>
      <c r="B56744" s="113"/>
    </row>
    <row r="56745">
      <c r="A56745" s="113"/>
      <c r="B56745" s="113"/>
    </row>
    <row r="56746">
      <c r="A56746" s="113"/>
      <c r="B56746" s="113"/>
    </row>
    <row r="56747">
      <c r="A56747" s="113"/>
      <c r="B56747" s="113"/>
    </row>
    <row r="56748">
      <c r="A56748" s="113"/>
      <c r="B56748" s="113"/>
    </row>
    <row r="56749">
      <c r="A56749" s="113"/>
      <c r="B56749" s="113"/>
    </row>
    <row r="56750">
      <c r="A56750" s="113"/>
      <c r="B56750" s="113"/>
    </row>
    <row r="56751">
      <c r="A56751" s="113"/>
      <c r="B56751" s="113"/>
    </row>
    <row r="56752">
      <c r="A56752" s="113"/>
      <c r="B56752" s="113"/>
    </row>
    <row r="56753">
      <c r="A56753" s="113"/>
      <c r="B56753" s="113"/>
    </row>
    <row r="56754">
      <c r="A56754" s="113"/>
      <c r="B56754" s="113"/>
    </row>
    <row r="56755">
      <c r="A56755" s="113"/>
      <c r="B56755" s="113"/>
    </row>
    <row r="56756">
      <c r="A56756" s="113"/>
      <c r="B56756" s="113"/>
    </row>
    <row r="56757">
      <c r="A56757" s="113"/>
      <c r="B56757" s="113"/>
    </row>
    <row r="56758">
      <c r="A56758" s="113"/>
      <c r="B56758" s="113"/>
    </row>
    <row r="56759">
      <c r="A56759" s="113"/>
      <c r="B56759" s="113"/>
    </row>
    <row r="56760">
      <c r="A56760" s="113"/>
      <c r="B56760" s="113"/>
    </row>
    <row r="56761">
      <c r="A56761" s="113"/>
      <c r="B56761" s="113"/>
    </row>
    <row r="56762">
      <c r="A56762" s="113"/>
      <c r="B56762" s="113"/>
    </row>
    <row r="56763">
      <c r="A56763" s="113"/>
      <c r="B56763" s="113"/>
    </row>
    <row r="56764">
      <c r="A56764" s="113"/>
      <c r="B56764" s="113"/>
    </row>
    <row r="56765">
      <c r="A56765" s="113"/>
      <c r="B56765" s="113"/>
    </row>
    <row r="56766">
      <c r="A56766" s="113"/>
      <c r="B56766" s="113"/>
    </row>
    <row r="56767">
      <c r="A56767" s="113"/>
      <c r="B56767" s="113"/>
    </row>
    <row r="56768">
      <c r="A56768" s="113"/>
      <c r="B56768" s="113"/>
    </row>
    <row r="56769">
      <c r="A56769" s="113"/>
      <c r="B56769" s="113"/>
    </row>
    <row r="56770">
      <c r="A56770" s="113"/>
      <c r="B56770" s="113"/>
    </row>
    <row r="56771">
      <c r="A56771" s="113"/>
      <c r="B56771" s="113"/>
    </row>
    <row r="56772">
      <c r="A56772" s="113"/>
      <c r="B56772" s="113"/>
    </row>
    <row r="56773">
      <c r="A56773" s="113"/>
      <c r="B56773" s="113"/>
    </row>
    <row r="56774">
      <c r="A56774" s="113"/>
      <c r="B56774" s="113"/>
    </row>
    <row r="56775">
      <c r="A56775" s="113"/>
      <c r="B56775" s="113"/>
    </row>
    <row r="56776">
      <c r="A56776" s="113"/>
      <c r="B56776" s="113"/>
    </row>
    <row r="56777">
      <c r="A56777" s="113"/>
      <c r="B56777" s="113"/>
    </row>
    <row r="56778">
      <c r="A56778" s="113"/>
      <c r="B56778" s="113"/>
    </row>
    <row r="56779">
      <c r="A56779" s="113"/>
      <c r="B56779" s="113"/>
    </row>
    <row r="56780">
      <c r="A56780" s="113"/>
      <c r="B56780" s="113"/>
    </row>
    <row r="56781">
      <c r="A56781" s="113"/>
      <c r="B56781" s="113"/>
    </row>
    <row r="56782">
      <c r="A56782" s="113"/>
      <c r="B56782" s="113"/>
    </row>
    <row r="56783">
      <c r="A56783" s="113"/>
      <c r="B56783" s="113"/>
    </row>
    <row r="56784">
      <c r="A56784" s="113"/>
      <c r="B56784" s="113"/>
    </row>
    <row r="56785">
      <c r="A56785" s="113"/>
      <c r="B56785" s="113"/>
    </row>
    <row r="56786">
      <c r="A56786" s="113"/>
      <c r="B56786" s="113"/>
    </row>
    <row r="56787">
      <c r="A56787" s="113"/>
      <c r="B56787" s="113"/>
    </row>
    <row r="56788">
      <c r="A56788" s="113"/>
      <c r="B56788" s="113"/>
    </row>
    <row r="56789">
      <c r="A56789" s="113"/>
      <c r="B56789" s="113"/>
    </row>
    <row r="56790">
      <c r="A56790" s="113"/>
      <c r="B56790" s="113"/>
    </row>
    <row r="56791">
      <c r="A56791" s="113"/>
      <c r="B56791" s="113"/>
    </row>
    <row r="56792">
      <c r="A56792" s="113"/>
      <c r="B56792" s="113"/>
    </row>
    <row r="56793">
      <c r="A56793" s="113"/>
      <c r="B56793" s="113"/>
    </row>
    <row r="56794">
      <c r="A56794" s="113"/>
      <c r="B56794" s="113"/>
    </row>
    <row r="56795">
      <c r="A56795" s="113"/>
      <c r="B56795" s="113"/>
    </row>
    <row r="56796">
      <c r="A56796" s="113"/>
      <c r="B56796" s="113"/>
    </row>
    <row r="56797">
      <c r="A56797" s="113"/>
      <c r="B56797" s="113"/>
    </row>
    <row r="56798">
      <c r="A56798" s="113"/>
      <c r="B56798" s="113"/>
    </row>
    <row r="56799">
      <c r="A56799" s="113"/>
      <c r="B56799" s="113"/>
    </row>
    <row r="56800">
      <c r="A56800" s="113"/>
      <c r="B56800" s="113"/>
    </row>
    <row r="56801">
      <c r="A56801" s="113"/>
      <c r="B56801" s="113"/>
    </row>
    <row r="56802">
      <c r="A56802" s="113"/>
      <c r="B56802" s="113"/>
    </row>
    <row r="56803">
      <c r="A56803" s="113"/>
      <c r="B56803" s="113"/>
    </row>
    <row r="56804">
      <c r="A56804" s="113"/>
      <c r="B56804" s="113"/>
    </row>
    <row r="56805">
      <c r="A56805" s="113"/>
      <c r="B56805" s="113"/>
    </row>
    <row r="56806">
      <c r="A56806" s="113"/>
      <c r="B56806" s="113"/>
    </row>
    <row r="56807">
      <c r="A56807" s="113"/>
      <c r="B56807" s="113"/>
    </row>
    <row r="56808">
      <c r="A56808" s="113"/>
      <c r="B56808" s="113"/>
    </row>
    <row r="56809">
      <c r="A56809" s="113"/>
      <c r="B56809" s="113"/>
    </row>
    <row r="56810">
      <c r="A56810" s="113"/>
      <c r="B56810" s="113"/>
    </row>
    <row r="56811">
      <c r="A56811" s="113"/>
      <c r="B56811" s="113"/>
    </row>
    <row r="56812">
      <c r="A56812" s="113"/>
      <c r="B56812" s="113"/>
    </row>
    <row r="56813">
      <c r="A56813" s="113"/>
      <c r="B56813" s="113"/>
    </row>
    <row r="56814">
      <c r="A56814" s="113"/>
      <c r="B56814" s="113"/>
    </row>
    <row r="56815">
      <c r="A56815" s="113"/>
      <c r="B56815" s="113"/>
    </row>
    <row r="56816">
      <c r="A56816" s="113"/>
      <c r="B56816" s="113"/>
    </row>
    <row r="56817">
      <c r="A56817" s="113"/>
      <c r="B56817" s="113"/>
    </row>
    <row r="56818">
      <c r="A56818" s="113"/>
      <c r="B56818" s="113"/>
    </row>
    <row r="56819">
      <c r="A56819" s="113"/>
      <c r="B56819" s="113"/>
    </row>
    <row r="56820">
      <c r="A56820" s="113"/>
      <c r="B56820" s="113"/>
    </row>
    <row r="56821">
      <c r="A56821" s="113"/>
      <c r="B56821" s="113"/>
    </row>
    <row r="56822">
      <c r="A56822" s="113"/>
      <c r="B56822" s="113"/>
    </row>
    <row r="56823">
      <c r="A56823" s="113"/>
      <c r="B56823" s="113"/>
    </row>
    <row r="56824">
      <c r="A56824" s="113"/>
      <c r="B56824" s="113"/>
    </row>
    <row r="56825">
      <c r="A56825" s="113"/>
      <c r="B56825" s="113"/>
    </row>
    <row r="56826">
      <c r="A56826" s="113"/>
      <c r="B56826" s="113"/>
    </row>
    <row r="56827">
      <c r="A56827" s="113"/>
      <c r="B56827" s="113"/>
    </row>
    <row r="56828">
      <c r="A56828" s="113"/>
      <c r="B56828" s="113"/>
    </row>
    <row r="56829">
      <c r="A56829" s="113"/>
      <c r="B56829" s="113"/>
    </row>
    <row r="56830">
      <c r="A56830" s="113"/>
      <c r="B56830" s="113"/>
    </row>
    <row r="56831">
      <c r="A56831" s="113"/>
      <c r="B56831" s="113"/>
    </row>
    <row r="56832">
      <c r="A56832" s="113"/>
      <c r="B56832" s="113"/>
    </row>
    <row r="56833">
      <c r="A56833" s="113"/>
      <c r="B56833" s="113"/>
    </row>
    <row r="56834">
      <c r="A56834" s="113"/>
      <c r="B56834" s="113"/>
    </row>
    <row r="56835">
      <c r="A56835" s="113"/>
      <c r="B56835" s="113"/>
    </row>
    <row r="56836">
      <c r="A56836" s="113"/>
      <c r="B56836" s="113"/>
    </row>
    <row r="56837">
      <c r="A56837" s="113"/>
      <c r="B56837" s="113"/>
    </row>
    <row r="56838">
      <c r="A56838" s="113"/>
      <c r="B56838" s="113"/>
    </row>
    <row r="56839">
      <c r="A56839" s="113"/>
      <c r="B56839" s="113"/>
    </row>
    <row r="56840">
      <c r="A56840" s="113"/>
      <c r="B56840" s="113"/>
    </row>
    <row r="56841">
      <c r="A56841" s="113"/>
      <c r="B56841" s="113"/>
    </row>
    <row r="56842">
      <c r="A56842" s="113"/>
      <c r="B56842" s="113"/>
    </row>
    <row r="56843">
      <c r="A56843" s="113"/>
      <c r="B56843" s="113"/>
    </row>
    <row r="56844">
      <c r="A56844" s="113"/>
      <c r="B56844" s="113"/>
    </row>
    <row r="56845">
      <c r="A56845" s="113"/>
      <c r="B56845" s="113"/>
    </row>
    <row r="56846">
      <c r="A56846" s="113"/>
      <c r="B56846" s="113"/>
    </row>
    <row r="56847">
      <c r="A56847" s="113"/>
      <c r="B56847" s="113"/>
    </row>
    <row r="56848">
      <c r="A56848" s="113"/>
      <c r="B56848" s="113"/>
    </row>
    <row r="56849">
      <c r="A56849" s="113"/>
      <c r="B56849" s="113"/>
    </row>
    <row r="56850">
      <c r="A56850" s="113"/>
      <c r="B56850" s="113"/>
    </row>
    <row r="56851">
      <c r="A56851" s="113"/>
      <c r="B56851" s="113"/>
    </row>
    <row r="56852">
      <c r="A56852" s="113"/>
      <c r="B56852" s="113"/>
    </row>
    <row r="56853">
      <c r="A56853" s="113"/>
      <c r="B56853" s="113"/>
    </row>
    <row r="56854">
      <c r="A56854" s="113"/>
      <c r="B56854" s="113"/>
    </row>
    <row r="56855">
      <c r="A56855" s="113"/>
      <c r="B56855" s="113"/>
    </row>
    <row r="56856">
      <c r="A56856" s="113"/>
      <c r="B56856" s="113"/>
    </row>
    <row r="56857">
      <c r="A56857" s="113"/>
      <c r="B56857" s="113"/>
    </row>
    <row r="56858">
      <c r="A56858" s="113"/>
      <c r="B56858" s="113"/>
    </row>
    <row r="56859">
      <c r="A56859" s="113"/>
      <c r="B56859" s="113"/>
    </row>
    <row r="56860">
      <c r="A56860" s="113"/>
      <c r="B56860" s="113"/>
    </row>
    <row r="56861">
      <c r="A56861" s="113"/>
      <c r="B56861" s="113"/>
    </row>
    <row r="56862">
      <c r="A56862" s="113"/>
      <c r="B56862" s="113"/>
    </row>
    <row r="56863">
      <c r="A56863" s="113"/>
      <c r="B56863" s="113"/>
    </row>
    <row r="56864">
      <c r="A56864" s="113"/>
      <c r="B56864" s="113"/>
    </row>
    <row r="56865">
      <c r="A56865" s="113"/>
      <c r="B56865" s="113"/>
    </row>
    <row r="56866">
      <c r="A56866" s="113"/>
      <c r="B56866" s="113"/>
    </row>
    <row r="56867">
      <c r="A56867" s="113"/>
      <c r="B56867" s="113"/>
    </row>
    <row r="56868">
      <c r="A56868" s="113"/>
      <c r="B56868" s="113"/>
    </row>
    <row r="56869">
      <c r="A56869" s="113"/>
      <c r="B56869" s="113"/>
    </row>
    <row r="56870">
      <c r="A56870" s="113"/>
      <c r="B56870" s="113"/>
    </row>
    <row r="56871">
      <c r="A56871" s="113"/>
      <c r="B56871" s="113"/>
    </row>
    <row r="56872">
      <c r="A56872" s="113"/>
      <c r="B56872" s="113"/>
    </row>
    <row r="56873">
      <c r="A56873" s="113"/>
      <c r="B56873" s="113"/>
    </row>
    <row r="56874">
      <c r="A56874" s="113"/>
      <c r="B56874" s="113"/>
    </row>
    <row r="56875">
      <c r="A56875" s="113"/>
      <c r="B56875" s="113"/>
    </row>
    <row r="56876">
      <c r="A56876" s="113"/>
      <c r="B56876" s="113"/>
    </row>
    <row r="56877">
      <c r="A56877" s="113"/>
      <c r="B56877" s="113"/>
    </row>
    <row r="56878">
      <c r="A56878" s="113"/>
      <c r="B56878" s="113"/>
    </row>
    <row r="56879">
      <c r="A56879" s="113"/>
      <c r="B56879" s="113"/>
    </row>
    <row r="56880">
      <c r="A56880" s="113"/>
      <c r="B56880" s="113"/>
    </row>
    <row r="56881">
      <c r="A56881" s="113"/>
      <c r="B56881" s="113"/>
    </row>
    <row r="56882">
      <c r="A56882" s="113"/>
      <c r="B56882" s="113"/>
    </row>
    <row r="56883">
      <c r="A56883" s="113"/>
      <c r="B56883" s="113"/>
    </row>
    <row r="56884">
      <c r="A56884" s="113"/>
      <c r="B56884" s="113"/>
    </row>
    <row r="56885">
      <c r="A56885" s="113"/>
      <c r="B56885" s="113"/>
    </row>
    <row r="56886">
      <c r="A56886" s="113"/>
      <c r="B56886" s="113"/>
    </row>
    <row r="56887">
      <c r="A56887" s="113"/>
      <c r="B56887" s="113"/>
    </row>
    <row r="56888">
      <c r="A56888" s="113"/>
      <c r="B56888" s="113"/>
    </row>
    <row r="56889">
      <c r="A56889" s="113"/>
      <c r="B56889" s="113"/>
    </row>
    <row r="56890">
      <c r="A56890" s="113"/>
      <c r="B56890" s="113"/>
    </row>
    <row r="56891">
      <c r="A56891" s="113"/>
      <c r="B56891" s="113"/>
    </row>
    <row r="56892">
      <c r="A56892" s="113"/>
      <c r="B56892" s="113"/>
    </row>
    <row r="56893">
      <c r="A56893" s="113"/>
      <c r="B56893" s="113"/>
    </row>
    <row r="56894">
      <c r="A56894" s="113"/>
      <c r="B56894" s="113"/>
    </row>
    <row r="56895">
      <c r="A56895" s="113"/>
      <c r="B56895" s="113"/>
    </row>
    <row r="56896">
      <c r="A56896" s="113"/>
      <c r="B56896" s="113"/>
    </row>
    <row r="56897">
      <c r="A56897" s="113"/>
      <c r="B56897" s="113"/>
    </row>
    <row r="56898">
      <c r="A56898" s="113"/>
      <c r="B56898" s="113"/>
    </row>
    <row r="56899">
      <c r="A56899" s="113"/>
      <c r="B56899" s="113"/>
    </row>
    <row r="56900">
      <c r="A56900" s="113"/>
      <c r="B56900" s="113"/>
    </row>
    <row r="56901">
      <c r="A56901" s="113"/>
      <c r="B56901" s="113"/>
    </row>
    <row r="56902">
      <c r="A56902" s="113"/>
      <c r="B56902" s="113"/>
    </row>
    <row r="56903">
      <c r="A56903" s="113"/>
      <c r="B56903" s="113"/>
    </row>
    <row r="56904">
      <c r="A56904" s="113"/>
      <c r="B56904" s="113"/>
    </row>
    <row r="56905">
      <c r="A56905" s="113"/>
      <c r="B56905" s="113"/>
    </row>
    <row r="56906">
      <c r="A56906" s="113"/>
      <c r="B56906" s="113"/>
    </row>
    <row r="56907">
      <c r="A56907" s="113"/>
      <c r="B56907" s="113"/>
    </row>
    <row r="56908">
      <c r="A56908" s="113"/>
      <c r="B56908" s="113"/>
    </row>
    <row r="56909">
      <c r="A56909" s="113"/>
      <c r="B56909" s="113"/>
    </row>
    <row r="56910">
      <c r="A56910" s="113"/>
      <c r="B56910" s="113"/>
    </row>
    <row r="56911">
      <c r="A56911" s="113"/>
      <c r="B56911" s="113"/>
    </row>
    <row r="56912">
      <c r="A56912" s="113"/>
      <c r="B56912" s="113"/>
    </row>
    <row r="56913">
      <c r="A56913" s="113"/>
      <c r="B56913" s="113"/>
    </row>
    <row r="56914">
      <c r="A56914" s="113"/>
      <c r="B56914" s="113"/>
    </row>
    <row r="56915">
      <c r="A56915" s="113"/>
      <c r="B56915" s="113"/>
    </row>
    <row r="56916">
      <c r="A56916" s="113"/>
      <c r="B56916" s="113"/>
    </row>
    <row r="56917">
      <c r="A56917" s="113"/>
      <c r="B56917" s="113"/>
    </row>
    <row r="56918">
      <c r="A56918" s="113"/>
      <c r="B56918" s="113"/>
    </row>
    <row r="56919">
      <c r="A56919" s="113"/>
      <c r="B56919" s="113"/>
    </row>
    <row r="56920">
      <c r="A56920" s="113"/>
      <c r="B56920" s="113"/>
    </row>
    <row r="56921">
      <c r="A56921" s="113"/>
      <c r="B56921" s="113"/>
    </row>
    <row r="56922">
      <c r="A56922" s="113"/>
      <c r="B56922" s="113"/>
    </row>
    <row r="56923">
      <c r="A56923" s="113"/>
      <c r="B56923" s="113"/>
    </row>
    <row r="56924">
      <c r="A56924" s="113"/>
      <c r="B56924" s="113"/>
    </row>
    <row r="56925">
      <c r="A56925" s="113"/>
      <c r="B56925" s="113"/>
    </row>
    <row r="56926">
      <c r="A56926" s="113"/>
      <c r="B56926" s="113"/>
    </row>
    <row r="56927">
      <c r="A56927" s="113"/>
      <c r="B56927" s="113"/>
    </row>
    <row r="56928">
      <c r="A56928" s="113"/>
      <c r="B56928" s="113"/>
    </row>
    <row r="56929">
      <c r="A56929" s="113"/>
      <c r="B56929" s="113"/>
    </row>
    <row r="56930">
      <c r="A56930" s="113"/>
      <c r="B56930" s="113"/>
    </row>
    <row r="56931">
      <c r="A56931" s="113"/>
      <c r="B56931" s="113"/>
    </row>
    <row r="56932">
      <c r="A56932" s="113"/>
      <c r="B56932" s="113"/>
    </row>
    <row r="56933">
      <c r="A56933" s="113"/>
      <c r="B56933" s="113"/>
    </row>
    <row r="56934">
      <c r="A56934" s="113"/>
      <c r="B56934" s="113"/>
    </row>
    <row r="56935">
      <c r="A56935" s="113"/>
      <c r="B56935" s="113"/>
    </row>
    <row r="56936">
      <c r="A56936" s="113"/>
      <c r="B56936" s="113"/>
    </row>
    <row r="56937">
      <c r="A56937" s="113"/>
      <c r="B56937" s="113"/>
    </row>
    <row r="56938">
      <c r="A56938" s="113"/>
      <c r="B56938" s="113"/>
    </row>
    <row r="56939">
      <c r="A56939" s="113"/>
      <c r="B56939" s="113"/>
    </row>
    <row r="56940">
      <c r="A56940" s="113"/>
      <c r="B56940" s="113"/>
    </row>
    <row r="56941">
      <c r="A56941" s="113"/>
      <c r="B56941" s="113"/>
    </row>
    <row r="56942">
      <c r="A56942" s="113"/>
      <c r="B56942" s="113"/>
    </row>
    <row r="56943">
      <c r="A56943" s="113"/>
      <c r="B56943" s="113"/>
    </row>
    <row r="56944">
      <c r="A56944" s="113"/>
      <c r="B56944" s="113"/>
    </row>
    <row r="56945">
      <c r="A56945" s="113"/>
      <c r="B56945" s="113"/>
    </row>
    <row r="56946">
      <c r="A56946" s="113"/>
      <c r="B56946" s="113"/>
    </row>
    <row r="56947">
      <c r="A56947" s="113"/>
      <c r="B56947" s="113"/>
    </row>
    <row r="56948">
      <c r="A56948" s="113"/>
      <c r="B56948" s="113"/>
    </row>
    <row r="56949">
      <c r="A56949" s="113"/>
      <c r="B56949" s="113"/>
    </row>
    <row r="56950">
      <c r="A56950" s="113"/>
      <c r="B56950" s="113"/>
    </row>
    <row r="56951">
      <c r="A56951" s="113"/>
      <c r="B56951" s="113"/>
    </row>
    <row r="56952">
      <c r="A56952" s="113"/>
      <c r="B56952" s="113"/>
    </row>
    <row r="56953">
      <c r="A56953" s="113"/>
      <c r="B56953" s="113"/>
    </row>
    <row r="56954">
      <c r="A56954" s="113"/>
      <c r="B56954" s="113"/>
    </row>
    <row r="56955">
      <c r="A56955" s="113"/>
      <c r="B56955" s="113"/>
    </row>
    <row r="56956">
      <c r="A56956" s="113"/>
      <c r="B56956" s="113"/>
    </row>
    <row r="56957">
      <c r="A56957" s="113"/>
      <c r="B56957" s="113"/>
    </row>
    <row r="56958">
      <c r="A56958" s="113"/>
      <c r="B56958" s="113"/>
    </row>
    <row r="56959">
      <c r="A56959" s="113"/>
      <c r="B56959" s="113"/>
    </row>
    <row r="56960">
      <c r="A56960" s="113"/>
      <c r="B56960" s="113"/>
    </row>
    <row r="56961">
      <c r="A56961" s="113"/>
      <c r="B56961" s="113"/>
    </row>
    <row r="56962">
      <c r="A56962" s="113"/>
      <c r="B56962" s="113"/>
    </row>
    <row r="56963">
      <c r="A56963" s="113"/>
      <c r="B56963" s="113"/>
    </row>
    <row r="56964">
      <c r="A56964" s="113"/>
      <c r="B56964" s="113"/>
    </row>
    <row r="56965">
      <c r="A56965" s="113"/>
      <c r="B56965" s="113"/>
    </row>
    <row r="56966">
      <c r="A56966" s="113"/>
      <c r="B56966" s="113"/>
    </row>
    <row r="56967">
      <c r="A56967" s="113"/>
      <c r="B56967" s="113"/>
    </row>
    <row r="56968">
      <c r="A56968" s="113"/>
      <c r="B56968" s="113"/>
    </row>
    <row r="56969">
      <c r="A56969" s="113"/>
      <c r="B56969" s="113"/>
    </row>
    <row r="56970">
      <c r="A56970" s="113"/>
      <c r="B56970" s="113"/>
    </row>
    <row r="56971">
      <c r="A56971" s="113"/>
      <c r="B56971" s="113"/>
    </row>
    <row r="56972">
      <c r="A56972" s="113"/>
      <c r="B56972" s="113"/>
    </row>
    <row r="56973">
      <c r="A56973" s="113"/>
      <c r="B56973" s="113"/>
    </row>
    <row r="56974">
      <c r="A56974" s="113"/>
      <c r="B56974" s="113"/>
    </row>
    <row r="56975">
      <c r="A56975" s="113"/>
      <c r="B56975" s="113"/>
    </row>
    <row r="56976">
      <c r="A56976" s="113"/>
      <c r="B56976" s="113"/>
    </row>
    <row r="56977">
      <c r="A56977" s="113"/>
      <c r="B56977" s="113"/>
    </row>
    <row r="56978">
      <c r="A56978" s="113"/>
      <c r="B56978" s="113"/>
    </row>
    <row r="56979">
      <c r="A56979" s="113"/>
      <c r="B56979" s="113"/>
    </row>
    <row r="56980">
      <c r="A56980" s="113"/>
      <c r="B56980" s="113"/>
    </row>
    <row r="56981">
      <c r="A56981" s="113"/>
      <c r="B56981" s="113"/>
    </row>
    <row r="56982">
      <c r="A56982" s="113"/>
      <c r="B56982" s="113"/>
    </row>
    <row r="56983">
      <c r="A56983" s="113"/>
      <c r="B56983" s="113"/>
    </row>
    <row r="56984">
      <c r="A56984" s="113"/>
      <c r="B56984" s="113"/>
    </row>
    <row r="56985">
      <c r="A56985" s="113"/>
      <c r="B56985" s="113"/>
    </row>
    <row r="56986">
      <c r="A56986" s="113"/>
      <c r="B56986" s="113"/>
    </row>
    <row r="56987">
      <c r="A56987" s="113"/>
      <c r="B56987" s="113"/>
    </row>
    <row r="56988">
      <c r="A56988" s="113"/>
      <c r="B56988" s="113"/>
    </row>
    <row r="56989">
      <c r="A56989" s="113"/>
      <c r="B56989" s="113"/>
    </row>
    <row r="56990">
      <c r="A56990" s="113"/>
      <c r="B56990" s="113"/>
    </row>
    <row r="56991">
      <c r="A56991" s="113"/>
      <c r="B56991" s="113"/>
    </row>
    <row r="56992">
      <c r="A56992" s="113"/>
      <c r="B56992" s="113"/>
    </row>
    <row r="56993">
      <c r="A56993" s="113"/>
      <c r="B56993" s="113"/>
    </row>
    <row r="56994">
      <c r="A56994" s="113"/>
      <c r="B56994" s="113"/>
    </row>
    <row r="56995">
      <c r="A56995" s="113"/>
      <c r="B56995" s="113"/>
    </row>
    <row r="56996">
      <c r="A56996" s="113"/>
      <c r="B56996" s="113"/>
    </row>
    <row r="56997">
      <c r="A56997" s="113"/>
      <c r="B56997" s="113"/>
    </row>
    <row r="56998">
      <c r="A56998" s="113"/>
      <c r="B56998" s="113"/>
    </row>
    <row r="56999">
      <c r="A56999" s="113"/>
      <c r="B56999" s="113"/>
    </row>
    <row r="57000">
      <c r="A57000" s="113"/>
      <c r="B57000" s="113"/>
    </row>
    <row r="57001">
      <c r="A57001" s="113"/>
      <c r="B57001" s="113"/>
    </row>
    <row r="57002">
      <c r="A57002" s="113"/>
      <c r="B57002" s="113"/>
    </row>
    <row r="57003">
      <c r="A57003" s="113"/>
      <c r="B57003" s="113"/>
    </row>
    <row r="57004">
      <c r="A57004" s="113"/>
      <c r="B57004" s="113"/>
    </row>
    <row r="57005">
      <c r="A57005" s="113"/>
      <c r="B57005" s="113"/>
    </row>
    <row r="57006">
      <c r="A57006" s="113"/>
      <c r="B57006" s="113"/>
    </row>
    <row r="57007">
      <c r="A57007" s="113"/>
      <c r="B57007" s="113"/>
    </row>
    <row r="57008">
      <c r="A57008" s="113"/>
      <c r="B57008" s="113"/>
    </row>
    <row r="57009">
      <c r="A57009" s="113"/>
      <c r="B57009" s="113"/>
    </row>
    <row r="57010">
      <c r="A57010" s="113"/>
      <c r="B57010" s="113"/>
    </row>
    <row r="57011">
      <c r="A57011" s="113"/>
      <c r="B57011" s="113"/>
    </row>
    <row r="57012">
      <c r="A57012" s="113"/>
      <c r="B57012" s="113"/>
    </row>
    <row r="57013">
      <c r="A57013" s="113"/>
      <c r="B57013" s="113"/>
    </row>
    <row r="57014">
      <c r="A57014" s="113"/>
      <c r="B57014" s="113"/>
    </row>
    <row r="57015">
      <c r="A57015" s="113"/>
      <c r="B57015" s="113"/>
    </row>
    <row r="57016">
      <c r="A57016" s="113"/>
      <c r="B57016" s="113"/>
    </row>
    <row r="57017">
      <c r="A57017" s="113"/>
      <c r="B57017" s="113"/>
    </row>
    <row r="57018">
      <c r="A57018" s="113"/>
      <c r="B57018" s="113"/>
    </row>
    <row r="57019">
      <c r="A57019" s="113"/>
      <c r="B57019" s="113"/>
    </row>
    <row r="57020">
      <c r="A57020" s="113"/>
      <c r="B57020" s="113"/>
    </row>
    <row r="57021">
      <c r="A57021" s="113"/>
      <c r="B57021" s="113"/>
    </row>
    <row r="57022">
      <c r="A57022" s="113"/>
      <c r="B57022" s="113"/>
    </row>
    <row r="57023">
      <c r="A57023" s="113"/>
      <c r="B57023" s="113"/>
    </row>
    <row r="57024">
      <c r="A57024" s="113"/>
      <c r="B57024" s="113"/>
    </row>
    <row r="57025">
      <c r="A57025" s="113"/>
      <c r="B57025" s="113"/>
    </row>
    <row r="57026">
      <c r="A57026" s="113"/>
      <c r="B57026" s="113"/>
    </row>
    <row r="57027">
      <c r="A57027" s="113"/>
      <c r="B57027" s="113"/>
    </row>
    <row r="57028">
      <c r="A57028" s="113"/>
      <c r="B57028" s="113"/>
    </row>
    <row r="57029">
      <c r="A57029" s="113"/>
      <c r="B57029" s="113"/>
    </row>
    <row r="57030">
      <c r="A57030" s="113"/>
      <c r="B57030" s="113"/>
    </row>
    <row r="57031">
      <c r="A57031" s="113"/>
      <c r="B57031" s="113"/>
    </row>
    <row r="57032">
      <c r="A57032" s="113"/>
      <c r="B57032" s="113"/>
    </row>
    <row r="57033">
      <c r="A57033" s="113"/>
      <c r="B57033" s="113"/>
    </row>
    <row r="57034">
      <c r="A57034" s="113"/>
      <c r="B57034" s="113"/>
    </row>
    <row r="57035">
      <c r="A57035" s="113"/>
      <c r="B57035" s="113"/>
    </row>
    <row r="57036">
      <c r="A57036" s="113"/>
      <c r="B57036" s="113"/>
    </row>
    <row r="57037">
      <c r="A57037" s="113"/>
      <c r="B57037" s="113"/>
    </row>
    <row r="57038">
      <c r="A57038" s="113"/>
      <c r="B57038" s="113"/>
    </row>
    <row r="57039">
      <c r="A57039" s="113"/>
      <c r="B57039" s="113"/>
    </row>
    <row r="57040">
      <c r="A57040" s="113"/>
      <c r="B57040" s="113"/>
    </row>
    <row r="57041">
      <c r="A57041" s="113"/>
      <c r="B57041" s="113"/>
    </row>
    <row r="57042">
      <c r="A57042" s="113"/>
      <c r="B57042" s="113"/>
    </row>
    <row r="57043">
      <c r="A57043" s="113"/>
      <c r="B57043" s="113"/>
    </row>
    <row r="57044">
      <c r="A57044" s="113"/>
      <c r="B57044" s="113"/>
    </row>
    <row r="57045">
      <c r="A57045" s="113"/>
      <c r="B57045" s="113"/>
    </row>
    <row r="57046">
      <c r="A57046" s="113"/>
      <c r="B57046" s="113"/>
    </row>
    <row r="57047">
      <c r="A57047" s="113"/>
      <c r="B57047" s="113"/>
    </row>
    <row r="57048">
      <c r="A57048" s="113"/>
      <c r="B57048" s="113"/>
    </row>
    <row r="57049">
      <c r="A57049" s="113"/>
      <c r="B57049" s="113"/>
    </row>
    <row r="57050">
      <c r="A57050" s="113"/>
      <c r="B57050" s="113"/>
    </row>
    <row r="57051">
      <c r="A57051" s="113"/>
      <c r="B57051" s="113"/>
    </row>
    <row r="57052">
      <c r="A57052" s="113"/>
      <c r="B57052" s="113"/>
    </row>
    <row r="57053">
      <c r="A57053" s="113"/>
      <c r="B57053" s="113"/>
    </row>
    <row r="57054">
      <c r="A57054" s="113"/>
      <c r="B57054" s="113"/>
    </row>
    <row r="57055">
      <c r="A57055" s="113"/>
      <c r="B57055" s="113"/>
    </row>
    <row r="57056">
      <c r="A57056" s="113"/>
      <c r="B57056" s="113"/>
    </row>
    <row r="57057">
      <c r="A57057" s="113"/>
      <c r="B57057" s="113"/>
    </row>
    <row r="57058">
      <c r="A57058" s="113"/>
      <c r="B57058" s="113"/>
    </row>
    <row r="57059">
      <c r="A57059" s="113"/>
      <c r="B57059" s="113"/>
    </row>
    <row r="57060">
      <c r="A57060" s="113"/>
      <c r="B57060" s="113"/>
    </row>
    <row r="57061">
      <c r="A57061" s="113"/>
      <c r="B57061" s="113"/>
    </row>
    <row r="57062">
      <c r="A57062" s="113"/>
      <c r="B57062" s="113"/>
    </row>
    <row r="57063">
      <c r="A57063" s="113"/>
      <c r="B57063" s="113"/>
    </row>
    <row r="57064">
      <c r="A57064" s="113"/>
      <c r="B57064" s="113"/>
    </row>
    <row r="57065">
      <c r="A57065" s="113"/>
      <c r="B57065" s="113"/>
    </row>
    <row r="57066">
      <c r="A57066" s="113"/>
      <c r="B57066" s="113"/>
    </row>
    <row r="57067">
      <c r="A57067" s="113"/>
      <c r="B57067" s="113"/>
    </row>
    <row r="57068">
      <c r="A57068" s="113"/>
      <c r="B57068" s="113"/>
    </row>
    <row r="57069">
      <c r="A57069" s="113"/>
      <c r="B57069" s="113"/>
    </row>
    <row r="57070">
      <c r="A57070" s="113"/>
      <c r="B57070" s="113"/>
    </row>
    <row r="57071">
      <c r="A57071" s="113"/>
      <c r="B57071" s="113"/>
    </row>
    <row r="57072">
      <c r="A57072" s="113"/>
      <c r="B57072" s="113"/>
    </row>
    <row r="57073">
      <c r="A57073" s="113"/>
      <c r="B57073" s="113"/>
    </row>
    <row r="57074">
      <c r="A57074" s="113"/>
      <c r="B57074" s="113"/>
    </row>
    <row r="57075">
      <c r="A57075" s="113"/>
      <c r="B57075" s="113"/>
    </row>
    <row r="57076">
      <c r="A57076" s="113"/>
      <c r="B57076" s="113"/>
    </row>
    <row r="57077">
      <c r="A57077" s="113"/>
      <c r="B57077" s="113"/>
    </row>
    <row r="57078">
      <c r="A57078" s="113"/>
      <c r="B57078" s="113"/>
    </row>
    <row r="57079">
      <c r="A57079" s="113"/>
      <c r="B57079" s="113"/>
    </row>
    <row r="57080">
      <c r="A57080" s="113"/>
      <c r="B57080" s="113"/>
    </row>
    <row r="57081">
      <c r="A57081" s="113"/>
      <c r="B57081" s="113"/>
    </row>
    <row r="57082">
      <c r="A57082" s="113"/>
      <c r="B57082" s="113"/>
    </row>
    <row r="57083">
      <c r="A57083" s="113"/>
      <c r="B57083" s="113"/>
    </row>
    <row r="57084">
      <c r="A57084" s="113"/>
      <c r="B57084" s="113"/>
    </row>
    <row r="57085">
      <c r="A57085" s="113"/>
      <c r="B57085" s="113"/>
    </row>
    <row r="57086">
      <c r="A57086" s="113"/>
      <c r="B57086" s="113"/>
    </row>
    <row r="57087">
      <c r="A57087" s="113"/>
      <c r="B57087" s="113"/>
    </row>
    <row r="57088">
      <c r="A57088" s="113"/>
      <c r="B57088" s="113"/>
    </row>
    <row r="57089">
      <c r="A57089" s="113"/>
      <c r="B57089" s="113"/>
    </row>
    <row r="57090">
      <c r="A57090" s="113"/>
      <c r="B57090" s="113"/>
    </row>
    <row r="57091">
      <c r="A57091" s="113"/>
      <c r="B57091" s="113"/>
    </row>
    <row r="57092">
      <c r="A57092" s="113"/>
      <c r="B57092" s="113"/>
    </row>
    <row r="57093">
      <c r="A57093" s="113"/>
      <c r="B57093" s="113"/>
    </row>
    <row r="57094">
      <c r="A57094" s="113"/>
      <c r="B57094" s="113"/>
    </row>
    <row r="57095">
      <c r="A57095" s="113"/>
      <c r="B57095" s="113"/>
    </row>
    <row r="57096">
      <c r="A57096" s="113"/>
      <c r="B57096" s="113"/>
    </row>
    <row r="57097">
      <c r="A57097" s="113"/>
      <c r="B57097" s="113"/>
    </row>
    <row r="57098">
      <c r="A57098" s="113"/>
      <c r="B57098" s="113"/>
    </row>
    <row r="57099">
      <c r="A57099" s="113"/>
      <c r="B57099" s="113"/>
    </row>
    <row r="57100">
      <c r="A57100" s="113"/>
      <c r="B57100" s="113"/>
    </row>
    <row r="57101">
      <c r="A57101" s="113"/>
      <c r="B57101" s="113"/>
    </row>
    <row r="57102">
      <c r="A57102" s="113"/>
      <c r="B57102" s="113"/>
    </row>
    <row r="57103">
      <c r="A57103" s="113"/>
      <c r="B57103" s="113"/>
    </row>
    <row r="57104">
      <c r="A57104" s="113"/>
      <c r="B57104" s="113"/>
    </row>
    <row r="57105">
      <c r="A57105" s="113"/>
      <c r="B57105" s="113"/>
    </row>
    <row r="57106">
      <c r="A57106" s="113"/>
      <c r="B57106" s="113"/>
    </row>
    <row r="57107">
      <c r="A57107" s="113"/>
      <c r="B57107" s="113"/>
    </row>
    <row r="57108">
      <c r="A57108" s="113"/>
      <c r="B57108" s="113"/>
    </row>
    <row r="57109">
      <c r="A57109" s="113"/>
      <c r="B57109" s="113"/>
    </row>
    <row r="57110">
      <c r="A57110" s="113"/>
      <c r="B57110" s="113"/>
    </row>
    <row r="57111">
      <c r="A57111" s="113"/>
      <c r="B57111" s="113"/>
    </row>
    <row r="57112">
      <c r="A57112" s="113"/>
      <c r="B57112" s="113"/>
    </row>
    <row r="57113">
      <c r="A57113" s="113"/>
      <c r="B57113" s="113"/>
    </row>
    <row r="57114">
      <c r="A57114" s="113"/>
      <c r="B57114" s="113"/>
    </row>
    <row r="57115">
      <c r="A57115" s="113"/>
      <c r="B57115" s="113"/>
    </row>
    <row r="57116">
      <c r="A57116" s="113"/>
      <c r="B57116" s="113"/>
    </row>
    <row r="57117">
      <c r="A57117" s="113"/>
      <c r="B57117" s="113"/>
    </row>
    <row r="57118">
      <c r="A57118" s="113"/>
      <c r="B57118" s="113"/>
    </row>
    <row r="57119">
      <c r="A57119" s="113"/>
      <c r="B57119" s="113"/>
    </row>
    <row r="57120">
      <c r="A57120" s="113"/>
      <c r="B57120" s="113"/>
    </row>
    <row r="57121">
      <c r="A57121" s="113"/>
      <c r="B57121" s="113"/>
    </row>
    <row r="57122">
      <c r="A57122" s="113"/>
      <c r="B57122" s="113"/>
    </row>
    <row r="57123">
      <c r="A57123" s="113"/>
      <c r="B57123" s="113"/>
    </row>
    <row r="57124">
      <c r="A57124" s="113"/>
      <c r="B57124" s="113"/>
    </row>
    <row r="57125">
      <c r="A57125" s="113"/>
      <c r="B57125" s="113"/>
    </row>
    <row r="57126">
      <c r="A57126" s="113"/>
      <c r="B57126" s="113"/>
    </row>
    <row r="57127">
      <c r="A57127" s="113"/>
      <c r="B57127" s="113"/>
    </row>
    <row r="57128">
      <c r="A57128" s="113"/>
      <c r="B57128" s="113"/>
    </row>
    <row r="57129">
      <c r="A57129" s="113"/>
      <c r="B57129" s="113"/>
    </row>
    <row r="57130">
      <c r="A57130" s="113"/>
      <c r="B57130" s="113"/>
    </row>
    <row r="57131">
      <c r="A57131" s="113"/>
      <c r="B57131" s="113"/>
    </row>
    <row r="57132">
      <c r="A57132" s="113"/>
      <c r="B57132" s="113"/>
    </row>
    <row r="57133">
      <c r="A57133" s="113"/>
      <c r="B57133" s="113"/>
    </row>
    <row r="57134">
      <c r="A57134" s="113"/>
      <c r="B57134" s="113"/>
    </row>
    <row r="57135">
      <c r="A57135" s="113"/>
      <c r="B57135" s="113"/>
    </row>
    <row r="57136">
      <c r="A57136" s="113"/>
      <c r="B57136" s="113"/>
    </row>
    <row r="57137">
      <c r="A57137" s="113"/>
      <c r="B57137" s="113"/>
    </row>
    <row r="57138">
      <c r="A57138" s="113"/>
      <c r="B57138" s="113"/>
    </row>
    <row r="57139">
      <c r="A57139" s="113"/>
      <c r="B57139" s="113"/>
    </row>
    <row r="57140">
      <c r="A57140" s="113"/>
      <c r="B57140" s="113"/>
    </row>
    <row r="57141">
      <c r="A57141" s="113"/>
      <c r="B57141" s="113"/>
    </row>
    <row r="57142">
      <c r="A57142" s="113"/>
      <c r="B57142" s="113"/>
    </row>
    <row r="57143">
      <c r="A57143" s="113"/>
      <c r="B57143" s="113"/>
    </row>
    <row r="57144">
      <c r="A57144" s="113"/>
      <c r="B57144" s="113"/>
    </row>
    <row r="57145">
      <c r="A57145" s="113"/>
      <c r="B57145" s="113"/>
    </row>
    <row r="57146">
      <c r="A57146" s="113"/>
      <c r="B57146" s="113"/>
    </row>
    <row r="57147">
      <c r="A57147" s="113"/>
      <c r="B57147" s="113"/>
    </row>
    <row r="57148">
      <c r="A57148" s="113"/>
      <c r="B57148" s="113"/>
    </row>
    <row r="57149">
      <c r="A57149" s="113"/>
      <c r="B57149" s="113"/>
    </row>
    <row r="57150">
      <c r="A57150" s="113"/>
      <c r="B57150" s="113"/>
    </row>
    <row r="57151">
      <c r="A57151" s="113"/>
      <c r="B57151" s="113"/>
    </row>
    <row r="57152">
      <c r="A57152" s="113"/>
      <c r="B57152" s="113"/>
    </row>
    <row r="57153">
      <c r="A57153" s="113"/>
      <c r="B57153" s="113"/>
    </row>
    <row r="57154">
      <c r="A57154" s="113"/>
      <c r="B57154" s="113"/>
    </row>
    <row r="57155">
      <c r="A57155" s="113"/>
      <c r="B57155" s="113"/>
    </row>
    <row r="57156">
      <c r="A57156" s="113"/>
      <c r="B57156" s="113"/>
    </row>
    <row r="57157">
      <c r="A57157" s="113"/>
      <c r="B57157" s="113"/>
    </row>
    <row r="57158">
      <c r="A57158" s="113"/>
      <c r="B57158" s="113"/>
    </row>
    <row r="57159">
      <c r="A57159" s="113"/>
      <c r="B57159" s="113"/>
    </row>
    <row r="57160">
      <c r="A57160" s="113"/>
      <c r="B57160" s="113"/>
    </row>
    <row r="57161">
      <c r="A57161" s="113"/>
      <c r="B57161" s="113"/>
    </row>
    <row r="57162">
      <c r="A57162" s="113"/>
      <c r="B57162" s="113"/>
    </row>
    <row r="57163">
      <c r="A57163" s="113"/>
      <c r="B57163" s="113"/>
    </row>
    <row r="57164">
      <c r="A57164" s="113"/>
      <c r="B57164" s="113"/>
    </row>
    <row r="57165">
      <c r="A57165" s="113"/>
      <c r="B57165" s="113"/>
    </row>
    <row r="57166">
      <c r="A57166" s="113"/>
      <c r="B57166" s="113"/>
    </row>
    <row r="57167">
      <c r="A57167" s="113"/>
      <c r="B57167" s="113"/>
    </row>
    <row r="57168">
      <c r="A57168" s="113"/>
      <c r="B57168" s="113"/>
    </row>
    <row r="57169">
      <c r="A57169" s="113"/>
      <c r="B57169" s="113"/>
    </row>
    <row r="57170">
      <c r="A57170" s="113"/>
      <c r="B57170" s="113"/>
    </row>
    <row r="57171">
      <c r="A57171" s="113"/>
      <c r="B57171" s="113"/>
    </row>
    <row r="57172">
      <c r="A57172" s="113"/>
      <c r="B57172" s="113"/>
    </row>
    <row r="57173">
      <c r="A57173" s="113"/>
      <c r="B57173" s="113"/>
    </row>
    <row r="57174">
      <c r="A57174" s="113"/>
      <c r="B57174" s="113"/>
    </row>
    <row r="57175">
      <c r="A57175" s="113"/>
      <c r="B57175" s="113"/>
    </row>
    <row r="57176">
      <c r="A57176" s="113"/>
      <c r="B57176" s="113"/>
    </row>
    <row r="57177">
      <c r="A57177" s="113"/>
      <c r="B57177" s="113"/>
    </row>
    <row r="57178">
      <c r="A57178" s="113"/>
      <c r="B57178" s="113"/>
    </row>
    <row r="57179">
      <c r="A57179" s="113"/>
      <c r="B57179" s="113"/>
    </row>
    <row r="57180">
      <c r="A57180" s="113"/>
      <c r="B57180" s="113"/>
    </row>
    <row r="57181">
      <c r="A57181" s="113"/>
      <c r="B57181" s="113"/>
    </row>
    <row r="57182">
      <c r="A57182" s="113"/>
      <c r="B57182" s="113"/>
    </row>
    <row r="57183">
      <c r="A57183" s="113"/>
      <c r="B57183" s="113"/>
    </row>
    <row r="57184">
      <c r="A57184" s="113"/>
      <c r="B57184" s="113"/>
    </row>
    <row r="57185">
      <c r="A57185" s="113"/>
      <c r="B57185" s="113"/>
    </row>
    <row r="57186">
      <c r="A57186" s="113"/>
      <c r="B57186" s="113"/>
    </row>
    <row r="57187">
      <c r="A57187" s="113"/>
      <c r="B57187" s="113"/>
    </row>
    <row r="57188">
      <c r="A57188" s="113"/>
      <c r="B57188" s="113"/>
    </row>
    <row r="57189">
      <c r="A57189" s="113"/>
      <c r="B57189" s="113"/>
    </row>
    <row r="57190">
      <c r="A57190" s="113"/>
      <c r="B57190" s="113"/>
    </row>
    <row r="57191">
      <c r="A57191" s="113"/>
      <c r="B57191" s="113"/>
    </row>
    <row r="57192">
      <c r="A57192" s="113"/>
      <c r="B57192" s="113"/>
    </row>
    <row r="57193">
      <c r="A57193" s="113"/>
      <c r="B57193" s="113"/>
    </row>
    <row r="57194">
      <c r="A57194" s="113"/>
      <c r="B57194" s="113"/>
    </row>
    <row r="57195">
      <c r="A57195" s="113"/>
      <c r="B57195" s="113"/>
    </row>
    <row r="57196">
      <c r="A57196" s="113"/>
      <c r="B57196" s="113"/>
    </row>
    <row r="57197">
      <c r="A57197" s="113"/>
      <c r="B57197" s="113"/>
    </row>
    <row r="57198">
      <c r="A57198" s="113"/>
      <c r="B57198" s="113"/>
    </row>
    <row r="57199">
      <c r="A57199" s="113"/>
      <c r="B57199" s="113"/>
    </row>
    <row r="57200">
      <c r="A57200" s="113"/>
      <c r="B57200" s="113"/>
    </row>
    <row r="57201">
      <c r="A57201" s="113"/>
      <c r="B57201" s="113"/>
    </row>
    <row r="57202">
      <c r="A57202" s="113"/>
      <c r="B57202" s="113"/>
    </row>
    <row r="57203">
      <c r="A57203" s="113"/>
      <c r="B57203" s="113"/>
    </row>
    <row r="57204">
      <c r="A57204" s="113"/>
      <c r="B57204" s="113"/>
    </row>
    <row r="57205">
      <c r="A57205" s="113"/>
      <c r="B57205" s="113"/>
    </row>
    <row r="57206">
      <c r="A57206" s="113"/>
      <c r="B57206" s="113"/>
    </row>
    <row r="57207">
      <c r="A57207" s="113"/>
      <c r="B57207" s="113"/>
    </row>
    <row r="57208">
      <c r="A57208" s="113"/>
      <c r="B57208" s="113"/>
    </row>
    <row r="57209">
      <c r="A57209" s="113"/>
      <c r="B57209" s="113"/>
    </row>
    <row r="57210">
      <c r="A57210" s="113"/>
      <c r="B57210" s="113"/>
    </row>
    <row r="57211">
      <c r="A57211" s="113"/>
      <c r="B57211" s="113"/>
    </row>
    <row r="57212">
      <c r="A57212" s="113"/>
      <c r="B57212" s="113"/>
    </row>
    <row r="57213">
      <c r="A57213" s="113"/>
      <c r="B57213" s="113"/>
    </row>
    <row r="57214">
      <c r="A57214" s="113"/>
      <c r="B57214" s="113"/>
    </row>
    <row r="57215">
      <c r="A57215" s="113"/>
      <c r="B57215" s="113"/>
    </row>
    <row r="57216">
      <c r="A57216" s="113"/>
      <c r="B57216" s="113"/>
    </row>
    <row r="57217">
      <c r="A57217" s="113"/>
      <c r="B57217" s="113"/>
    </row>
    <row r="57218">
      <c r="A57218" s="113"/>
      <c r="B57218" s="113"/>
    </row>
    <row r="57219">
      <c r="A57219" s="113"/>
      <c r="B57219" s="113"/>
    </row>
    <row r="57220">
      <c r="A57220" s="113"/>
      <c r="B57220" s="113"/>
    </row>
    <row r="57221">
      <c r="A57221" s="113"/>
      <c r="B57221" s="113"/>
    </row>
    <row r="57222">
      <c r="A57222" s="113"/>
      <c r="B57222" s="113"/>
    </row>
    <row r="57223">
      <c r="A57223" s="113"/>
      <c r="B57223" s="113"/>
    </row>
    <row r="57224">
      <c r="A57224" s="113"/>
      <c r="B57224" s="113"/>
    </row>
    <row r="57225">
      <c r="A57225" s="113"/>
      <c r="B57225" s="113"/>
    </row>
    <row r="57226">
      <c r="A57226" s="113"/>
      <c r="B57226" s="113"/>
    </row>
    <row r="57227">
      <c r="A57227" s="113"/>
      <c r="B57227" s="113"/>
    </row>
    <row r="57228">
      <c r="A57228" s="113"/>
      <c r="B57228" s="113"/>
    </row>
    <row r="57229">
      <c r="A57229" s="113"/>
      <c r="B57229" s="113"/>
    </row>
    <row r="57230">
      <c r="A57230" s="113"/>
      <c r="B57230" s="113"/>
    </row>
    <row r="57231">
      <c r="A57231" s="113"/>
      <c r="B57231" s="113"/>
    </row>
    <row r="57232">
      <c r="A57232" s="113"/>
      <c r="B57232" s="113"/>
    </row>
    <row r="57233">
      <c r="A57233" s="113"/>
      <c r="B57233" s="113"/>
    </row>
    <row r="57234">
      <c r="A57234" s="113"/>
      <c r="B57234" s="113"/>
    </row>
    <row r="57235">
      <c r="A57235" s="113"/>
      <c r="B57235" s="113"/>
    </row>
    <row r="57236">
      <c r="A57236" s="113"/>
      <c r="B57236" s="113"/>
    </row>
    <row r="57237">
      <c r="A57237" s="113"/>
      <c r="B57237" s="113"/>
    </row>
    <row r="57238">
      <c r="A57238" s="113"/>
      <c r="B57238" s="113"/>
    </row>
    <row r="57239">
      <c r="A57239" s="113"/>
      <c r="B57239" s="113"/>
    </row>
    <row r="57240">
      <c r="A57240" s="113"/>
      <c r="B57240" s="113"/>
    </row>
    <row r="57241">
      <c r="A57241" s="113"/>
      <c r="B57241" s="113"/>
    </row>
    <row r="57242">
      <c r="A57242" s="113"/>
      <c r="B57242" s="113"/>
    </row>
    <row r="57243">
      <c r="A57243" s="113"/>
      <c r="B57243" s="113"/>
    </row>
    <row r="57244">
      <c r="A57244" s="113"/>
      <c r="B57244" s="113"/>
    </row>
    <row r="57245">
      <c r="A57245" s="113"/>
      <c r="B57245" s="113"/>
    </row>
    <row r="57246">
      <c r="A57246" s="113"/>
      <c r="B57246" s="113"/>
    </row>
    <row r="57247">
      <c r="A57247" s="113"/>
      <c r="B57247" s="113"/>
    </row>
    <row r="57248">
      <c r="A57248" s="113"/>
      <c r="B57248" s="113"/>
    </row>
    <row r="57249">
      <c r="A57249" s="113"/>
      <c r="B57249" s="113"/>
    </row>
    <row r="57250">
      <c r="A57250" s="113"/>
      <c r="B57250" s="113"/>
    </row>
    <row r="57251">
      <c r="A57251" s="113"/>
      <c r="B57251" s="113"/>
    </row>
    <row r="57252">
      <c r="A57252" s="113"/>
      <c r="B57252" s="113"/>
    </row>
    <row r="57253">
      <c r="A57253" s="113"/>
      <c r="B57253" s="113"/>
    </row>
    <row r="57254">
      <c r="A57254" s="113"/>
      <c r="B57254" s="113"/>
    </row>
    <row r="57255">
      <c r="A57255" s="113"/>
      <c r="B57255" s="113"/>
    </row>
    <row r="57256">
      <c r="A57256" s="113"/>
      <c r="B57256" s="113"/>
    </row>
    <row r="57257">
      <c r="A57257" s="113"/>
      <c r="B57257" s="113"/>
    </row>
    <row r="57258">
      <c r="A57258" s="113"/>
      <c r="B57258" s="113"/>
    </row>
    <row r="57259">
      <c r="A57259" s="113"/>
      <c r="B57259" s="113"/>
    </row>
    <row r="57260">
      <c r="A57260" s="113"/>
      <c r="B57260" s="113"/>
    </row>
    <row r="57261">
      <c r="A57261" s="113"/>
      <c r="B57261" s="113"/>
    </row>
    <row r="57262">
      <c r="A57262" s="113"/>
      <c r="B57262" s="113"/>
    </row>
    <row r="57263">
      <c r="A57263" s="113"/>
      <c r="B57263" s="113"/>
    </row>
    <row r="57264">
      <c r="A57264" s="113"/>
      <c r="B57264" s="113"/>
    </row>
    <row r="57265">
      <c r="A57265" s="113"/>
      <c r="B57265" s="113"/>
    </row>
    <row r="57266">
      <c r="A57266" s="113"/>
      <c r="B57266" s="113"/>
    </row>
    <row r="57267">
      <c r="A57267" s="113"/>
      <c r="B57267" s="113"/>
    </row>
    <row r="57268">
      <c r="A57268" s="113"/>
      <c r="B57268" s="113"/>
    </row>
    <row r="57269">
      <c r="A57269" s="113"/>
      <c r="B57269" s="113"/>
    </row>
    <row r="57270">
      <c r="A57270" s="113"/>
      <c r="B57270" s="113"/>
    </row>
    <row r="57271">
      <c r="A57271" s="113"/>
      <c r="B57271" s="113"/>
    </row>
    <row r="57272">
      <c r="A57272" s="113"/>
      <c r="B57272" s="113"/>
    </row>
    <row r="57273">
      <c r="A57273" s="113"/>
      <c r="B57273" s="113"/>
    </row>
    <row r="57274">
      <c r="A57274" s="113"/>
      <c r="B57274" s="113"/>
    </row>
    <row r="57275">
      <c r="A57275" s="113"/>
      <c r="B57275" s="113"/>
    </row>
    <row r="57276">
      <c r="A57276" s="113"/>
      <c r="B57276" s="113"/>
    </row>
    <row r="57277">
      <c r="A57277" s="113"/>
      <c r="B57277" s="113"/>
    </row>
    <row r="57278">
      <c r="A57278" s="113"/>
      <c r="B57278" s="113"/>
    </row>
    <row r="57279">
      <c r="A57279" s="113"/>
      <c r="B57279" s="113"/>
    </row>
    <row r="57280">
      <c r="A57280" s="113"/>
      <c r="B57280" s="113"/>
    </row>
    <row r="57281">
      <c r="A57281" s="113"/>
      <c r="B57281" s="113"/>
    </row>
    <row r="57282">
      <c r="A57282" s="113"/>
      <c r="B57282" s="113"/>
    </row>
    <row r="57283">
      <c r="A57283" s="113"/>
      <c r="B57283" s="113"/>
    </row>
    <row r="57284">
      <c r="A57284" s="113"/>
      <c r="B57284" s="113"/>
    </row>
    <row r="57285">
      <c r="A57285" s="113"/>
      <c r="B57285" s="113"/>
    </row>
    <row r="57286">
      <c r="A57286" s="113"/>
      <c r="B57286" s="113"/>
    </row>
    <row r="57287">
      <c r="A57287" s="113"/>
      <c r="B57287" s="113"/>
    </row>
    <row r="57288">
      <c r="A57288" s="113"/>
      <c r="B57288" s="113"/>
    </row>
    <row r="57289">
      <c r="A57289" s="113"/>
      <c r="B57289" s="113"/>
    </row>
    <row r="57290">
      <c r="A57290" s="113"/>
      <c r="B57290" s="113"/>
    </row>
    <row r="57291">
      <c r="A57291" s="113"/>
      <c r="B57291" s="113"/>
    </row>
    <row r="57292">
      <c r="A57292" s="113"/>
      <c r="B57292" s="113"/>
    </row>
    <row r="57293">
      <c r="A57293" s="113"/>
      <c r="B57293" s="113"/>
    </row>
    <row r="57294">
      <c r="A57294" s="113"/>
      <c r="B57294" s="113"/>
    </row>
    <row r="57295">
      <c r="A57295" s="113"/>
      <c r="B57295" s="113"/>
    </row>
    <row r="57296">
      <c r="A57296" s="113"/>
      <c r="B57296" s="113"/>
    </row>
    <row r="57297">
      <c r="A57297" s="113"/>
      <c r="B57297" s="113"/>
    </row>
    <row r="57298">
      <c r="A57298" s="113"/>
      <c r="B57298" s="113"/>
    </row>
    <row r="57299">
      <c r="A57299" s="113"/>
      <c r="B57299" s="113"/>
    </row>
    <row r="57300">
      <c r="A57300" s="113"/>
      <c r="B57300" s="113"/>
    </row>
    <row r="57301">
      <c r="A57301" s="113"/>
      <c r="B57301" s="113"/>
    </row>
    <row r="57302">
      <c r="A57302" s="113"/>
      <c r="B57302" s="113"/>
    </row>
    <row r="57303">
      <c r="A57303" s="113"/>
      <c r="B57303" s="113"/>
    </row>
    <row r="57304">
      <c r="A57304" s="113"/>
      <c r="B57304" s="113"/>
    </row>
    <row r="57305">
      <c r="A57305" s="113"/>
      <c r="B57305" s="113"/>
    </row>
    <row r="57306">
      <c r="A57306" s="113"/>
      <c r="B57306" s="113"/>
    </row>
    <row r="57307">
      <c r="A57307" s="113"/>
      <c r="B57307" s="113"/>
    </row>
    <row r="57308">
      <c r="A57308" s="113"/>
      <c r="B57308" s="113"/>
    </row>
    <row r="57309">
      <c r="A57309" s="113"/>
      <c r="B57309" s="113"/>
    </row>
    <row r="57310">
      <c r="A57310" s="113"/>
      <c r="B57310" s="113"/>
    </row>
    <row r="57311">
      <c r="A57311" s="113"/>
      <c r="B57311" s="113"/>
    </row>
    <row r="57312">
      <c r="A57312" s="113"/>
      <c r="B57312" s="113"/>
    </row>
    <row r="57313">
      <c r="A57313" s="113"/>
      <c r="B57313" s="113"/>
    </row>
    <row r="57314">
      <c r="A57314" s="113"/>
      <c r="B57314" s="113"/>
    </row>
    <row r="57315">
      <c r="A57315" s="113"/>
      <c r="B57315" s="113"/>
    </row>
    <row r="57316">
      <c r="A57316" s="113"/>
      <c r="B57316" s="113"/>
    </row>
    <row r="57317">
      <c r="A57317" s="113"/>
      <c r="B57317" s="113"/>
    </row>
    <row r="57318">
      <c r="A57318" s="113"/>
      <c r="B57318" s="113"/>
    </row>
    <row r="57319">
      <c r="A57319" s="113"/>
      <c r="B57319" s="113"/>
    </row>
    <row r="57320">
      <c r="A57320" s="113"/>
      <c r="B57320" s="113"/>
    </row>
    <row r="57321">
      <c r="A57321" s="113"/>
      <c r="B57321" s="113"/>
    </row>
    <row r="57322">
      <c r="A57322" s="113"/>
      <c r="B57322" s="113"/>
    </row>
    <row r="57323">
      <c r="A57323" s="113"/>
      <c r="B57323" s="113"/>
    </row>
    <row r="57324">
      <c r="A57324" s="113"/>
      <c r="B57324" s="113"/>
    </row>
    <row r="57325">
      <c r="A57325" s="113"/>
      <c r="B57325" s="113"/>
    </row>
    <row r="57326">
      <c r="A57326" s="113"/>
      <c r="B57326" s="113"/>
    </row>
    <row r="57327">
      <c r="A57327" s="113"/>
      <c r="B57327" s="113"/>
    </row>
    <row r="57328">
      <c r="A57328" s="113"/>
      <c r="B57328" s="113"/>
    </row>
    <row r="57329">
      <c r="A57329" s="113"/>
      <c r="B57329" s="113"/>
    </row>
    <row r="57330">
      <c r="A57330" s="113"/>
      <c r="B57330" s="113"/>
    </row>
    <row r="57331">
      <c r="A57331" s="113"/>
      <c r="B57331" s="113"/>
    </row>
    <row r="57332">
      <c r="A57332" s="113"/>
      <c r="B57332" s="113"/>
    </row>
    <row r="57333">
      <c r="A57333" s="113"/>
      <c r="B57333" s="113"/>
    </row>
    <row r="57334">
      <c r="A57334" s="113"/>
      <c r="B57334" s="113"/>
    </row>
    <row r="57335">
      <c r="A57335" s="113"/>
      <c r="B57335" s="113"/>
    </row>
    <row r="57336">
      <c r="A57336" s="113"/>
      <c r="B57336" s="113"/>
    </row>
    <row r="57337">
      <c r="A57337" s="113"/>
      <c r="B57337" s="113"/>
    </row>
    <row r="57338">
      <c r="A57338" s="113"/>
      <c r="B57338" s="113"/>
    </row>
    <row r="57339">
      <c r="A57339" s="113"/>
      <c r="B57339" s="113"/>
    </row>
    <row r="57340">
      <c r="A57340" s="113"/>
      <c r="B57340" s="113"/>
    </row>
    <row r="57341">
      <c r="A57341" s="113"/>
      <c r="B57341" s="113"/>
    </row>
    <row r="57342">
      <c r="A57342" s="113"/>
      <c r="B57342" s="113"/>
    </row>
    <row r="57343">
      <c r="A57343" s="113"/>
      <c r="B57343" s="113"/>
    </row>
    <row r="57344">
      <c r="A57344" s="113"/>
      <c r="B57344" s="113"/>
    </row>
    <row r="57345">
      <c r="A57345" s="113"/>
      <c r="B57345" s="113"/>
    </row>
    <row r="57346">
      <c r="A57346" s="113"/>
      <c r="B57346" s="113"/>
    </row>
    <row r="57347">
      <c r="A57347" s="113"/>
      <c r="B57347" s="113"/>
    </row>
    <row r="57348">
      <c r="A57348" s="113"/>
      <c r="B57348" s="113"/>
    </row>
    <row r="57349">
      <c r="A57349" s="113"/>
      <c r="B57349" s="113"/>
    </row>
    <row r="57350">
      <c r="A57350" s="113"/>
      <c r="B57350" s="113"/>
    </row>
    <row r="57351">
      <c r="A57351" s="113"/>
      <c r="B57351" s="113"/>
    </row>
    <row r="57352">
      <c r="A57352" s="113"/>
      <c r="B57352" s="113"/>
    </row>
    <row r="57353">
      <c r="A57353" s="113"/>
      <c r="B57353" s="113"/>
    </row>
    <row r="57354">
      <c r="A57354" s="113"/>
      <c r="B57354" s="113"/>
    </row>
    <row r="57355">
      <c r="A57355" s="113"/>
      <c r="B57355" s="113"/>
    </row>
    <row r="57356">
      <c r="A57356" s="113"/>
      <c r="B57356" s="113"/>
    </row>
    <row r="57357">
      <c r="A57357" s="113"/>
      <c r="B57357" s="113"/>
    </row>
    <row r="57358">
      <c r="A57358" s="113"/>
      <c r="B57358" s="113"/>
    </row>
    <row r="57359">
      <c r="A57359" s="113"/>
      <c r="B57359" s="113"/>
    </row>
    <row r="57360">
      <c r="A57360" s="113"/>
      <c r="B57360" s="113"/>
    </row>
    <row r="57361">
      <c r="A57361" s="113"/>
      <c r="B57361" s="113"/>
    </row>
    <row r="57362">
      <c r="A57362" s="113"/>
      <c r="B57362" s="113"/>
    </row>
    <row r="57363">
      <c r="A57363" s="113"/>
      <c r="B57363" s="113"/>
    </row>
    <row r="57364">
      <c r="A57364" s="113"/>
      <c r="B57364" s="113"/>
    </row>
    <row r="57365">
      <c r="A57365" s="113"/>
      <c r="B57365" s="113"/>
    </row>
    <row r="57366">
      <c r="A57366" s="113"/>
      <c r="B57366" s="113"/>
    </row>
    <row r="57367">
      <c r="A57367" s="113"/>
      <c r="B57367" s="113"/>
    </row>
    <row r="57368">
      <c r="A57368" s="113"/>
      <c r="B57368" s="113"/>
    </row>
    <row r="57369">
      <c r="A57369" s="113"/>
      <c r="B57369" s="113"/>
    </row>
    <row r="57370">
      <c r="A57370" s="113"/>
      <c r="B57370" s="113"/>
    </row>
    <row r="57371">
      <c r="A57371" s="113"/>
      <c r="B57371" s="113"/>
    </row>
    <row r="57372">
      <c r="A57372" s="113"/>
      <c r="B57372" s="113"/>
    </row>
    <row r="57373">
      <c r="A57373" s="113"/>
      <c r="B57373" s="113"/>
    </row>
    <row r="57374">
      <c r="A57374" s="113"/>
      <c r="B57374" s="113"/>
    </row>
    <row r="57375">
      <c r="A57375" s="113"/>
      <c r="B57375" s="113"/>
    </row>
    <row r="57376">
      <c r="A57376" s="113"/>
      <c r="B57376" s="113"/>
    </row>
    <row r="57377">
      <c r="A57377" s="113"/>
      <c r="B57377" s="113"/>
    </row>
    <row r="57378">
      <c r="A57378" s="113"/>
      <c r="B57378" s="113"/>
    </row>
    <row r="57379">
      <c r="A57379" s="113"/>
      <c r="B57379" s="113"/>
    </row>
    <row r="57380">
      <c r="A57380" s="113"/>
      <c r="B57380" s="113"/>
    </row>
    <row r="57381">
      <c r="A57381" s="113"/>
      <c r="B57381" s="113"/>
    </row>
    <row r="57382">
      <c r="A57382" s="113"/>
      <c r="B57382" s="113"/>
    </row>
    <row r="57383">
      <c r="A57383" s="113"/>
      <c r="B57383" s="113"/>
    </row>
    <row r="57384">
      <c r="A57384" s="113"/>
      <c r="B57384" s="113"/>
    </row>
    <row r="57385">
      <c r="A57385" s="113"/>
      <c r="B57385" s="113"/>
    </row>
    <row r="57386">
      <c r="A57386" s="113"/>
      <c r="B57386" s="113"/>
    </row>
    <row r="57387">
      <c r="A57387" s="113"/>
      <c r="B57387" s="113"/>
    </row>
    <row r="57388">
      <c r="A57388" s="113"/>
      <c r="B57388" s="113"/>
    </row>
    <row r="57389">
      <c r="A57389" s="113"/>
      <c r="B57389" s="113"/>
    </row>
    <row r="57390">
      <c r="A57390" s="113"/>
      <c r="B57390" s="113"/>
    </row>
    <row r="57391">
      <c r="A57391" s="113"/>
      <c r="B57391" s="113"/>
    </row>
    <row r="57392">
      <c r="A57392" s="113"/>
      <c r="B57392" s="113"/>
    </row>
    <row r="57393">
      <c r="A57393" s="113"/>
      <c r="B57393" s="113"/>
    </row>
    <row r="57394">
      <c r="A57394" s="113"/>
      <c r="B57394" s="113"/>
    </row>
    <row r="57395">
      <c r="A57395" s="113"/>
      <c r="B57395" s="113"/>
    </row>
    <row r="57396">
      <c r="A57396" s="113"/>
      <c r="B57396" s="113"/>
    </row>
    <row r="57397">
      <c r="A57397" s="113"/>
      <c r="B57397" s="113"/>
    </row>
    <row r="57398">
      <c r="A57398" s="113"/>
      <c r="B57398" s="113"/>
    </row>
    <row r="57399">
      <c r="A57399" s="113"/>
      <c r="B57399" s="113"/>
    </row>
    <row r="57400">
      <c r="A57400" s="113"/>
      <c r="B57400" s="113"/>
    </row>
    <row r="57401">
      <c r="A57401" s="113"/>
      <c r="B57401" s="113"/>
    </row>
    <row r="57402">
      <c r="A57402" s="113"/>
      <c r="B57402" s="113"/>
    </row>
    <row r="57403">
      <c r="A57403" s="113"/>
      <c r="B57403" s="113"/>
    </row>
    <row r="57404">
      <c r="A57404" s="113"/>
      <c r="B57404" s="113"/>
    </row>
    <row r="57405">
      <c r="A57405" s="113"/>
      <c r="B57405" s="113"/>
    </row>
    <row r="57406">
      <c r="A57406" s="113"/>
      <c r="B57406" s="113"/>
    </row>
    <row r="57407">
      <c r="A57407" s="113"/>
      <c r="B57407" s="113"/>
    </row>
    <row r="57408">
      <c r="A57408" s="113"/>
      <c r="B57408" s="113"/>
    </row>
    <row r="57409">
      <c r="A57409" s="113"/>
      <c r="B57409" s="113"/>
    </row>
    <row r="57410">
      <c r="A57410" s="113"/>
      <c r="B57410" s="113"/>
    </row>
    <row r="57411">
      <c r="A57411" s="113"/>
      <c r="B57411" s="113"/>
    </row>
    <row r="57412">
      <c r="A57412" s="113"/>
      <c r="B57412" s="113"/>
    </row>
    <row r="57413">
      <c r="A57413" s="113"/>
      <c r="B57413" s="113"/>
    </row>
    <row r="57414">
      <c r="A57414" s="113"/>
      <c r="B57414" s="113"/>
    </row>
    <row r="57415">
      <c r="A57415" s="113"/>
      <c r="B57415" s="113"/>
    </row>
    <row r="57416">
      <c r="A57416" s="113"/>
      <c r="B57416" s="113"/>
    </row>
    <row r="57417">
      <c r="A57417" s="113"/>
      <c r="B57417" s="113"/>
    </row>
    <row r="57418">
      <c r="A57418" s="113"/>
      <c r="B57418" s="113"/>
    </row>
    <row r="57419">
      <c r="A57419" s="113"/>
      <c r="B57419" s="113"/>
    </row>
    <row r="57420">
      <c r="A57420" s="113"/>
      <c r="B57420" s="113"/>
    </row>
    <row r="57421">
      <c r="A57421" s="113"/>
      <c r="B57421" s="113"/>
    </row>
    <row r="57422">
      <c r="A57422" s="113"/>
      <c r="B57422" s="113"/>
    </row>
    <row r="57423">
      <c r="A57423" s="113"/>
      <c r="B57423" s="113"/>
    </row>
    <row r="57424">
      <c r="A57424" s="113"/>
      <c r="B57424" s="113"/>
    </row>
    <row r="57425">
      <c r="A57425" s="113"/>
      <c r="B57425" s="113"/>
    </row>
    <row r="57426">
      <c r="A57426" s="113"/>
      <c r="B57426" s="113"/>
    </row>
    <row r="57427">
      <c r="A57427" s="113"/>
      <c r="B57427" s="113"/>
    </row>
    <row r="57428">
      <c r="A57428" s="113"/>
      <c r="B57428" s="113"/>
    </row>
    <row r="57429">
      <c r="A57429" s="113"/>
      <c r="B57429" s="113"/>
    </row>
    <row r="57430">
      <c r="A57430" s="113"/>
      <c r="B57430" s="113"/>
    </row>
    <row r="57431">
      <c r="A57431" s="113"/>
      <c r="B57431" s="113"/>
    </row>
    <row r="57432">
      <c r="A57432" s="113"/>
      <c r="B57432" s="113"/>
    </row>
    <row r="57433">
      <c r="A57433" s="113"/>
      <c r="B57433" s="113"/>
    </row>
    <row r="57434">
      <c r="A57434" s="113"/>
      <c r="B57434" s="113"/>
    </row>
    <row r="57435">
      <c r="A57435" s="113"/>
      <c r="B57435" s="113"/>
    </row>
    <row r="57436">
      <c r="A57436" s="113"/>
      <c r="B57436" s="113"/>
    </row>
    <row r="57437">
      <c r="A57437" s="113"/>
      <c r="B57437" s="113"/>
    </row>
    <row r="57438">
      <c r="A57438" s="113"/>
      <c r="B57438" s="113"/>
    </row>
    <row r="57439">
      <c r="A57439" s="113"/>
      <c r="B57439" s="113"/>
    </row>
    <row r="57440">
      <c r="A57440" s="113"/>
      <c r="B57440" s="113"/>
    </row>
    <row r="57441">
      <c r="A57441" s="113"/>
      <c r="B57441" s="113"/>
    </row>
    <row r="57442">
      <c r="A57442" s="113"/>
      <c r="B57442" s="113"/>
    </row>
    <row r="57443">
      <c r="A57443" s="113"/>
      <c r="B57443" s="113"/>
    </row>
    <row r="57444">
      <c r="A57444" s="113"/>
      <c r="B57444" s="113"/>
    </row>
    <row r="57445">
      <c r="A57445" s="113"/>
      <c r="B57445" s="113"/>
    </row>
    <row r="57446">
      <c r="A57446" s="113"/>
      <c r="B57446" s="113"/>
    </row>
    <row r="57447">
      <c r="A57447" s="113"/>
      <c r="B57447" s="113"/>
    </row>
    <row r="57448">
      <c r="A57448" s="113"/>
      <c r="B57448" s="113"/>
    </row>
    <row r="57449">
      <c r="A57449" s="113"/>
      <c r="B57449" s="113"/>
    </row>
    <row r="57450">
      <c r="A57450" s="113"/>
      <c r="B57450" s="113"/>
    </row>
    <row r="57451">
      <c r="A57451" s="113"/>
      <c r="B57451" s="113"/>
    </row>
    <row r="57452">
      <c r="A57452" s="113"/>
      <c r="B57452" s="113"/>
    </row>
    <row r="57453">
      <c r="A57453" s="113"/>
      <c r="B57453" s="113"/>
    </row>
    <row r="57454">
      <c r="A57454" s="113"/>
      <c r="B57454" s="113"/>
    </row>
    <row r="57455">
      <c r="A57455" s="113"/>
      <c r="B57455" s="113"/>
    </row>
    <row r="57456">
      <c r="A57456" s="113"/>
      <c r="B57456" s="113"/>
    </row>
    <row r="57457">
      <c r="A57457" s="113"/>
      <c r="B57457" s="113"/>
    </row>
    <row r="57458">
      <c r="A57458" s="113"/>
      <c r="B57458" s="113"/>
    </row>
    <row r="57459">
      <c r="A57459" s="113"/>
      <c r="B57459" s="113"/>
    </row>
    <row r="57460">
      <c r="A57460" s="113"/>
      <c r="B57460" s="113"/>
    </row>
    <row r="57461">
      <c r="A57461" s="113"/>
      <c r="B57461" s="113"/>
    </row>
    <row r="57462">
      <c r="A57462" s="113"/>
      <c r="B57462" s="113"/>
    </row>
    <row r="57463">
      <c r="A57463" s="113"/>
      <c r="B57463" s="113"/>
    </row>
    <row r="57464">
      <c r="A57464" s="113"/>
      <c r="B57464" s="113"/>
    </row>
    <row r="57465">
      <c r="A57465" s="113"/>
      <c r="B57465" s="113"/>
    </row>
    <row r="57466">
      <c r="A57466" s="113"/>
      <c r="B57466" s="113"/>
    </row>
    <row r="57467">
      <c r="A57467" s="113"/>
      <c r="B57467" s="113"/>
    </row>
    <row r="57468">
      <c r="A57468" s="113"/>
      <c r="B57468" s="113"/>
    </row>
    <row r="57469">
      <c r="A57469" s="113"/>
      <c r="B57469" s="113"/>
    </row>
    <row r="57470">
      <c r="A57470" s="113"/>
      <c r="B57470" s="113"/>
    </row>
    <row r="57471">
      <c r="A57471" s="113"/>
      <c r="B57471" s="113"/>
    </row>
    <row r="57472">
      <c r="A57472" s="113"/>
      <c r="B57472" s="113"/>
    </row>
    <row r="57473">
      <c r="A57473" s="113"/>
      <c r="B57473" s="113"/>
    </row>
    <row r="57474">
      <c r="A57474" s="113"/>
      <c r="B57474" s="113"/>
    </row>
    <row r="57475">
      <c r="A57475" s="113"/>
      <c r="B57475" s="113"/>
    </row>
    <row r="57476">
      <c r="A57476" s="113"/>
      <c r="B57476" s="113"/>
    </row>
    <row r="57477">
      <c r="A57477" s="113"/>
      <c r="B57477" s="113"/>
    </row>
    <row r="57478">
      <c r="A57478" s="113"/>
      <c r="B57478" s="113"/>
    </row>
    <row r="57479">
      <c r="A57479" s="113"/>
      <c r="B57479" s="113"/>
    </row>
    <row r="57480">
      <c r="A57480" s="113"/>
      <c r="B57480" s="113"/>
    </row>
    <row r="57481">
      <c r="A57481" s="113"/>
      <c r="B57481" s="113"/>
    </row>
    <row r="57482">
      <c r="A57482" s="113"/>
      <c r="B57482" s="113"/>
    </row>
    <row r="57483">
      <c r="A57483" s="113"/>
      <c r="B57483" s="113"/>
    </row>
    <row r="57484">
      <c r="A57484" s="113"/>
      <c r="B57484" s="113"/>
    </row>
    <row r="57485">
      <c r="A57485" s="113"/>
      <c r="B57485" s="113"/>
    </row>
    <row r="57486">
      <c r="A57486" s="113"/>
      <c r="B57486" s="113"/>
    </row>
    <row r="57487">
      <c r="A57487" s="113"/>
      <c r="B57487" s="113"/>
    </row>
    <row r="57488">
      <c r="A57488" s="113"/>
      <c r="B57488" s="113"/>
    </row>
    <row r="57489">
      <c r="A57489" s="113"/>
      <c r="B57489" s="113"/>
    </row>
    <row r="57490">
      <c r="A57490" s="113"/>
      <c r="B57490" s="113"/>
    </row>
    <row r="57491">
      <c r="A57491" s="113"/>
      <c r="B57491" s="113"/>
    </row>
    <row r="57492">
      <c r="A57492" s="113"/>
      <c r="B57492" s="113"/>
    </row>
    <row r="57493">
      <c r="A57493" s="113"/>
      <c r="B57493" s="113"/>
    </row>
    <row r="57494">
      <c r="A57494" s="113"/>
      <c r="B57494" s="113"/>
    </row>
    <row r="57495">
      <c r="A57495" s="113"/>
      <c r="B57495" s="113"/>
    </row>
    <row r="57496">
      <c r="A57496" s="113"/>
      <c r="B57496" s="113"/>
    </row>
    <row r="57497">
      <c r="A57497" s="113"/>
      <c r="B57497" s="113"/>
    </row>
    <row r="57498">
      <c r="A57498" s="113"/>
      <c r="B57498" s="113"/>
    </row>
    <row r="57499">
      <c r="A57499" s="113"/>
      <c r="B57499" s="113"/>
    </row>
    <row r="57500">
      <c r="A57500" s="113"/>
      <c r="B57500" s="113"/>
    </row>
    <row r="57501">
      <c r="A57501" s="113"/>
      <c r="B57501" s="113"/>
    </row>
    <row r="57502">
      <c r="A57502" s="113"/>
      <c r="B57502" s="113"/>
    </row>
    <row r="57503">
      <c r="A57503" s="113"/>
      <c r="B57503" s="113"/>
    </row>
    <row r="57504">
      <c r="A57504" s="113"/>
      <c r="B57504" s="113"/>
    </row>
    <row r="57505">
      <c r="A57505" s="113"/>
      <c r="B57505" s="113"/>
    </row>
    <row r="57506">
      <c r="A57506" s="113"/>
      <c r="B57506" s="113"/>
    </row>
    <row r="57507">
      <c r="A57507" s="113"/>
      <c r="B57507" s="113"/>
    </row>
    <row r="57508">
      <c r="A57508" s="113"/>
      <c r="B57508" s="113"/>
    </row>
    <row r="57509">
      <c r="A57509" s="113"/>
      <c r="B57509" s="113"/>
    </row>
    <row r="57510">
      <c r="A57510" s="113"/>
      <c r="B57510" s="113"/>
    </row>
    <row r="57511">
      <c r="A57511" s="113"/>
      <c r="B57511" s="113"/>
    </row>
    <row r="57512">
      <c r="A57512" s="113"/>
      <c r="B57512" s="113"/>
    </row>
    <row r="57513">
      <c r="A57513" s="113"/>
      <c r="B57513" s="113"/>
    </row>
    <row r="57514">
      <c r="A57514" s="113"/>
      <c r="B57514" s="113"/>
    </row>
    <row r="57515">
      <c r="A57515" s="113"/>
      <c r="B57515" s="113"/>
    </row>
    <row r="57516">
      <c r="A57516" s="113"/>
      <c r="B57516" s="113"/>
    </row>
    <row r="57517">
      <c r="A57517" s="113"/>
      <c r="B57517" s="113"/>
    </row>
    <row r="57518">
      <c r="A57518" s="113"/>
      <c r="B57518" s="113"/>
    </row>
    <row r="57519">
      <c r="A57519" s="113"/>
      <c r="B57519" s="113"/>
    </row>
    <row r="57520">
      <c r="A57520" s="113"/>
      <c r="B57520" s="113"/>
    </row>
    <row r="57521">
      <c r="A57521" s="113"/>
      <c r="B57521" s="113"/>
    </row>
    <row r="57522">
      <c r="A57522" s="113"/>
      <c r="B57522" s="113"/>
    </row>
    <row r="57523">
      <c r="A57523" s="113"/>
      <c r="B57523" s="113"/>
    </row>
    <row r="57524">
      <c r="A57524" s="113"/>
      <c r="B57524" s="113"/>
    </row>
    <row r="57525">
      <c r="A57525" s="113"/>
      <c r="B57525" s="113"/>
    </row>
    <row r="57526">
      <c r="A57526" s="113"/>
      <c r="B57526" s="113"/>
    </row>
    <row r="57527">
      <c r="A57527" s="113"/>
      <c r="B57527" s="113"/>
    </row>
    <row r="57528">
      <c r="A57528" s="113"/>
      <c r="B57528" s="113"/>
    </row>
    <row r="57529">
      <c r="A57529" s="113"/>
      <c r="B57529" s="113"/>
    </row>
    <row r="57530">
      <c r="A57530" s="113"/>
      <c r="B57530" s="113"/>
    </row>
    <row r="57531">
      <c r="A57531" s="113"/>
      <c r="B57531" s="113"/>
    </row>
    <row r="57532">
      <c r="A57532" s="113"/>
      <c r="B57532" s="113"/>
    </row>
    <row r="57533">
      <c r="A57533" s="113"/>
      <c r="B57533" s="113"/>
    </row>
    <row r="57534">
      <c r="A57534" s="113"/>
      <c r="B57534" s="113"/>
    </row>
    <row r="57535">
      <c r="A57535" s="113"/>
      <c r="B57535" s="113"/>
    </row>
    <row r="57536">
      <c r="A57536" s="113"/>
      <c r="B57536" s="113"/>
    </row>
    <row r="57537">
      <c r="A57537" s="113"/>
      <c r="B57537" s="113"/>
    </row>
    <row r="57538">
      <c r="A57538" s="113"/>
      <c r="B57538" s="113"/>
    </row>
    <row r="57539">
      <c r="A57539" s="113"/>
      <c r="B57539" s="113"/>
    </row>
    <row r="57540">
      <c r="A57540" s="113"/>
      <c r="B57540" s="113"/>
    </row>
    <row r="57541">
      <c r="A57541" s="113"/>
      <c r="B57541" s="113"/>
    </row>
    <row r="57542">
      <c r="A57542" s="113"/>
      <c r="B57542" s="113"/>
    </row>
    <row r="57543">
      <c r="A57543" s="113"/>
      <c r="B57543" s="113"/>
    </row>
    <row r="57544">
      <c r="A57544" s="113"/>
      <c r="B57544" s="113"/>
    </row>
    <row r="57545">
      <c r="A57545" s="113"/>
      <c r="B57545" s="113"/>
    </row>
    <row r="57546">
      <c r="A57546" s="113"/>
      <c r="B57546" s="113"/>
    </row>
    <row r="57547">
      <c r="A57547" s="113"/>
      <c r="B57547" s="113"/>
    </row>
    <row r="57548">
      <c r="A57548" s="113"/>
      <c r="B57548" s="113"/>
    </row>
    <row r="57549">
      <c r="A57549" s="113"/>
      <c r="B57549" s="113"/>
    </row>
    <row r="57550">
      <c r="A57550" s="113"/>
      <c r="B57550" s="113"/>
    </row>
    <row r="57551">
      <c r="A57551" s="113"/>
      <c r="B57551" s="113"/>
    </row>
    <row r="57552">
      <c r="A57552" s="113"/>
      <c r="B57552" s="113"/>
    </row>
    <row r="57553">
      <c r="A57553" s="113"/>
      <c r="B57553" s="113"/>
    </row>
    <row r="57554">
      <c r="A57554" s="113"/>
      <c r="B57554" s="113"/>
    </row>
    <row r="57555">
      <c r="A57555" s="113"/>
      <c r="B57555" s="113"/>
    </row>
    <row r="57556">
      <c r="A57556" s="113"/>
      <c r="B57556" s="113"/>
    </row>
    <row r="57557">
      <c r="A57557" s="113"/>
      <c r="B57557" s="113"/>
    </row>
    <row r="57558">
      <c r="A57558" s="113"/>
      <c r="B57558" s="113"/>
    </row>
    <row r="57559">
      <c r="A57559" s="113"/>
      <c r="B57559" s="113"/>
    </row>
    <row r="57560">
      <c r="A57560" s="113"/>
      <c r="B57560" s="113"/>
    </row>
    <row r="57561">
      <c r="A57561" s="113"/>
      <c r="B57561" s="113"/>
    </row>
    <row r="57562">
      <c r="A57562" s="113"/>
      <c r="B57562" s="113"/>
    </row>
    <row r="57563">
      <c r="A57563" s="113"/>
      <c r="B57563" s="113"/>
    </row>
    <row r="57564">
      <c r="A57564" s="113"/>
      <c r="B57564" s="113"/>
    </row>
    <row r="57565">
      <c r="A57565" s="113"/>
      <c r="B57565" s="113"/>
    </row>
    <row r="57566">
      <c r="A57566" s="113"/>
      <c r="B57566" s="113"/>
    </row>
    <row r="57567">
      <c r="A57567" s="113"/>
      <c r="B57567" s="113"/>
    </row>
    <row r="57568">
      <c r="A57568" s="113"/>
      <c r="B57568" s="113"/>
    </row>
    <row r="57569">
      <c r="A57569" s="113"/>
      <c r="B57569" s="113"/>
    </row>
    <row r="57570">
      <c r="A57570" s="113"/>
      <c r="B57570" s="113"/>
    </row>
    <row r="57571">
      <c r="A57571" s="113"/>
      <c r="B57571" s="113"/>
    </row>
    <row r="57572">
      <c r="A57572" s="113"/>
      <c r="B57572" s="113"/>
    </row>
    <row r="57573">
      <c r="A57573" s="113"/>
      <c r="B57573" s="113"/>
    </row>
    <row r="57574">
      <c r="A57574" s="113"/>
      <c r="B57574" s="113"/>
    </row>
    <row r="57575">
      <c r="A57575" s="113"/>
      <c r="B57575" s="113"/>
    </row>
    <row r="57576">
      <c r="A57576" s="113"/>
      <c r="B57576" s="113"/>
    </row>
    <row r="57577">
      <c r="A57577" s="113"/>
      <c r="B57577" s="113"/>
    </row>
    <row r="57578">
      <c r="A57578" s="113"/>
      <c r="B57578" s="113"/>
    </row>
    <row r="57579">
      <c r="A57579" s="113"/>
      <c r="B57579" s="113"/>
    </row>
    <row r="57580">
      <c r="A57580" s="113"/>
      <c r="B57580" s="113"/>
    </row>
    <row r="57581">
      <c r="A57581" s="113"/>
      <c r="B57581" s="113"/>
    </row>
    <row r="57582">
      <c r="A57582" s="113"/>
      <c r="B57582" s="113"/>
    </row>
    <row r="57583">
      <c r="A57583" s="113"/>
      <c r="B57583" s="113"/>
    </row>
    <row r="57584">
      <c r="A57584" s="113"/>
      <c r="B57584" s="113"/>
    </row>
    <row r="57585">
      <c r="A57585" s="113"/>
      <c r="B57585" s="113"/>
    </row>
    <row r="57586">
      <c r="A57586" s="113"/>
      <c r="B57586" s="113"/>
    </row>
    <row r="57587">
      <c r="A57587" s="113"/>
      <c r="B57587" s="113"/>
    </row>
    <row r="57588">
      <c r="A57588" s="113"/>
      <c r="B57588" s="113"/>
    </row>
    <row r="57589">
      <c r="A57589" s="113"/>
      <c r="B57589" s="113"/>
    </row>
    <row r="57590">
      <c r="A57590" s="113"/>
      <c r="B57590" s="113"/>
    </row>
    <row r="57591">
      <c r="A57591" s="113"/>
      <c r="B57591" s="113"/>
    </row>
    <row r="57592">
      <c r="A57592" s="113"/>
      <c r="B57592" s="113"/>
    </row>
    <row r="57593">
      <c r="A57593" s="113"/>
      <c r="B57593" s="113"/>
    </row>
    <row r="57594">
      <c r="A57594" s="113"/>
      <c r="B57594" s="113"/>
    </row>
    <row r="57595">
      <c r="A57595" s="113"/>
      <c r="B57595" s="113"/>
    </row>
    <row r="57596">
      <c r="A57596" s="113"/>
      <c r="B57596" s="113"/>
    </row>
    <row r="57597">
      <c r="A57597" s="113"/>
      <c r="B57597" s="113"/>
    </row>
    <row r="57598">
      <c r="A57598" s="113"/>
      <c r="B57598" s="113"/>
    </row>
    <row r="57599">
      <c r="A57599" s="113"/>
      <c r="B57599" s="113"/>
    </row>
    <row r="57600">
      <c r="A57600" s="113"/>
      <c r="B57600" s="113"/>
    </row>
    <row r="57601">
      <c r="A57601" s="113"/>
      <c r="B57601" s="113"/>
    </row>
    <row r="57602">
      <c r="A57602" s="113"/>
      <c r="B57602" s="113"/>
    </row>
    <row r="57603">
      <c r="A57603" s="113"/>
      <c r="B57603" s="113"/>
    </row>
    <row r="57604">
      <c r="A57604" s="113"/>
      <c r="B57604" s="113"/>
    </row>
    <row r="57605">
      <c r="A57605" s="113"/>
      <c r="B57605" s="113"/>
    </row>
    <row r="57606">
      <c r="A57606" s="113"/>
      <c r="B57606" s="113"/>
    </row>
    <row r="57607">
      <c r="A57607" s="113"/>
      <c r="B57607" s="113"/>
    </row>
    <row r="57608">
      <c r="A57608" s="113"/>
      <c r="B57608" s="113"/>
    </row>
    <row r="57609">
      <c r="A57609" s="113"/>
      <c r="B57609" s="113"/>
    </row>
    <row r="57610">
      <c r="A57610" s="113"/>
      <c r="B57610" s="113"/>
    </row>
    <row r="57611">
      <c r="A57611" s="113"/>
      <c r="B57611" s="113"/>
    </row>
    <row r="57612">
      <c r="A57612" s="113"/>
      <c r="B57612" s="113"/>
    </row>
    <row r="57613">
      <c r="A57613" s="113"/>
      <c r="B57613" s="113"/>
    </row>
    <row r="57614">
      <c r="A57614" s="113"/>
      <c r="B57614" s="113"/>
    </row>
    <row r="57615">
      <c r="A57615" s="113"/>
      <c r="B57615" s="113"/>
    </row>
    <row r="57616">
      <c r="A57616" s="113"/>
      <c r="B57616" s="113"/>
    </row>
    <row r="57617">
      <c r="A57617" s="113"/>
      <c r="B57617" s="113"/>
    </row>
    <row r="57618">
      <c r="A57618" s="113"/>
      <c r="B57618" s="113"/>
    </row>
    <row r="57619">
      <c r="A57619" s="113"/>
      <c r="B57619" s="113"/>
    </row>
    <row r="57620">
      <c r="A57620" s="113"/>
      <c r="B57620" s="113"/>
    </row>
    <row r="57621">
      <c r="A57621" s="113"/>
      <c r="B57621" s="113"/>
    </row>
    <row r="57622">
      <c r="A57622" s="113"/>
      <c r="B57622" s="113"/>
    </row>
    <row r="57623">
      <c r="A57623" s="113"/>
      <c r="B57623" s="113"/>
    </row>
    <row r="57624">
      <c r="A57624" s="113"/>
      <c r="B57624" s="113"/>
    </row>
    <row r="57625">
      <c r="A57625" s="113"/>
      <c r="B57625" s="113"/>
    </row>
    <row r="57626">
      <c r="A57626" s="113"/>
      <c r="B57626" s="113"/>
    </row>
    <row r="57627">
      <c r="A57627" s="113"/>
      <c r="B57627" s="113"/>
    </row>
    <row r="57628">
      <c r="A57628" s="113"/>
      <c r="B57628" s="113"/>
    </row>
    <row r="57629">
      <c r="A57629" s="113"/>
      <c r="B57629" s="113"/>
    </row>
    <row r="57630">
      <c r="A57630" s="113"/>
      <c r="B57630" s="113"/>
    </row>
    <row r="57631">
      <c r="A57631" s="113"/>
      <c r="B57631" s="113"/>
    </row>
    <row r="57632">
      <c r="A57632" s="113"/>
      <c r="B57632" s="113"/>
    </row>
    <row r="57633">
      <c r="A57633" s="113"/>
      <c r="B57633" s="113"/>
    </row>
    <row r="57634">
      <c r="A57634" s="113"/>
      <c r="B57634" s="113"/>
    </row>
    <row r="57635">
      <c r="A57635" s="113"/>
      <c r="B57635" s="113"/>
    </row>
    <row r="57636">
      <c r="A57636" s="113"/>
      <c r="B57636" s="113"/>
    </row>
    <row r="57637">
      <c r="A57637" s="113"/>
      <c r="B57637" s="113"/>
    </row>
    <row r="57638">
      <c r="A57638" s="113"/>
      <c r="B57638" s="113"/>
    </row>
    <row r="57639">
      <c r="A57639" s="113"/>
      <c r="B57639" s="113"/>
    </row>
    <row r="57640">
      <c r="A57640" s="113"/>
      <c r="B57640" s="113"/>
    </row>
    <row r="57641">
      <c r="A57641" s="113"/>
      <c r="B57641" s="113"/>
    </row>
    <row r="57642">
      <c r="A57642" s="113"/>
      <c r="B57642" s="113"/>
    </row>
    <row r="57643">
      <c r="A57643" s="113"/>
      <c r="B57643" s="113"/>
    </row>
    <row r="57644">
      <c r="A57644" s="113"/>
      <c r="B57644" s="113"/>
    </row>
    <row r="57645">
      <c r="A57645" s="113"/>
      <c r="B57645" s="113"/>
    </row>
    <row r="57646">
      <c r="A57646" s="113"/>
      <c r="B57646" s="113"/>
    </row>
    <row r="57647">
      <c r="A57647" s="113"/>
      <c r="B57647" s="113"/>
    </row>
    <row r="57648">
      <c r="A57648" s="113"/>
      <c r="B57648" s="113"/>
    </row>
    <row r="57649">
      <c r="A57649" s="113"/>
      <c r="B57649" s="113"/>
    </row>
    <row r="57650">
      <c r="A57650" s="113"/>
      <c r="B57650" s="113"/>
    </row>
    <row r="57651">
      <c r="A57651" s="113"/>
      <c r="B57651" s="113"/>
    </row>
    <row r="57652">
      <c r="A57652" s="113"/>
      <c r="B57652" s="113"/>
    </row>
    <row r="57653">
      <c r="A57653" s="113"/>
      <c r="B57653" s="113"/>
    </row>
    <row r="57654">
      <c r="A57654" s="113"/>
      <c r="B57654" s="113"/>
    </row>
    <row r="57655">
      <c r="A57655" s="113"/>
      <c r="B57655" s="113"/>
    </row>
    <row r="57656">
      <c r="A57656" s="113"/>
      <c r="B57656" s="113"/>
    </row>
    <row r="57657">
      <c r="A57657" s="113"/>
      <c r="B57657" s="113"/>
    </row>
    <row r="57658">
      <c r="A57658" s="113"/>
      <c r="B57658" s="113"/>
    </row>
    <row r="57659">
      <c r="A57659" s="113"/>
      <c r="B57659" s="113"/>
    </row>
    <row r="57660">
      <c r="A57660" s="113"/>
      <c r="B57660" s="113"/>
    </row>
    <row r="57661">
      <c r="A57661" s="113"/>
      <c r="B57661" s="113"/>
    </row>
    <row r="57662">
      <c r="A57662" s="113"/>
      <c r="B57662" s="113"/>
    </row>
    <row r="57663">
      <c r="A57663" s="113"/>
      <c r="B57663" s="113"/>
    </row>
    <row r="57664">
      <c r="A57664" s="113"/>
      <c r="B57664" s="113"/>
    </row>
    <row r="57665">
      <c r="A57665" s="113"/>
      <c r="B57665" s="113"/>
    </row>
    <row r="57666">
      <c r="A57666" s="113"/>
      <c r="B57666" s="113"/>
    </row>
    <row r="57667">
      <c r="A57667" s="113"/>
      <c r="B57667" s="113"/>
    </row>
    <row r="57668">
      <c r="A57668" s="113"/>
      <c r="B57668" s="113"/>
    </row>
    <row r="57669">
      <c r="A57669" s="113"/>
      <c r="B57669" s="113"/>
    </row>
    <row r="57670">
      <c r="A57670" s="113"/>
      <c r="B57670" s="113"/>
    </row>
    <row r="57671">
      <c r="A57671" s="113"/>
      <c r="B57671" s="113"/>
    </row>
    <row r="57672">
      <c r="A57672" s="113"/>
      <c r="B57672" s="113"/>
    </row>
    <row r="57673">
      <c r="A57673" s="113"/>
      <c r="B57673" s="113"/>
    </row>
    <row r="57674">
      <c r="A57674" s="113"/>
      <c r="B57674" s="113"/>
    </row>
    <row r="57675">
      <c r="A57675" s="113"/>
      <c r="B57675" s="113"/>
    </row>
    <row r="57676">
      <c r="A57676" s="113"/>
      <c r="B57676" s="113"/>
    </row>
    <row r="57677">
      <c r="A57677" s="113"/>
      <c r="B57677" s="113"/>
    </row>
    <row r="57678">
      <c r="A57678" s="113"/>
      <c r="B57678" s="113"/>
    </row>
    <row r="57679">
      <c r="A57679" s="113"/>
      <c r="B57679" s="113"/>
    </row>
    <row r="57680">
      <c r="A57680" s="113"/>
      <c r="B57680" s="113"/>
    </row>
    <row r="57681">
      <c r="A57681" s="113"/>
      <c r="B57681" s="113"/>
    </row>
    <row r="57682">
      <c r="A57682" s="113"/>
      <c r="B57682" s="113"/>
    </row>
    <row r="57683">
      <c r="A57683" s="113"/>
      <c r="B57683" s="113"/>
    </row>
    <row r="57684">
      <c r="A57684" s="113"/>
      <c r="B57684" s="113"/>
    </row>
    <row r="57685">
      <c r="A57685" s="113"/>
      <c r="B57685" s="113"/>
    </row>
    <row r="57686">
      <c r="A57686" s="113"/>
      <c r="B57686" s="113"/>
    </row>
    <row r="57687">
      <c r="A57687" s="113"/>
      <c r="B57687" s="113"/>
    </row>
    <row r="57688">
      <c r="A57688" s="113"/>
      <c r="B57688" s="113"/>
    </row>
    <row r="57689">
      <c r="A57689" s="113"/>
      <c r="B57689" s="113"/>
    </row>
    <row r="57690">
      <c r="A57690" s="113"/>
      <c r="B57690" s="113"/>
    </row>
    <row r="57691">
      <c r="A57691" s="113"/>
      <c r="B57691" s="113"/>
    </row>
    <row r="57692">
      <c r="A57692" s="113"/>
      <c r="B57692" s="113"/>
    </row>
    <row r="57693">
      <c r="A57693" s="113"/>
      <c r="B57693" s="113"/>
    </row>
    <row r="57694">
      <c r="A57694" s="113"/>
      <c r="B57694" s="113"/>
    </row>
    <row r="57695">
      <c r="A57695" s="113"/>
      <c r="B57695" s="113"/>
    </row>
    <row r="57696">
      <c r="A57696" s="113"/>
      <c r="B57696" s="113"/>
    </row>
    <row r="57697">
      <c r="A57697" s="113"/>
      <c r="B57697" s="113"/>
    </row>
    <row r="57698">
      <c r="A57698" s="113"/>
      <c r="B57698" s="113"/>
    </row>
    <row r="57699">
      <c r="A57699" s="113"/>
      <c r="B57699" s="113"/>
    </row>
    <row r="57700">
      <c r="A57700" s="113"/>
      <c r="B57700" s="113"/>
    </row>
    <row r="57701">
      <c r="A57701" s="113"/>
      <c r="B57701" s="113"/>
    </row>
    <row r="57702">
      <c r="A57702" s="113"/>
      <c r="B57702" s="113"/>
    </row>
    <row r="57703">
      <c r="A57703" s="113"/>
      <c r="B57703" s="113"/>
    </row>
    <row r="57704">
      <c r="A57704" s="113"/>
      <c r="B57704" s="113"/>
    </row>
    <row r="57705">
      <c r="A57705" s="113"/>
      <c r="B57705" s="113"/>
    </row>
    <row r="57706">
      <c r="A57706" s="113"/>
      <c r="B57706" s="113"/>
    </row>
    <row r="57707">
      <c r="A57707" s="113"/>
      <c r="B57707" s="113"/>
    </row>
    <row r="57708">
      <c r="A57708" s="113"/>
      <c r="B57708" s="113"/>
    </row>
    <row r="57709">
      <c r="A57709" s="113"/>
      <c r="B57709" s="113"/>
    </row>
    <row r="57710">
      <c r="A57710" s="113"/>
      <c r="B57710" s="113"/>
    </row>
    <row r="57711">
      <c r="A57711" s="113"/>
      <c r="B57711" s="113"/>
    </row>
    <row r="57712">
      <c r="A57712" s="113"/>
      <c r="B57712" s="113"/>
    </row>
    <row r="57713">
      <c r="A57713" s="113"/>
      <c r="B57713" s="113"/>
    </row>
    <row r="57714">
      <c r="A57714" s="113"/>
      <c r="B57714" s="113"/>
    </row>
    <row r="57715">
      <c r="A57715" s="113"/>
      <c r="B57715" s="113"/>
    </row>
    <row r="57716">
      <c r="A57716" s="113"/>
      <c r="B57716" s="113"/>
    </row>
    <row r="57717">
      <c r="A57717" s="113"/>
      <c r="B57717" s="113"/>
    </row>
    <row r="57718">
      <c r="A57718" s="113"/>
      <c r="B57718" s="113"/>
    </row>
    <row r="57719">
      <c r="A57719" s="113"/>
      <c r="B57719" s="113"/>
    </row>
    <row r="57720">
      <c r="A57720" s="113"/>
      <c r="B57720" s="113"/>
    </row>
    <row r="57721">
      <c r="A57721" s="113"/>
      <c r="B57721" s="113"/>
    </row>
    <row r="57722">
      <c r="A57722" s="113"/>
      <c r="B57722" s="113"/>
    </row>
    <row r="57723">
      <c r="A57723" s="113"/>
      <c r="B57723" s="113"/>
    </row>
    <row r="57724">
      <c r="A57724" s="113"/>
      <c r="B57724" s="113"/>
    </row>
    <row r="57725">
      <c r="A57725" s="113"/>
      <c r="B57725" s="113"/>
    </row>
    <row r="57726">
      <c r="A57726" s="113"/>
      <c r="B57726" s="113"/>
    </row>
    <row r="57727">
      <c r="A57727" s="113"/>
      <c r="B57727" s="113"/>
    </row>
    <row r="57728">
      <c r="A57728" s="113"/>
      <c r="B57728" s="113"/>
    </row>
    <row r="57729">
      <c r="A57729" s="113"/>
      <c r="B57729" s="113"/>
    </row>
    <row r="57730">
      <c r="A57730" s="113"/>
      <c r="B57730" s="113"/>
    </row>
    <row r="57731">
      <c r="A57731" s="113"/>
      <c r="B57731" s="113"/>
    </row>
    <row r="57732">
      <c r="A57732" s="113"/>
      <c r="B57732" s="113"/>
    </row>
    <row r="57733">
      <c r="A57733" s="113"/>
      <c r="B57733" s="113"/>
    </row>
    <row r="57734">
      <c r="A57734" s="113"/>
      <c r="B57734" s="113"/>
    </row>
    <row r="57735">
      <c r="A57735" s="113"/>
      <c r="B57735" s="113"/>
    </row>
    <row r="57736">
      <c r="A57736" s="113"/>
      <c r="B57736" s="113"/>
    </row>
    <row r="57737">
      <c r="A57737" s="113"/>
      <c r="B57737" s="113"/>
    </row>
    <row r="57738">
      <c r="A57738" s="113"/>
      <c r="B57738" s="113"/>
    </row>
    <row r="57739">
      <c r="A57739" s="113"/>
      <c r="B57739" s="113"/>
    </row>
    <row r="57740">
      <c r="A57740" s="113"/>
      <c r="B57740" s="113"/>
    </row>
    <row r="57741">
      <c r="A57741" s="113"/>
      <c r="B57741" s="113"/>
    </row>
    <row r="57742">
      <c r="A57742" s="113"/>
      <c r="B57742" s="113"/>
    </row>
    <row r="57743">
      <c r="A57743" s="113"/>
      <c r="B57743" s="113"/>
    </row>
    <row r="57744">
      <c r="A57744" s="113"/>
      <c r="B57744" s="113"/>
    </row>
    <row r="57745">
      <c r="A57745" s="113"/>
      <c r="B57745" s="113"/>
    </row>
    <row r="57746">
      <c r="A57746" s="113"/>
      <c r="B57746" s="113"/>
    </row>
    <row r="57747">
      <c r="A57747" s="113"/>
      <c r="B57747" s="113"/>
    </row>
    <row r="57748">
      <c r="A57748" s="113"/>
      <c r="B57748" s="113"/>
    </row>
    <row r="57749">
      <c r="A57749" s="113"/>
      <c r="B57749" s="113"/>
    </row>
    <row r="57750">
      <c r="A57750" s="113"/>
      <c r="B57750" s="113"/>
    </row>
    <row r="57751">
      <c r="A57751" s="113"/>
      <c r="B57751" s="113"/>
    </row>
    <row r="57752">
      <c r="A57752" s="113"/>
      <c r="B57752" s="113"/>
    </row>
    <row r="57753">
      <c r="A57753" s="113"/>
      <c r="B57753" s="113"/>
    </row>
    <row r="57754">
      <c r="A57754" s="113"/>
      <c r="B57754" s="113"/>
    </row>
    <row r="57755">
      <c r="A57755" s="113"/>
      <c r="B57755" s="113"/>
    </row>
    <row r="57756">
      <c r="A57756" s="113"/>
      <c r="B57756" s="113"/>
    </row>
    <row r="57757">
      <c r="A57757" s="113"/>
      <c r="B57757" s="113"/>
    </row>
    <row r="57758">
      <c r="A57758" s="113"/>
      <c r="B57758" s="113"/>
    </row>
    <row r="57759">
      <c r="A57759" s="113"/>
      <c r="B57759" s="113"/>
    </row>
    <row r="57760">
      <c r="A57760" s="113"/>
      <c r="B57760" s="113"/>
    </row>
    <row r="57761">
      <c r="A57761" s="113"/>
      <c r="B57761" s="113"/>
    </row>
    <row r="57762">
      <c r="A57762" s="113"/>
      <c r="B57762" s="113"/>
    </row>
    <row r="57763">
      <c r="A57763" s="113"/>
      <c r="B57763" s="113"/>
    </row>
    <row r="57764">
      <c r="A57764" s="113"/>
      <c r="B57764" s="113"/>
    </row>
    <row r="57765">
      <c r="A57765" s="113"/>
      <c r="B57765" s="113"/>
    </row>
    <row r="57766">
      <c r="A57766" s="113"/>
      <c r="B57766" s="113"/>
    </row>
    <row r="57767">
      <c r="A57767" s="113"/>
      <c r="B57767" s="113"/>
    </row>
    <row r="57768">
      <c r="A57768" s="113"/>
      <c r="B57768" s="113"/>
    </row>
    <row r="57769">
      <c r="A57769" s="113"/>
      <c r="B57769" s="113"/>
    </row>
    <row r="57770">
      <c r="A57770" s="113"/>
      <c r="B57770" s="113"/>
    </row>
    <row r="57771">
      <c r="A57771" s="113"/>
      <c r="B57771" s="113"/>
    </row>
    <row r="57772">
      <c r="A57772" s="113"/>
      <c r="B57772" s="113"/>
    </row>
    <row r="57773">
      <c r="A57773" s="113"/>
      <c r="B57773" s="113"/>
    </row>
    <row r="57774">
      <c r="A57774" s="113"/>
      <c r="B57774" s="113"/>
    </row>
    <row r="57775">
      <c r="A57775" s="113"/>
      <c r="B57775" s="113"/>
    </row>
    <row r="57776">
      <c r="A57776" s="113"/>
      <c r="B57776" s="113"/>
    </row>
    <row r="57777">
      <c r="A57777" s="113"/>
      <c r="B57777" s="113"/>
    </row>
    <row r="57778">
      <c r="A57778" s="113"/>
      <c r="B57778" s="113"/>
    </row>
    <row r="57779">
      <c r="A57779" s="113"/>
      <c r="B57779" s="113"/>
    </row>
    <row r="57780">
      <c r="A57780" s="113"/>
      <c r="B57780" s="113"/>
    </row>
    <row r="57781">
      <c r="A57781" s="113"/>
      <c r="B57781" s="113"/>
    </row>
    <row r="57782">
      <c r="A57782" s="113"/>
      <c r="B57782" s="113"/>
    </row>
    <row r="57783">
      <c r="A57783" s="113"/>
      <c r="B57783" s="113"/>
    </row>
    <row r="57784">
      <c r="A57784" s="113"/>
      <c r="B57784" s="113"/>
    </row>
    <row r="57785">
      <c r="A57785" s="113"/>
      <c r="B57785" s="113"/>
    </row>
    <row r="57786">
      <c r="A57786" s="113"/>
      <c r="B57786" s="113"/>
    </row>
    <row r="57787">
      <c r="A57787" s="113"/>
      <c r="B57787" s="113"/>
    </row>
    <row r="57788">
      <c r="A57788" s="113"/>
      <c r="B57788" s="113"/>
    </row>
    <row r="57789">
      <c r="A57789" s="113"/>
      <c r="B57789" s="113"/>
    </row>
    <row r="57790">
      <c r="A57790" s="113"/>
      <c r="B57790" s="113"/>
    </row>
    <row r="57791">
      <c r="A57791" s="113"/>
      <c r="B57791" s="113"/>
    </row>
    <row r="57792">
      <c r="A57792" s="113"/>
      <c r="B57792" s="113"/>
    </row>
    <row r="57793">
      <c r="A57793" s="113"/>
      <c r="B57793" s="113"/>
    </row>
    <row r="57794">
      <c r="A57794" s="113"/>
      <c r="B57794" s="113"/>
    </row>
    <row r="57795">
      <c r="A57795" s="113"/>
      <c r="B57795" s="113"/>
    </row>
    <row r="57796">
      <c r="A57796" s="113"/>
      <c r="B57796" s="113"/>
    </row>
    <row r="57797">
      <c r="A57797" s="113"/>
      <c r="B57797" s="113"/>
    </row>
    <row r="57798">
      <c r="A57798" s="113"/>
      <c r="B57798" s="113"/>
    </row>
    <row r="57799">
      <c r="A57799" s="113"/>
      <c r="B57799" s="113"/>
    </row>
    <row r="57800">
      <c r="A57800" s="113"/>
      <c r="B57800" s="113"/>
    </row>
    <row r="57801">
      <c r="A57801" s="113"/>
      <c r="B57801" s="113"/>
    </row>
    <row r="57802">
      <c r="A57802" s="113"/>
      <c r="B57802" s="113"/>
    </row>
    <row r="57803">
      <c r="A57803" s="113"/>
      <c r="B57803" s="113"/>
    </row>
    <row r="57804">
      <c r="A57804" s="113"/>
      <c r="B57804" s="113"/>
    </row>
    <row r="57805">
      <c r="A57805" s="113"/>
      <c r="B57805" s="113"/>
    </row>
    <row r="57806">
      <c r="A57806" s="113"/>
      <c r="B57806" s="113"/>
    </row>
    <row r="57807">
      <c r="A57807" s="113"/>
      <c r="B57807" s="113"/>
    </row>
    <row r="57808">
      <c r="A57808" s="113"/>
      <c r="B57808" s="113"/>
    </row>
    <row r="57809">
      <c r="A57809" s="113"/>
      <c r="B57809" s="113"/>
    </row>
    <row r="57810">
      <c r="A57810" s="113"/>
      <c r="B57810" s="113"/>
    </row>
    <row r="57811">
      <c r="A57811" s="113"/>
      <c r="B57811" s="113"/>
    </row>
    <row r="57812">
      <c r="A57812" s="113"/>
      <c r="B57812" s="113"/>
    </row>
    <row r="57813">
      <c r="A57813" s="113"/>
      <c r="B57813" s="113"/>
    </row>
    <row r="57814">
      <c r="A57814" s="113"/>
      <c r="B57814" s="113"/>
    </row>
    <row r="57815">
      <c r="A57815" s="113"/>
      <c r="B57815" s="113"/>
    </row>
    <row r="57816">
      <c r="A57816" s="113"/>
      <c r="B57816" s="113"/>
    </row>
    <row r="57817">
      <c r="A57817" s="113"/>
      <c r="B57817" s="113"/>
    </row>
    <row r="57818">
      <c r="A57818" s="113"/>
      <c r="B57818" s="113"/>
    </row>
    <row r="57819">
      <c r="A57819" s="113"/>
      <c r="B57819" s="113"/>
    </row>
    <row r="57820">
      <c r="A57820" s="113"/>
      <c r="B57820" s="113"/>
    </row>
    <row r="57821">
      <c r="A57821" s="113"/>
      <c r="B57821" s="113"/>
    </row>
    <row r="57822">
      <c r="A57822" s="113"/>
      <c r="B57822" s="113"/>
    </row>
    <row r="57823">
      <c r="A57823" s="113"/>
      <c r="B57823" s="113"/>
    </row>
    <row r="57824">
      <c r="A57824" s="113"/>
      <c r="B57824" s="113"/>
    </row>
    <row r="57825">
      <c r="A57825" s="113"/>
      <c r="B57825" s="113"/>
    </row>
    <row r="57826">
      <c r="A57826" s="113"/>
      <c r="B57826" s="113"/>
    </row>
    <row r="57827">
      <c r="A57827" s="113"/>
      <c r="B57827" s="113"/>
    </row>
    <row r="57828">
      <c r="A57828" s="113"/>
      <c r="B57828" s="113"/>
    </row>
    <row r="57829">
      <c r="A57829" s="113"/>
      <c r="B57829" s="113"/>
    </row>
    <row r="57830">
      <c r="A57830" s="113"/>
      <c r="B57830" s="113"/>
    </row>
    <row r="57831">
      <c r="A57831" s="113"/>
      <c r="B57831" s="113"/>
    </row>
    <row r="57832">
      <c r="A57832" s="113"/>
      <c r="B57832" s="113"/>
    </row>
    <row r="57833">
      <c r="A57833" s="113"/>
      <c r="B57833" s="113"/>
    </row>
    <row r="57834">
      <c r="A57834" s="113"/>
      <c r="B57834" s="113"/>
    </row>
    <row r="57835">
      <c r="A57835" s="113"/>
      <c r="B57835" s="113"/>
    </row>
    <row r="57836">
      <c r="A57836" s="113"/>
      <c r="B57836" s="113"/>
    </row>
    <row r="57837">
      <c r="A57837" s="113"/>
      <c r="B57837" s="113"/>
    </row>
    <row r="57838">
      <c r="A57838" s="113"/>
      <c r="B57838" s="113"/>
    </row>
    <row r="57839">
      <c r="A57839" s="113"/>
      <c r="B57839" s="113"/>
    </row>
    <row r="57840">
      <c r="A57840" s="113"/>
      <c r="B57840" s="113"/>
    </row>
    <row r="57841">
      <c r="A57841" s="113"/>
      <c r="B57841" s="113"/>
    </row>
    <row r="57842">
      <c r="A57842" s="113"/>
      <c r="B57842" s="113"/>
    </row>
    <row r="57843">
      <c r="A57843" s="113"/>
      <c r="B57843" s="113"/>
    </row>
    <row r="57844">
      <c r="A57844" s="113"/>
      <c r="B57844" s="113"/>
    </row>
    <row r="57845">
      <c r="A57845" s="113"/>
      <c r="B57845" s="113"/>
    </row>
    <row r="57846">
      <c r="A57846" s="113"/>
      <c r="B57846" s="113"/>
    </row>
    <row r="57847">
      <c r="A57847" s="113"/>
      <c r="B57847" s="113"/>
    </row>
    <row r="57848">
      <c r="A57848" s="113"/>
      <c r="B57848" s="113"/>
    </row>
    <row r="57849">
      <c r="A57849" s="113"/>
      <c r="B57849" s="113"/>
    </row>
    <row r="57850">
      <c r="A57850" s="113"/>
      <c r="B57850" s="113"/>
    </row>
    <row r="57851">
      <c r="A57851" s="113"/>
      <c r="B57851" s="113"/>
    </row>
    <row r="57852">
      <c r="A57852" s="113"/>
      <c r="B57852" s="113"/>
    </row>
    <row r="57853">
      <c r="A57853" s="113"/>
      <c r="B57853" s="113"/>
    </row>
    <row r="57854">
      <c r="A57854" s="113"/>
      <c r="B57854" s="113"/>
    </row>
    <row r="57855">
      <c r="A57855" s="113"/>
      <c r="B57855" s="113"/>
    </row>
    <row r="57856">
      <c r="A57856" s="113"/>
      <c r="B57856" s="113"/>
    </row>
    <row r="57857">
      <c r="A57857" s="113"/>
      <c r="B57857" s="113"/>
    </row>
    <row r="57858">
      <c r="A57858" s="113"/>
      <c r="B57858" s="113"/>
    </row>
    <row r="57859">
      <c r="A57859" s="113"/>
      <c r="B57859" s="113"/>
    </row>
    <row r="57860">
      <c r="A57860" s="113"/>
      <c r="B57860" s="113"/>
    </row>
    <row r="57861">
      <c r="A57861" s="113"/>
      <c r="B57861" s="113"/>
    </row>
    <row r="57862">
      <c r="A57862" s="113"/>
      <c r="B57862" s="113"/>
    </row>
    <row r="57863">
      <c r="A57863" s="113"/>
      <c r="B57863" s="113"/>
    </row>
    <row r="57864">
      <c r="A57864" s="113"/>
      <c r="B57864" s="113"/>
    </row>
    <row r="57865">
      <c r="A57865" s="113"/>
      <c r="B57865" s="113"/>
    </row>
    <row r="57866">
      <c r="A57866" s="113"/>
      <c r="B57866" s="113"/>
    </row>
    <row r="57867">
      <c r="A57867" s="113"/>
      <c r="B57867" s="113"/>
    </row>
    <row r="57868">
      <c r="A57868" s="113"/>
      <c r="B57868" s="113"/>
    </row>
    <row r="57869">
      <c r="A57869" s="113"/>
      <c r="B57869" s="113"/>
    </row>
    <row r="57870">
      <c r="A57870" s="113"/>
      <c r="B57870" s="113"/>
    </row>
    <row r="57871">
      <c r="A57871" s="113"/>
      <c r="B57871" s="113"/>
    </row>
    <row r="57872">
      <c r="A57872" s="113"/>
      <c r="B57872" s="113"/>
    </row>
    <row r="57873">
      <c r="A57873" s="113"/>
      <c r="B57873" s="113"/>
    </row>
    <row r="57874">
      <c r="A57874" s="113"/>
      <c r="B57874" s="113"/>
    </row>
    <row r="57875">
      <c r="A57875" s="113"/>
      <c r="B57875" s="113"/>
    </row>
    <row r="57876">
      <c r="A57876" s="113"/>
      <c r="B57876" s="113"/>
    </row>
    <row r="57877">
      <c r="A57877" s="113"/>
      <c r="B57877" s="113"/>
    </row>
    <row r="57878">
      <c r="A57878" s="113"/>
      <c r="B57878" s="113"/>
    </row>
    <row r="57879">
      <c r="A57879" s="113"/>
      <c r="B57879" s="113"/>
    </row>
    <row r="57880">
      <c r="A57880" s="113"/>
      <c r="B57880" s="113"/>
    </row>
    <row r="57881">
      <c r="A57881" s="113"/>
      <c r="B57881" s="113"/>
    </row>
    <row r="57882">
      <c r="A57882" s="113"/>
      <c r="B57882" s="113"/>
    </row>
    <row r="57883">
      <c r="A57883" s="113"/>
      <c r="B57883" s="113"/>
    </row>
    <row r="57884">
      <c r="A57884" s="113"/>
      <c r="B57884" s="113"/>
    </row>
    <row r="57885">
      <c r="A57885" s="113"/>
      <c r="B57885" s="113"/>
    </row>
    <row r="57886">
      <c r="A57886" s="113"/>
      <c r="B57886" s="113"/>
    </row>
    <row r="57887">
      <c r="A57887" s="113"/>
      <c r="B57887" s="113"/>
    </row>
    <row r="57888">
      <c r="A57888" s="113"/>
      <c r="B57888" s="113"/>
    </row>
    <row r="57889">
      <c r="A57889" s="113"/>
      <c r="B57889" s="113"/>
    </row>
    <row r="57890">
      <c r="A57890" s="113"/>
      <c r="B57890" s="113"/>
    </row>
    <row r="57891">
      <c r="A57891" s="113"/>
      <c r="B57891" s="113"/>
    </row>
    <row r="57892">
      <c r="A57892" s="113"/>
      <c r="B57892" s="113"/>
    </row>
    <row r="57893">
      <c r="A57893" s="113"/>
      <c r="B57893" s="113"/>
    </row>
    <row r="57894">
      <c r="A57894" s="113"/>
      <c r="B57894" s="113"/>
    </row>
    <row r="57895">
      <c r="A57895" s="113"/>
      <c r="B57895" s="113"/>
    </row>
    <row r="57896">
      <c r="A57896" s="113"/>
      <c r="B57896" s="113"/>
    </row>
    <row r="57897">
      <c r="A57897" s="113"/>
      <c r="B57897" s="113"/>
    </row>
    <row r="57898">
      <c r="A57898" s="113"/>
      <c r="B57898" s="113"/>
    </row>
    <row r="57899">
      <c r="A57899" s="113"/>
      <c r="B57899" s="113"/>
    </row>
    <row r="57900">
      <c r="A57900" s="113"/>
      <c r="B57900" s="113"/>
    </row>
    <row r="57901">
      <c r="A57901" s="113"/>
      <c r="B57901" s="113"/>
    </row>
    <row r="57902">
      <c r="A57902" s="113"/>
      <c r="B57902" s="113"/>
    </row>
    <row r="57903">
      <c r="A57903" s="113"/>
      <c r="B57903" s="113"/>
    </row>
    <row r="57904">
      <c r="A57904" s="113"/>
      <c r="B57904" s="113"/>
    </row>
    <row r="57905">
      <c r="A57905" s="113"/>
      <c r="B57905" s="113"/>
    </row>
    <row r="57906">
      <c r="A57906" s="113"/>
      <c r="B57906" s="113"/>
    </row>
    <row r="57907">
      <c r="A57907" s="113"/>
      <c r="B57907" s="113"/>
    </row>
    <row r="57908">
      <c r="A57908" s="113"/>
      <c r="B57908" s="113"/>
    </row>
    <row r="57909">
      <c r="A57909" s="113"/>
      <c r="B57909" s="113"/>
    </row>
    <row r="57910">
      <c r="A57910" s="113"/>
      <c r="B57910" s="113"/>
    </row>
    <row r="57911">
      <c r="A57911" s="113"/>
      <c r="B57911" s="113"/>
    </row>
    <row r="57912">
      <c r="A57912" s="113"/>
      <c r="B57912" s="113"/>
    </row>
    <row r="57913">
      <c r="A57913" s="113"/>
      <c r="B57913" s="113"/>
    </row>
    <row r="57914">
      <c r="A57914" s="113"/>
      <c r="B57914" s="113"/>
    </row>
    <row r="57915">
      <c r="A57915" s="113"/>
      <c r="B57915" s="113"/>
    </row>
    <row r="57916">
      <c r="A57916" s="113"/>
      <c r="B57916" s="113"/>
    </row>
    <row r="57917">
      <c r="A57917" s="113"/>
      <c r="B57917" s="113"/>
    </row>
    <row r="57918">
      <c r="A57918" s="113"/>
      <c r="B57918" s="113"/>
    </row>
    <row r="57919">
      <c r="A57919" s="113"/>
      <c r="B57919" s="113"/>
    </row>
    <row r="57920">
      <c r="A57920" s="113"/>
      <c r="B57920" s="113"/>
    </row>
    <row r="57921">
      <c r="A57921" s="113"/>
      <c r="B57921" s="113"/>
    </row>
    <row r="57922">
      <c r="A57922" s="113"/>
      <c r="B57922" s="113"/>
    </row>
    <row r="57923">
      <c r="A57923" s="113"/>
      <c r="B57923" s="113"/>
    </row>
    <row r="57924">
      <c r="A57924" s="113"/>
      <c r="B57924" s="113"/>
    </row>
    <row r="57925">
      <c r="A57925" s="113"/>
      <c r="B57925" s="113"/>
    </row>
    <row r="57926">
      <c r="A57926" s="113"/>
      <c r="B57926" s="113"/>
    </row>
    <row r="57927">
      <c r="A57927" s="113"/>
      <c r="B57927" s="113"/>
    </row>
    <row r="57928">
      <c r="A57928" s="113"/>
      <c r="B57928" s="113"/>
    </row>
    <row r="57929">
      <c r="A57929" s="113"/>
      <c r="B57929" s="113"/>
    </row>
    <row r="57930">
      <c r="A57930" s="113"/>
      <c r="B57930" s="113"/>
    </row>
    <row r="57931">
      <c r="A57931" s="113"/>
      <c r="B57931" s="113"/>
    </row>
    <row r="57932">
      <c r="A57932" s="113"/>
      <c r="B57932" s="113"/>
    </row>
    <row r="57933">
      <c r="A57933" s="113"/>
      <c r="B57933" s="113"/>
    </row>
    <row r="57934">
      <c r="A57934" s="113"/>
      <c r="B57934" s="113"/>
    </row>
    <row r="57935">
      <c r="A57935" s="113"/>
      <c r="B57935" s="113"/>
    </row>
    <row r="57936">
      <c r="A57936" s="113"/>
      <c r="B57936" s="113"/>
    </row>
    <row r="57937">
      <c r="A57937" s="113"/>
      <c r="B57937" s="113"/>
    </row>
    <row r="57938">
      <c r="A57938" s="113"/>
      <c r="B57938" s="113"/>
    </row>
    <row r="57939">
      <c r="A57939" s="113"/>
      <c r="B57939" s="113"/>
    </row>
    <row r="57940">
      <c r="A57940" s="113"/>
      <c r="B57940" s="113"/>
    </row>
    <row r="57941">
      <c r="A57941" s="113"/>
      <c r="B57941" s="113"/>
    </row>
    <row r="57942">
      <c r="A57942" s="113"/>
      <c r="B57942" s="113"/>
    </row>
    <row r="57943">
      <c r="A57943" s="113"/>
      <c r="B57943" s="113"/>
    </row>
    <row r="57944">
      <c r="A57944" s="113"/>
      <c r="B57944" s="113"/>
    </row>
    <row r="57945">
      <c r="A57945" s="113"/>
      <c r="B57945" s="113"/>
    </row>
    <row r="57946">
      <c r="A57946" s="113"/>
      <c r="B57946" s="113"/>
    </row>
    <row r="57947">
      <c r="A57947" s="113"/>
      <c r="B57947" s="113"/>
    </row>
    <row r="57948">
      <c r="A57948" s="113"/>
      <c r="B57948" s="113"/>
    </row>
    <row r="57949">
      <c r="A57949" s="113"/>
      <c r="B57949" s="113"/>
    </row>
    <row r="57950">
      <c r="A57950" s="113"/>
      <c r="B57950" s="113"/>
    </row>
    <row r="57951">
      <c r="A57951" s="113"/>
      <c r="B57951" s="113"/>
    </row>
    <row r="57952">
      <c r="A57952" s="113"/>
      <c r="B57952" s="113"/>
    </row>
    <row r="57953">
      <c r="A57953" s="113"/>
      <c r="B57953" s="113"/>
    </row>
    <row r="57954">
      <c r="A57954" s="113"/>
      <c r="B57954" s="113"/>
    </row>
    <row r="57955">
      <c r="A57955" s="113"/>
      <c r="B57955" s="113"/>
    </row>
    <row r="57956">
      <c r="A57956" s="113"/>
      <c r="B57956" s="113"/>
    </row>
    <row r="57957">
      <c r="A57957" s="113"/>
      <c r="B57957" s="113"/>
    </row>
    <row r="57958">
      <c r="A57958" s="113"/>
      <c r="B57958" s="113"/>
    </row>
    <row r="57959">
      <c r="A57959" s="113"/>
      <c r="B57959" s="113"/>
    </row>
    <row r="57960">
      <c r="A57960" s="113"/>
      <c r="B57960" s="113"/>
    </row>
    <row r="57961">
      <c r="A57961" s="113"/>
      <c r="B57961" s="113"/>
    </row>
    <row r="57962">
      <c r="A57962" s="113"/>
      <c r="B57962" s="113"/>
    </row>
    <row r="57963">
      <c r="A57963" s="113"/>
      <c r="B57963" s="113"/>
    </row>
    <row r="57964">
      <c r="A57964" s="113"/>
      <c r="B57964" s="113"/>
    </row>
    <row r="57965">
      <c r="A57965" s="113"/>
      <c r="B57965" s="113"/>
    </row>
    <row r="57966">
      <c r="A57966" s="113"/>
      <c r="B57966" s="113"/>
    </row>
    <row r="57967">
      <c r="A57967" s="113"/>
      <c r="B57967" s="113"/>
    </row>
    <row r="57968">
      <c r="A57968" s="113"/>
      <c r="B57968" s="113"/>
    </row>
    <row r="57969">
      <c r="A57969" s="113"/>
      <c r="B57969" s="113"/>
    </row>
    <row r="57970">
      <c r="A57970" s="113"/>
      <c r="B57970" s="113"/>
    </row>
    <row r="57971">
      <c r="A57971" s="113"/>
      <c r="B57971" s="113"/>
    </row>
    <row r="57972">
      <c r="A57972" s="113"/>
      <c r="B57972" s="113"/>
    </row>
    <row r="57973">
      <c r="A57973" s="113"/>
      <c r="B57973" s="113"/>
    </row>
    <row r="57974">
      <c r="A57974" s="113"/>
      <c r="B57974" s="113"/>
    </row>
    <row r="57975">
      <c r="A57975" s="113"/>
      <c r="B57975" s="113"/>
    </row>
    <row r="57976">
      <c r="A57976" s="113"/>
      <c r="B57976" s="113"/>
    </row>
    <row r="57977">
      <c r="A57977" s="113"/>
      <c r="B57977" s="113"/>
    </row>
    <row r="57978">
      <c r="A57978" s="113"/>
      <c r="B57978" s="113"/>
    </row>
    <row r="57979">
      <c r="A57979" s="113"/>
      <c r="B57979" s="113"/>
    </row>
    <row r="57980">
      <c r="A57980" s="113"/>
      <c r="B57980" s="113"/>
    </row>
    <row r="57981">
      <c r="A57981" s="113"/>
      <c r="B57981" s="113"/>
    </row>
    <row r="57982">
      <c r="A57982" s="113"/>
      <c r="B57982" s="113"/>
    </row>
    <row r="57983">
      <c r="A57983" s="113"/>
      <c r="B57983" s="113"/>
    </row>
    <row r="57984">
      <c r="A57984" s="113"/>
      <c r="B57984" s="113"/>
    </row>
    <row r="57985">
      <c r="A57985" s="113"/>
      <c r="B57985" s="113"/>
    </row>
    <row r="57986">
      <c r="A57986" s="113"/>
      <c r="B57986" s="113"/>
    </row>
    <row r="57987">
      <c r="A57987" s="113"/>
      <c r="B57987" s="113"/>
    </row>
    <row r="57988">
      <c r="A57988" s="113"/>
      <c r="B57988" s="113"/>
    </row>
    <row r="57989">
      <c r="A57989" s="113"/>
      <c r="B57989" s="113"/>
    </row>
    <row r="57990">
      <c r="A57990" s="113"/>
      <c r="B57990" s="113"/>
    </row>
    <row r="57991">
      <c r="A57991" s="113"/>
      <c r="B57991" s="113"/>
    </row>
    <row r="57992">
      <c r="A57992" s="113"/>
      <c r="B57992" s="113"/>
    </row>
    <row r="57993">
      <c r="A57993" s="113"/>
      <c r="B57993" s="113"/>
    </row>
    <row r="57994">
      <c r="A57994" s="113"/>
      <c r="B57994" s="113"/>
    </row>
    <row r="57995">
      <c r="A57995" s="113"/>
      <c r="B57995" s="113"/>
    </row>
    <row r="57996">
      <c r="A57996" s="113"/>
      <c r="B57996" s="113"/>
    </row>
    <row r="57997">
      <c r="A57997" s="113"/>
      <c r="B57997" s="113"/>
    </row>
    <row r="57998">
      <c r="A57998" s="113"/>
      <c r="B57998" s="113"/>
    </row>
    <row r="57999">
      <c r="A57999" s="113"/>
      <c r="B57999" s="113"/>
    </row>
    <row r="58000">
      <c r="A58000" s="113"/>
      <c r="B58000" s="113"/>
    </row>
    <row r="58001">
      <c r="A58001" s="113"/>
      <c r="B58001" s="113"/>
    </row>
    <row r="58002">
      <c r="A58002" s="113"/>
      <c r="B58002" s="113"/>
    </row>
    <row r="58003">
      <c r="A58003" s="113"/>
      <c r="B58003" s="113"/>
    </row>
    <row r="58004">
      <c r="A58004" s="113"/>
      <c r="B58004" s="113"/>
    </row>
    <row r="58005">
      <c r="A58005" s="113"/>
      <c r="B58005" s="113"/>
    </row>
    <row r="58006">
      <c r="A58006" s="113"/>
      <c r="B58006" s="113"/>
    </row>
    <row r="58007">
      <c r="A58007" s="113"/>
      <c r="B58007" s="113"/>
    </row>
    <row r="58008">
      <c r="A58008" s="113"/>
      <c r="B58008" s="113"/>
    </row>
    <row r="58009">
      <c r="A58009" s="113"/>
      <c r="B58009" s="113"/>
    </row>
    <row r="58010">
      <c r="A58010" s="113"/>
      <c r="B58010" s="113"/>
    </row>
    <row r="58011">
      <c r="A58011" s="113"/>
      <c r="B58011" s="113"/>
    </row>
    <row r="58012">
      <c r="A58012" s="113"/>
      <c r="B58012" s="113"/>
    </row>
    <row r="58013">
      <c r="A58013" s="113"/>
      <c r="B58013" s="113"/>
    </row>
    <row r="58014">
      <c r="A58014" s="113"/>
      <c r="B58014" s="113"/>
    </row>
    <row r="58015">
      <c r="A58015" s="113"/>
      <c r="B58015" s="113"/>
    </row>
    <row r="58016">
      <c r="A58016" s="113"/>
      <c r="B58016" s="113"/>
    </row>
    <row r="58017">
      <c r="A58017" s="113"/>
      <c r="B58017" s="113"/>
    </row>
    <row r="58018">
      <c r="A58018" s="113"/>
      <c r="B58018" s="113"/>
    </row>
    <row r="58019">
      <c r="A58019" s="113"/>
      <c r="B58019" s="113"/>
    </row>
    <row r="58020">
      <c r="A58020" s="113"/>
      <c r="B58020" s="113"/>
    </row>
    <row r="58021">
      <c r="A58021" s="113"/>
      <c r="B58021" s="113"/>
    </row>
    <row r="58022">
      <c r="A58022" s="113"/>
      <c r="B58022" s="113"/>
    </row>
    <row r="58023">
      <c r="A58023" s="113"/>
      <c r="B58023" s="113"/>
    </row>
    <row r="58024">
      <c r="A58024" s="113"/>
      <c r="B58024" s="113"/>
    </row>
    <row r="58025">
      <c r="A58025" s="113"/>
      <c r="B58025" s="113"/>
    </row>
    <row r="58026">
      <c r="A58026" s="113"/>
      <c r="B58026" s="113"/>
    </row>
    <row r="58027">
      <c r="A58027" s="113"/>
      <c r="B58027" s="113"/>
    </row>
    <row r="58028">
      <c r="A58028" s="113"/>
      <c r="B58028" s="113"/>
    </row>
    <row r="58029">
      <c r="A58029" s="113"/>
      <c r="B58029" s="113"/>
    </row>
    <row r="58030">
      <c r="A58030" s="113"/>
      <c r="B58030" s="113"/>
    </row>
    <row r="58031">
      <c r="A58031" s="113"/>
      <c r="B58031" s="113"/>
    </row>
    <row r="58032">
      <c r="A58032" s="113"/>
      <c r="B58032" s="113"/>
    </row>
    <row r="58033">
      <c r="A58033" s="113"/>
      <c r="B58033" s="113"/>
    </row>
    <row r="58034">
      <c r="A58034" s="113"/>
      <c r="B58034" s="113"/>
    </row>
    <row r="58035">
      <c r="A58035" s="113"/>
      <c r="B58035" s="113"/>
    </row>
    <row r="58036">
      <c r="A58036" s="113"/>
      <c r="B58036" s="113"/>
    </row>
    <row r="58037">
      <c r="A58037" s="113"/>
      <c r="B58037" s="113"/>
    </row>
    <row r="58038">
      <c r="A58038" s="113"/>
      <c r="B58038" s="113"/>
    </row>
    <row r="58039">
      <c r="A58039" s="113"/>
      <c r="B58039" s="113"/>
    </row>
    <row r="58040">
      <c r="A58040" s="113"/>
      <c r="B58040" s="113"/>
    </row>
    <row r="58041">
      <c r="A58041" s="113"/>
      <c r="B58041" s="113"/>
    </row>
    <row r="58042">
      <c r="A58042" s="113"/>
      <c r="B58042" s="113"/>
    </row>
    <row r="58043">
      <c r="A58043" s="113"/>
      <c r="B58043" s="113"/>
    </row>
    <row r="58044">
      <c r="A58044" s="113"/>
      <c r="B58044" s="113"/>
    </row>
    <row r="58045">
      <c r="A58045" s="113"/>
      <c r="B58045" s="113"/>
    </row>
    <row r="58046">
      <c r="A58046" s="113"/>
      <c r="B58046" s="113"/>
    </row>
    <row r="58047">
      <c r="A58047" s="113"/>
      <c r="B58047" s="113"/>
    </row>
    <row r="58048">
      <c r="A58048" s="113"/>
      <c r="B58048" s="113"/>
    </row>
    <row r="58049">
      <c r="A58049" s="113"/>
      <c r="B58049" s="113"/>
    </row>
    <row r="58050">
      <c r="A58050" s="113"/>
      <c r="B58050" s="113"/>
    </row>
    <row r="58051">
      <c r="A58051" s="113"/>
      <c r="B58051" s="113"/>
    </row>
    <row r="58052">
      <c r="A58052" s="113"/>
      <c r="B58052" s="113"/>
    </row>
    <row r="58053">
      <c r="A58053" s="113"/>
      <c r="B58053" s="113"/>
    </row>
    <row r="58054">
      <c r="A58054" s="113"/>
      <c r="B58054" s="113"/>
    </row>
    <row r="58055">
      <c r="A58055" s="113"/>
      <c r="B58055" s="113"/>
    </row>
    <row r="58056">
      <c r="A58056" s="113"/>
      <c r="B58056" s="113"/>
    </row>
    <row r="58057">
      <c r="A58057" s="113"/>
      <c r="B58057" s="113"/>
    </row>
    <row r="58058">
      <c r="A58058" s="113"/>
      <c r="B58058" s="113"/>
    </row>
    <row r="58059">
      <c r="A58059" s="113"/>
      <c r="B58059" s="113"/>
    </row>
    <row r="58060">
      <c r="A58060" s="113"/>
      <c r="B58060" s="113"/>
    </row>
    <row r="58061">
      <c r="A58061" s="113"/>
      <c r="B58061" s="113"/>
    </row>
    <row r="58062">
      <c r="A58062" s="113"/>
      <c r="B58062" s="113"/>
    </row>
    <row r="58063">
      <c r="A58063" s="113"/>
      <c r="B58063" s="113"/>
    </row>
    <row r="58064">
      <c r="A58064" s="113"/>
      <c r="B58064" s="113"/>
    </row>
    <row r="58065">
      <c r="A58065" s="113"/>
      <c r="B58065" s="113"/>
    </row>
    <row r="58066">
      <c r="A58066" s="113"/>
      <c r="B58066" s="113"/>
    </row>
    <row r="58067">
      <c r="A58067" s="113"/>
      <c r="B58067" s="113"/>
    </row>
    <row r="58068">
      <c r="A58068" s="113"/>
      <c r="B58068" s="113"/>
    </row>
    <row r="58069">
      <c r="A58069" s="113"/>
      <c r="B58069" s="113"/>
    </row>
    <row r="58070">
      <c r="A58070" s="113"/>
      <c r="B58070" s="113"/>
    </row>
    <row r="58071">
      <c r="A58071" s="113"/>
      <c r="B58071" s="113"/>
    </row>
    <row r="58072">
      <c r="A58072" s="113"/>
      <c r="B58072" s="113"/>
    </row>
    <row r="58073">
      <c r="A58073" s="113"/>
      <c r="B58073" s="113"/>
    </row>
    <row r="58074">
      <c r="A58074" s="113"/>
      <c r="B58074" s="113"/>
    </row>
    <row r="58075">
      <c r="A58075" s="113"/>
      <c r="B58075" s="113"/>
    </row>
    <row r="58076">
      <c r="A58076" s="113"/>
      <c r="B58076" s="113"/>
    </row>
    <row r="58077">
      <c r="A58077" s="113"/>
      <c r="B58077" s="113"/>
    </row>
    <row r="58078">
      <c r="A58078" s="113"/>
      <c r="B58078" s="113"/>
    </row>
    <row r="58079">
      <c r="A58079" s="113"/>
      <c r="B58079" s="113"/>
    </row>
    <row r="58080">
      <c r="A58080" s="113"/>
      <c r="B58080" s="113"/>
    </row>
    <row r="58081">
      <c r="A58081" s="113"/>
      <c r="B58081" s="113"/>
    </row>
    <row r="58082">
      <c r="A58082" s="113"/>
      <c r="B58082" s="113"/>
    </row>
    <row r="58083">
      <c r="A58083" s="113"/>
      <c r="B58083" s="113"/>
    </row>
    <row r="58084">
      <c r="A58084" s="113"/>
      <c r="B58084" s="113"/>
    </row>
    <row r="58085">
      <c r="A58085" s="113"/>
      <c r="B58085" s="113"/>
    </row>
    <row r="58086">
      <c r="A58086" s="113"/>
      <c r="B58086" s="113"/>
    </row>
    <row r="58087">
      <c r="A58087" s="113"/>
      <c r="B58087" s="113"/>
    </row>
    <row r="58088">
      <c r="A58088" s="113"/>
      <c r="B58088" s="113"/>
    </row>
    <row r="58089">
      <c r="A58089" s="113"/>
      <c r="B58089" s="113"/>
    </row>
    <row r="58090">
      <c r="A58090" s="113"/>
      <c r="B58090" s="113"/>
    </row>
    <row r="58091">
      <c r="A58091" s="113"/>
      <c r="B58091" s="113"/>
    </row>
    <row r="58092">
      <c r="A58092" s="113"/>
      <c r="B58092" s="113"/>
    </row>
    <row r="58093">
      <c r="A58093" s="113"/>
      <c r="B58093" s="113"/>
    </row>
    <row r="58094">
      <c r="A58094" s="113"/>
      <c r="B58094" s="113"/>
    </row>
    <row r="58095">
      <c r="A58095" s="113"/>
      <c r="B58095" s="113"/>
    </row>
    <row r="58096">
      <c r="A58096" s="113"/>
      <c r="B58096" s="113"/>
    </row>
    <row r="58097">
      <c r="A58097" s="113"/>
      <c r="B58097" s="113"/>
    </row>
    <row r="58098">
      <c r="A58098" s="113"/>
      <c r="B58098" s="113"/>
    </row>
    <row r="58099">
      <c r="A58099" s="113"/>
      <c r="B58099" s="113"/>
    </row>
    <row r="58100">
      <c r="A58100" s="113"/>
      <c r="B58100" s="113"/>
    </row>
    <row r="58101">
      <c r="A58101" s="113"/>
      <c r="B58101" s="113"/>
    </row>
    <row r="58102">
      <c r="A58102" s="113"/>
      <c r="B58102" s="113"/>
    </row>
    <row r="58103">
      <c r="A58103" s="113"/>
      <c r="B58103" s="113"/>
    </row>
    <row r="58104">
      <c r="A58104" s="113"/>
      <c r="B58104" s="113"/>
    </row>
    <row r="58105">
      <c r="A58105" s="113"/>
      <c r="B58105" s="113"/>
    </row>
    <row r="58106">
      <c r="A58106" s="113"/>
      <c r="B58106" s="113"/>
    </row>
    <row r="58107">
      <c r="A58107" s="113"/>
      <c r="B58107" s="113"/>
    </row>
    <row r="58108">
      <c r="A58108" s="113"/>
      <c r="B58108" s="113"/>
    </row>
    <row r="58109">
      <c r="A58109" s="113"/>
      <c r="B58109" s="113"/>
    </row>
    <row r="58110">
      <c r="A58110" s="113"/>
      <c r="B58110" s="113"/>
    </row>
    <row r="58111">
      <c r="A58111" s="113"/>
      <c r="B58111" s="113"/>
    </row>
    <row r="58112">
      <c r="A58112" s="113"/>
      <c r="B58112" s="113"/>
    </row>
    <row r="58113">
      <c r="A58113" s="113"/>
      <c r="B58113" s="113"/>
    </row>
    <row r="58114">
      <c r="A58114" s="113"/>
      <c r="B58114" s="113"/>
    </row>
    <row r="58115">
      <c r="A58115" s="113"/>
      <c r="B58115" s="113"/>
    </row>
    <row r="58116">
      <c r="A58116" s="113"/>
      <c r="B58116" s="113"/>
    </row>
    <row r="58117">
      <c r="A58117" s="113"/>
      <c r="B58117" s="113"/>
    </row>
    <row r="58118">
      <c r="A58118" s="113"/>
      <c r="B58118" s="113"/>
    </row>
    <row r="58119">
      <c r="A58119" s="113"/>
      <c r="B58119" s="113"/>
    </row>
    <row r="58120">
      <c r="A58120" s="113"/>
      <c r="B58120" s="113"/>
    </row>
    <row r="58121">
      <c r="A58121" s="113"/>
      <c r="B58121" s="113"/>
    </row>
    <row r="58122">
      <c r="A58122" s="113"/>
      <c r="B58122" s="113"/>
    </row>
    <row r="58123">
      <c r="A58123" s="113"/>
      <c r="B58123" s="113"/>
    </row>
    <row r="58124">
      <c r="A58124" s="113"/>
      <c r="B58124" s="113"/>
    </row>
    <row r="58125">
      <c r="A58125" s="113"/>
      <c r="B58125" s="113"/>
    </row>
    <row r="58126">
      <c r="A58126" s="113"/>
      <c r="B58126" s="113"/>
    </row>
    <row r="58127">
      <c r="A58127" s="113"/>
      <c r="B58127" s="113"/>
    </row>
    <row r="58128">
      <c r="A58128" s="113"/>
      <c r="B58128" s="113"/>
    </row>
    <row r="58129">
      <c r="A58129" s="113"/>
      <c r="B58129" s="113"/>
    </row>
    <row r="58130">
      <c r="A58130" s="113"/>
      <c r="B58130" s="113"/>
    </row>
    <row r="58131">
      <c r="A58131" s="113"/>
      <c r="B58131" s="113"/>
    </row>
    <row r="58132">
      <c r="A58132" s="113"/>
      <c r="B58132" s="113"/>
    </row>
    <row r="58133">
      <c r="A58133" s="113"/>
      <c r="B58133" s="113"/>
    </row>
    <row r="58134">
      <c r="A58134" s="113"/>
      <c r="B58134" s="113"/>
    </row>
    <row r="58135">
      <c r="A58135" s="113"/>
      <c r="B58135" s="113"/>
    </row>
    <row r="58136">
      <c r="A58136" s="113"/>
      <c r="B58136" s="113"/>
    </row>
    <row r="58137">
      <c r="A58137" s="113"/>
      <c r="B58137" s="113"/>
    </row>
    <row r="58138">
      <c r="A58138" s="113"/>
      <c r="B58138" s="113"/>
    </row>
    <row r="58139">
      <c r="A58139" s="113"/>
      <c r="B58139" s="113"/>
    </row>
    <row r="58140">
      <c r="A58140" s="113"/>
      <c r="B58140" s="113"/>
    </row>
    <row r="58141">
      <c r="A58141" s="113"/>
      <c r="B58141" s="113"/>
    </row>
    <row r="58142">
      <c r="A58142" s="113"/>
      <c r="B58142" s="113"/>
    </row>
    <row r="58143">
      <c r="A58143" s="113"/>
      <c r="B58143" s="113"/>
    </row>
    <row r="58144">
      <c r="A58144" s="113"/>
      <c r="B58144" s="113"/>
    </row>
    <row r="58145">
      <c r="A58145" s="113"/>
      <c r="B58145" s="113"/>
    </row>
    <row r="58146">
      <c r="A58146" s="113"/>
      <c r="B58146" s="113"/>
    </row>
    <row r="58147">
      <c r="A58147" s="113"/>
      <c r="B58147" s="113"/>
    </row>
    <row r="58148">
      <c r="A58148" s="113"/>
      <c r="B58148" s="113"/>
    </row>
    <row r="58149">
      <c r="A58149" s="113"/>
      <c r="B58149" s="113"/>
    </row>
    <row r="58150">
      <c r="A58150" s="113"/>
      <c r="B58150" s="113"/>
    </row>
    <row r="58151">
      <c r="A58151" s="113"/>
      <c r="B58151" s="113"/>
    </row>
    <row r="58152">
      <c r="A58152" s="113"/>
      <c r="B58152" s="113"/>
    </row>
    <row r="58153">
      <c r="A58153" s="113"/>
      <c r="B58153" s="113"/>
    </row>
    <row r="58154">
      <c r="A58154" s="113"/>
      <c r="B58154" s="113"/>
    </row>
    <row r="58155">
      <c r="A58155" s="113"/>
      <c r="B58155" s="113"/>
    </row>
    <row r="58156">
      <c r="A58156" s="113"/>
      <c r="B58156" s="113"/>
    </row>
    <row r="58157">
      <c r="A58157" s="113"/>
      <c r="B58157" s="113"/>
    </row>
    <row r="58158">
      <c r="A58158" s="113"/>
      <c r="B58158" s="113"/>
    </row>
    <row r="58159">
      <c r="A58159" s="113"/>
      <c r="B58159" s="113"/>
    </row>
    <row r="58160">
      <c r="A58160" s="113"/>
      <c r="B58160" s="113"/>
    </row>
    <row r="58161">
      <c r="A58161" s="113"/>
      <c r="B58161" s="113"/>
    </row>
    <row r="58162">
      <c r="A58162" s="113"/>
      <c r="B58162" s="113"/>
    </row>
    <row r="58163">
      <c r="A58163" s="113"/>
      <c r="B58163" s="113"/>
    </row>
    <row r="58164">
      <c r="A58164" s="113"/>
      <c r="B58164" s="113"/>
    </row>
    <row r="58165">
      <c r="A58165" s="113"/>
      <c r="B58165" s="113"/>
    </row>
    <row r="58166">
      <c r="A58166" s="113"/>
      <c r="B58166" s="113"/>
    </row>
    <row r="58167">
      <c r="A58167" s="113"/>
      <c r="B58167" s="113"/>
    </row>
    <row r="58168">
      <c r="A58168" s="113"/>
      <c r="B58168" s="113"/>
    </row>
    <row r="58169">
      <c r="A58169" s="113"/>
      <c r="B58169" s="113"/>
    </row>
    <row r="58170">
      <c r="A58170" s="113"/>
      <c r="B58170" s="113"/>
    </row>
    <row r="58171">
      <c r="A58171" s="113"/>
      <c r="B58171" s="113"/>
    </row>
    <row r="58172">
      <c r="A58172" s="113"/>
      <c r="B58172" s="113"/>
    </row>
    <row r="58173">
      <c r="A58173" s="113"/>
      <c r="B58173" s="113"/>
    </row>
    <row r="58174">
      <c r="A58174" s="113"/>
      <c r="B58174" s="113"/>
    </row>
    <row r="58175">
      <c r="A58175" s="113"/>
      <c r="B58175" s="113"/>
    </row>
    <row r="58176">
      <c r="A58176" s="113"/>
      <c r="B58176" s="113"/>
    </row>
    <row r="58177">
      <c r="A58177" s="113"/>
      <c r="B58177" s="113"/>
    </row>
    <row r="58178">
      <c r="A58178" s="113"/>
      <c r="B58178" s="113"/>
    </row>
    <row r="58179">
      <c r="A58179" s="113"/>
      <c r="B58179" s="113"/>
    </row>
    <row r="58180">
      <c r="A58180" s="113"/>
      <c r="B58180" s="113"/>
    </row>
    <row r="58181">
      <c r="A58181" s="113"/>
      <c r="B58181" s="113"/>
    </row>
    <row r="58182">
      <c r="A58182" s="113"/>
      <c r="B58182" s="113"/>
    </row>
    <row r="58183">
      <c r="A58183" s="113"/>
      <c r="B58183" s="113"/>
    </row>
    <row r="58184">
      <c r="A58184" s="113"/>
      <c r="B58184" s="113"/>
    </row>
    <row r="58185">
      <c r="A58185" s="113"/>
      <c r="B58185" s="113"/>
    </row>
    <row r="58186">
      <c r="A58186" s="113"/>
      <c r="B58186" s="113"/>
    </row>
    <row r="58187">
      <c r="A58187" s="113"/>
      <c r="B58187" s="113"/>
    </row>
    <row r="58188">
      <c r="A58188" s="113"/>
      <c r="B58188" s="113"/>
    </row>
    <row r="58189">
      <c r="A58189" s="113"/>
      <c r="B58189" s="113"/>
    </row>
    <row r="58190">
      <c r="A58190" s="113"/>
      <c r="B58190" s="113"/>
    </row>
    <row r="58191">
      <c r="A58191" s="113"/>
      <c r="B58191" s="113"/>
    </row>
    <row r="58192">
      <c r="A58192" s="113"/>
      <c r="B58192" s="113"/>
    </row>
    <row r="58193">
      <c r="A58193" s="113"/>
      <c r="B58193" s="113"/>
    </row>
    <row r="58194">
      <c r="A58194" s="113"/>
      <c r="B58194" s="113"/>
    </row>
    <row r="58195">
      <c r="A58195" s="113"/>
      <c r="B58195" s="113"/>
    </row>
    <row r="58196">
      <c r="A58196" s="113"/>
      <c r="B58196" s="113"/>
    </row>
    <row r="58197">
      <c r="A58197" s="113"/>
      <c r="B58197" s="113"/>
    </row>
    <row r="58198">
      <c r="A58198" s="113"/>
      <c r="B58198" s="113"/>
    </row>
    <row r="58199">
      <c r="A58199" s="113"/>
      <c r="B58199" s="113"/>
    </row>
    <row r="58200">
      <c r="A58200" s="113"/>
      <c r="B58200" s="113"/>
    </row>
    <row r="58201">
      <c r="A58201" s="113"/>
      <c r="B58201" s="113"/>
    </row>
    <row r="58202">
      <c r="A58202" s="113"/>
      <c r="B58202" s="113"/>
    </row>
    <row r="58203">
      <c r="A58203" s="113"/>
      <c r="B58203" s="113"/>
    </row>
    <row r="58204">
      <c r="A58204" s="113"/>
      <c r="B58204" s="113"/>
    </row>
    <row r="58205">
      <c r="A58205" s="113"/>
      <c r="B58205" s="113"/>
    </row>
    <row r="58206">
      <c r="A58206" s="113"/>
      <c r="B58206" s="113"/>
    </row>
    <row r="58207">
      <c r="A58207" s="113"/>
      <c r="B58207" s="113"/>
    </row>
    <row r="58208">
      <c r="A58208" s="113"/>
      <c r="B58208" s="113"/>
    </row>
    <row r="58209">
      <c r="A58209" s="113"/>
      <c r="B58209" s="113"/>
    </row>
    <row r="58210">
      <c r="A58210" s="113"/>
      <c r="B58210" s="113"/>
    </row>
    <row r="58211">
      <c r="A58211" s="113"/>
      <c r="B58211" s="113"/>
    </row>
    <row r="58212">
      <c r="A58212" s="113"/>
      <c r="B58212" s="113"/>
    </row>
    <row r="58213">
      <c r="A58213" s="113"/>
      <c r="B58213" s="113"/>
    </row>
    <row r="58214">
      <c r="A58214" s="113"/>
      <c r="B58214" s="113"/>
    </row>
    <row r="58215">
      <c r="A58215" s="113"/>
      <c r="B58215" s="113"/>
    </row>
    <row r="58216">
      <c r="A58216" s="113"/>
      <c r="B58216" s="113"/>
    </row>
    <row r="58217">
      <c r="A58217" s="113"/>
      <c r="B58217" s="113"/>
    </row>
    <row r="58218">
      <c r="A58218" s="113"/>
      <c r="B58218" s="113"/>
    </row>
    <row r="58219">
      <c r="A58219" s="113"/>
      <c r="B58219" s="113"/>
    </row>
    <row r="58220">
      <c r="A58220" s="113"/>
      <c r="B58220" s="113"/>
    </row>
    <row r="58221">
      <c r="A58221" s="113"/>
      <c r="B58221" s="113"/>
    </row>
    <row r="58222">
      <c r="A58222" s="113"/>
      <c r="B58222" s="113"/>
    </row>
    <row r="58223">
      <c r="A58223" s="113"/>
      <c r="B58223" s="113"/>
    </row>
    <row r="58224">
      <c r="A58224" s="113"/>
      <c r="B58224" s="113"/>
    </row>
    <row r="58225">
      <c r="A58225" s="113"/>
      <c r="B58225" s="113"/>
    </row>
    <row r="58226">
      <c r="A58226" s="113"/>
      <c r="B58226" s="113"/>
    </row>
    <row r="58227">
      <c r="A58227" s="113"/>
      <c r="B58227" s="113"/>
    </row>
    <row r="58228">
      <c r="A58228" s="113"/>
      <c r="B58228" s="113"/>
    </row>
    <row r="58229">
      <c r="A58229" s="113"/>
      <c r="B58229" s="113"/>
    </row>
    <row r="58230">
      <c r="A58230" s="113"/>
      <c r="B58230" s="113"/>
    </row>
    <row r="58231">
      <c r="A58231" s="113"/>
      <c r="B58231" s="113"/>
    </row>
    <row r="58232">
      <c r="A58232" s="113"/>
      <c r="B58232" s="113"/>
    </row>
    <row r="58233">
      <c r="A58233" s="113"/>
      <c r="B58233" s="113"/>
    </row>
    <row r="58234">
      <c r="A58234" s="113"/>
      <c r="B58234" s="113"/>
    </row>
    <row r="58235">
      <c r="A58235" s="113"/>
      <c r="B58235" s="113"/>
    </row>
    <row r="58236">
      <c r="A58236" s="113"/>
      <c r="B58236" s="113"/>
    </row>
    <row r="58237">
      <c r="A58237" s="113"/>
      <c r="B58237" s="113"/>
    </row>
    <row r="58238">
      <c r="A58238" s="113"/>
      <c r="B58238" s="113"/>
    </row>
    <row r="58239">
      <c r="A58239" s="113"/>
      <c r="B58239" s="113"/>
    </row>
    <row r="58240">
      <c r="A58240" s="113"/>
      <c r="B58240" s="113"/>
    </row>
    <row r="58241">
      <c r="A58241" s="113"/>
      <c r="B58241" s="113"/>
    </row>
    <row r="58242">
      <c r="A58242" s="113"/>
      <c r="B58242" s="113"/>
    </row>
    <row r="58243">
      <c r="A58243" s="113"/>
      <c r="B58243" s="113"/>
    </row>
    <row r="58244">
      <c r="A58244" s="113"/>
      <c r="B58244" s="113"/>
    </row>
    <row r="58245">
      <c r="A58245" s="113"/>
      <c r="B58245" s="113"/>
    </row>
    <row r="58246">
      <c r="A58246" s="113"/>
      <c r="B58246" s="113"/>
    </row>
    <row r="58247">
      <c r="A58247" s="113"/>
      <c r="B58247" s="113"/>
    </row>
    <row r="58248">
      <c r="A58248" s="113"/>
      <c r="B58248" s="113"/>
    </row>
    <row r="58249">
      <c r="A58249" s="113"/>
      <c r="B58249" s="113"/>
    </row>
    <row r="58250">
      <c r="A58250" s="113"/>
      <c r="B58250" s="113"/>
    </row>
    <row r="58251">
      <c r="A58251" s="113"/>
      <c r="B58251" s="113"/>
    </row>
    <row r="58252">
      <c r="A58252" s="113"/>
      <c r="B58252" s="113"/>
    </row>
    <row r="58253">
      <c r="A58253" s="113"/>
      <c r="B58253" s="113"/>
    </row>
    <row r="58254">
      <c r="A58254" s="113"/>
      <c r="B58254" s="113"/>
    </row>
    <row r="58255">
      <c r="A58255" s="113"/>
      <c r="B58255" s="113"/>
    </row>
    <row r="58256">
      <c r="A58256" s="113"/>
      <c r="B58256" s="113"/>
    </row>
    <row r="58257">
      <c r="A58257" s="113"/>
      <c r="B58257" s="113"/>
    </row>
    <row r="58258">
      <c r="A58258" s="113"/>
      <c r="B58258" s="113"/>
    </row>
    <row r="58259">
      <c r="A58259" s="113"/>
      <c r="B58259" s="113"/>
    </row>
    <row r="58260">
      <c r="A58260" s="113"/>
      <c r="B58260" s="113"/>
    </row>
    <row r="58261">
      <c r="A58261" s="113"/>
      <c r="B58261" s="113"/>
    </row>
    <row r="58262">
      <c r="A58262" s="113"/>
      <c r="B58262" s="113"/>
    </row>
    <row r="58263">
      <c r="A58263" s="113"/>
      <c r="B58263" s="113"/>
    </row>
    <row r="58264">
      <c r="A58264" s="113"/>
      <c r="B58264" s="113"/>
    </row>
    <row r="58265">
      <c r="A58265" s="113"/>
      <c r="B58265" s="113"/>
    </row>
    <row r="58266">
      <c r="A58266" s="113"/>
      <c r="B58266" s="113"/>
    </row>
    <row r="58267">
      <c r="A58267" s="113"/>
      <c r="B58267" s="113"/>
    </row>
    <row r="58268">
      <c r="A58268" s="113"/>
      <c r="B58268" s="113"/>
    </row>
    <row r="58269">
      <c r="A58269" s="113"/>
      <c r="B58269" s="113"/>
    </row>
    <row r="58270">
      <c r="A58270" s="113"/>
      <c r="B58270" s="113"/>
    </row>
    <row r="58271">
      <c r="A58271" s="113"/>
      <c r="B58271" s="113"/>
    </row>
    <row r="58272">
      <c r="A58272" s="113"/>
      <c r="B58272" s="113"/>
    </row>
    <row r="58273">
      <c r="A58273" s="113"/>
      <c r="B58273" s="113"/>
    </row>
    <row r="58274">
      <c r="A58274" s="113"/>
      <c r="B58274" s="113"/>
    </row>
    <row r="58275">
      <c r="A58275" s="113"/>
      <c r="B58275" s="113"/>
    </row>
    <row r="58276">
      <c r="A58276" s="113"/>
      <c r="B58276" s="113"/>
    </row>
    <row r="58277">
      <c r="A58277" s="113"/>
      <c r="B58277" s="113"/>
    </row>
    <row r="58278">
      <c r="A58278" s="113"/>
      <c r="B58278" s="113"/>
    </row>
    <row r="58279">
      <c r="A58279" s="113"/>
      <c r="B58279" s="113"/>
    </row>
    <row r="58280">
      <c r="A58280" s="113"/>
      <c r="B58280" s="113"/>
    </row>
    <row r="58281">
      <c r="A58281" s="113"/>
      <c r="B58281" s="113"/>
    </row>
    <row r="58282">
      <c r="A58282" s="113"/>
      <c r="B58282" s="113"/>
    </row>
    <row r="58283">
      <c r="A58283" s="113"/>
      <c r="B58283" s="113"/>
    </row>
    <row r="58284">
      <c r="A58284" s="113"/>
      <c r="B58284" s="113"/>
    </row>
    <row r="58285">
      <c r="A58285" s="113"/>
      <c r="B58285" s="113"/>
    </row>
    <row r="58286">
      <c r="A58286" s="113"/>
      <c r="B58286" s="113"/>
    </row>
    <row r="58287">
      <c r="A58287" s="113"/>
      <c r="B58287" s="113"/>
    </row>
    <row r="58288">
      <c r="A58288" s="113"/>
      <c r="B58288" s="113"/>
    </row>
    <row r="58289">
      <c r="A58289" s="113"/>
      <c r="B58289" s="113"/>
    </row>
    <row r="58290">
      <c r="A58290" s="113"/>
      <c r="B58290" s="113"/>
    </row>
    <row r="58291">
      <c r="A58291" s="113"/>
      <c r="B58291" s="113"/>
    </row>
    <row r="58292">
      <c r="A58292" s="113"/>
      <c r="B58292" s="113"/>
    </row>
    <row r="58293">
      <c r="A58293" s="113"/>
      <c r="B58293" s="113"/>
    </row>
    <row r="58294">
      <c r="A58294" s="113"/>
      <c r="B58294" s="113"/>
    </row>
    <row r="58295">
      <c r="A58295" s="113"/>
      <c r="B58295" s="113"/>
    </row>
    <row r="58296">
      <c r="A58296" s="113"/>
      <c r="B58296" s="113"/>
    </row>
    <row r="58297">
      <c r="A58297" s="113"/>
      <c r="B58297" s="113"/>
    </row>
    <row r="58298">
      <c r="A58298" s="113"/>
      <c r="B58298" s="113"/>
    </row>
    <row r="58299">
      <c r="A58299" s="113"/>
      <c r="B58299" s="113"/>
    </row>
    <row r="58300">
      <c r="A58300" s="113"/>
      <c r="B58300" s="113"/>
    </row>
    <row r="58301">
      <c r="A58301" s="113"/>
      <c r="B58301" s="113"/>
    </row>
    <row r="58302">
      <c r="A58302" s="113"/>
      <c r="B58302" s="113"/>
    </row>
    <row r="58303">
      <c r="A58303" s="113"/>
      <c r="B58303" s="113"/>
    </row>
    <row r="58304">
      <c r="A58304" s="113"/>
      <c r="B58304" s="113"/>
    </row>
    <row r="58305">
      <c r="A58305" s="113"/>
      <c r="B58305" s="113"/>
    </row>
    <row r="58306">
      <c r="A58306" s="113"/>
      <c r="B58306" s="113"/>
    </row>
    <row r="58307">
      <c r="A58307" s="113"/>
      <c r="B58307" s="113"/>
    </row>
    <row r="58308">
      <c r="A58308" s="113"/>
      <c r="B58308" s="113"/>
    </row>
    <row r="58309">
      <c r="A58309" s="113"/>
      <c r="B58309" s="113"/>
    </row>
    <row r="58310">
      <c r="A58310" s="113"/>
      <c r="B58310" s="113"/>
    </row>
    <row r="58311">
      <c r="A58311" s="113"/>
      <c r="B58311" s="113"/>
    </row>
    <row r="58312">
      <c r="A58312" s="113"/>
      <c r="B58312" s="113"/>
    </row>
    <row r="58313">
      <c r="A58313" s="113"/>
      <c r="B58313" s="113"/>
    </row>
    <row r="58314">
      <c r="A58314" s="113"/>
      <c r="B58314" s="113"/>
    </row>
    <row r="58315">
      <c r="A58315" s="113"/>
      <c r="B58315" s="113"/>
    </row>
    <row r="58316">
      <c r="A58316" s="113"/>
      <c r="B58316" s="113"/>
    </row>
    <row r="58317">
      <c r="A58317" s="113"/>
      <c r="B58317" s="113"/>
    </row>
    <row r="58318">
      <c r="A58318" s="113"/>
      <c r="B58318" s="113"/>
    </row>
    <row r="58319">
      <c r="A58319" s="113"/>
      <c r="B58319" s="113"/>
    </row>
    <row r="58320">
      <c r="A58320" s="113"/>
      <c r="B58320" s="113"/>
    </row>
    <row r="58321">
      <c r="A58321" s="113"/>
      <c r="B58321" s="113"/>
    </row>
    <row r="58322">
      <c r="A58322" s="113"/>
      <c r="B58322" s="113"/>
    </row>
    <row r="58323">
      <c r="A58323" s="113"/>
      <c r="B58323" s="113"/>
    </row>
    <row r="58324">
      <c r="A58324" s="113"/>
      <c r="B58324" s="113"/>
    </row>
    <row r="58325">
      <c r="A58325" s="113"/>
      <c r="B58325" s="113"/>
    </row>
    <row r="58326">
      <c r="A58326" s="113"/>
      <c r="B58326" s="113"/>
    </row>
    <row r="58327">
      <c r="A58327" s="113"/>
      <c r="B58327" s="113"/>
    </row>
    <row r="58328">
      <c r="A58328" s="113"/>
      <c r="B58328" s="113"/>
    </row>
    <row r="58329">
      <c r="A58329" s="113"/>
      <c r="B58329" s="113"/>
    </row>
    <row r="58330">
      <c r="A58330" s="113"/>
      <c r="B58330" s="113"/>
    </row>
    <row r="58331">
      <c r="A58331" s="113"/>
      <c r="B58331" s="113"/>
    </row>
    <row r="58332">
      <c r="A58332" s="113"/>
      <c r="B58332" s="113"/>
    </row>
    <row r="58333">
      <c r="A58333" s="113"/>
      <c r="B58333" s="113"/>
    </row>
    <row r="58334">
      <c r="A58334" s="113"/>
      <c r="B58334" s="113"/>
    </row>
    <row r="58335">
      <c r="A58335" s="113"/>
      <c r="B58335" s="113"/>
    </row>
    <row r="58336">
      <c r="A58336" s="113"/>
      <c r="B58336" s="113"/>
    </row>
    <row r="58337">
      <c r="A58337" s="113"/>
      <c r="B58337" s="113"/>
    </row>
    <row r="58338">
      <c r="A58338" s="113"/>
      <c r="B58338" s="113"/>
    </row>
    <row r="58339">
      <c r="A58339" s="113"/>
      <c r="B58339" s="113"/>
    </row>
    <row r="58340">
      <c r="A58340" s="113"/>
      <c r="B58340" s="113"/>
    </row>
    <row r="58341">
      <c r="A58341" s="113"/>
      <c r="B58341" s="113"/>
    </row>
    <row r="58342">
      <c r="A58342" s="113"/>
      <c r="B58342" s="113"/>
    </row>
    <row r="58343">
      <c r="A58343" s="113"/>
      <c r="B58343" s="113"/>
    </row>
    <row r="58344">
      <c r="A58344" s="113"/>
      <c r="B58344" s="113"/>
    </row>
    <row r="58345">
      <c r="A58345" s="113"/>
      <c r="B58345" s="113"/>
    </row>
    <row r="58346">
      <c r="A58346" s="113"/>
      <c r="B58346" s="113"/>
    </row>
    <row r="58347">
      <c r="A58347" s="113"/>
      <c r="B58347" s="113"/>
    </row>
    <row r="58348">
      <c r="A58348" s="113"/>
      <c r="B58348" s="113"/>
    </row>
    <row r="58349">
      <c r="A58349" s="113"/>
      <c r="B58349" s="113"/>
    </row>
    <row r="58350">
      <c r="A58350" s="113"/>
      <c r="B58350" s="113"/>
    </row>
    <row r="58351">
      <c r="A58351" s="113"/>
      <c r="B58351" s="113"/>
    </row>
    <row r="58352">
      <c r="A58352" s="113"/>
      <c r="B58352" s="113"/>
    </row>
    <row r="58353">
      <c r="A58353" s="113"/>
      <c r="B58353" s="113"/>
    </row>
    <row r="58354">
      <c r="A58354" s="113"/>
      <c r="B58354" s="113"/>
    </row>
    <row r="58355">
      <c r="A58355" s="113"/>
      <c r="B58355" s="113"/>
    </row>
    <row r="58356">
      <c r="A58356" s="113"/>
      <c r="B58356" s="113"/>
    </row>
    <row r="58357">
      <c r="A58357" s="113"/>
      <c r="B58357" s="113"/>
    </row>
    <row r="58358">
      <c r="A58358" s="113"/>
      <c r="B58358" s="113"/>
    </row>
    <row r="58359">
      <c r="A58359" s="113"/>
      <c r="B58359" s="113"/>
    </row>
    <row r="58360">
      <c r="A58360" s="113"/>
      <c r="B58360" s="113"/>
    </row>
    <row r="58361">
      <c r="A58361" s="113"/>
      <c r="B58361" s="113"/>
    </row>
    <row r="58362">
      <c r="A58362" s="113"/>
      <c r="B58362" s="113"/>
    </row>
    <row r="58363">
      <c r="A58363" s="113"/>
      <c r="B58363" s="113"/>
    </row>
    <row r="58364">
      <c r="A58364" s="113"/>
      <c r="B58364" s="113"/>
    </row>
    <row r="58365">
      <c r="A58365" s="113"/>
      <c r="B58365" s="113"/>
    </row>
    <row r="58366">
      <c r="A58366" s="113"/>
      <c r="B58366" s="113"/>
    </row>
    <row r="58367">
      <c r="A58367" s="113"/>
      <c r="B58367" s="113"/>
    </row>
    <row r="58368">
      <c r="A58368" s="113"/>
      <c r="B58368" s="113"/>
    </row>
    <row r="58369">
      <c r="A58369" s="113"/>
      <c r="B58369" s="113"/>
    </row>
    <row r="58370">
      <c r="A58370" s="113"/>
      <c r="B58370" s="113"/>
    </row>
    <row r="58371">
      <c r="A58371" s="113"/>
      <c r="B58371" s="113"/>
    </row>
    <row r="58372">
      <c r="A58372" s="113"/>
      <c r="B58372" s="113"/>
    </row>
    <row r="58373">
      <c r="A58373" s="113"/>
      <c r="B58373" s="113"/>
    </row>
    <row r="58374">
      <c r="A58374" s="113"/>
      <c r="B58374" s="113"/>
    </row>
    <row r="58375">
      <c r="A58375" s="113"/>
      <c r="B58375" s="113"/>
    </row>
    <row r="58376">
      <c r="A58376" s="113"/>
      <c r="B58376" s="113"/>
    </row>
    <row r="58377">
      <c r="A58377" s="113"/>
      <c r="B58377" s="113"/>
    </row>
    <row r="58378">
      <c r="A58378" s="113"/>
      <c r="B58378" s="113"/>
    </row>
    <row r="58379">
      <c r="A58379" s="113"/>
      <c r="B58379" s="113"/>
    </row>
    <row r="58380">
      <c r="A58380" s="113"/>
      <c r="B58380" s="113"/>
    </row>
    <row r="58381">
      <c r="A58381" s="113"/>
      <c r="B58381" s="113"/>
    </row>
    <row r="58382">
      <c r="A58382" s="113"/>
      <c r="B58382" s="113"/>
    </row>
    <row r="58383">
      <c r="A58383" s="113"/>
      <c r="B58383" s="113"/>
    </row>
    <row r="58384">
      <c r="A58384" s="113"/>
      <c r="B58384" s="113"/>
    </row>
    <row r="58385">
      <c r="A58385" s="113"/>
      <c r="B58385" s="113"/>
    </row>
    <row r="58386">
      <c r="A58386" s="113"/>
      <c r="B58386" s="113"/>
    </row>
    <row r="58387">
      <c r="A58387" s="113"/>
      <c r="B58387" s="113"/>
    </row>
    <row r="58388">
      <c r="A58388" s="113"/>
      <c r="B58388" s="113"/>
    </row>
    <row r="58389">
      <c r="A58389" s="113"/>
      <c r="B58389" s="113"/>
    </row>
    <row r="58390">
      <c r="A58390" s="113"/>
      <c r="B58390" s="113"/>
    </row>
    <row r="58391">
      <c r="A58391" s="113"/>
      <c r="B58391" s="113"/>
    </row>
    <row r="58392">
      <c r="A58392" s="113"/>
      <c r="B58392" s="113"/>
    </row>
    <row r="58393">
      <c r="A58393" s="113"/>
      <c r="B58393" s="113"/>
    </row>
    <row r="58394">
      <c r="A58394" s="113"/>
      <c r="B58394" s="113"/>
    </row>
    <row r="58395">
      <c r="A58395" s="113"/>
      <c r="B58395" s="113"/>
    </row>
    <row r="58396">
      <c r="A58396" s="113"/>
      <c r="B58396" s="113"/>
    </row>
    <row r="58397">
      <c r="A58397" s="113"/>
      <c r="B58397" s="113"/>
    </row>
    <row r="58398">
      <c r="A58398" s="113"/>
      <c r="B58398" s="113"/>
    </row>
    <row r="58399">
      <c r="A58399" s="113"/>
      <c r="B58399" s="113"/>
    </row>
    <row r="58400">
      <c r="A58400" s="113"/>
      <c r="B58400" s="113"/>
    </row>
    <row r="58401">
      <c r="A58401" s="113"/>
      <c r="B58401" s="113"/>
    </row>
    <row r="58402">
      <c r="A58402" s="113"/>
      <c r="B58402" s="113"/>
    </row>
    <row r="58403">
      <c r="A58403" s="113"/>
      <c r="B58403" s="113"/>
    </row>
    <row r="58404">
      <c r="A58404" s="113"/>
      <c r="B58404" s="113"/>
    </row>
    <row r="58405">
      <c r="A58405" s="113"/>
      <c r="B58405" s="113"/>
    </row>
    <row r="58406">
      <c r="A58406" s="113"/>
      <c r="B58406" s="113"/>
    </row>
    <row r="58407">
      <c r="A58407" s="113"/>
      <c r="B58407" s="113"/>
    </row>
    <row r="58408">
      <c r="A58408" s="113"/>
      <c r="B58408" s="113"/>
    </row>
    <row r="58409">
      <c r="A58409" s="113"/>
      <c r="B58409" s="113"/>
    </row>
    <row r="58410">
      <c r="A58410" s="113"/>
      <c r="B58410" s="113"/>
    </row>
    <row r="58411">
      <c r="A58411" s="113"/>
      <c r="B58411" s="113"/>
    </row>
    <row r="58412">
      <c r="A58412" s="113"/>
      <c r="B58412" s="113"/>
    </row>
    <row r="58413">
      <c r="A58413" s="113"/>
      <c r="B58413" s="113"/>
    </row>
    <row r="58414">
      <c r="A58414" s="113"/>
      <c r="B58414" s="113"/>
    </row>
    <row r="58415">
      <c r="A58415" s="113"/>
      <c r="B58415" s="113"/>
    </row>
    <row r="58416">
      <c r="A58416" s="113"/>
      <c r="B58416" s="113"/>
    </row>
    <row r="58417">
      <c r="A58417" s="113"/>
      <c r="B58417" s="113"/>
    </row>
    <row r="58418">
      <c r="A58418" s="113"/>
      <c r="B58418" s="113"/>
    </row>
    <row r="58419">
      <c r="A58419" s="113"/>
      <c r="B58419" s="113"/>
    </row>
    <row r="58420">
      <c r="A58420" s="113"/>
      <c r="B58420" s="113"/>
    </row>
    <row r="58421">
      <c r="A58421" s="113"/>
      <c r="B58421" s="113"/>
    </row>
    <row r="58422">
      <c r="A58422" s="113"/>
      <c r="B58422" s="113"/>
    </row>
    <row r="58423">
      <c r="A58423" s="113"/>
      <c r="B58423" s="113"/>
    </row>
    <row r="58424">
      <c r="A58424" s="113"/>
      <c r="B58424" s="113"/>
    </row>
    <row r="58425">
      <c r="A58425" s="113"/>
      <c r="B58425" s="113"/>
    </row>
    <row r="58426">
      <c r="A58426" s="113"/>
      <c r="B58426" s="113"/>
    </row>
    <row r="58427">
      <c r="A58427" s="113"/>
      <c r="B58427" s="113"/>
    </row>
    <row r="58428">
      <c r="A58428" s="113"/>
      <c r="B58428" s="113"/>
    </row>
    <row r="58429">
      <c r="A58429" s="113"/>
      <c r="B58429" s="113"/>
    </row>
    <row r="58430">
      <c r="A58430" s="113"/>
      <c r="B58430" s="113"/>
    </row>
    <row r="58431">
      <c r="A58431" s="113"/>
      <c r="B58431" s="113"/>
    </row>
    <row r="58432">
      <c r="A58432" s="113"/>
      <c r="B58432" s="113"/>
    </row>
    <row r="58433">
      <c r="A58433" s="113"/>
      <c r="B58433" s="113"/>
    </row>
    <row r="58434">
      <c r="A58434" s="113"/>
      <c r="B58434" s="113"/>
    </row>
    <row r="58435">
      <c r="A58435" s="113"/>
      <c r="B58435" s="113"/>
    </row>
    <row r="58436">
      <c r="A58436" s="113"/>
      <c r="B58436" s="113"/>
    </row>
    <row r="58437">
      <c r="A58437" s="113"/>
      <c r="B58437" s="113"/>
    </row>
    <row r="58438">
      <c r="A58438" s="113"/>
      <c r="B58438" s="113"/>
    </row>
    <row r="58439">
      <c r="A58439" s="113"/>
      <c r="B58439" s="113"/>
    </row>
    <row r="58440">
      <c r="A58440" s="113"/>
      <c r="B58440" s="113"/>
    </row>
    <row r="58441">
      <c r="A58441" s="113"/>
      <c r="B58441" s="113"/>
    </row>
    <row r="58442">
      <c r="A58442" s="113"/>
      <c r="B58442" s="113"/>
    </row>
    <row r="58443">
      <c r="A58443" s="113"/>
      <c r="B58443" s="113"/>
    </row>
    <row r="58444">
      <c r="A58444" s="113"/>
      <c r="B58444" s="113"/>
    </row>
    <row r="58445">
      <c r="A58445" s="113"/>
      <c r="B58445" s="113"/>
    </row>
    <row r="58446">
      <c r="A58446" s="113"/>
      <c r="B58446" s="113"/>
    </row>
    <row r="58447">
      <c r="A58447" s="113"/>
      <c r="B58447" s="113"/>
    </row>
    <row r="58448">
      <c r="A58448" s="113"/>
      <c r="B58448" s="113"/>
    </row>
    <row r="58449">
      <c r="A58449" s="113"/>
      <c r="B58449" s="113"/>
    </row>
    <row r="58450">
      <c r="A58450" s="113"/>
      <c r="B58450" s="113"/>
    </row>
    <row r="58451">
      <c r="A58451" s="113"/>
      <c r="B58451" s="113"/>
    </row>
    <row r="58452">
      <c r="A58452" s="113"/>
      <c r="B58452" s="113"/>
    </row>
    <row r="58453">
      <c r="A58453" s="113"/>
      <c r="B58453" s="113"/>
    </row>
    <row r="58454">
      <c r="A58454" s="113"/>
      <c r="B58454" s="113"/>
    </row>
    <row r="58455">
      <c r="A58455" s="113"/>
      <c r="B58455" s="113"/>
    </row>
    <row r="58456">
      <c r="A58456" s="113"/>
      <c r="B58456" s="113"/>
    </row>
    <row r="58457">
      <c r="A58457" s="113"/>
      <c r="B58457" s="113"/>
    </row>
    <row r="58458">
      <c r="A58458" s="113"/>
      <c r="B58458" s="113"/>
    </row>
    <row r="58459">
      <c r="A58459" s="113"/>
      <c r="B58459" s="113"/>
    </row>
    <row r="58460">
      <c r="A58460" s="113"/>
      <c r="B58460" s="113"/>
    </row>
    <row r="58461">
      <c r="A58461" s="113"/>
      <c r="B58461" s="113"/>
    </row>
    <row r="58462">
      <c r="A58462" s="113"/>
      <c r="B58462" s="113"/>
    </row>
    <row r="58463">
      <c r="A58463" s="113"/>
      <c r="B58463" s="113"/>
    </row>
    <row r="58464">
      <c r="A58464" s="113"/>
      <c r="B58464" s="113"/>
    </row>
    <row r="58465">
      <c r="A58465" s="113"/>
      <c r="B58465" s="113"/>
    </row>
    <row r="58466">
      <c r="A58466" s="113"/>
      <c r="B58466" s="113"/>
    </row>
    <row r="58467">
      <c r="A58467" s="113"/>
      <c r="B58467" s="113"/>
    </row>
    <row r="58468">
      <c r="A58468" s="113"/>
      <c r="B58468" s="113"/>
    </row>
    <row r="58469">
      <c r="A58469" s="113"/>
      <c r="B58469" s="113"/>
    </row>
    <row r="58470">
      <c r="A58470" s="113"/>
      <c r="B58470" s="113"/>
    </row>
    <row r="58471">
      <c r="A58471" s="113"/>
      <c r="B58471" s="113"/>
    </row>
    <row r="58472">
      <c r="A58472" s="113"/>
      <c r="B58472" s="113"/>
    </row>
    <row r="58473">
      <c r="A58473" s="113"/>
      <c r="B58473" s="113"/>
    </row>
    <row r="58474">
      <c r="A58474" s="113"/>
      <c r="B58474" s="113"/>
    </row>
    <row r="58475">
      <c r="A58475" s="113"/>
      <c r="B58475" s="113"/>
    </row>
    <row r="58476">
      <c r="A58476" s="113"/>
      <c r="B58476" s="113"/>
    </row>
    <row r="58477">
      <c r="A58477" s="113"/>
      <c r="B58477" s="113"/>
    </row>
    <row r="58478">
      <c r="A58478" s="113"/>
      <c r="B58478" s="113"/>
    </row>
    <row r="58479">
      <c r="A58479" s="113"/>
      <c r="B58479" s="113"/>
    </row>
    <row r="58480">
      <c r="A58480" s="113"/>
      <c r="B58480" s="113"/>
    </row>
    <row r="58481">
      <c r="A58481" s="113"/>
      <c r="B58481" s="113"/>
    </row>
    <row r="58482">
      <c r="A58482" s="113"/>
      <c r="B58482" s="113"/>
    </row>
    <row r="58483">
      <c r="A58483" s="113"/>
      <c r="B58483" s="113"/>
    </row>
    <row r="58484">
      <c r="A58484" s="113"/>
      <c r="B58484" s="113"/>
    </row>
    <row r="58485">
      <c r="A58485" s="113"/>
      <c r="B58485" s="113"/>
    </row>
    <row r="58486">
      <c r="A58486" s="113"/>
      <c r="B58486" s="113"/>
    </row>
    <row r="58487">
      <c r="A58487" s="113"/>
      <c r="B58487" s="113"/>
    </row>
    <row r="58488">
      <c r="A58488" s="113"/>
      <c r="B58488" s="113"/>
    </row>
    <row r="58489">
      <c r="A58489" s="113"/>
      <c r="B58489" s="113"/>
    </row>
    <row r="58490">
      <c r="A58490" s="113"/>
      <c r="B58490" s="113"/>
    </row>
    <row r="58491">
      <c r="A58491" s="113"/>
      <c r="B58491" s="113"/>
    </row>
    <row r="58492">
      <c r="A58492" s="113"/>
      <c r="B58492" s="113"/>
    </row>
    <row r="58493">
      <c r="A58493" s="113"/>
      <c r="B58493" s="113"/>
    </row>
    <row r="58494">
      <c r="A58494" s="113"/>
      <c r="B58494" s="113"/>
    </row>
    <row r="58495">
      <c r="A58495" s="113"/>
      <c r="B58495" s="113"/>
    </row>
    <row r="58496">
      <c r="A58496" s="113"/>
      <c r="B58496" s="113"/>
    </row>
    <row r="58497">
      <c r="A58497" s="113"/>
      <c r="B58497" s="113"/>
    </row>
    <row r="58498">
      <c r="A58498" s="113"/>
      <c r="B58498" s="113"/>
    </row>
    <row r="58499">
      <c r="A58499" s="113"/>
      <c r="B58499" s="113"/>
    </row>
    <row r="58500">
      <c r="A58500" s="113"/>
      <c r="B58500" s="113"/>
    </row>
    <row r="58501">
      <c r="A58501" s="113"/>
      <c r="B58501" s="113"/>
    </row>
    <row r="58502">
      <c r="A58502" s="113"/>
      <c r="B58502" s="113"/>
    </row>
    <row r="58503">
      <c r="A58503" s="113"/>
      <c r="B58503" s="113"/>
    </row>
    <row r="58504">
      <c r="A58504" s="113"/>
      <c r="B58504" s="113"/>
    </row>
    <row r="58505">
      <c r="A58505" s="113"/>
      <c r="B58505" s="113"/>
    </row>
    <row r="58506">
      <c r="A58506" s="113"/>
      <c r="B58506" s="113"/>
    </row>
    <row r="58507">
      <c r="A58507" s="113"/>
      <c r="B58507" s="113"/>
    </row>
    <row r="58508">
      <c r="A58508" s="113"/>
      <c r="B58508" s="113"/>
    </row>
    <row r="58509">
      <c r="A58509" s="113"/>
      <c r="B58509" s="113"/>
    </row>
    <row r="58510">
      <c r="A58510" s="113"/>
      <c r="B58510" s="113"/>
    </row>
    <row r="58511">
      <c r="A58511" s="113"/>
      <c r="B58511" s="113"/>
    </row>
    <row r="58512">
      <c r="A58512" s="113"/>
      <c r="B58512" s="113"/>
    </row>
    <row r="58513">
      <c r="A58513" s="113"/>
      <c r="B58513" s="113"/>
    </row>
    <row r="58514">
      <c r="A58514" s="113"/>
      <c r="B58514" s="113"/>
    </row>
    <row r="58515">
      <c r="A58515" s="113"/>
      <c r="B58515" s="113"/>
    </row>
    <row r="58516">
      <c r="A58516" s="113"/>
      <c r="B58516" s="113"/>
    </row>
    <row r="58517">
      <c r="A58517" s="113"/>
      <c r="B58517" s="113"/>
    </row>
    <row r="58518">
      <c r="A58518" s="113"/>
      <c r="B58518" s="113"/>
    </row>
    <row r="58519">
      <c r="A58519" s="113"/>
      <c r="B58519" s="113"/>
    </row>
    <row r="58520">
      <c r="A58520" s="113"/>
      <c r="B58520" s="113"/>
    </row>
    <row r="58521">
      <c r="A58521" s="113"/>
      <c r="B58521" s="113"/>
    </row>
    <row r="58522">
      <c r="A58522" s="113"/>
      <c r="B58522" s="113"/>
    </row>
    <row r="58523">
      <c r="A58523" s="113"/>
      <c r="B58523" s="113"/>
    </row>
    <row r="58524">
      <c r="A58524" s="113"/>
      <c r="B58524" s="113"/>
    </row>
    <row r="58525">
      <c r="A58525" s="113"/>
      <c r="B58525" s="113"/>
    </row>
    <row r="58526">
      <c r="A58526" s="113"/>
      <c r="B58526" s="113"/>
    </row>
    <row r="58527">
      <c r="A58527" s="113"/>
      <c r="B58527" s="113"/>
    </row>
    <row r="58528">
      <c r="A58528" s="113"/>
      <c r="B58528" s="113"/>
    </row>
    <row r="58529">
      <c r="A58529" s="113"/>
      <c r="B58529" s="113"/>
    </row>
    <row r="58530">
      <c r="A58530" s="113"/>
      <c r="B58530" s="113"/>
    </row>
    <row r="58531">
      <c r="A58531" s="113"/>
      <c r="B58531" s="113"/>
    </row>
    <row r="58532">
      <c r="A58532" s="113"/>
      <c r="B58532" s="113"/>
    </row>
    <row r="58533">
      <c r="A58533" s="113"/>
      <c r="B58533" s="113"/>
    </row>
    <row r="58534">
      <c r="A58534" s="113"/>
      <c r="B58534" s="113"/>
    </row>
    <row r="58535">
      <c r="A58535" s="113"/>
      <c r="B58535" s="113"/>
    </row>
    <row r="58536">
      <c r="A58536" s="113"/>
      <c r="B58536" s="113"/>
    </row>
    <row r="58537">
      <c r="A58537" s="113"/>
      <c r="B58537" s="113"/>
    </row>
    <row r="58538">
      <c r="A58538" s="113"/>
      <c r="B58538" s="113"/>
    </row>
    <row r="58539">
      <c r="A58539" s="113"/>
      <c r="B58539" s="113"/>
    </row>
    <row r="58540">
      <c r="A58540" s="113"/>
      <c r="B58540" s="113"/>
    </row>
    <row r="58541">
      <c r="A58541" s="113"/>
      <c r="B58541" s="113"/>
    </row>
    <row r="58542">
      <c r="A58542" s="113"/>
      <c r="B58542" s="113"/>
    </row>
    <row r="58543">
      <c r="A58543" s="113"/>
      <c r="B58543" s="113"/>
    </row>
    <row r="58544">
      <c r="A58544" s="113"/>
      <c r="B58544" s="113"/>
    </row>
    <row r="58545">
      <c r="A58545" s="113"/>
      <c r="B58545" s="113"/>
    </row>
    <row r="58546">
      <c r="A58546" s="113"/>
      <c r="B58546" s="113"/>
    </row>
    <row r="58547">
      <c r="A58547" s="113"/>
      <c r="B58547" s="113"/>
    </row>
    <row r="58548">
      <c r="A58548" s="113"/>
      <c r="B58548" s="113"/>
    </row>
    <row r="58549">
      <c r="A58549" s="113"/>
      <c r="B58549" s="113"/>
    </row>
    <row r="58550">
      <c r="A58550" s="113"/>
      <c r="B58550" s="113"/>
    </row>
    <row r="58551">
      <c r="A58551" s="113"/>
      <c r="B58551" s="113"/>
    </row>
    <row r="58552">
      <c r="A58552" s="113"/>
      <c r="B58552" s="113"/>
    </row>
    <row r="58553">
      <c r="A58553" s="113"/>
      <c r="B58553" s="113"/>
    </row>
    <row r="58554">
      <c r="A58554" s="113"/>
      <c r="B58554" s="113"/>
    </row>
    <row r="58555">
      <c r="A58555" s="113"/>
      <c r="B58555" s="113"/>
    </row>
    <row r="58556">
      <c r="A58556" s="113"/>
      <c r="B58556" s="113"/>
    </row>
    <row r="58557">
      <c r="A58557" s="113"/>
      <c r="B58557" s="113"/>
    </row>
    <row r="58558">
      <c r="A58558" s="113"/>
      <c r="B58558" s="113"/>
    </row>
    <row r="58559">
      <c r="A58559" s="113"/>
      <c r="B58559" s="113"/>
    </row>
    <row r="58560">
      <c r="A58560" s="113"/>
      <c r="B58560" s="113"/>
    </row>
    <row r="58561">
      <c r="A58561" s="113"/>
      <c r="B58561" s="113"/>
    </row>
    <row r="58562">
      <c r="A58562" s="113"/>
      <c r="B58562" s="113"/>
    </row>
    <row r="58563">
      <c r="A58563" s="113"/>
      <c r="B58563" s="113"/>
    </row>
    <row r="58564">
      <c r="A58564" s="113"/>
      <c r="B58564" s="113"/>
    </row>
    <row r="58565">
      <c r="A58565" s="113"/>
      <c r="B58565" s="113"/>
    </row>
    <row r="58566">
      <c r="A58566" s="113"/>
      <c r="B58566" s="113"/>
    </row>
    <row r="58567">
      <c r="A58567" s="113"/>
      <c r="B58567" s="113"/>
    </row>
    <row r="58568">
      <c r="A58568" s="113"/>
      <c r="B58568" s="113"/>
    </row>
    <row r="58569">
      <c r="A58569" s="113"/>
      <c r="B58569" s="113"/>
    </row>
    <row r="58570">
      <c r="A58570" s="113"/>
      <c r="B58570" s="113"/>
    </row>
    <row r="58571">
      <c r="A58571" s="113"/>
      <c r="B58571" s="113"/>
    </row>
    <row r="58572">
      <c r="A58572" s="113"/>
      <c r="B58572" s="113"/>
    </row>
    <row r="58573">
      <c r="A58573" s="113"/>
      <c r="B58573" s="113"/>
    </row>
    <row r="58574">
      <c r="A58574" s="113"/>
      <c r="B58574" s="113"/>
    </row>
    <row r="58575">
      <c r="A58575" s="113"/>
      <c r="B58575" s="113"/>
    </row>
    <row r="58576">
      <c r="A58576" s="113"/>
      <c r="B58576" s="113"/>
    </row>
    <row r="58577">
      <c r="A58577" s="113"/>
      <c r="B58577" s="113"/>
    </row>
    <row r="58578">
      <c r="A58578" s="113"/>
      <c r="B58578" s="113"/>
    </row>
    <row r="58579">
      <c r="A58579" s="113"/>
      <c r="B58579" s="113"/>
    </row>
    <row r="58580">
      <c r="A58580" s="113"/>
      <c r="B58580" s="113"/>
    </row>
    <row r="58581">
      <c r="A58581" s="113"/>
      <c r="B58581" s="113"/>
    </row>
    <row r="58582">
      <c r="A58582" s="113"/>
      <c r="B58582" s="113"/>
    </row>
    <row r="58583">
      <c r="A58583" s="113"/>
      <c r="B58583" s="113"/>
    </row>
    <row r="58584">
      <c r="A58584" s="113"/>
      <c r="B58584" s="113"/>
    </row>
    <row r="58585">
      <c r="A58585" s="113"/>
      <c r="B58585" s="113"/>
    </row>
    <row r="58586">
      <c r="A58586" s="113"/>
      <c r="B58586" s="113"/>
    </row>
    <row r="58587">
      <c r="A58587" s="113"/>
      <c r="B58587" s="113"/>
    </row>
    <row r="58588">
      <c r="A58588" s="113"/>
      <c r="B58588" s="113"/>
    </row>
    <row r="58589">
      <c r="A58589" s="113"/>
      <c r="B58589" s="113"/>
    </row>
    <row r="58590">
      <c r="A58590" s="113"/>
      <c r="B58590" s="113"/>
    </row>
    <row r="58591">
      <c r="A58591" s="113"/>
      <c r="B58591" s="113"/>
    </row>
    <row r="58592">
      <c r="A58592" s="113"/>
      <c r="B58592" s="113"/>
    </row>
    <row r="58593">
      <c r="A58593" s="113"/>
      <c r="B58593" s="113"/>
    </row>
    <row r="58594">
      <c r="A58594" s="113"/>
      <c r="B58594" s="113"/>
    </row>
    <row r="58595">
      <c r="A58595" s="113"/>
      <c r="B58595" s="113"/>
    </row>
    <row r="58596">
      <c r="A58596" s="113"/>
      <c r="B58596" s="113"/>
    </row>
    <row r="58597">
      <c r="A58597" s="113"/>
      <c r="B58597" s="113"/>
    </row>
    <row r="58598">
      <c r="A58598" s="113"/>
      <c r="B58598" s="113"/>
    </row>
    <row r="58599">
      <c r="A58599" s="113"/>
      <c r="B58599" s="113"/>
    </row>
    <row r="58600">
      <c r="A58600" s="113"/>
      <c r="B58600" s="113"/>
    </row>
    <row r="58601">
      <c r="A58601" s="113"/>
      <c r="B58601" s="113"/>
    </row>
    <row r="58602">
      <c r="A58602" s="113"/>
      <c r="B58602" s="113"/>
    </row>
    <row r="58603">
      <c r="A58603" s="113"/>
      <c r="B58603" s="113"/>
    </row>
    <row r="58604">
      <c r="A58604" s="113"/>
      <c r="B58604" s="113"/>
    </row>
    <row r="58605">
      <c r="A58605" s="113"/>
      <c r="B58605" s="113"/>
    </row>
    <row r="58606">
      <c r="A58606" s="113"/>
      <c r="B58606" s="113"/>
    </row>
    <row r="58607">
      <c r="A58607" s="113"/>
      <c r="B58607" s="113"/>
    </row>
    <row r="58608">
      <c r="A58608" s="113"/>
      <c r="B58608" s="113"/>
    </row>
    <row r="58609">
      <c r="A58609" s="113"/>
      <c r="B58609" s="113"/>
    </row>
    <row r="58610">
      <c r="A58610" s="113"/>
      <c r="B58610" s="113"/>
    </row>
    <row r="58611">
      <c r="A58611" s="113"/>
      <c r="B58611" s="113"/>
    </row>
    <row r="58612">
      <c r="A58612" s="113"/>
      <c r="B58612" s="113"/>
    </row>
    <row r="58613">
      <c r="A58613" s="113"/>
      <c r="B58613" s="113"/>
    </row>
    <row r="58614">
      <c r="A58614" s="113"/>
      <c r="B58614" s="113"/>
    </row>
    <row r="58615">
      <c r="A58615" s="113"/>
      <c r="B58615" s="113"/>
    </row>
    <row r="58616">
      <c r="A58616" s="113"/>
      <c r="B58616" s="113"/>
    </row>
    <row r="58617">
      <c r="A58617" s="113"/>
      <c r="B58617" s="113"/>
    </row>
    <row r="58618">
      <c r="A58618" s="113"/>
      <c r="B58618" s="113"/>
    </row>
    <row r="58619">
      <c r="A58619" s="113"/>
      <c r="B58619" s="113"/>
    </row>
    <row r="58620">
      <c r="A58620" s="113"/>
      <c r="B58620" s="113"/>
    </row>
    <row r="58621">
      <c r="A58621" s="113"/>
      <c r="B58621" s="113"/>
    </row>
    <row r="58622">
      <c r="A58622" s="113"/>
      <c r="B58622" s="113"/>
    </row>
    <row r="58623">
      <c r="A58623" s="113"/>
      <c r="B58623" s="113"/>
    </row>
    <row r="58624">
      <c r="A58624" s="113"/>
      <c r="B58624" s="113"/>
    </row>
    <row r="58625">
      <c r="A58625" s="113"/>
      <c r="B58625" s="113"/>
    </row>
    <row r="58626">
      <c r="A58626" s="113"/>
      <c r="B58626" s="113"/>
    </row>
    <row r="58627">
      <c r="A58627" s="113"/>
      <c r="B58627" s="113"/>
    </row>
    <row r="58628">
      <c r="A58628" s="113"/>
      <c r="B58628" s="113"/>
    </row>
    <row r="58629">
      <c r="A58629" s="113"/>
      <c r="B58629" s="113"/>
    </row>
    <row r="58630">
      <c r="A58630" s="113"/>
      <c r="B58630" s="113"/>
    </row>
    <row r="58631">
      <c r="A58631" s="113"/>
      <c r="B58631" s="113"/>
    </row>
    <row r="58632">
      <c r="A58632" s="113"/>
      <c r="B58632" s="113"/>
    </row>
    <row r="58633">
      <c r="A58633" s="113"/>
      <c r="B58633" s="113"/>
    </row>
    <row r="58634">
      <c r="A58634" s="113"/>
      <c r="B58634" s="113"/>
    </row>
    <row r="58635">
      <c r="A58635" s="113"/>
      <c r="B58635" s="113"/>
    </row>
    <row r="58636">
      <c r="A58636" s="113"/>
      <c r="B58636" s="113"/>
    </row>
    <row r="58637">
      <c r="A58637" s="113"/>
      <c r="B58637" s="113"/>
    </row>
    <row r="58638">
      <c r="A58638" s="113"/>
      <c r="B58638" s="113"/>
    </row>
    <row r="58639">
      <c r="A58639" s="113"/>
      <c r="B58639" s="113"/>
    </row>
    <row r="58640">
      <c r="A58640" s="113"/>
      <c r="B58640" s="113"/>
    </row>
    <row r="58641">
      <c r="A58641" s="113"/>
      <c r="B58641" s="113"/>
    </row>
    <row r="58642">
      <c r="A58642" s="113"/>
      <c r="B58642" s="113"/>
    </row>
    <row r="58643">
      <c r="A58643" s="113"/>
      <c r="B58643" s="113"/>
    </row>
    <row r="58644">
      <c r="A58644" s="113"/>
      <c r="B58644" s="113"/>
    </row>
    <row r="58645">
      <c r="A58645" s="113"/>
      <c r="B58645" s="113"/>
    </row>
    <row r="58646">
      <c r="A58646" s="113"/>
      <c r="B58646" s="113"/>
    </row>
    <row r="58647">
      <c r="A58647" s="113"/>
      <c r="B58647" s="113"/>
    </row>
    <row r="58648">
      <c r="A58648" s="113"/>
      <c r="B58648" s="113"/>
    </row>
    <row r="58649">
      <c r="A58649" s="113"/>
      <c r="B58649" s="113"/>
    </row>
    <row r="58650">
      <c r="A58650" s="113"/>
      <c r="B58650" s="113"/>
    </row>
    <row r="58651">
      <c r="A58651" s="113"/>
      <c r="B58651" s="113"/>
    </row>
    <row r="58652">
      <c r="A58652" s="113"/>
      <c r="B58652" s="113"/>
    </row>
    <row r="58653">
      <c r="A58653" s="113"/>
      <c r="B58653" s="113"/>
    </row>
    <row r="58654">
      <c r="A58654" s="113"/>
      <c r="B58654" s="113"/>
    </row>
    <row r="58655">
      <c r="A58655" s="113"/>
      <c r="B58655" s="113"/>
    </row>
    <row r="58656">
      <c r="A58656" s="113"/>
      <c r="B58656" s="113"/>
    </row>
    <row r="58657">
      <c r="A58657" s="113"/>
      <c r="B58657" s="113"/>
    </row>
    <row r="58658">
      <c r="A58658" s="113"/>
      <c r="B58658" s="113"/>
    </row>
    <row r="58659">
      <c r="A58659" s="113"/>
      <c r="B58659" s="113"/>
    </row>
    <row r="58660">
      <c r="A58660" s="113"/>
      <c r="B58660" s="113"/>
    </row>
    <row r="58661">
      <c r="A58661" s="113"/>
      <c r="B58661" s="113"/>
    </row>
    <row r="58662">
      <c r="A58662" s="113"/>
      <c r="B58662" s="113"/>
    </row>
    <row r="58663">
      <c r="A58663" s="113"/>
      <c r="B58663" s="113"/>
    </row>
    <row r="58664">
      <c r="A58664" s="113"/>
      <c r="B58664" s="113"/>
    </row>
    <row r="58665">
      <c r="A58665" s="113"/>
      <c r="B58665" s="113"/>
    </row>
    <row r="58666">
      <c r="A58666" s="113"/>
      <c r="B58666" s="113"/>
    </row>
    <row r="58667">
      <c r="A58667" s="113"/>
      <c r="B58667" s="113"/>
    </row>
    <row r="58668">
      <c r="A58668" s="113"/>
      <c r="B58668" s="113"/>
    </row>
    <row r="58669">
      <c r="A58669" s="113"/>
      <c r="B58669" s="113"/>
    </row>
    <row r="58670">
      <c r="A58670" s="113"/>
      <c r="B58670" s="113"/>
    </row>
    <row r="58671">
      <c r="A58671" s="113"/>
      <c r="B58671" s="113"/>
    </row>
    <row r="58672">
      <c r="A58672" s="113"/>
      <c r="B58672" s="113"/>
    </row>
    <row r="58673">
      <c r="A58673" s="113"/>
      <c r="B58673" s="113"/>
    </row>
    <row r="58674">
      <c r="A58674" s="113"/>
      <c r="B58674" s="113"/>
    </row>
    <row r="58675">
      <c r="A58675" s="113"/>
      <c r="B58675" s="113"/>
    </row>
    <row r="58676">
      <c r="A58676" s="113"/>
      <c r="B58676" s="113"/>
    </row>
    <row r="58677">
      <c r="A58677" s="113"/>
      <c r="B58677" s="113"/>
    </row>
    <row r="58678">
      <c r="A58678" s="113"/>
      <c r="B58678" s="113"/>
    </row>
    <row r="58679">
      <c r="A58679" s="113"/>
      <c r="B58679" s="113"/>
    </row>
    <row r="58680">
      <c r="A58680" s="113"/>
      <c r="B58680" s="113"/>
    </row>
    <row r="58681">
      <c r="A58681" s="113"/>
      <c r="B58681" s="113"/>
    </row>
    <row r="58682">
      <c r="A58682" s="113"/>
      <c r="B58682" s="113"/>
    </row>
    <row r="58683">
      <c r="A58683" s="113"/>
      <c r="B58683" s="113"/>
    </row>
    <row r="58684">
      <c r="A58684" s="113"/>
      <c r="B58684" s="113"/>
    </row>
    <row r="58685">
      <c r="A58685" s="113"/>
      <c r="B58685" s="113"/>
    </row>
    <row r="58686">
      <c r="A58686" s="113"/>
      <c r="B58686" s="113"/>
    </row>
    <row r="58687">
      <c r="A58687" s="113"/>
      <c r="B58687" s="113"/>
    </row>
    <row r="58688">
      <c r="A58688" s="113"/>
      <c r="B58688" s="113"/>
    </row>
    <row r="58689">
      <c r="A58689" s="113"/>
      <c r="B58689" s="113"/>
    </row>
    <row r="58690">
      <c r="A58690" s="113"/>
      <c r="B58690" s="113"/>
    </row>
    <row r="58691">
      <c r="A58691" s="113"/>
      <c r="B58691" s="113"/>
    </row>
    <row r="58692">
      <c r="A58692" s="113"/>
      <c r="B58692" s="113"/>
    </row>
    <row r="58693">
      <c r="A58693" s="113"/>
      <c r="B58693" s="113"/>
    </row>
    <row r="58694">
      <c r="A58694" s="113"/>
      <c r="B58694" s="113"/>
    </row>
    <row r="58695">
      <c r="A58695" s="113"/>
      <c r="B58695" s="113"/>
    </row>
    <row r="58696">
      <c r="A58696" s="113"/>
      <c r="B58696" s="113"/>
    </row>
    <row r="58697">
      <c r="A58697" s="113"/>
      <c r="B58697" s="113"/>
    </row>
    <row r="58698">
      <c r="A58698" s="113"/>
      <c r="B58698" s="113"/>
    </row>
    <row r="58699">
      <c r="A58699" s="113"/>
      <c r="B58699" s="113"/>
    </row>
    <row r="58700">
      <c r="A58700" s="113"/>
      <c r="B58700" s="113"/>
    </row>
    <row r="58701">
      <c r="A58701" s="113"/>
      <c r="B58701" s="113"/>
    </row>
    <row r="58702">
      <c r="A58702" s="113"/>
      <c r="B58702" s="113"/>
    </row>
    <row r="58703">
      <c r="A58703" s="113"/>
      <c r="B58703" s="113"/>
    </row>
    <row r="58704">
      <c r="A58704" s="113"/>
      <c r="B58704" s="113"/>
    </row>
    <row r="58705">
      <c r="A58705" s="113"/>
      <c r="B58705" s="113"/>
    </row>
    <row r="58706">
      <c r="A58706" s="113"/>
      <c r="B58706" s="113"/>
    </row>
    <row r="58707">
      <c r="A58707" s="113"/>
      <c r="B58707" s="113"/>
    </row>
    <row r="58708">
      <c r="A58708" s="113"/>
      <c r="B58708" s="113"/>
    </row>
    <row r="58709">
      <c r="A58709" s="113"/>
      <c r="B58709" s="113"/>
    </row>
    <row r="58710">
      <c r="A58710" s="113"/>
      <c r="B58710" s="113"/>
    </row>
    <row r="58711">
      <c r="A58711" s="113"/>
      <c r="B58711" s="113"/>
    </row>
    <row r="58712">
      <c r="A58712" s="113"/>
      <c r="B58712" s="113"/>
    </row>
    <row r="58713">
      <c r="A58713" s="113"/>
      <c r="B58713" s="113"/>
    </row>
    <row r="58714">
      <c r="A58714" s="113"/>
      <c r="B58714" s="113"/>
    </row>
    <row r="58715">
      <c r="A58715" s="113"/>
      <c r="B58715" s="113"/>
    </row>
    <row r="58716">
      <c r="A58716" s="113"/>
      <c r="B58716" s="113"/>
    </row>
    <row r="58717">
      <c r="A58717" s="113"/>
      <c r="B58717" s="113"/>
    </row>
    <row r="58718">
      <c r="A58718" s="113"/>
      <c r="B58718" s="113"/>
    </row>
    <row r="58719">
      <c r="A58719" s="113"/>
      <c r="B58719" s="113"/>
    </row>
    <row r="58720">
      <c r="A58720" s="113"/>
      <c r="B58720" s="113"/>
    </row>
    <row r="58721">
      <c r="A58721" s="113"/>
      <c r="B58721" s="113"/>
    </row>
    <row r="58722">
      <c r="A58722" s="113"/>
      <c r="B58722" s="113"/>
    </row>
    <row r="58723">
      <c r="A58723" s="113"/>
      <c r="B58723" s="113"/>
    </row>
    <row r="58724">
      <c r="A58724" s="113"/>
      <c r="B58724" s="113"/>
    </row>
    <row r="58725">
      <c r="A58725" s="113"/>
      <c r="B58725" s="113"/>
    </row>
    <row r="58726">
      <c r="A58726" s="113"/>
      <c r="B58726" s="113"/>
    </row>
    <row r="58727">
      <c r="A58727" s="113"/>
      <c r="B58727" s="113"/>
    </row>
    <row r="58728">
      <c r="A58728" s="113"/>
      <c r="B58728" s="113"/>
    </row>
    <row r="58729">
      <c r="A58729" s="113"/>
      <c r="B58729" s="113"/>
    </row>
    <row r="58730">
      <c r="A58730" s="113"/>
      <c r="B58730" s="113"/>
    </row>
    <row r="58731">
      <c r="A58731" s="113"/>
      <c r="B58731" s="113"/>
    </row>
    <row r="58732">
      <c r="A58732" s="113"/>
      <c r="B58732" s="113"/>
    </row>
    <row r="58733">
      <c r="A58733" s="113"/>
      <c r="B58733" s="113"/>
    </row>
    <row r="58734">
      <c r="A58734" s="113"/>
      <c r="B58734" s="113"/>
    </row>
    <row r="58735">
      <c r="A58735" s="113"/>
      <c r="B58735" s="113"/>
    </row>
    <row r="58736">
      <c r="A58736" s="113"/>
      <c r="B58736" s="113"/>
    </row>
    <row r="58737">
      <c r="A58737" s="113"/>
      <c r="B58737" s="113"/>
    </row>
    <row r="58738">
      <c r="A58738" s="113"/>
      <c r="B58738" s="113"/>
    </row>
    <row r="58739">
      <c r="A58739" s="113"/>
      <c r="B58739" s="113"/>
    </row>
    <row r="58740">
      <c r="A58740" s="113"/>
      <c r="B58740" s="113"/>
    </row>
    <row r="58741">
      <c r="A58741" s="113"/>
      <c r="B58741" s="113"/>
    </row>
    <row r="58742">
      <c r="A58742" s="113"/>
      <c r="B58742" s="113"/>
    </row>
    <row r="58743">
      <c r="A58743" s="113"/>
      <c r="B58743" s="113"/>
    </row>
    <row r="58744">
      <c r="A58744" s="113"/>
      <c r="B58744" s="113"/>
    </row>
    <row r="58745">
      <c r="A58745" s="113"/>
      <c r="B58745" s="113"/>
    </row>
    <row r="58746">
      <c r="A58746" s="113"/>
      <c r="B58746" s="113"/>
    </row>
    <row r="58747">
      <c r="A58747" s="113"/>
      <c r="B58747" s="113"/>
    </row>
    <row r="58748">
      <c r="A58748" s="113"/>
      <c r="B58748" s="113"/>
    </row>
    <row r="58749">
      <c r="A58749" s="113"/>
      <c r="B58749" s="113"/>
    </row>
    <row r="58750">
      <c r="A58750" s="113"/>
      <c r="B58750" s="113"/>
    </row>
    <row r="58751">
      <c r="A58751" s="113"/>
      <c r="B58751" s="113"/>
    </row>
    <row r="58752">
      <c r="A58752" s="113"/>
      <c r="B58752" s="113"/>
    </row>
    <row r="58753">
      <c r="A58753" s="113"/>
      <c r="B58753" s="113"/>
    </row>
    <row r="58754">
      <c r="A58754" s="113"/>
      <c r="B58754" s="113"/>
    </row>
    <row r="58755">
      <c r="A58755" s="113"/>
      <c r="B58755" s="113"/>
    </row>
    <row r="58756">
      <c r="A58756" s="113"/>
      <c r="B58756" s="113"/>
    </row>
    <row r="58757">
      <c r="A58757" s="113"/>
      <c r="B58757" s="113"/>
    </row>
    <row r="58758">
      <c r="A58758" s="113"/>
      <c r="B58758" s="113"/>
    </row>
    <row r="58759">
      <c r="A58759" s="113"/>
      <c r="B58759" s="113"/>
    </row>
    <row r="58760">
      <c r="A58760" s="113"/>
      <c r="B58760" s="113"/>
    </row>
    <row r="58761">
      <c r="A58761" s="113"/>
      <c r="B58761" s="113"/>
    </row>
    <row r="58762">
      <c r="A58762" s="113"/>
      <c r="B58762" s="113"/>
    </row>
    <row r="58763">
      <c r="A58763" s="113"/>
      <c r="B58763" s="113"/>
    </row>
    <row r="58764">
      <c r="A58764" s="113"/>
      <c r="B58764" s="113"/>
    </row>
    <row r="58765">
      <c r="A58765" s="113"/>
      <c r="B58765" s="113"/>
    </row>
    <row r="58766">
      <c r="A58766" s="113"/>
      <c r="B58766" s="113"/>
    </row>
    <row r="58767">
      <c r="A58767" s="113"/>
      <c r="B58767" s="113"/>
    </row>
    <row r="58768">
      <c r="A58768" s="113"/>
      <c r="B58768" s="113"/>
    </row>
    <row r="58769">
      <c r="A58769" s="113"/>
      <c r="B58769" s="113"/>
    </row>
    <row r="58770">
      <c r="A58770" s="113"/>
      <c r="B58770" s="113"/>
    </row>
    <row r="58771">
      <c r="A58771" s="113"/>
      <c r="B58771" s="113"/>
    </row>
    <row r="58772">
      <c r="A58772" s="113"/>
      <c r="B58772" s="113"/>
    </row>
    <row r="58773">
      <c r="A58773" s="113"/>
      <c r="B58773" s="113"/>
    </row>
    <row r="58774">
      <c r="A58774" s="113"/>
      <c r="B58774" s="113"/>
    </row>
    <row r="58775">
      <c r="A58775" s="113"/>
      <c r="B58775" s="113"/>
    </row>
    <row r="58776">
      <c r="A58776" s="113"/>
      <c r="B58776" s="113"/>
    </row>
    <row r="58777">
      <c r="A58777" s="113"/>
      <c r="B58777" s="113"/>
    </row>
    <row r="58778">
      <c r="A58778" s="113"/>
      <c r="B58778" s="113"/>
    </row>
    <row r="58779">
      <c r="A58779" s="113"/>
      <c r="B58779" s="113"/>
    </row>
    <row r="58780">
      <c r="A58780" s="113"/>
      <c r="B58780" s="113"/>
    </row>
    <row r="58781">
      <c r="A58781" s="113"/>
      <c r="B58781" s="113"/>
    </row>
    <row r="58782">
      <c r="A58782" s="113"/>
      <c r="B58782" s="113"/>
    </row>
    <row r="58783">
      <c r="A58783" s="113"/>
      <c r="B58783" s="113"/>
    </row>
    <row r="58784">
      <c r="A58784" s="113"/>
      <c r="B58784" s="113"/>
    </row>
    <row r="58785">
      <c r="A58785" s="113"/>
      <c r="B58785" s="113"/>
    </row>
    <row r="58786">
      <c r="A58786" s="113"/>
      <c r="B58786" s="113"/>
    </row>
    <row r="58787">
      <c r="A58787" s="113"/>
      <c r="B58787" s="113"/>
    </row>
    <row r="58788">
      <c r="A58788" s="113"/>
      <c r="B58788" s="113"/>
    </row>
    <row r="58789">
      <c r="A58789" s="113"/>
      <c r="B58789" s="113"/>
    </row>
    <row r="58790">
      <c r="A58790" s="113"/>
      <c r="B58790" s="113"/>
    </row>
    <row r="58791">
      <c r="A58791" s="113"/>
      <c r="B58791" s="113"/>
    </row>
    <row r="58792">
      <c r="A58792" s="113"/>
      <c r="B58792" s="113"/>
    </row>
    <row r="58793">
      <c r="A58793" s="113"/>
      <c r="B58793" s="113"/>
    </row>
    <row r="58794">
      <c r="A58794" s="113"/>
      <c r="B58794" s="113"/>
    </row>
    <row r="58795">
      <c r="A58795" s="113"/>
      <c r="B58795" s="113"/>
    </row>
    <row r="58796">
      <c r="A58796" s="113"/>
      <c r="B58796" s="113"/>
    </row>
    <row r="58797">
      <c r="A58797" s="113"/>
      <c r="B58797" s="113"/>
    </row>
    <row r="58798">
      <c r="A58798" s="113"/>
      <c r="B58798" s="113"/>
    </row>
    <row r="58799">
      <c r="A58799" s="113"/>
      <c r="B58799" s="113"/>
    </row>
    <row r="58800">
      <c r="A58800" s="113"/>
      <c r="B58800" s="113"/>
    </row>
    <row r="58801">
      <c r="A58801" s="113"/>
      <c r="B58801" s="113"/>
    </row>
    <row r="58802">
      <c r="A58802" s="113"/>
      <c r="B58802" s="113"/>
    </row>
    <row r="58803">
      <c r="A58803" s="113"/>
      <c r="B58803" s="113"/>
    </row>
    <row r="58804">
      <c r="A58804" s="113"/>
      <c r="B58804" s="113"/>
    </row>
    <row r="58805">
      <c r="A58805" s="113"/>
      <c r="B58805" s="113"/>
    </row>
    <row r="58806">
      <c r="A58806" s="113"/>
      <c r="B58806" s="113"/>
    </row>
    <row r="58807">
      <c r="A58807" s="113"/>
      <c r="B58807" s="113"/>
    </row>
    <row r="58808">
      <c r="A58808" s="113"/>
      <c r="B58808" s="113"/>
    </row>
    <row r="58809">
      <c r="A58809" s="113"/>
      <c r="B58809" s="113"/>
    </row>
    <row r="58810">
      <c r="A58810" s="113"/>
      <c r="B58810" s="113"/>
    </row>
    <row r="58811">
      <c r="A58811" s="113"/>
      <c r="B58811" s="113"/>
    </row>
    <row r="58812">
      <c r="A58812" s="113"/>
      <c r="B58812" s="113"/>
    </row>
    <row r="58813">
      <c r="A58813" s="113"/>
      <c r="B58813" s="113"/>
    </row>
    <row r="58814">
      <c r="A58814" s="113"/>
      <c r="B58814" s="113"/>
    </row>
    <row r="58815">
      <c r="A58815" s="113"/>
      <c r="B58815" s="113"/>
    </row>
    <row r="58816">
      <c r="A58816" s="113"/>
      <c r="B58816" s="113"/>
    </row>
    <row r="58817">
      <c r="A58817" s="113"/>
      <c r="B58817" s="113"/>
    </row>
    <row r="58818">
      <c r="A58818" s="113"/>
      <c r="B58818" s="113"/>
    </row>
    <row r="58819">
      <c r="A58819" s="113"/>
      <c r="B58819" s="113"/>
    </row>
    <row r="58820">
      <c r="A58820" s="113"/>
      <c r="B58820" s="113"/>
    </row>
    <row r="58821">
      <c r="A58821" s="113"/>
      <c r="B58821" s="113"/>
    </row>
    <row r="58822">
      <c r="A58822" s="113"/>
      <c r="B58822" s="113"/>
    </row>
    <row r="58823">
      <c r="A58823" s="113"/>
      <c r="B58823" s="113"/>
    </row>
    <row r="58824">
      <c r="A58824" s="113"/>
      <c r="B58824" s="113"/>
    </row>
    <row r="58825">
      <c r="A58825" s="113"/>
      <c r="B58825" s="113"/>
    </row>
    <row r="58826">
      <c r="A58826" s="113"/>
      <c r="B58826" s="113"/>
    </row>
    <row r="58827">
      <c r="A58827" s="113"/>
      <c r="B58827" s="113"/>
    </row>
    <row r="58828">
      <c r="A58828" s="113"/>
      <c r="B58828" s="113"/>
    </row>
    <row r="58829">
      <c r="A58829" s="113"/>
      <c r="B58829" s="113"/>
    </row>
    <row r="58830">
      <c r="A58830" s="113"/>
      <c r="B58830" s="113"/>
    </row>
    <row r="58831">
      <c r="A58831" s="113"/>
      <c r="B58831" s="113"/>
    </row>
    <row r="58832">
      <c r="A58832" s="113"/>
      <c r="B58832" s="113"/>
    </row>
    <row r="58833">
      <c r="A58833" s="113"/>
      <c r="B58833" s="113"/>
    </row>
    <row r="58834">
      <c r="A58834" s="113"/>
      <c r="B58834" s="113"/>
    </row>
    <row r="58835">
      <c r="A58835" s="113"/>
      <c r="B58835" s="113"/>
    </row>
    <row r="58836">
      <c r="A58836" s="113"/>
      <c r="B58836" s="113"/>
    </row>
    <row r="58837">
      <c r="A58837" s="113"/>
      <c r="B58837" s="113"/>
    </row>
    <row r="58838">
      <c r="A58838" s="113"/>
      <c r="B58838" s="113"/>
    </row>
    <row r="58839">
      <c r="A58839" s="113"/>
      <c r="B58839" s="113"/>
    </row>
    <row r="58840">
      <c r="A58840" s="113"/>
      <c r="B58840" s="113"/>
    </row>
    <row r="58841">
      <c r="A58841" s="113"/>
      <c r="B58841" s="113"/>
    </row>
    <row r="58842">
      <c r="A58842" s="113"/>
      <c r="B58842" s="113"/>
    </row>
    <row r="58843">
      <c r="A58843" s="113"/>
      <c r="B58843" s="113"/>
    </row>
    <row r="58844">
      <c r="A58844" s="113"/>
      <c r="B58844" s="113"/>
    </row>
    <row r="58845">
      <c r="A58845" s="113"/>
      <c r="B58845" s="113"/>
    </row>
    <row r="58846">
      <c r="A58846" s="113"/>
      <c r="B58846" s="113"/>
    </row>
    <row r="58847">
      <c r="A58847" s="113"/>
      <c r="B58847" s="113"/>
    </row>
    <row r="58848">
      <c r="A58848" s="113"/>
      <c r="B58848" s="113"/>
    </row>
    <row r="58849">
      <c r="A58849" s="113"/>
      <c r="B58849" s="113"/>
    </row>
    <row r="58850">
      <c r="A58850" s="113"/>
      <c r="B58850" s="113"/>
    </row>
    <row r="58851">
      <c r="A58851" s="113"/>
      <c r="B58851" s="113"/>
    </row>
    <row r="58852">
      <c r="A58852" s="113"/>
      <c r="B58852" s="113"/>
    </row>
    <row r="58853">
      <c r="A58853" s="113"/>
      <c r="B58853" s="113"/>
    </row>
    <row r="58854">
      <c r="A58854" s="113"/>
      <c r="B58854" s="113"/>
    </row>
    <row r="58855">
      <c r="A58855" s="113"/>
      <c r="B58855" s="113"/>
    </row>
    <row r="58856">
      <c r="A58856" s="113"/>
      <c r="B58856" s="113"/>
    </row>
    <row r="58857">
      <c r="A58857" s="113"/>
      <c r="B58857" s="113"/>
    </row>
    <row r="58858">
      <c r="A58858" s="113"/>
      <c r="B58858" s="113"/>
    </row>
    <row r="58859">
      <c r="A58859" s="113"/>
      <c r="B58859" s="113"/>
    </row>
    <row r="58860">
      <c r="A58860" s="113"/>
      <c r="B58860" s="113"/>
    </row>
    <row r="58861">
      <c r="A58861" s="113"/>
      <c r="B58861" s="113"/>
    </row>
    <row r="58862">
      <c r="A58862" s="113"/>
      <c r="B58862" s="113"/>
    </row>
    <row r="58863">
      <c r="A58863" s="113"/>
      <c r="B58863" s="113"/>
    </row>
    <row r="58864">
      <c r="A58864" s="113"/>
      <c r="B58864" s="113"/>
    </row>
    <row r="58865">
      <c r="A58865" s="113"/>
      <c r="B58865" s="113"/>
    </row>
    <row r="58866">
      <c r="A58866" s="113"/>
      <c r="B58866" s="113"/>
    </row>
    <row r="58867">
      <c r="A58867" s="113"/>
      <c r="B58867" s="113"/>
    </row>
    <row r="58868">
      <c r="A58868" s="113"/>
      <c r="B58868" s="113"/>
    </row>
    <row r="58869">
      <c r="A58869" s="113"/>
      <c r="B58869" s="113"/>
    </row>
    <row r="58870">
      <c r="A58870" s="113"/>
      <c r="B58870" s="113"/>
    </row>
    <row r="58871">
      <c r="A58871" s="113"/>
      <c r="B58871" s="113"/>
    </row>
    <row r="58872">
      <c r="A58872" s="113"/>
      <c r="B58872" s="113"/>
    </row>
    <row r="58873">
      <c r="A58873" s="113"/>
      <c r="B58873" s="113"/>
    </row>
    <row r="58874">
      <c r="A58874" s="113"/>
      <c r="B58874" s="113"/>
    </row>
    <row r="58875">
      <c r="A58875" s="113"/>
      <c r="B58875" s="113"/>
    </row>
    <row r="58876">
      <c r="A58876" s="113"/>
      <c r="B58876" s="113"/>
    </row>
    <row r="58877">
      <c r="A58877" s="113"/>
      <c r="B58877" s="113"/>
    </row>
    <row r="58878">
      <c r="A58878" s="113"/>
      <c r="B58878" s="113"/>
    </row>
    <row r="58879">
      <c r="A58879" s="113"/>
      <c r="B58879" s="113"/>
    </row>
    <row r="58880">
      <c r="A58880" s="113"/>
      <c r="B58880" s="113"/>
    </row>
    <row r="58881">
      <c r="A58881" s="113"/>
      <c r="B58881" s="113"/>
    </row>
    <row r="58882">
      <c r="A58882" s="113"/>
      <c r="B58882" s="113"/>
    </row>
    <row r="58883">
      <c r="A58883" s="113"/>
      <c r="B58883" s="113"/>
    </row>
    <row r="58884">
      <c r="A58884" s="113"/>
      <c r="B58884" s="113"/>
    </row>
    <row r="58885">
      <c r="A58885" s="113"/>
      <c r="B58885" s="113"/>
    </row>
    <row r="58886">
      <c r="A58886" s="113"/>
      <c r="B58886" s="113"/>
    </row>
    <row r="58887">
      <c r="A58887" s="113"/>
      <c r="B58887" s="113"/>
    </row>
    <row r="58888">
      <c r="A58888" s="113"/>
      <c r="B58888" s="113"/>
    </row>
    <row r="58889">
      <c r="A58889" s="113"/>
      <c r="B58889" s="113"/>
    </row>
    <row r="58890">
      <c r="A58890" s="113"/>
      <c r="B58890" s="113"/>
    </row>
    <row r="58891">
      <c r="A58891" s="113"/>
      <c r="B58891" s="113"/>
    </row>
    <row r="58892">
      <c r="A58892" s="113"/>
      <c r="B58892" s="113"/>
    </row>
    <row r="58893">
      <c r="A58893" s="113"/>
      <c r="B58893" s="113"/>
    </row>
    <row r="58894">
      <c r="A58894" s="113"/>
      <c r="B58894" s="113"/>
    </row>
    <row r="58895">
      <c r="A58895" s="113"/>
      <c r="B58895" s="113"/>
    </row>
    <row r="58896">
      <c r="A58896" s="113"/>
      <c r="B58896" s="113"/>
    </row>
    <row r="58897">
      <c r="A58897" s="113"/>
      <c r="B58897" s="113"/>
    </row>
    <row r="58898">
      <c r="A58898" s="113"/>
      <c r="B58898" s="113"/>
    </row>
    <row r="58899">
      <c r="A58899" s="113"/>
      <c r="B58899" s="113"/>
    </row>
    <row r="58900">
      <c r="A58900" s="113"/>
      <c r="B58900" s="113"/>
    </row>
    <row r="58901">
      <c r="A58901" s="113"/>
      <c r="B58901" s="113"/>
    </row>
    <row r="58902">
      <c r="A58902" s="113"/>
      <c r="B58902" s="113"/>
    </row>
    <row r="58903">
      <c r="A58903" s="113"/>
      <c r="B58903" s="113"/>
    </row>
    <row r="58904">
      <c r="A58904" s="113"/>
      <c r="B58904" s="113"/>
    </row>
    <row r="58905">
      <c r="A58905" s="113"/>
      <c r="B58905" s="113"/>
    </row>
    <row r="58906">
      <c r="A58906" s="113"/>
      <c r="B58906" s="113"/>
    </row>
    <row r="58907">
      <c r="A58907" s="113"/>
      <c r="B58907" s="113"/>
    </row>
    <row r="58908">
      <c r="A58908" s="113"/>
      <c r="B58908" s="113"/>
    </row>
    <row r="58909">
      <c r="A58909" s="113"/>
      <c r="B58909" s="113"/>
    </row>
    <row r="58910">
      <c r="A58910" s="113"/>
      <c r="B58910" s="113"/>
    </row>
    <row r="58911">
      <c r="A58911" s="113"/>
      <c r="B58911" s="113"/>
    </row>
    <row r="58912">
      <c r="A58912" s="113"/>
      <c r="B58912" s="113"/>
    </row>
    <row r="58913">
      <c r="A58913" s="113"/>
      <c r="B58913" s="113"/>
    </row>
    <row r="58914">
      <c r="A58914" s="113"/>
      <c r="B58914" s="113"/>
    </row>
    <row r="58915">
      <c r="A58915" s="113"/>
      <c r="B58915" s="113"/>
    </row>
    <row r="58916">
      <c r="A58916" s="113"/>
      <c r="B58916" s="113"/>
    </row>
    <row r="58917">
      <c r="A58917" s="113"/>
      <c r="B58917" s="113"/>
    </row>
    <row r="58918">
      <c r="A58918" s="113"/>
      <c r="B58918" s="113"/>
    </row>
    <row r="58919">
      <c r="A58919" s="113"/>
      <c r="B58919" s="113"/>
    </row>
    <row r="58920">
      <c r="A58920" s="113"/>
      <c r="B58920" s="113"/>
    </row>
    <row r="58921">
      <c r="A58921" s="113"/>
      <c r="B58921" s="113"/>
    </row>
    <row r="58922">
      <c r="A58922" s="113"/>
      <c r="B58922" s="113"/>
    </row>
    <row r="58923">
      <c r="A58923" s="113"/>
      <c r="B58923" s="113"/>
    </row>
    <row r="58924">
      <c r="A58924" s="113"/>
      <c r="B58924" s="113"/>
    </row>
    <row r="58925">
      <c r="A58925" s="113"/>
      <c r="B58925" s="113"/>
    </row>
    <row r="58926">
      <c r="A58926" s="113"/>
      <c r="B58926" s="113"/>
    </row>
    <row r="58927">
      <c r="A58927" s="113"/>
      <c r="B58927" s="113"/>
    </row>
    <row r="58928">
      <c r="A58928" s="113"/>
      <c r="B58928" s="113"/>
    </row>
    <row r="58929">
      <c r="A58929" s="113"/>
      <c r="B58929" s="113"/>
    </row>
    <row r="58930">
      <c r="A58930" s="113"/>
      <c r="B58930" s="113"/>
    </row>
    <row r="58931">
      <c r="A58931" s="113"/>
      <c r="B58931" s="113"/>
    </row>
    <row r="58932">
      <c r="A58932" s="113"/>
      <c r="B58932" s="113"/>
    </row>
    <row r="58933">
      <c r="A58933" s="113"/>
      <c r="B58933" s="113"/>
    </row>
    <row r="58934">
      <c r="A58934" s="113"/>
      <c r="B58934" s="113"/>
    </row>
    <row r="58935">
      <c r="A58935" s="113"/>
      <c r="B58935" s="113"/>
    </row>
    <row r="58936">
      <c r="A58936" s="113"/>
      <c r="B58936" s="113"/>
    </row>
    <row r="58937">
      <c r="A58937" s="113"/>
      <c r="B58937" s="113"/>
    </row>
    <row r="58938">
      <c r="A58938" s="113"/>
      <c r="B58938" s="113"/>
    </row>
    <row r="58939">
      <c r="A58939" s="113"/>
      <c r="B58939" s="113"/>
    </row>
    <row r="58940">
      <c r="A58940" s="113"/>
      <c r="B58940" s="113"/>
    </row>
    <row r="58941">
      <c r="A58941" s="113"/>
      <c r="B58941" s="113"/>
    </row>
    <row r="58942">
      <c r="A58942" s="113"/>
      <c r="B58942" s="113"/>
    </row>
    <row r="58943">
      <c r="A58943" s="113"/>
      <c r="B58943" s="113"/>
    </row>
    <row r="58944">
      <c r="A58944" s="113"/>
      <c r="B58944" s="113"/>
    </row>
    <row r="58945">
      <c r="A58945" s="113"/>
      <c r="B58945" s="113"/>
    </row>
    <row r="58946">
      <c r="A58946" s="113"/>
      <c r="B58946" s="113"/>
    </row>
    <row r="58947">
      <c r="A58947" s="113"/>
      <c r="B58947" s="113"/>
    </row>
    <row r="58948">
      <c r="A58948" s="113"/>
      <c r="B58948" s="113"/>
    </row>
    <row r="58949">
      <c r="A58949" s="113"/>
      <c r="B58949" s="113"/>
    </row>
    <row r="58950">
      <c r="A58950" s="113"/>
      <c r="B58950" s="113"/>
    </row>
    <row r="58951">
      <c r="A58951" s="113"/>
      <c r="B58951" s="113"/>
    </row>
    <row r="58952">
      <c r="A58952" s="113"/>
      <c r="B58952" s="113"/>
    </row>
    <row r="58953">
      <c r="A58953" s="113"/>
      <c r="B58953" s="113"/>
    </row>
    <row r="58954">
      <c r="A58954" s="113"/>
      <c r="B58954" s="113"/>
    </row>
    <row r="58955">
      <c r="A58955" s="113"/>
      <c r="B58955" s="113"/>
    </row>
    <row r="58956">
      <c r="A58956" s="113"/>
      <c r="B58956" s="113"/>
    </row>
    <row r="58957">
      <c r="A58957" s="113"/>
      <c r="B58957" s="113"/>
    </row>
    <row r="58958">
      <c r="A58958" s="113"/>
      <c r="B58958" s="113"/>
    </row>
    <row r="58959">
      <c r="A58959" s="113"/>
      <c r="B58959" s="113"/>
    </row>
    <row r="58960">
      <c r="A58960" s="113"/>
      <c r="B58960" s="113"/>
    </row>
    <row r="58961">
      <c r="A58961" s="113"/>
      <c r="B58961" s="113"/>
    </row>
    <row r="58962">
      <c r="A58962" s="113"/>
      <c r="B58962" s="113"/>
    </row>
    <row r="58963">
      <c r="A58963" s="113"/>
      <c r="B58963" s="113"/>
    </row>
    <row r="58964">
      <c r="A58964" s="113"/>
      <c r="B58964" s="113"/>
    </row>
    <row r="58965">
      <c r="A58965" s="113"/>
      <c r="B58965" s="113"/>
    </row>
    <row r="58966">
      <c r="A58966" s="113"/>
      <c r="B58966" s="113"/>
    </row>
    <row r="58967">
      <c r="A58967" s="113"/>
      <c r="B58967" s="113"/>
    </row>
    <row r="58968">
      <c r="A58968" s="113"/>
      <c r="B58968" s="113"/>
    </row>
    <row r="58969">
      <c r="A58969" s="113"/>
      <c r="B58969" s="113"/>
    </row>
    <row r="58970">
      <c r="A58970" s="113"/>
      <c r="B58970" s="113"/>
    </row>
    <row r="58971">
      <c r="A58971" s="113"/>
      <c r="B58971" s="113"/>
    </row>
    <row r="58972">
      <c r="A58972" s="113"/>
      <c r="B58972" s="113"/>
    </row>
    <row r="58973">
      <c r="A58973" s="113"/>
      <c r="B58973" s="113"/>
    </row>
    <row r="58974">
      <c r="A58974" s="113"/>
      <c r="B58974" s="113"/>
    </row>
    <row r="58975">
      <c r="A58975" s="113"/>
      <c r="B58975" s="113"/>
    </row>
    <row r="58976">
      <c r="A58976" s="113"/>
      <c r="B58976" s="113"/>
    </row>
    <row r="58977">
      <c r="A58977" s="113"/>
      <c r="B58977" s="113"/>
    </row>
    <row r="58978">
      <c r="A58978" s="113"/>
      <c r="B58978" s="113"/>
    </row>
    <row r="58979">
      <c r="A58979" s="113"/>
      <c r="B58979" s="113"/>
    </row>
    <row r="58980">
      <c r="A58980" s="113"/>
      <c r="B58980" s="113"/>
    </row>
    <row r="58981">
      <c r="A58981" s="113"/>
      <c r="B58981" s="113"/>
    </row>
    <row r="58982">
      <c r="A58982" s="113"/>
      <c r="B58982" s="113"/>
    </row>
    <row r="58983">
      <c r="A58983" s="113"/>
      <c r="B58983" s="113"/>
    </row>
    <row r="58984">
      <c r="A58984" s="113"/>
      <c r="B58984" s="113"/>
    </row>
    <row r="58985">
      <c r="A58985" s="113"/>
      <c r="B58985" s="113"/>
    </row>
    <row r="58986">
      <c r="A58986" s="113"/>
      <c r="B58986" s="113"/>
    </row>
    <row r="58987">
      <c r="A58987" s="113"/>
      <c r="B58987" s="113"/>
    </row>
    <row r="58988">
      <c r="A58988" s="113"/>
      <c r="B58988" s="113"/>
    </row>
    <row r="58989">
      <c r="A58989" s="113"/>
      <c r="B58989" s="113"/>
    </row>
    <row r="58990">
      <c r="A58990" s="113"/>
      <c r="B58990" s="113"/>
    </row>
    <row r="58991">
      <c r="A58991" s="113"/>
      <c r="B58991" s="113"/>
    </row>
    <row r="58992">
      <c r="A58992" s="113"/>
      <c r="B58992" s="113"/>
    </row>
    <row r="58993">
      <c r="A58993" s="113"/>
      <c r="B58993" s="113"/>
    </row>
    <row r="58994">
      <c r="A58994" s="113"/>
      <c r="B58994" s="113"/>
    </row>
    <row r="58995">
      <c r="A58995" s="113"/>
      <c r="B58995" s="113"/>
    </row>
    <row r="58996">
      <c r="A58996" s="113"/>
      <c r="B58996" s="113"/>
    </row>
    <row r="58997">
      <c r="A58997" s="113"/>
      <c r="B58997" s="113"/>
    </row>
    <row r="58998">
      <c r="A58998" s="113"/>
      <c r="B58998" s="113"/>
    </row>
    <row r="58999">
      <c r="A58999" s="113"/>
      <c r="B58999" s="113"/>
    </row>
    <row r="59000">
      <c r="A59000" s="113"/>
      <c r="B59000" s="113"/>
    </row>
    <row r="59001">
      <c r="A59001" s="113"/>
      <c r="B59001" s="113"/>
    </row>
    <row r="59002">
      <c r="A59002" s="113"/>
      <c r="B59002" s="113"/>
    </row>
    <row r="59003">
      <c r="A59003" s="113"/>
      <c r="B59003" s="113"/>
    </row>
    <row r="59004">
      <c r="A59004" s="113"/>
      <c r="B59004" s="113"/>
    </row>
    <row r="59005">
      <c r="A59005" s="113"/>
      <c r="B59005" s="113"/>
    </row>
    <row r="59006">
      <c r="A59006" s="113"/>
      <c r="B59006" s="113"/>
    </row>
    <row r="59007">
      <c r="A59007" s="113"/>
      <c r="B59007" s="113"/>
    </row>
    <row r="59008">
      <c r="A59008" s="113"/>
      <c r="B59008" s="113"/>
    </row>
    <row r="59009">
      <c r="A59009" s="113"/>
      <c r="B59009" s="113"/>
    </row>
    <row r="59010">
      <c r="A59010" s="113"/>
      <c r="B59010" s="113"/>
    </row>
    <row r="59011">
      <c r="A59011" s="113"/>
      <c r="B59011" s="113"/>
    </row>
    <row r="59012">
      <c r="A59012" s="113"/>
      <c r="B59012" s="113"/>
    </row>
    <row r="59013">
      <c r="A59013" s="113"/>
      <c r="B59013" s="113"/>
    </row>
    <row r="59014">
      <c r="A59014" s="113"/>
      <c r="B59014" s="113"/>
    </row>
    <row r="59015">
      <c r="A59015" s="113"/>
      <c r="B59015" s="113"/>
    </row>
    <row r="59016">
      <c r="A59016" s="113"/>
      <c r="B59016" s="113"/>
    </row>
    <row r="59017">
      <c r="A59017" s="113"/>
      <c r="B59017" s="113"/>
    </row>
    <row r="59018">
      <c r="A59018" s="113"/>
      <c r="B59018" s="113"/>
    </row>
    <row r="59019">
      <c r="A59019" s="113"/>
      <c r="B59019" s="113"/>
    </row>
    <row r="59020">
      <c r="A59020" s="113"/>
      <c r="B59020" s="113"/>
    </row>
    <row r="59021">
      <c r="A59021" s="113"/>
      <c r="B59021" s="113"/>
    </row>
    <row r="59022">
      <c r="A59022" s="113"/>
      <c r="B59022" s="113"/>
    </row>
    <row r="59023">
      <c r="A59023" s="113"/>
      <c r="B59023" s="113"/>
    </row>
    <row r="59024">
      <c r="A59024" s="113"/>
      <c r="B59024" s="113"/>
    </row>
    <row r="59025">
      <c r="A59025" s="113"/>
      <c r="B59025" s="113"/>
    </row>
    <row r="59026">
      <c r="A59026" s="113"/>
      <c r="B59026" s="113"/>
    </row>
    <row r="59027">
      <c r="A59027" s="113"/>
      <c r="B59027" s="113"/>
    </row>
    <row r="59028">
      <c r="A59028" s="113"/>
      <c r="B59028" s="113"/>
    </row>
    <row r="59029">
      <c r="A59029" s="113"/>
      <c r="B59029" s="113"/>
    </row>
    <row r="59030">
      <c r="A59030" s="113"/>
      <c r="B59030" s="113"/>
    </row>
    <row r="59031">
      <c r="A59031" s="113"/>
      <c r="B59031" s="113"/>
    </row>
    <row r="59032">
      <c r="A59032" s="113"/>
      <c r="B59032" s="113"/>
    </row>
    <row r="59033">
      <c r="A59033" s="113"/>
      <c r="B59033" s="113"/>
    </row>
    <row r="59034">
      <c r="A59034" s="113"/>
      <c r="B59034" s="113"/>
    </row>
    <row r="59035">
      <c r="A59035" s="113"/>
      <c r="B59035" s="113"/>
    </row>
    <row r="59036">
      <c r="A59036" s="113"/>
      <c r="B59036" s="113"/>
    </row>
    <row r="59037">
      <c r="A59037" s="113"/>
      <c r="B59037" s="113"/>
    </row>
    <row r="59038">
      <c r="A59038" s="113"/>
      <c r="B59038" s="113"/>
    </row>
    <row r="59039">
      <c r="A59039" s="113"/>
      <c r="B59039" s="113"/>
    </row>
    <row r="59040">
      <c r="A59040" s="113"/>
      <c r="B59040" s="113"/>
    </row>
    <row r="59041">
      <c r="A59041" s="113"/>
      <c r="B59041" s="113"/>
    </row>
    <row r="59042">
      <c r="A59042" s="113"/>
      <c r="B59042" s="113"/>
    </row>
    <row r="59043">
      <c r="A59043" s="113"/>
      <c r="B59043" s="113"/>
    </row>
    <row r="59044">
      <c r="A59044" s="113"/>
      <c r="B59044" s="113"/>
    </row>
    <row r="59045">
      <c r="A59045" s="113"/>
      <c r="B59045" s="113"/>
    </row>
    <row r="59046">
      <c r="A59046" s="113"/>
      <c r="B59046" s="113"/>
    </row>
    <row r="59047">
      <c r="A59047" s="113"/>
      <c r="B59047" s="113"/>
    </row>
    <row r="59048">
      <c r="A59048" s="113"/>
      <c r="B59048" s="113"/>
    </row>
    <row r="59049">
      <c r="A59049" s="113"/>
      <c r="B59049" s="113"/>
    </row>
    <row r="59050">
      <c r="A59050" s="113"/>
      <c r="B59050" s="113"/>
    </row>
    <row r="59051">
      <c r="A59051" s="113"/>
      <c r="B59051" s="113"/>
    </row>
    <row r="59052">
      <c r="A59052" s="113"/>
      <c r="B59052" s="113"/>
    </row>
    <row r="59053">
      <c r="A59053" s="113"/>
      <c r="B59053" s="113"/>
    </row>
    <row r="59054">
      <c r="A59054" s="113"/>
      <c r="B59054" s="113"/>
    </row>
    <row r="59055">
      <c r="A59055" s="113"/>
      <c r="B59055" s="113"/>
    </row>
    <row r="59056">
      <c r="A59056" s="113"/>
      <c r="B59056" s="113"/>
    </row>
    <row r="59057">
      <c r="A59057" s="113"/>
      <c r="B59057" s="113"/>
    </row>
    <row r="59058">
      <c r="A59058" s="113"/>
      <c r="B59058" s="113"/>
    </row>
    <row r="59059">
      <c r="A59059" s="113"/>
      <c r="B59059" s="113"/>
    </row>
    <row r="59060">
      <c r="A59060" s="113"/>
      <c r="B59060" s="113"/>
    </row>
    <row r="59061">
      <c r="A59061" s="113"/>
      <c r="B59061" s="113"/>
    </row>
    <row r="59062">
      <c r="A59062" s="113"/>
      <c r="B59062" s="113"/>
    </row>
    <row r="59063">
      <c r="A59063" s="113"/>
      <c r="B59063" s="113"/>
    </row>
    <row r="59064">
      <c r="A59064" s="113"/>
      <c r="B59064" s="113"/>
    </row>
    <row r="59065">
      <c r="A59065" s="113"/>
      <c r="B59065" s="113"/>
    </row>
    <row r="59066">
      <c r="A59066" s="113"/>
      <c r="B59066" s="113"/>
    </row>
    <row r="59067">
      <c r="A59067" s="113"/>
      <c r="B59067" s="113"/>
    </row>
    <row r="59068">
      <c r="A59068" s="113"/>
      <c r="B59068" s="113"/>
    </row>
    <row r="59069">
      <c r="A59069" s="113"/>
      <c r="B59069" s="113"/>
    </row>
    <row r="59070">
      <c r="A59070" s="113"/>
      <c r="B59070" s="113"/>
    </row>
    <row r="59071">
      <c r="A59071" s="113"/>
      <c r="B59071" s="113"/>
    </row>
    <row r="59072">
      <c r="A59072" s="113"/>
      <c r="B59072" s="113"/>
    </row>
    <row r="59073">
      <c r="A59073" s="113"/>
      <c r="B59073" s="113"/>
    </row>
    <row r="59074">
      <c r="A59074" s="113"/>
      <c r="B59074" s="113"/>
    </row>
    <row r="59075">
      <c r="A59075" s="113"/>
      <c r="B59075" s="113"/>
    </row>
    <row r="59076">
      <c r="A59076" s="113"/>
      <c r="B59076" s="113"/>
    </row>
    <row r="59077">
      <c r="A59077" s="113"/>
      <c r="B59077" s="113"/>
    </row>
    <row r="59078">
      <c r="A59078" s="113"/>
      <c r="B59078" s="113"/>
    </row>
    <row r="59079">
      <c r="A59079" s="113"/>
      <c r="B59079" s="113"/>
    </row>
    <row r="59080">
      <c r="A59080" s="113"/>
      <c r="B59080" s="113"/>
    </row>
    <row r="59081">
      <c r="A59081" s="113"/>
      <c r="B59081" s="113"/>
    </row>
    <row r="59082">
      <c r="A59082" s="113"/>
      <c r="B59082" s="113"/>
    </row>
    <row r="59083">
      <c r="A59083" s="113"/>
      <c r="B59083" s="113"/>
    </row>
    <row r="59084">
      <c r="A59084" s="113"/>
      <c r="B59084" s="113"/>
    </row>
    <row r="59085">
      <c r="A59085" s="113"/>
      <c r="B59085" s="113"/>
    </row>
    <row r="59086">
      <c r="A59086" s="113"/>
      <c r="B59086" s="113"/>
    </row>
    <row r="59087">
      <c r="A59087" s="113"/>
      <c r="B59087" s="113"/>
    </row>
    <row r="59088">
      <c r="A59088" s="113"/>
      <c r="B59088" s="113"/>
    </row>
    <row r="59089">
      <c r="A59089" s="113"/>
      <c r="B59089" s="113"/>
    </row>
    <row r="59090">
      <c r="A59090" s="113"/>
      <c r="B59090" s="113"/>
    </row>
    <row r="59091">
      <c r="A59091" s="113"/>
      <c r="B59091" s="113"/>
    </row>
    <row r="59092">
      <c r="A59092" s="113"/>
      <c r="B59092" s="113"/>
    </row>
    <row r="59093">
      <c r="A59093" s="113"/>
      <c r="B59093" s="113"/>
    </row>
    <row r="59094">
      <c r="A59094" s="113"/>
      <c r="B59094" s="113"/>
    </row>
    <row r="59095">
      <c r="A59095" s="113"/>
      <c r="B59095" s="113"/>
    </row>
    <row r="59096">
      <c r="A59096" s="113"/>
      <c r="B59096" s="113"/>
    </row>
    <row r="59097">
      <c r="A59097" s="113"/>
      <c r="B59097" s="113"/>
    </row>
    <row r="59098">
      <c r="A59098" s="113"/>
      <c r="B59098" s="113"/>
    </row>
    <row r="59099">
      <c r="A59099" s="113"/>
      <c r="B59099" s="113"/>
    </row>
    <row r="59100">
      <c r="A59100" s="113"/>
      <c r="B59100" s="113"/>
    </row>
    <row r="59101">
      <c r="A59101" s="113"/>
      <c r="B59101" s="113"/>
    </row>
    <row r="59102">
      <c r="A59102" s="113"/>
      <c r="B59102" s="113"/>
    </row>
    <row r="59103">
      <c r="A59103" s="113"/>
      <c r="B59103" s="113"/>
    </row>
    <row r="59104">
      <c r="A59104" s="113"/>
      <c r="B59104" s="113"/>
    </row>
    <row r="59105">
      <c r="A59105" s="113"/>
      <c r="B59105" s="113"/>
    </row>
    <row r="59106">
      <c r="A59106" s="113"/>
      <c r="B59106" s="113"/>
    </row>
    <row r="59107">
      <c r="A59107" s="113"/>
      <c r="B59107" s="113"/>
    </row>
    <row r="59108">
      <c r="A59108" s="113"/>
      <c r="B59108" s="113"/>
    </row>
    <row r="59109">
      <c r="A59109" s="113"/>
      <c r="B59109" s="113"/>
    </row>
    <row r="59110">
      <c r="A59110" s="113"/>
      <c r="B59110" s="113"/>
    </row>
    <row r="59111">
      <c r="A59111" s="113"/>
      <c r="B59111" s="113"/>
    </row>
    <row r="59112">
      <c r="A59112" s="113"/>
      <c r="B59112" s="113"/>
    </row>
    <row r="59113">
      <c r="A59113" s="113"/>
      <c r="B59113" s="113"/>
    </row>
    <row r="59114">
      <c r="A59114" s="113"/>
      <c r="B59114" s="113"/>
    </row>
    <row r="59115">
      <c r="A59115" s="113"/>
      <c r="B59115" s="113"/>
    </row>
    <row r="59116">
      <c r="A59116" s="113"/>
      <c r="B59116" s="113"/>
    </row>
    <row r="59117">
      <c r="A59117" s="113"/>
      <c r="B59117" s="113"/>
    </row>
    <row r="59118">
      <c r="A59118" s="113"/>
      <c r="B59118" s="113"/>
    </row>
    <row r="59119">
      <c r="A59119" s="113"/>
      <c r="B59119" s="113"/>
    </row>
    <row r="59120">
      <c r="A59120" s="113"/>
      <c r="B59120" s="113"/>
    </row>
    <row r="59121">
      <c r="A59121" s="113"/>
      <c r="B59121" s="113"/>
    </row>
    <row r="59122">
      <c r="A59122" s="113"/>
      <c r="B59122" s="113"/>
    </row>
    <row r="59123">
      <c r="A59123" s="113"/>
      <c r="B59123" s="113"/>
    </row>
    <row r="59124">
      <c r="A59124" s="113"/>
      <c r="B59124" s="113"/>
    </row>
    <row r="59125">
      <c r="A59125" s="113"/>
      <c r="B59125" s="113"/>
    </row>
    <row r="59126">
      <c r="A59126" s="113"/>
      <c r="B59126" s="113"/>
    </row>
    <row r="59127">
      <c r="A59127" s="113"/>
      <c r="B59127" s="113"/>
    </row>
    <row r="59128">
      <c r="A59128" s="113"/>
      <c r="B59128" s="113"/>
    </row>
    <row r="59129">
      <c r="A59129" s="113"/>
      <c r="B59129" s="113"/>
    </row>
    <row r="59130">
      <c r="A59130" s="113"/>
      <c r="B59130" s="113"/>
    </row>
    <row r="59131">
      <c r="A59131" s="113"/>
      <c r="B59131" s="113"/>
    </row>
    <row r="59132">
      <c r="A59132" s="113"/>
      <c r="B59132" s="113"/>
    </row>
    <row r="59133">
      <c r="A59133" s="113"/>
      <c r="B59133" s="113"/>
    </row>
    <row r="59134">
      <c r="A59134" s="113"/>
      <c r="B59134" s="113"/>
    </row>
    <row r="59135">
      <c r="A59135" s="113"/>
      <c r="B59135" s="113"/>
    </row>
    <row r="59136">
      <c r="A59136" s="113"/>
      <c r="B59136" s="113"/>
    </row>
    <row r="59137">
      <c r="A59137" s="113"/>
      <c r="B59137" s="113"/>
    </row>
    <row r="59138">
      <c r="A59138" s="113"/>
      <c r="B59138" s="113"/>
    </row>
    <row r="59139">
      <c r="A59139" s="113"/>
      <c r="B59139" s="113"/>
    </row>
    <row r="59140">
      <c r="A59140" s="113"/>
      <c r="B59140" s="113"/>
    </row>
    <row r="59141">
      <c r="A59141" s="113"/>
      <c r="B59141" s="113"/>
    </row>
    <row r="59142">
      <c r="A59142" s="113"/>
      <c r="B59142" s="113"/>
    </row>
    <row r="59143">
      <c r="A59143" s="113"/>
      <c r="B59143" s="113"/>
    </row>
    <row r="59144">
      <c r="A59144" s="113"/>
      <c r="B59144" s="113"/>
    </row>
    <row r="59145">
      <c r="A59145" s="113"/>
      <c r="B59145" s="113"/>
    </row>
    <row r="59146">
      <c r="A59146" s="113"/>
      <c r="B59146" s="113"/>
    </row>
    <row r="59147">
      <c r="A59147" s="113"/>
      <c r="B59147" s="113"/>
    </row>
    <row r="59148">
      <c r="A59148" s="113"/>
      <c r="B59148" s="113"/>
    </row>
    <row r="59149">
      <c r="A59149" s="113"/>
      <c r="B59149" s="113"/>
    </row>
    <row r="59150">
      <c r="A59150" s="113"/>
      <c r="B59150" s="113"/>
    </row>
    <row r="59151">
      <c r="A59151" s="113"/>
      <c r="B59151" s="113"/>
    </row>
    <row r="59152">
      <c r="A59152" s="113"/>
      <c r="B59152" s="113"/>
    </row>
    <row r="59153">
      <c r="A59153" s="113"/>
      <c r="B59153" s="113"/>
    </row>
    <row r="59154">
      <c r="A59154" s="113"/>
      <c r="B59154" s="113"/>
    </row>
    <row r="59155">
      <c r="A59155" s="113"/>
      <c r="B59155" s="113"/>
    </row>
    <row r="59156">
      <c r="A59156" s="113"/>
      <c r="B59156" s="113"/>
    </row>
    <row r="59157">
      <c r="A59157" s="113"/>
      <c r="B59157" s="113"/>
    </row>
    <row r="59158">
      <c r="A59158" s="113"/>
      <c r="B59158" s="113"/>
    </row>
    <row r="59159">
      <c r="A59159" s="113"/>
      <c r="B59159" s="113"/>
    </row>
    <row r="59160">
      <c r="A59160" s="113"/>
      <c r="B59160" s="113"/>
    </row>
    <row r="59161">
      <c r="A59161" s="113"/>
      <c r="B59161" s="113"/>
    </row>
    <row r="59162">
      <c r="A59162" s="113"/>
      <c r="B59162" s="113"/>
    </row>
    <row r="59163">
      <c r="A59163" s="113"/>
      <c r="B59163" s="113"/>
    </row>
    <row r="59164">
      <c r="A59164" s="113"/>
      <c r="B59164" s="113"/>
    </row>
    <row r="59165">
      <c r="A59165" s="113"/>
      <c r="B59165" s="113"/>
    </row>
    <row r="59166">
      <c r="A59166" s="113"/>
      <c r="B59166" s="113"/>
    </row>
    <row r="59167">
      <c r="A59167" s="113"/>
      <c r="B59167" s="113"/>
    </row>
    <row r="59168">
      <c r="A59168" s="113"/>
      <c r="B59168" s="113"/>
    </row>
    <row r="59169">
      <c r="A59169" s="113"/>
      <c r="B59169" s="113"/>
    </row>
    <row r="59170">
      <c r="A59170" s="113"/>
      <c r="B59170" s="113"/>
    </row>
    <row r="59171">
      <c r="A59171" s="113"/>
      <c r="B59171" s="113"/>
    </row>
    <row r="59172">
      <c r="A59172" s="113"/>
      <c r="B59172" s="113"/>
    </row>
    <row r="59173">
      <c r="A59173" s="113"/>
      <c r="B59173" s="113"/>
    </row>
    <row r="59174">
      <c r="A59174" s="113"/>
      <c r="B59174" s="113"/>
    </row>
    <row r="59175">
      <c r="A59175" s="113"/>
      <c r="B59175" s="113"/>
    </row>
    <row r="59176">
      <c r="A59176" s="113"/>
      <c r="B59176" s="113"/>
    </row>
    <row r="59177">
      <c r="A59177" s="113"/>
      <c r="B59177" s="113"/>
    </row>
    <row r="59178">
      <c r="A59178" s="113"/>
      <c r="B59178" s="113"/>
    </row>
    <row r="59179">
      <c r="A59179" s="113"/>
      <c r="B59179" s="113"/>
    </row>
    <row r="59180">
      <c r="A59180" s="113"/>
      <c r="B59180" s="113"/>
    </row>
    <row r="59181">
      <c r="A59181" s="113"/>
      <c r="B59181" s="113"/>
    </row>
    <row r="59182">
      <c r="A59182" s="113"/>
      <c r="B59182" s="113"/>
    </row>
    <row r="59183">
      <c r="A59183" s="113"/>
      <c r="B59183" s="113"/>
    </row>
    <row r="59184">
      <c r="A59184" s="113"/>
      <c r="B59184" s="113"/>
    </row>
    <row r="59185">
      <c r="A59185" s="113"/>
      <c r="B59185" s="113"/>
    </row>
    <row r="59186">
      <c r="A59186" s="113"/>
      <c r="B59186" s="113"/>
    </row>
    <row r="59187">
      <c r="A59187" s="113"/>
      <c r="B59187" s="113"/>
    </row>
    <row r="59188">
      <c r="A59188" s="113"/>
      <c r="B59188" s="113"/>
    </row>
    <row r="59189">
      <c r="A59189" s="113"/>
      <c r="B59189" s="113"/>
    </row>
    <row r="59190">
      <c r="A59190" s="113"/>
      <c r="B59190" s="113"/>
    </row>
    <row r="59191">
      <c r="A59191" s="113"/>
      <c r="B59191" s="113"/>
    </row>
    <row r="59192">
      <c r="A59192" s="113"/>
      <c r="B59192" s="113"/>
    </row>
    <row r="59193">
      <c r="A59193" s="113"/>
      <c r="B59193" s="113"/>
    </row>
    <row r="59194">
      <c r="A59194" s="113"/>
      <c r="B59194" s="113"/>
    </row>
    <row r="59195">
      <c r="A59195" s="113"/>
      <c r="B59195" s="113"/>
    </row>
    <row r="59196">
      <c r="A59196" s="113"/>
      <c r="B59196" s="113"/>
    </row>
    <row r="59197">
      <c r="A59197" s="113"/>
      <c r="B59197" s="113"/>
    </row>
    <row r="59198">
      <c r="A59198" s="113"/>
      <c r="B59198" s="113"/>
    </row>
    <row r="59199">
      <c r="A59199" s="113"/>
      <c r="B59199" s="113"/>
    </row>
    <row r="59200">
      <c r="A59200" s="113"/>
      <c r="B59200" s="113"/>
    </row>
    <row r="59201">
      <c r="A59201" s="113"/>
      <c r="B59201" s="113"/>
    </row>
    <row r="59202">
      <c r="A59202" s="113"/>
      <c r="B59202" s="113"/>
    </row>
    <row r="59203">
      <c r="A59203" s="113"/>
      <c r="B59203" s="113"/>
    </row>
    <row r="59204">
      <c r="A59204" s="113"/>
      <c r="B59204" s="113"/>
    </row>
    <row r="59205">
      <c r="A59205" s="113"/>
      <c r="B59205" s="113"/>
    </row>
    <row r="59206">
      <c r="A59206" s="113"/>
      <c r="B59206" s="113"/>
    </row>
    <row r="59207">
      <c r="A59207" s="113"/>
      <c r="B59207" s="113"/>
    </row>
    <row r="59208">
      <c r="A59208" s="113"/>
      <c r="B59208" s="113"/>
    </row>
    <row r="59209">
      <c r="A59209" s="113"/>
      <c r="B59209" s="113"/>
    </row>
    <row r="59210">
      <c r="A59210" s="113"/>
      <c r="B59210" s="113"/>
    </row>
    <row r="59211">
      <c r="A59211" s="113"/>
      <c r="B59211" s="113"/>
    </row>
    <row r="59212">
      <c r="A59212" s="113"/>
      <c r="B59212" s="113"/>
    </row>
    <row r="59213">
      <c r="A59213" s="113"/>
      <c r="B59213" s="113"/>
    </row>
    <row r="59214">
      <c r="A59214" s="113"/>
      <c r="B59214" s="113"/>
    </row>
    <row r="59215">
      <c r="A59215" s="113"/>
      <c r="B59215" s="113"/>
    </row>
    <row r="59216">
      <c r="A59216" s="113"/>
      <c r="B59216" s="113"/>
    </row>
    <row r="59217">
      <c r="A59217" s="113"/>
      <c r="B59217" s="113"/>
    </row>
    <row r="59218">
      <c r="A59218" s="113"/>
      <c r="B59218" s="113"/>
    </row>
    <row r="59219">
      <c r="A59219" s="113"/>
      <c r="B59219" s="113"/>
    </row>
    <row r="59220">
      <c r="A59220" s="113"/>
      <c r="B59220" s="113"/>
    </row>
    <row r="59221">
      <c r="A59221" s="113"/>
      <c r="B59221" s="113"/>
    </row>
    <row r="59222">
      <c r="A59222" s="113"/>
      <c r="B59222" s="113"/>
    </row>
    <row r="59223">
      <c r="A59223" s="113"/>
      <c r="B59223" s="113"/>
    </row>
    <row r="59224">
      <c r="A59224" s="113"/>
      <c r="B59224" s="113"/>
    </row>
    <row r="59225">
      <c r="A59225" s="113"/>
      <c r="B59225" s="113"/>
    </row>
    <row r="59226">
      <c r="A59226" s="113"/>
      <c r="B59226" s="113"/>
    </row>
    <row r="59227">
      <c r="A59227" s="113"/>
      <c r="B59227" s="113"/>
    </row>
    <row r="59228">
      <c r="A59228" s="113"/>
      <c r="B59228" s="113"/>
    </row>
    <row r="59229">
      <c r="A59229" s="113"/>
      <c r="B59229" s="113"/>
    </row>
    <row r="59230">
      <c r="A59230" s="113"/>
      <c r="B59230" s="113"/>
    </row>
    <row r="59231">
      <c r="A59231" s="113"/>
      <c r="B59231" s="113"/>
    </row>
    <row r="59232">
      <c r="A59232" s="113"/>
      <c r="B59232" s="113"/>
    </row>
    <row r="59233">
      <c r="A59233" s="113"/>
      <c r="B59233" s="113"/>
    </row>
    <row r="59234">
      <c r="A59234" s="113"/>
      <c r="B59234" s="113"/>
    </row>
    <row r="59235">
      <c r="A59235" s="113"/>
      <c r="B59235" s="113"/>
    </row>
    <row r="59236">
      <c r="A59236" s="113"/>
      <c r="B59236" s="113"/>
    </row>
    <row r="59237">
      <c r="A59237" s="113"/>
      <c r="B59237" s="113"/>
    </row>
    <row r="59238">
      <c r="A59238" s="113"/>
      <c r="B59238" s="113"/>
    </row>
    <row r="59239">
      <c r="A59239" s="113"/>
      <c r="B59239" s="113"/>
    </row>
    <row r="59240">
      <c r="A59240" s="113"/>
      <c r="B59240" s="113"/>
    </row>
    <row r="59241">
      <c r="A59241" s="113"/>
      <c r="B59241" s="113"/>
    </row>
    <row r="59242">
      <c r="A59242" s="113"/>
      <c r="B59242" s="113"/>
    </row>
    <row r="59243">
      <c r="A59243" s="113"/>
      <c r="B59243" s="113"/>
    </row>
    <row r="59244">
      <c r="A59244" s="113"/>
      <c r="B59244" s="113"/>
    </row>
    <row r="59245">
      <c r="A59245" s="113"/>
      <c r="B59245" s="113"/>
    </row>
    <row r="59246">
      <c r="A59246" s="113"/>
      <c r="B59246" s="113"/>
    </row>
    <row r="59247">
      <c r="A59247" s="113"/>
      <c r="B59247" s="113"/>
    </row>
    <row r="59248">
      <c r="A59248" s="113"/>
      <c r="B59248" s="113"/>
    </row>
    <row r="59249">
      <c r="A59249" s="113"/>
      <c r="B59249" s="113"/>
    </row>
    <row r="59250">
      <c r="A59250" s="113"/>
      <c r="B59250" s="113"/>
    </row>
    <row r="59251">
      <c r="A59251" s="113"/>
      <c r="B59251" s="113"/>
    </row>
    <row r="59252">
      <c r="A59252" s="113"/>
      <c r="B59252" s="113"/>
    </row>
    <row r="59253">
      <c r="A59253" s="113"/>
      <c r="B59253" s="113"/>
    </row>
    <row r="59254">
      <c r="A59254" s="113"/>
      <c r="B59254" s="113"/>
    </row>
    <row r="59255">
      <c r="A59255" s="113"/>
      <c r="B59255" s="113"/>
    </row>
    <row r="59256">
      <c r="A59256" s="113"/>
      <c r="B59256" s="113"/>
    </row>
    <row r="59257">
      <c r="A59257" s="113"/>
      <c r="B59257" s="113"/>
    </row>
    <row r="59258">
      <c r="A59258" s="113"/>
      <c r="B59258" s="113"/>
    </row>
    <row r="59259">
      <c r="A59259" s="113"/>
      <c r="B59259" s="113"/>
    </row>
    <row r="59260">
      <c r="A59260" s="113"/>
      <c r="B59260" s="113"/>
    </row>
    <row r="59261">
      <c r="A59261" s="113"/>
      <c r="B59261" s="113"/>
    </row>
    <row r="59262">
      <c r="A59262" s="113"/>
      <c r="B59262" s="113"/>
    </row>
    <row r="59263">
      <c r="A59263" s="113"/>
      <c r="B59263" s="113"/>
    </row>
    <row r="59264">
      <c r="A59264" s="113"/>
      <c r="B59264" s="113"/>
    </row>
    <row r="59265">
      <c r="A59265" s="113"/>
      <c r="B59265" s="113"/>
    </row>
    <row r="59266">
      <c r="A59266" s="113"/>
      <c r="B59266" s="113"/>
    </row>
    <row r="59267">
      <c r="A59267" s="113"/>
      <c r="B59267" s="113"/>
    </row>
    <row r="59268">
      <c r="A59268" s="113"/>
      <c r="B59268" s="113"/>
    </row>
    <row r="59269">
      <c r="A59269" s="113"/>
      <c r="B59269" s="113"/>
    </row>
    <row r="59270">
      <c r="A59270" s="113"/>
      <c r="B59270" s="113"/>
    </row>
    <row r="59271">
      <c r="A59271" s="113"/>
      <c r="B59271" s="113"/>
    </row>
    <row r="59272">
      <c r="A59272" s="113"/>
      <c r="B59272" s="113"/>
    </row>
    <row r="59273">
      <c r="A59273" s="113"/>
      <c r="B59273" s="113"/>
    </row>
    <row r="59274">
      <c r="A59274" s="113"/>
      <c r="B59274" s="113"/>
    </row>
    <row r="59275">
      <c r="A59275" s="113"/>
      <c r="B59275" s="113"/>
    </row>
    <row r="59276">
      <c r="A59276" s="113"/>
      <c r="B59276" s="113"/>
    </row>
    <row r="59277">
      <c r="A59277" s="113"/>
      <c r="B59277" s="113"/>
    </row>
    <row r="59278">
      <c r="A59278" s="113"/>
      <c r="B59278" s="113"/>
    </row>
    <row r="59279">
      <c r="A59279" s="113"/>
      <c r="B59279" s="113"/>
    </row>
    <row r="59280">
      <c r="A59280" s="113"/>
      <c r="B59280" s="113"/>
    </row>
    <row r="59281">
      <c r="A59281" s="113"/>
      <c r="B59281" s="113"/>
    </row>
    <row r="59282">
      <c r="A59282" s="113"/>
      <c r="B59282" s="113"/>
    </row>
    <row r="59283">
      <c r="A59283" s="113"/>
      <c r="B59283" s="113"/>
    </row>
    <row r="59284">
      <c r="A59284" s="113"/>
      <c r="B59284" s="113"/>
    </row>
    <row r="59285">
      <c r="A59285" s="113"/>
      <c r="B59285" s="113"/>
    </row>
    <row r="59286">
      <c r="A59286" s="113"/>
      <c r="B59286" s="113"/>
    </row>
    <row r="59287">
      <c r="A59287" s="113"/>
      <c r="B59287" s="113"/>
    </row>
    <row r="59288">
      <c r="A59288" s="113"/>
      <c r="B59288" s="113"/>
    </row>
    <row r="59289">
      <c r="A59289" s="113"/>
      <c r="B59289" s="113"/>
    </row>
    <row r="59290">
      <c r="A59290" s="113"/>
      <c r="B59290" s="113"/>
    </row>
    <row r="59291">
      <c r="A59291" s="113"/>
      <c r="B59291" s="113"/>
    </row>
    <row r="59292">
      <c r="A59292" s="113"/>
      <c r="B59292" s="113"/>
    </row>
    <row r="59293">
      <c r="A59293" s="113"/>
      <c r="B59293" s="113"/>
    </row>
    <row r="59294">
      <c r="A59294" s="113"/>
      <c r="B59294" s="113"/>
    </row>
    <row r="59295">
      <c r="A59295" s="113"/>
      <c r="B59295" s="113"/>
    </row>
    <row r="59296">
      <c r="A59296" s="113"/>
      <c r="B59296" s="113"/>
    </row>
    <row r="59297">
      <c r="A59297" s="113"/>
      <c r="B59297" s="113"/>
    </row>
    <row r="59298">
      <c r="A59298" s="113"/>
      <c r="B59298" s="113"/>
    </row>
    <row r="59299">
      <c r="A59299" s="113"/>
      <c r="B59299" s="113"/>
    </row>
    <row r="59300">
      <c r="A59300" s="113"/>
      <c r="B59300" s="113"/>
    </row>
    <row r="59301">
      <c r="A59301" s="113"/>
      <c r="B59301" s="113"/>
    </row>
    <row r="59302">
      <c r="A59302" s="113"/>
      <c r="B59302" s="113"/>
    </row>
    <row r="59303">
      <c r="A59303" s="113"/>
      <c r="B59303" s="113"/>
    </row>
    <row r="59304">
      <c r="A59304" s="113"/>
      <c r="B59304" s="113"/>
    </row>
    <row r="59305">
      <c r="A59305" s="113"/>
      <c r="B59305" s="113"/>
    </row>
    <row r="59306">
      <c r="A59306" s="113"/>
      <c r="B59306" s="113"/>
    </row>
    <row r="59307">
      <c r="A59307" s="113"/>
      <c r="B59307" s="113"/>
    </row>
    <row r="59308">
      <c r="A59308" s="113"/>
      <c r="B59308" s="113"/>
    </row>
    <row r="59309">
      <c r="A59309" s="113"/>
      <c r="B59309" s="113"/>
    </row>
    <row r="59310">
      <c r="A59310" s="113"/>
      <c r="B59310" s="113"/>
    </row>
    <row r="59311">
      <c r="A59311" s="113"/>
      <c r="B59311" s="113"/>
    </row>
    <row r="59312">
      <c r="A59312" s="113"/>
      <c r="B59312" s="113"/>
    </row>
    <row r="59313">
      <c r="A59313" s="113"/>
      <c r="B59313" s="113"/>
    </row>
    <row r="59314">
      <c r="A59314" s="113"/>
      <c r="B59314" s="113"/>
    </row>
    <row r="59315">
      <c r="A59315" s="113"/>
      <c r="B59315" s="113"/>
    </row>
    <row r="59316">
      <c r="A59316" s="113"/>
      <c r="B59316" s="113"/>
    </row>
    <row r="59317">
      <c r="A59317" s="113"/>
      <c r="B59317" s="113"/>
    </row>
    <row r="59318">
      <c r="A59318" s="113"/>
      <c r="B59318" s="113"/>
    </row>
    <row r="59319">
      <c r="A59319" s="113"/>
      <c r="B59319" s="113"/>
    </row>
    <row r="59320">
      <c r="A59320" s="113"/>
      <c r="B59320" s="113"/>
    </row>
    <row r="59321">
      <c r="A59321" s="113"/>
      <c r="B59321" s="113"/>
    </row>
    <row r="59322">
      <c r="A59322" s="113"/>
      <c r="B59322" s="113"/>
    </row>
    <row r="59323">
      <c r="A59323" s="113"/>
      <c r="B59323" s="113"/>
    </row>
    <row r="59324">
      <c r="A59324" s="113"/>
      <c r="B59324" s="113"/>
    </row>
    <row r="59325">
      <c r="A59325" s="113"/>
      <c r="B59325" s="113"/>
    </row>
    <row r="59326">
      <c r="A59326" s="113"/>
      <c r="B59326" s="113"/>
    </row>
    <row r="59327">
      <c r="A59327" s="113"/>
      <c r="B59327" s="113"/>
    </row>
    <row r="59328">
      <c r="A59328" s="113"/>
      <c r="B59328" s="113"/>
    </row>
    <row r="59329">
      <c r="A59329" s="113"/>
      <c r="B59329" s="113"/>
    </row>
    <row r="59330">
      <c r="A59330" s="113"/>
      <c r="B59330" s="113"/>
    </row>
    <row r="59331">
      <c r="A59331" s="113"/>
      <c r="B59331" s="113"/>
    </row>
    <row r="59332">
      <c r="A59332" s="113"/>
      <c r="B59332" s="113"/>
    </row>
    <row r="59333">
      <c r="A59333" s="113"/>
      <c r="B59333" s="113"/>
    </row>
    <row r="59334">
      <c r="A59334" s="113"/>
      <c r="B59334" s="113"/>
    </row>
    <row r="59335">
      <c r="A59335" s="113"/>
      <c r="B59335" s="113"/>
    </row>
    <row r="59336">
      <c r="A59336" s="113"/>
      <c r="B59336" s="113"/>
    </row>
    <row r="59337">
      <c r="A59337" s="113"/>
      <c r="B59337" s="113"/>
    </row>
    <row r="59338">
      <c r="A59338" s="113"/>
      <c r="B59338" s="113"/>
    </row>
    <row r="59339">
      <c r="A59339" s="113"/>
      <c r="B59339" s="113"/>
    </row>
    <row r="59340">
      <c r="A59340" s="113"/>
      <c r="B59340" s="113"/>
    </row>
    <row r="59341">
      <c r="A59341" s="113"/>
      <c r="B59341" s="113"/>
    </row>
    <row r="59342">
      <c r="A59342" s="113"/>
      <c r="B59342" s="113"/>
    </row>
    <row r="59343">
      <c r="A59343" s="113"/>
      <c r="B59343" s="113"/>
    </row>
    <row r="59344">
      <c r="A59344" s="113"/>
      <c r="B59344" s="113"/>
    </row>
    <row r="59345">
      <c r="A59345" s="113"/>
      <c r="B59345" s="113"/>
    </row>
    <row r="59346">
      <c r="A59346" s="113"/>
      <c r="B59346" s="113"/>
    </row>
    <row r="59347">
      <c r="A59347" s="113"/>
      <c r="B59347" s="113"/>
    </row>
    <row r="59348">
      <c r="A59348" s="113"/>
      <c r="B59348" s="113"/>
    </row>
    <row r="59349">
      <c r="A59349" s="113"/>
      <c r="B59349" s="113"/>
    </row>
    <row r="59350">
      <c r="A59350" s="113"/>
      <c r="B59350" s="113"/>
    </row>
    <row r="59351">
      <c r="A59351" s="113"/>
      <c r="B59351" s="113"/>
    </row>
    <row r="59352">
      <c r="A59352" s="113"/>
      <c r="B59352" s="113"/>
    </row>
    <row r="59353">
      <c r="A59353" s="113"/>
      <c r="B59353" s="113"/>
    </row>
    <row r="59354">
      <c r="A59354" s="113"/>
      <c r="B59354" s="113"/>
    </row>
    <row r="59355">
      <c r="A59355" s="113"/>
      <c r="B59355" s="113"/>
    </row>
    <row r="59356">
      <c r="A59356" s="113"/>
      <c r="B59356" s="113"/>
    </row>
    <row r="59357">
      <c r="A59357" s="113"/>
      <c r="B59357" s="113"/>
    </row>
    <row r="59358">
      <c r="A59358" s="113"/>
      <c r="B59358" s="113"/>
    </row>
    <row r="59359">
      <c r="A59359" s="113"/>
      <c r="B59359" s="113"/>
    </row>
    <row r="59360">
      <c r="A59360" s="113"/>
      <c r="B59360" s="113"/>
    </row>
    <row r="59361">
      <c r="A59361" s="113"/>
      <c r="B59361" s="113"/>
    </row>
    <row r="59362">
      <c r="A59362" s="113"/>
      <c r="B59362" s="113"/>
    </row>
    <row r="59363">
      <c r="A59363" s="113"/>
      <c r="B59363" s="113"/>
    </row>
    <row r="59364">
      <c r="A59364" s="113"/>
      <c r="B59364" s="113"/>
    </row>
    <row r="59365">
      <c r="A59365" s="113"/>
      <c r="B59365" s="113"/>
    </row>
    <row r="59366">
      <c r="A59366" s="113"/>
      <c r="B59366" s="113"/>
    </row>
    <row r="59367">
      <c r="A59367" s="113"/>
      <c r="B59367" s="113"/>
    </row>
    <row r="59368">
      <c r="A59368" s="113"/>
      <c r="B59368" s="113"/>
    </row>
    <row r="59369">
      <c r="A59369" s="113"/>
      <c r="B59369" s="113"/>
    </row>
    <row r="59370">
      <c r="A59370" s="113"/>
      <c r="B59370" s="113"/>
    </row>
    <row r="59371">
      <c r="A59371" s="113"/>
      <c r="B59371" s="113"/>
    </row>
    <row r="59372">
      <c r="A59372" s="113"/>
      <c r="B59372" s="113"/>
    </row>
    <row r="59373">
      <c r="A59373" s="113"/>
      <c r="B59373" s="113"/>
    </row>
    <row r="59374">
      <c r="A59374" s="113"/>
      <c r="B59374" s="113"/>
    </row>
    <row r="59375">
      <c r="A59375" s="113"/>
      <c r="B59375" s="113"/>
    </row>
    <row r="59376">
      <c r="A59376" s="113"/>
      <c r="B59376" s="113"/>
    </row>
    <row r="59377">
      <c r="A59377" s="113"/>
      <c r="B59377" s="113"/>
    </row>
    <row r="59378">
      <c r="A59378" s="113"/>
      <c r="B59378" s="113"/>
    </row>
    <row r="59379">
      <c r="A59379" s="113"/>
      <c r="B59379" s="113"/>
    </row>
    <row r="59380">
      <c r="A59380" s="113"/>
      <c r="B59380" s="113"/>
    </row>
    <row r="59381">
      <c r="A59381" s="113"/>
      <c r="B59381" s="113"/>
    </row>
    <row r="59382">
      <c r="A59382" s="113"/>
      <c r="B59382" s="113"/>
    </row>
    <row r="59383">
      <c r="A59383" s="113"/>
      <c r="B59383" s="113"/>
    </row>
    <row r="59384">
      <c r="A59384" s="113"/>
      <c r="B59384" s="113"/>
    </row>
    <row r="59385">
      <c r="A59385" s="113"/>
      <c r="B59385" s="113"/>
    </row>
    <row r="59386">
      <c r="A59386" s="113"/>
      <c r="B59386" s="113"/>
    </row>
    <row r="59387">
      <c r="A59387" s="113"/>
      <c r="B59387" s="113"/>
    </row>
    <row r="59388">
      <c r="A59388" s="113"/>
      <c r="B59388" s="113"/>
    </row>
    <row r="59389">
      <c r="A59389" s="113"/>
      <c r="B59389" s="113"/>
    </row>
    <row r="59390">
      <c r="A59390" s="113"/>
      <c r="B59390" s="113"/>
    </row>
    <row r="59391">
      <c r="A59391" s="113"/>
      <c r="B59391" s="113"/>
    </row>
    <row r="59392">
      <c r="A59392" s="113"/>
      <c r="B59392" s="113"/>
    </row>
    <row r="59393">
      <c r="A59393" s="113"/>
      <c r="B59393" s="113"/>
    </row>
    <row r="59394">
      <c r="A59394" s="113"/>
      <c r="B59394" s="113"/>
    </row>
    <row r="59395">
      <c r="A59395" s="113"/>
      <c r="B59395" s="113"/>
    </row>
    <row r="59396">
      <c r="A59396" s="113"/>
      <c r="B59396" s="113"/>
    </row>
    <row r="59397">
      <c r="A59397" s="113"/>
      <c r="B59397" s="113"/>
    </row>
    <row r="59398">
      <c r="A59398" s="113"/>
      <c r="B59398" s="113"/>
    </row>
    <row r="59399">
      <c r="A59399" s="113"/>
      <c r="B59399" s="113"/>
    </row>
    <row r="59400">
      <c r="A59400" s="113"/>
      <c r="B59400" s="113"/>
    </row>
    <row r="59401">
      <c r="A59401" s="113"/>
      <c r="B59401" s="113"/>
    </row>
    <row r="59402">
      <c r="A59402" s="113"/>
      <c r="B59402" s="113"/>
    </row>
    <row r="59403">
      <c r="A59403" s="113"/>
      <c r="B59403" s="113"/>
    </row>
    <row r="59404">
      <c r="A59404" s="113"/>
      <c r="B59404" s="113"/>
    </row>
    <row r="59405">
      <c r="A59405" s="113"/>
      <c r="B59405" s="113"/>
    </row>
    <row r="59406">
      <c r="A59406" s="113"/>
      <c r="B59406" s="113"/>
    </row>
    <row r="59407">
      <c r="A59407" s="113"/>
      <c r="B59407" s="113"/>
    </row>
    <row r="59408">
      <c r="A59408" s="113"/>
      <c r="B59408" s="113"/>
    </row>
    <row r="59409">
      <c r="A59409" s="113"/>
      <c r="B59409" s="113"/>
    </row>
    <row r="59410">
      <c r="A59410" s="113"/>
      <c r="B59410" s="113"/>
    </row>
    <row r="59411">
      <c r="A59411" s="113"/>
      <c r="B59411" s="113"/>
    </row>
    <row r="59412">
      <c r="A59412" s="113"/>
      <c r="B59412" s="113"/>
    </row>
    <row r="59413">
      <c r="A59413" s="113"/>
      <c r="B59413" s="113"/>
    </row>
    <row r="59414">
      <c r="A59414" s="113"/>
      <c r="B59414" s="113"/>
    </row>
    <row r="59415">
      <c r="A59415" s="113"/>
      <c r="B59415" s="113"/>
    </row>
    <row r="59416">
      <c r="A59416" s="113"/>
      <c r="B59416" s="113"/>
    </row>
    <row r="59417">
      <c r="A59417" s="113"/>
      <c r="B59417" s="113"/>
    </row>
    <row r="59418">
      <c r="A59418" s="113"/>
      <c r="B59418" s="113"/>
    </row>
    <row r="59419">
      <c r="A59419" s="113"/>
      <c r="B59419" s="113"/>
    </row>
    <row r="59420">
      <c r="A59420" s="113"/>
      <c r="B59420" s="113"/>
    </row>
    <row r="59421">
      <c r="A59421" s="113"/>
      <c r="B59421" s="113"/>
    </row>
    <row r="59422">
      <c r="A59422" s="113"/>
      <c r="B59422" s="113"/>
    </row>
    <row r="59423">
      <c r="A59423" s="113"/>
      <c r="B59423" s="113"/>
    </row>
    <row r="59424">
      <c r="A59424" s="113"/>
      <c r="B59424" s="113"/>
    </row>
    <row r="59425">
      <c r="A59425" s="113"/>
      <c r="B59425" s="113"/>
    </row>
    <row r="59426">
      <c r="A59426" s="113"/>
      <c r="B59426" s="113"/>
    </row>
    <row r="59427">
      <c r="A59427" s="113"/>
      <c r="B59427" s="113"/>
    </row>
    <row r="59428">
      <c r="A59428" s="113"/>
      <c r="B59428" s="113"/>
    </row>
    <row r="59429">
      <c r="A59429" s="113"/>
      <c r="B59429" s="113"/>
    </row>
    <row r="59430">
      <c r="A59430" s="113"/>
      <c r="B59430" s="113"/>
    </row>
    <row r="59431">
      <c r="A59431" s="113"/>
      <c r="B59431" s="113"/>
    </row>
    <row r="59432">
      <c r="A59432" s="113"/>
      <c r="B59432" s="113"/>
    </row>
    <row r="59433">
      <c r="A59433" s="113"/>
      <c r="B59433" s="113"/>
    </row>
    <row r="59434">
      <c r="A59434" s="113"/>
      <c r="B59434" s="113"/>
    </row>
    <row r="59435">
      <c r="A59435" s="113"/>
      <c r="B59435" s="113"/>
    </row>
    <row r="59436">
      <c r="A59436" s="113"/>
      <c r="B59436" s="113"/>
    </row>
    <row r="59437">
      <c r="A59437" s="113"/>
      <c r="B59437" s="113"/>
    </row>
    <row r="59438">
      <c r="A59438" s="113"/>
      <c r="B59438" s="113"/>
    </row>
    <row r="59439">
      <c r="A59439" s="113"/>
      <c r="B59439" s="113"/>
    </row>
    <row r="59440">
      <c r="A59440" s="113"/>
      <c r="B59440" s="113"/>
    </row>
    <row r="59441">
      <c r="A59441" s="113"/>
      <c r="B59441" s="113"/>
    </row>
    <row r="59442">
      <c r="A59442" s="113"/>
      <c r="B59442" s="113"/>
    </row>
    <row r="59443">
      <c r="A59443" s="113"/>
      <c r="B59443" s="113"/>
    </row>
    <row r="59444">
      <c r="A59444" s="113"/>
      <c r="B59444" s="113"/>
    </row>
    <row r="59445">
      <c r="A59445" s="113"/>
      <c r="B59445" s="113"/>
    </row>
    <row r="59446">
      <c r="A59446" s="113"/>
      <c r="B59446" s="113"/>
    </row>
    <row r="59447">
      <c r="A59447" s="113"/>
      <c r="B59447" s="113"/>
    </row>
    <row r="59448">
      <c r="A59448" s="113"/>
      <c r="B59448" s="113"/>
    </row>
    <row r="59449">
      <c r="A59449" s="113"/>
      <c r="B59449" s="113"/>
    </row>
    <row r="59450">
      <c r="A59450" s="113"/>
      <c r="B59450" s="113"/>
    </row>
    <row r="59451">
      <c r="A59451" s="113"/>
      <c r="B59451" s="113"/>
    </row>
    <row r="59452">
      <c r="A59452" s="113"/>
      <c r="B59452" s="113"/>
    </row>
    <row r="59453">
      <c r="A59453" s="113"/>
      <c r="B59453" s="113"/>
    </row>
    <row r="59454">
      <c r="A59454" s="113"/>
      <c r="B59454" s="113"/>
    </row>
    <row r="59455">
      <c r="A59455" s="113"/>
      <c r="B59455" s="113"/>
    </row>
    <row r="59456">
      <c r="A59456" s="113"/>
      <c r="B59456" s="113"/>
    </row>
    <row r="59457">
      <c r="A59457" s="113"/>
      <c r="B59457" s="113"/>
    </row>
    <row r="59458">
      <c r="A59458" s="113"/>
      <c r="B59458" s="113"/>
    </row>
    <row r="59459">
      <c r="A59459" s="113"/>
      <c r="B59459" s="113"/>
    </row>
    <row r="59460">
      <c r="A59460" s="113"/>
      <c r="B59460" s="113"/>
    </row>
    <row r="59461">
      <c r="A59461" s="113"/>
      <c r="B59461" s="113"/>
    </row>
    <row r="59462">
      <c r="A59462" s="113"/>
      <c r="B59462" s="113"/>
    </row>
    <row r="59463">
      <c r="A59463" s="113"/>
      <c r="B59463" s="113"/>
    </row>
    <row r="59464">
      <c r="A59464" s="113"/>
      <c r="B59464" s="113"/>
    </row>
    <row r="59465">
      <c r="A59465" s="113"/>
      <c r="B59465" s="113"/>
    </row>
    <row r="59466">
      <c r="A59466" s="113"/>
      <c r="B59466" s="113"/>
    </row>
    <row r="59467">
      <c r="A59467" s="113"/>
      <c r="B59467" s="113"/>
    </row>
    <row r="59468">
      <c r="A59468" s="113"/>
      <c r="B59468" s="113"/>
    </row>
    <row r="59469">
      <c r="A59469" s="113"/>
      <c r="B59469" s="113"/>
    </row>
    <row r="59470">
      <c r="A59470" s="113"/>
      <c r="B59470" s="113"/>
    </row>
    <row r="59471">
      <c r="A59471" s="113"/>
      <c r="B59471" s="113"/>
    </row>
    <row r="59472">
      <c r="A59472" s="113"/>
      <c r="B59472" s="113"/>
    </row>
    <row r="59473">
      <c r="A59473" s="113"/>
      <c r="B59473" s="113"/>
    </row>
    <row r="59474">
      <c r="A59474" s="113"/>
      <c r="B59474" s="113"/>
    </row>
    <row r="59475">
      <c r="A59475" s="113"/>
      <c r="B59475" s="113"/>
    </row>
    <row r="59476">
      <c r="A59476" s="113"/>
      <c r="B59476" s="113"/>
    </row>
    <row r="59477">
      <c r="A59477" s="113"/>
      <c r="B59477" s="113"/>
    </row>
    <row r="59478">
      <c r="A59478" s="113"/>
      <c r="B59478" s="113"/>
    </row>
    <row r="59479">
      <c r="A59479" s="113"/>
      <c r="B59479" s="113"/>
    </row>
    <row r="59480">
      <c r="A59480" s="113"/>
      <c r="B59480" s="113"/>
    </row>
    <row r="59481">
      <c r="A59481" s="113"/>
      <c r="B59481" s="113"/>
    </row>
    <row r="59482">
      <c r="A59482" s="113"/>
      <c r="B59482" s="113"/>
    </row>
    <row r="59483">
      <c r="A59483" s="113"/>
      <c r="B59483" s="113"/>
    </row>
    <row r="59484">
      <c r="A59484" s="113"/>
      <c r="B59484" s="113"/>
    </row>
    <row r="59485">
      <c r="A59485" s="113"/>
      <c r="B59485" s="113"/>
    </row>
    <row r="59486">
      <c r="A59486" s="113"/>
      <c r="B59486" s="113"/>
    </row>
    <row r="59487">
      <c r="A59487" s="113"/>
      <c r="B59487" s="113"/>
    </row>
    <row r="59488">
      <c r="A59488" s="113"/>
      <c r="B59488" s="113"/>
    </row>
    <row r="59489">
      <c r="A59489" s="113"/>
      <c r="B59489" s="113"/>
    </row>
    <row r="59490">
      <c r="A59490" s="113"/>
      <c r="B59490" s="113"/>
    </row>
    <row r="59491">
      <c r="A59491" s="113"/>
      <c r="B59491" s="113"/>
    </row>
    <row r="59492">
      <c r="A59492" s="113"/>
      <c r="B59492" s="113"/>
    </row>
    <row r="59493">
      <c r="A59493" s="113"/>
      <c r="B59493" s="113"/>
    </row>
    <row r="59494">
      <c r="A59494" s="113"/>
      <c r="B59494" s="113"/>
    </row>
    <row r="59495">
      <c r="A59495" s="113"/>
      <c r="B59495" s="113"/>
    </row>
    <row r="59496">
      <c r="A59496" s="113"/>
      <c r="B59496" s="113"/>
    </row>
    <row r="59497">
      <c r="A59497" s="113"/>
      <c r="B59497" s="113"/>
    </row>
    <row r="59498">
      <c r="A59498" s="113"/>
      <c r="B59498" s="113"/>
    </row>
    <row r="59499">
      <c r="A59499" s="113"/>
      <c r="B59499" s="113"/>
    </row>
    <row r="59500">
      <c r="A59500" s="113"/>
      <c r="B59500" s="113"/>
    </row>
    <row r="59501">
      <c r="A59501" s="113"/>
      <c r="B59501" s="113"/>
    </row>
    <row r="59502">
      <c r="A59502" s="113"/>
      <c r="B59502" s="113"/>
    </row>
    <row r="59503">
      <c r="A59503" s="113"/>
      <c r="B59503" s="113"/>
    </row>
    <row r="59504">
      <c r="A59504" s="113"/>
      <c r="B59504" s="113"/>
    </row>
    <row r="59505">
      <c r="A59505" s="113"/>
      <c r="B59505" s="113"/>
    </row>
    <row r="59506">
      <c r="A59506" s="113"/>
      <c r="B59506" s="113"/>
    </row>
    <row r="59507">
      <c r="A59507" s="113"/>
      <c r="B59507" s="113"/>
    </row>
    <row r="59508">
      <c r="A59508" s="113"/>
      <c r="B59508" s="113"/>
    </row>
    <row r="59509">
      <c r="A59509" s="113"/>
      <c r="B59509" s="113"/>
    </row>
    <row r="59510">
      <c r="A59510" s="113"/>
      <c r="B59510" s="113"/>
    </row>
    <row r="59511">
      <c r="A59511" s="113"/>
      <c r="B59511" s="113"/>
    </row>
    <row r="59512">
      <c r="A59512" s="113"/>
      <c r="B59512" s="113"/>
    </row>
    <row r="59513">
      <c r="A59513" s="113"/>
      <c r="B59513" s="113"/>
    </row>
    <row r="59514">
      <c r="A59514" s="113"/>
      <c r="B59514" s="113"/>
    </row>
    <row r="59515">
      <c r="A59515" s="113"/>
      <c r="B59515" s="113"/>
    </row>
    <row r="59516">
      <c r="A59516" s="113"/>
      <c r="B59516" s="113"/>
    </row>
    <row r="59517">
      <c r="A59517" s="113"/>
      <c r="B59517" s="113"/>
    </row>
    <row r="59518">
      <c r="A59518" s="113"/>
      <c r="B59518" s="113"/>
    </row>
    <row r="59519">
      <c r="A59519" s="113"/>
      <c r="B59519" s="113"/>
    </row>
    <row r="59520">
      <c r="A59520" s="113"/>
      <c r="B59520" s="113"/>
    </row>
    <row r="59521">
      <c r="A59521" s="113"/>
      <c r="B59521" s="113"/>
    </row>
    <row r="59522">
      <c r="A59522" s="113"/>
      <c r="B59522" s="113"/>
    </row>
    <row r="59523">
      <c r="A59523" s="113"/>
      <c r="B59523" s="113"/>
    </row>
    <row r="59524">
      <c r="A59524" s="113"/>
      <c r="B59524" s="113"/>
    </row>
    <row r="59525">
      <c r="A59525" s="113"/>
      <c r="B59525" s="113"/>
    </row>
    <row r="59526">
      <c r="A59526" s="113"/>
      <c r="B59526" s="113"/>
    </row>
    <row r="59527">
      <c r="A59527" s="113"/>
      <c r="B59527" s="113"/>
    </row>
    <row r="59528">
      <c r="A59528" s="113"/>
      <c r="B59528" s="113"/>
    </row>
    <row r="59529">
      <c r="A59529" s="113"/>
      <c r="B59529" s="113"/>
    </row>
    <row r="59530">
      <c r="A59530" s="113"/>
      <c r="B59530" s="113"/>
    </row>
    <row r="59531">
      <c r="A59531" s="113"/>
      <c r="B59531" s="113"/>
    </row>
    <row r="59532">
      <c r="A59532" s="113"/>
      <c r="B59532" s="113"/>
    </row>
    <row r="59533">
      <c r="A59533" s="113"/>
      <c r="B59533" s="113"/>
    </row>
    <row r="59534">
      <c r="A59534" s="113"/>
      <c r="B59534" s="113"/>
    </row>
    <row r="59535">
      <c r="A59535" s="113"/>
      <c r="B59535" s="113"/>
    </row>
    <row r="59536">
      <c r="A59536" s="113"/>
      <c r="B59536" s="113"/>
    </row>
    <row r="59537">
      <c r="A59537" s="113"/>
      <c r="B59537" s="113"/>
    </row>
    <row r="59538">
      <c r="A59538" s="113"/>
      <c r="B59538" s="113"/>
    </row>
    <row r="59539">
      <c r="A59539" s="113"/>
      <c r="B59539" s="113"/>
    </row>
    <row r="59540">
      <c r="A59540" s="113"/>
      <c r="B59540" s="113"/>
    </row>
    <row r="59541">
      <c r="A59541" s="113"/>
      <c r="B59541" s="113"/>
    </row>
    <row r="59542">
      <c r="A59542" s="113"/>
      <c r="B59542" s="113"/>
    </row>
    <row r="59543">
      <c r="A59543" s="113"/>
      <c r="B59543" s="113"/>
    </row>
    <row r="59544">
      <c r="A59544" s="113"/>
      <c r="B59544" s="113"/>
    </row>
    <row r="59545">
      <c r="A59545" s="113"/>
      <c r="B59545" s="113"/>
    </row>
    <row r="59546">
      <c r="A59546" s="113"/>
      <c r="B59546" s="113"/>
    </row>
    <row r="59547">
      <c r="A59547" s="113"/>
      <c r="B59547" s="113"/>
    </row>
    <row r="59548">
      <c r="A59548" s="113"/>
      <c r="B59548" s="113"/>
    </row>
    <row r="59549">
      <c r="A59549" s="113"/>
      <c r="B59549" s="113"/>
    </row>
    <row r="59550">
      <c r="A59550" s="113"/>
      <c r="B59550" s="113"/>
    </row>
    <row r="59551">
      <c r="A59551" s="113"/>
      <c r="B59551" s="113"/>
    </row>
    <row r="59552">
      <c r="A59552" s="113"/>
      <c r="B59552" s="113"/>
    </row>
    <row r="59553">
      <c r="A59553" s="113"/>
      <c r="B59553" s="113"/>
    </row>
    <row r="59554">
      <c r="A59554" s="113"/>
      <c r="B59554" s="113"/>
    </row>
    <row r="59555">
      <c r="A59555" s="113"/>
      <c r="B59555" s="113"/>
    </row>
    <row r="59556">
      <c r="A59556" s="113"/>
      <c r="B59556" s="113"/>
    </row>
    <row r="59557">
      <c r="A59557" s="113"/>
      <c r="B59557" s="113"/>
    </row>
    <row r="59558">
      <c r="A59558" s="113"/>
      <c r="B59558" s="113"/>
    </row>
    <row r="59559">
      <c r="A59559" s="113"/>
      <c r="B59559" s="113"/>
    </row>
    <row r="59560">
      <c r="A59560" s="113"/>
      <c r="B59560" s="113"/>
    </row>
    <row r="59561">
      <c r="A59561" s="113"/>
      <c r="B59561" s="113"/>
    </row>
    <row r="59562">
      <c r="A59562" s="113"/>
      <c r="B59562" s="113"/>
    </row>
    <row r="59563">
      <c r="A59563" s="113"/>
      <c r="B59563" s="113"/>
    </row>
    <row r="59564">
      <c r="A59564" s="113"/>
      <c r="B59564" s="113"/>
    </row>
    <row r="59565">
      <c r="A59565" s="113"/>
      <c r="B59565" s="113"/>
    </row>
    <row r="59566">
      <c r="A59566" s="113"/>
      <c r="B59566" s="113"/>
    </row>
    <row r="59567">
      <c r="A59567" s="113"/>
      <c r="B59567" s="113"/>
    </row>
    <row r="59568">
      <c r="A59568" s="113"/>
      <c r="B59568" s="113"/>
    </row>
    <row r="59569">
      <c r="A59569" s="113"/>
      <c r="B59569" s="113"/>
    </row>
    <row r="59570">
      <c r="A59570" s="113"/>
      <c r="B59570" s="113"/>
    </row>
    <row r="59571">
      <c r="A59571" s="113"/>
      <c r="B59571" s="113"/>
    </row>
    <row r="59572">
      <c r="A59572" s="113"/>
      <c r="B59572" s="113"/>
    </row>
    <row r="59573">
      <c r="A59573" s="113"/>
      <c r="B59573" s="113"/>
    </row>
    <row r="59574">
      <c r="A59574" s="113"/>
      <c r="B59574" s="113"/>
    </row>
    <row r="59575">
      <c r="A59575" s="113"/>
      <c r="B59575" s="113"/>
    </row>
    <row r="59576">
      <c r="A59576" s="113"/>
      <c r="B59576" s="113"/>
    </row>
    <row r="59577">
      <c r="A59577" s="113"/>
      <c r="B59577" s="113"/>
    </row>
    <row r="59578">
      <c r="A59578" s="113"/>
      <c r="B59578" s="113"/>
    </row>
    <row r="59579">
      <c r="A59579" s="113"/>
      <c r="B59579" s="113"/>
    </row>
    <row r="59580">
      <c r="A59580" s="113"/>
      <c r="B59580" s="113"/>
    </row>
    <row r="59581">
      <c r="A59581" s="113"/>
      <c r="B59581" s="113"/>
    </row>
    <row r="59582">
      <c r="A59582" s="113"/>
      <c r="B59582" s="113"/>
    </row>
    <row r="59583">
      <c r="A59583" s="113"/>
      <c r="B59583" s="113"/>
    </row>
    <row r="59584">
      <c r="A59584" s="113"/>
      <c r="B59584" s="113"/>
    </row>
    <row r="59585">
      <c r="A59585" s="113"/>
      <c r="B59585" s="113"/>
    </row>
    <row r="59586">
      <c r="A59586" s="113"/>
      <c r="B59586" s="113"/>
    </row>
    <row r="59587">
      <c r="A59587" s="113"/>
      <c r="B59587" s="113"/>
    </row>
    <row r="59588">
      <c r="A59588" s="113"/>
      <c r="B59588" s="113"/>
    </row>
    <row r="59589">
      <c r="A59589" s="113"/>
      <c r="B59589" s="113"/>
    </row>
    <row r="59590">
      <c r="A59590" s="113"/>
      <c r="B59590" s="113"/>
    </row>
    <row r="59591">
      <c r="A59591" s="113"/>
      <c r="B59591" s="113"/>
    </row>
    <row r="59592">
      <c r="A59592" s="113"/>
      <c r="B59592" s="113"/>
    </row>
    <row r="59593">
      <c r="A59593" s="113"/>
      <c r="B59593" s="113"/>
    </row>
    <row r="59594">
      <c r="A59594" s="113"/>
      <c r="B59594" s="113"/>
    </row>
    <row r="59595">
      <c r="A59595" s="113"/>
      <c r="B59595" s="113"/>
    </row>
    <row r="59596">
      <c r="A59596" s="113"/>
      <c r="B59596" s="113"/>
    </row>
    <row r="59597">
      <c r="A59597" s="113"/>
      <c r="B59597" s="113"/>
    </row>
    <row r="59598">
      <c r="A59598" s="113"/>
      <c r="B59598" s="113"/>
    </row>
    <row r="59599">
      <c r="A59599" s="113"/>
      <c r="B59599" s="113"/>
    </row>
    <row r="59600">
      <c r="A59600" s="113"/>
      <c r="B59600" s="113"/>
    </row>
    <row r="59601">
      <c r="A59601" s="113"/>
      <c r="B59601" s="113"/>
    </row>
    <row r="59602">
      <c r="A59602" s="113"/>
      <c r="B59602" s="113"/>
    </row>
    <row r="59603">
      <c r="A59603" s="113"/>
      <c r="B59603" s="113"/>
    </row>
    <row r="59604">
      <c r="A59604" s="113"/>
      <c r="B59604" s="113"/>
    </row>
    <row r="59605">
      <c r="A59605" s="113"/>
      <c r="B59605" s="113"/>
    </row>
    <row r="59606">
      <c r="A59606" s="113"/>
      <c r="B59606" s="113"/>
    </row>
    <row r="59607">
      <c r="A59607" s="113"/>
      <c r="B59607" s="113"/>
    </row>
    <row r="59608">
      <c r="A59608" s="113"/>
      <c r="B59608" s="113"/>
    </row>
    <row r="59609">
      <c r="A59609" s="113"/>
      <c r="B59609" s="113"/>
    </row>
    <row r="59610">
      <c r="A59610" s="113"/>
      <c r="B59610" s="113"/>
    </row>
    <row r="59611">
      <c r="A59611" s="113"/>
      <c r="B59611" s="113"/>
    </row>
    <row r="59612">
      <c r="A59612" s="113"/>
      <c r="B59612" s="113"/>
    </row>
    <row r="59613">
      <c r="A59613" s="113"/>
      <c r="B59613" s="113"/>
    </row>
    <row r="59614">
      <c r="A59614" s="113"/>
      <c r="B59614" s="113"/>
    </row>
    <row r="59615">
      <c r="A59615" s="113"/>
      <c r="B59615" s="113"/>
    </row>
    <row r="59616">
      <c r="A59616" s="113"/>
      <c r="B59616" s="113"/>
    </row>
    <row r="59617">
      <c r="A59617" s="113"/>
      <c r="B59617" s="113"/>
    </row>
    <row r="59618">
      <c r="A59618" s="113"/>
      <c r="B59618" s="113"/>
    </row>
    <row r="59619">
      <c r="A59619" s="113"/>
      <c r="B59619" s="113"/>
    </row>
    <row r="59620">
      <c r="A59620" s="113"/>
      <c r="B59620" s="113"/>
    </row>
    <row r="59621">
      <c r="A59621" s="113"/>
      <c r="B59621" s="113"/>
    </row>
    <row r="59622">
      <c r="A59622" s="113"/>
      <c r="B59622" s="113"/>
    </row>
    <row r="59623">
      <c r="A59623" s="113"/>
      <c r="B59623" s="113"/>
    </row>
    <row r="59624">
      <c r="A59624" s="113"/>
      <c r="B59624" s="113"/>
    </row>
    <row r="59625">
      <c r="A59625" s="113"/>
      <c r="B59625" s="113"/>
    </row>
    <row r="59626">
      <c r="A59626" s="113"/>
      <c r="B59626" s="113"/>
    </row>
    <row r="59627">
      <c r="A59627" s="113"/>
      <c r="B59627" s="113"/>
    </row>
    <row r="59628">
      <c r="A59628" s="113"/>
      <c r="B59628" s="113"/>
    </row>
    <row r="59629">
      <c r="A59629" s="113"/>
      <c r="B59629" s="113"/>
    </row>
    <row r="59630">
      <c r="A59630" s="113"/>
      <c r="B59630" s="113"/>
    </row>
    <row r="59631">
      <c r="A59631" s="113"/>
      <c r="B59631" s="113"/>
    </row>
    <row r="59632">
      <c r="A59632" s="113"/>
      <c r="B59632" s="113"/>
    </row>
    <row r="59633">
      <c r="A59633" s="113"/>
      <c r="B59633" s="113"/>
    </row>
    <row r="59634">
      <c r="A59634" s="113"/>
      <c r="B59634" s="113"/>
    </row>
    <row r="59635">
      <c r="A59635" s="113"/>
      <c r="B59635" s="113"/>
    </row>
    <row r="59636">
      <c r="A59636" s="113"/>
      <c r="B59636" s="113"/>
    </row>
    <row r="59637">
      <c r="A59637" s="113"/>
      <c r="B59637" s="113"/>
    </row>
    <row r="59638">
      <c r="A59638" s="113"/>
      <c r="B59638" s="113"/>
    </row>
    <row r="59639">
      <c r="A59639" s="113"/>
      <c r="B59639" s="113"/>
    </row>
    <row r="59640">
      <c r="A59640" s="113"/>
      <c r="B59640" s="113"/>
    </row>
    <row r="59641">
      <c r="A59641" s="113"/>
      <c r="B59641" s="113"/>
    </row>
    <row r="59642">
      <c r="A59642" s="113"/>
      <c r="B59642" s="113"/>
    </row>
    <row r="59643">
      <c r="A59643" s="113"/>
      <c r="B59643" s="113"/>
    </row>
    <row r="59644">
      <c r="A59644" s="113"/>
      <c r="B59644" s="113"/>
    </row>
    <row r="59645">
      <c r="A59645" s="113"/>
      <c r="B59645" s="113"/>
    </row>
    <row r="59646">
      <c r="A59646" s="113"/>
      <c r="B59646" s="113"/>
    </row>
    <row r="59647">
      <c r="A59647" s="113"/>
      <c r="B59647" s="113"/>
    </row>
    <row r="59648">
      <c r="A59648" s="113"/>
      <c r="B59648" s="113"/>
    </row>
    <row r="59649">
      <c r="A59649" s="113"/>
      <c r="B59649" s="113"/>
    </row>
    <row r="59650">
      <c r="A59650" s="113"/>
      <c r="B59650" s="113"/>
    </row>
    <row r="59651">
      <c r="A59651" s="113"/>
      <c r="B59651" s="113"/>
    </row>
    <row r="59652">
      <c r="A59652" s="113"/>
      <c r="B59652" s="113"/>
    </row>
    <row r="59653">
      <c r="A59653" s="113"/>
      <c r="B59653" s="113"/>
    </row>
    <row r="59654">
      <c r="A59654" s="113"/>
      <c r="B59654" s="113"/>
    </row>
    <row r="59655">
      <c r="A59655" s="113"/>
      <c r="B59655" s="113"/>
    </row>
    <row r="59656">
      <c r="A59656" s="113"/>
      <c r="B59656" s="113"/>
    </row>
    <row r="59657">
      <c r="A59657" s="113"/>
      <c r="B59657" s="113"/>
    </row>
    <row r="59658">
      <c r="A59658" s="113"/>
      <c r="B59658" s="113"/>
    </row>
    <row r="59659">
      <c r="A59659" s="113"/>
      <c r="B59659" s="113"/>
    </row>
    <row r="59660">
      <c r="A59660" s="113"/>
      <c r="B59660" s="113"/>
    </row>
    <row r="59661">
      <c r="A59661" s="113"/>
      <c r="B59661" s="113"/>
    </row>
    <row r="59662">
      <c r="A59662" s="113"/>
      <c r="B59662" s="113"/>
    </row>
    <row r="59663">
      <c r="A59663" s="113"/>
      <c r="B59663" s="113"/>
    </row>
    <row r="59664">
      <c r="A59664" s="113"/>
      <c r="B59664" s="113"/>
    </row>
    <row r="59665">
      <c r="A59665" s="113"/>
      <c r="B59665" s="113"/>
    </row>
    <row r="59666">
      <c r="A59666" s="113"/>
      <c r="B59666" s="113"/>
    </row>
    <row r="59667">
      <c r="A59667" s="113"/>
      <c r="B59667" s="113"/>
    </row>
    <row r="59668">
      <c r="A59668" s="113"/>
      <c r="B59668" s="113"/>
    </row>
    <row r="59669">
      <c r="A59669" s="113"/>
      <c r="B59669" s="113"/>
    </row>
    <row r="59670">
      <c r="A59670" s="113"/>
      <c r="B59670" s="113"/>
    </row>
    <row r="59671">
      <c r="A59671" s="113"/>
      <c r="B59671" s="113"/>
    </row>
    <row r="59672">
      <c r="A59672" s="113"/>
      <c r="B59672" s="113"/>
    </row>
    <row r="59673">
      <c r="A59673" s="113"/>
      <c r="B59673" s="113"/>
    </row>
    <row r="59674">
      <c r="A59674" s="113"/>
      <c r="B59674" s="113"/>
    </row>
    <row r="59675">
      <c r="A59675" s="113"/>
      <c r="B59675" s="113"/>
    </row>
    <row r="59676">
      <c r="A59676" s="113"/>
      <c r="B59676" s="113"/>
    </row>
    <row r="59677">
      <c r="A59677" s="113"/>
      <c r="B59677" s="113"/>
    </row>
    <row r="59678">
      <c r="A59678" s="113"/>
      <c r="B59678" s="113"/>
    </row>
    <row r="59679">
      <c r="A59679" s="113"/>
      <c r="B59679" s="113"/>
    </row>
    <row r="59680">
      <c r="A59680" s="113"/>
      <c r="B59680" s="113"/>
    </row>
    <row r="59681">
      <c r="A59681" s="113"/>
      <c r="B59681" s="113"/>
    </row>
    <row r="59682">
      <c r="A59682" s="113"/>
      <c r="B59682" s="113"/>
    </row>
    <row r="59683">
      <c r="A59683" s="113"/>
      <c r="B59683" s="113"/>
    </row>
    <row r="59684">
      <c r="A59684" s="113"/>
      <c r="B59684" s="113"/>
    </row>
    <row r="59685">
      <c r="A59685" s="113"/>
      <c r="B59685" s="113"/>
    </row>
    <row r="59686">
      <c r="A59686" s="113"/>
      <c r="B59686" s="113"/>
    </row>
    <row r="59687">
      <c r="A59687" s="113"/>
      <c r="B59687" s="113"/>
    </row>
    <row r="59688">
      <c r="A59688" s="113"/>
      <c r="B59688" s="113"/>
    </row>
    <row r="59689">
      <c r="A59689" s="113"/>
      <c r="B59689" s="113"/>
    </row>
    <row r="59690">
      <c r="A59690" s="113"/>
      <c r="B59690" s="113"/>
    </row>
    <row r="59691">
      <c r="A59691" s="113"/>
      <c r="B59691" s="113"/>
    </row>
    <row r="59692">
      <c r="A59692" s="113"/>
      <c r="B59692" s="113"/>
    </row>
    <row r="59693">
      <c r="A59693" s="113"/>
      <c r="B59693" s="113"/>
    </row>
    <row r="59694">
      <c r="A59694" s="113"/>
      <c r="B59694" s="113"/>
    </row>
    <row r="59695">
      <c r="A59695" s="113"/>
      <c r="B59695" s="113"/>
    </row>
    <row r="59696">
      <c r="A59696" s="113"/>
      <c r="B59696" s="113"/>
    </row>
    <row r="59697">
      <c r="A59697" s="113"/>
      <c r="B59697" s="113"/>
    </row>
    <row r="59698">
      <c r="A59698" s="113"/>
      <c r="B59698" s="113"/>
    </row>
    <row r="59699">
      <c r="A59699" s="113"/>
      <c r="B59699" s="113"/>
    </row>
    <row r="59700">
      <c r="A59700" s="113"/>
      <c r="B59700" s="113"/>
    </row>
    <row r="59701">
      <c r="A59701" s="113"/>
      <c r="B59701" s="113"/>
    </row>
    <row r="59702">
      <c r="A59702" s="113"/>
      <c r="B59702" s="113"/>
    </row>
    <row r="59703">
      <c r="A59703" s="113"/>
      <c r="B59703" s="113"/>
    </row>
    <row r="59704">
      <c r="A59704" s="113"/>
      <c r="B59704" s="113"/>
    </row>
    <row r="59705">
      <c r="A59705" s="113"/>
      <c r="B59705" s="113"/>
    </row>
    <row r="59706">
      <c r="A59706" s="113"/>
      <c r="B59706" s="113"/>
    </row>
    <row r="59707">
      <c r="A59707" s="113"/>
      <c r="B59707" s="113"/>
    </row>
    <row r="59708">
      <c r="A59708" s="113"/>
      <c r="B59708" s="113"/>
    </row>
    <row r="59709">
      <c r="A59709" s="113"/>
      <c r="B59709" s="113"/>
    </row>
    <row r="59710">
      <c r="A59710" s="113"/>
      <c r="B59710" s="113"/>
    </row>
    <row r="59711">
      <c r="A59711" s="113"/>
      <c r="B59711" s="113"/>
    </row>
    <row r="59712">
      <c r="A59712" s="113"/>
      <c r="B59712" s="113"/>
    </row>
    <row r="59713">
      <c r="A59713" s="113"/>
      <c r="B59713" s="113"/>
    </row>
    <row r="59714">
      <c r="A59714" s="113"/>
      <c r="B59714" s="113"/>
    </row>
    <row r="59715">
      <c r="A59715" s="113"/>
      <c r="B59715" s="113"/>
    </row>
    <row r="59716">
      <c r="A59716" s="113"/>
      <c r="B59716" s="113"/>
    </row>
    <row r="59717">
      <c r="A59717" s="113"/>
      <c r="B59717" s="113"/>
    </row>
    <row r="59718">
      <c r="A59718" s="113"/>
      <c r="B59718" s="113"/>
    </row>
    <row r="59719">
      <c r="A59719" s="113"/>
      <c r="B59719" s="113"/>
    </row>
    <row r="59720">
      <c r="A59720" s="113"/>
      <c r="B59720" s="113"/>
    </row>
    <row r="59721">
      <c r="A59721" s="113"/>
      <c r="B59721" s="113"/>
    </row>
    <row r="59722">
      <c r="A59722" s="113"/>
      <c r="B59722" s="113"/>
    </row>
    <row r="59723">
      <c r="A59723" s="113"/>
      <c r="B59723" s="113"/>
    </row>
    <row r="59724">
      <c r="A59724" s="113"/>
      <c r="B59724" s="113"/>
    </row>
    <row r="59725">
      <c r="A59725" s="113"/>
      <c r="B59725" s="113"/>
    </row>
    <row r="59726">
      <c r="A59726" s="113"/>
      <c r="B59726" s="113"/>
    </row>
    <row r="59727">
      <c r="A59727" s="113"/>
      <c r="B59727" s="113"/>
    </row>
    <row r="59728">
      <c r="A59728" s="113"/>
      <c r="B59728" s="113"/>
    </row>
    <row r="59729">
      <c r="A59729" s="113"/>
      <c r="B59729" s="113"/>
    </row>
    <row r="59730">
      <c r="A59730" s="113"/>
      <c r="B59730" s="113"/>
    </row>
    <row r="59731">
      <c r="A59731" s="113"/>
      <c r="B59731" s="113"/>
    </row>
    <row r="59732">
      <c r="A59732" s="113"/>
      <c r="B59732" s="113"/>
    </row>
    <row r="59733">
      <c r="A59733" s="113"/>
      <c r="B59733" s="113"/>
    </row>
    <row r="59734">
      <c r="A59734" s="113"/>
      <c r="B59734" s="113"/>
    </row>
    <row r="59735">
      <c r="A59735" s="113"/>
      <c r="B59735" s="113"/>
    </row>
    <row r="59736">
      <c r="A59736" s="113"/>
      <c r="B59736" s="113"/>
    </row>
    <row r="59737">
      <c r="A59737" s="113"/>
      <c r="B59737" s="113"/>
    </row>
    <row r="59738">
      <c r="A59738" s="113"/>
      <c r="B59738" s="113"/>
    </row>
    <row r="59739">
      <c r="A59739" s="113"/>
      <c r="B59739" s="113"/>
    </row>
    <row r="59740">
      <c r="A59740" s="113"/>
      <c r="B59740" s="113"/>
    </row>
    <row r="59741">
      <c r="A59741" s="113"/>
      <c r="B59741" s="113"/>
    </row>
    <row r="59742">
      <c r="A59742" s="113"/>
      <c r="B59742" s="113"/>
    </row>
    <row r="59743">
      <c r="A59743" s="113"/>
      <c r="B59743" s="113"/>
    </row>
    <row r="59744">
      <c r="A59744" s="113"/>
      <c r="B59744" s="113"/>
    </row>
    <row r="59745">
      <c r="A59745" s="113"/>
      <c r="B59745" s="113"/>
    </row>
    <row r="59746">
      <c r="A59746" s="113"/>
      <c r="B59746" s="113"/>
    </row>
    <row r="59747">
      <c r="A59747" s="113"/>
      <c r="B59747" s="113"/>
    </row>
    <row r="59748">
      <c r="A59748" s="113"/>
      <c r="B59748" s="113"/>
    </row>
    <row r="59749">
      <c r="A59749" s="113"/>
      <c r="B59749" s="113"/>
    </row>
    <row r="59750">
      <c r="A59750" s="113"/>
      <c r="B59750" s="113"/>
    </row>
    <row r="59751">
      <c r="A59751" s="113"/>
      <c r="B59751" s="113"/>
    </row>
    <row r="59752">
      <c r="A59752" s="113"/>
      <c r="B59752" s="113"/>
    </row>
    <row r="59753">
      <c r="A59753" s="113"/>
      <c r="B59753" s="113"/>
    </row>
    <row r="59754">
      <c r="A59754" s="113"/>
      <c r="B59754" s="113"/>
    </row>
    <row r="59755">
      <c r="A59755" s="113"/>
      <c r="B59755" s="113"/>
    </row>
    <row r="59756">
      <c r="A59756" s="113"/>
      <c r="B59756" s="113"/>
    </row>
    <row r="59757">
      <c r="A59757" s="113"/>
      <c r="B59757" s="113"/>
    </row>
    <row r="59758">
      <c r="A59758" s="113"/>
      <c r="B59758" s="113"/>
    </row>
    <row r="59759">
      <c r="A59759" s="113"/>
      <c r="B59759" s="113"/>
    </row>
    <row r="59760">
      <c r="A59760" s="113"/>
      <c r="B59760" s="113"/>
    </row>
    <row r="59761">
      <c r="A59761" s="113"/>
      <c r="B59761" s="113"/>
    </row>
    <row r="59762">
      <c r="A59762" s="113"/>
      <c r="B59762" s="113"/>
    </row>
    <row r="59763">
      <c r="A59763" s="113"/>
      <c r="B59763" s="113"/>
    </row>
    <row r="59764">
      <c r="A59764" s="113"/>
      <c r="B59764" s="113"/>
    </row>
    <row r="59765">
      <c r="A59765" s="113"/>
      <c r="B59765" s="113"/>
    </row>
    <row r="59766">
      <c r="A59766" s="113"/>
      <c r="B59766" s="113"/>
    </row>
    <row r="59767">
      <c r="A59767" s="113"/>
      <c r="B59767" s="113"/>
    </row>
    <row r="59768">
      <c r="A59768" s="113"/>
      <c r="B59768" s="113"/>
    </row>
    <row r="59769">
      <c r="A59769" s="113"/>
      <c r="B59769" s="113"/>
    </row>
    <row r="59770">
      <c r="A59770" s="113"/>
      <c r="B59770" s="113"/>
    </row>
    <row r="59771">
      <c r="A59771" s="113"/>
      <c r="B59771" s="113"/>
    </row>
    <row r="59772">
      <c r="A59772" s="113"/>
      <c r="B59772" s="113"/>
    </row>
    <row r="59773">
      <c r="A59773" s="113"/>
      <c r="B59773" s="113"/>
    </row>
    <row r="59774">
      <c r="A59774" s="113"/>
      <c r="B59774" s="113"/>
    </row>
    <row r="59775">
      <c r="A59775" s="113"/>
      <c r="B59775" s="113"/>
    </row>
    <row r="59776">
      <c r="A59776" s="113"/>
      <c r="B59776" s="113"/>
    </row>
    <row r="59777">
      <c r="A59777" s="113"/>
      <c r="B59777" s="113"/>
    </row>
    <row r="59778">
      <c r="A59778" s="113"/>
      <c r="B59778" s="113"/>
    </row>
    <row r="59779">
      <c r="A59779" s="113"/>
      <c r="B59779" s="113"/>
    </row>
    <row r="59780">
      <c r="A59780" s="113"/>
      <c r="B59780" s="113"/>
    </row>
    <row r="59781">
      <c r="A59781" s="113"/>
      <c r="B59781" s="113"/>
    </row>
    <row r="59782">
      <c r="A59782" s="113"/>
      <c r="B59782" s="113"/>
    </row>
    <row r="59783">
      <c r="A59783" s="113"/>
      <c r="B59783" s="113"/>
    </row>
    <row r="59784">
      <c r="A59784" s="113"/>
      <c r="B59784" s="113"/>
    </row>
    <row r="59785">
      <c r="A59785" s="113"/>
      <c r="B59785" s="113"/>
    </row>
    <row r="59786">
      <c r="A59786" s="113"/>
      <c r="B59786" s="113"/>
    </row>
    <row r="59787">
      <c r="A59787" s="113"/>
      <c r="B59787" s="113"/>
    </row>
    <row r="59788">
      <c r="A59788" s="113"/>
      <c r="B59788" s="113"/>
    </row>
    <row r="59789">
      <c r="A59789" s="113"/>
      <c r="B59789" s="113"/>
    </row>
    <row r="59790">
      <c r="A59790" s="113"/>
      <c r="B59790" s="113"/>
    </row>
    <row r="59791">
      <c r="A59791" s="113"/>
      <c r="B59791" s="113"/>
    </row>
    <row r="59792">
      <c r="A59792" s="113"/>
      <c r="B59792" s="113"/>
    </row>
    <row r="59793">
      <c r="A59793" s="113"/>
      <c r="B59793" s="113"/>
    </row>
    <row r="59794">
      <c r="A59794" s="113"/>
      <c r="B59794" s="113"/>
    </row>
    <row r="59795">
      <c r="A59795" s="113"/>
      <c r="B59795" s="113"/>
    </row>
    <row r="59796">
      <c r="A59796" s="113"/>
      <c r="B59796" s="113"/>
    </row>
    <row r="59797">
      <c r="A59797" s="113"/>
      <c r="B59797" s="113"/>
    </row>
    <row r="59798">
      <c r="A59798" s="113"/>
      <c r="B59798" s="113"/>
    </row>
    <row r="59799">
      <c r="A59799" s="113"/>
      <c r="B59799" s="113"/>
    </row>
    <row r="59800">
      <c r="A59800" s="113"/>
      <c r="B59800" s="113"/>
    </row>
    <row r="59801">
      <c r="A59801" s="113"/>
      <c r="B59801" s="113"/>
    </row>
    <row r="59802">
      <c r="A59802" s="113"/>
      <c r="B59802" s="113"/>
    </row>
    <row r="59803">
      <c r="A59803" s="113"/>
      <c r="B59803" s="113"/>
    </row>
    <row r="59804">
      <c r="A59804" s="113"/>
      <c r="B59804" s="113"/>
    </row>
    <row r="59805">
      <c r="A59805" s="113"/>
      <c r="B59805" s="113"/>
    </row>
    <row r="59806">
      <c r="A59806" s="113"/>
      <c r="B59806" s="113"/>
    </row>
    <row r="59807">
      <c r="A59807" s="113"/>
      <c r="B59807" s="113"/>
    </row>
    <row r="59808">
      <c r="A59808" s="113"/>
      <c r="B59808" s="113"/>
    </row>
    <row r="59809">
      <c r="A59809" s="113"/>
      <c r="B59809" s="113"/>
    </row>
    <row r="59810">
      <c r="A59810" s="113"/>
      <c r="B59810" s="113"/>
    </row>
    <row r="59811">
      <c r="A59811" s="113"/>
      <c r="B59811" s="113"/>
    </row>
    <row r="59812">
      <c r="A59812" s="113"/>
      <c r="B59812" s="113"/>
    </row>
    <row r="59813">
      <c r="A59813" s="113"/>
      <c r="B59813" s="113"/>
    </row>
    <row r="59814">
      <c r="A59814" s="113"/>
      <c r="B59814" s="113"/>
    </row>
    <row r="59815">
      <c r="A59815" s="113"/>
      <c r="B59815" s="113"/>
    </row>
    <row r="59816">
      <c r="A59816" s="113"/>
      <c r="B59816" s="113"/>
    </row>
    <row r="59817">
      <c r="A59817" s="113"/>
      <c r="B59817" s="113"/>
    </row>
    <row r="59818">
      <c r="A59818" s="113"/>
      <c r="B59818" s="113"/>
    </row>
    <row r="59819">
      <c r="A59819" s="113"/>
      <c r="B59819" s="113"/>
    </row>
    <row r="59820">
      <c r="A59820" s="113"/>
      <c r="B59820" s="113"/>
    </row>
    <row r="59821">
      <c r="A59821" s="113"/>
      <c r="B59821" s="113"/>
    </row>
    <row r="59822">
      <c r="A59822" s="113"/>
      <c r="B59822" s="113"/>
    </row>
    <row r="59823">
      <c r="A59823" s="113"/>
      <c r="B59823" s="113"/>
    </row>
    <row r="59824">
      <c r="A59824" s="113"/>
      <c r="B59824" s="113"/>
    </row>
    <row r="59825">
      <c r="A59825" s="113"/>
      <c r="B59825" s="113"/>
    </row>
    <row r="59826">
      <c r="A59826" s="113"/>
      <c r="B59826" s="113"/>
    </row>
    <row r="59827">
      <c r="A59827" s="113"/>
      <c r="B59827" s="113"/>
    </row>
    <row r="59828">
      <c r="A59828" s="113"/>
      <c r="B59828" s="113"/>
    </row>
    <row r="59829">
      <c r="A59829" s="113"/>
      <c r="B59829" s="113"/>
    </row>
    <row r="59830">
      <c r="A59830" s="113"/>
      <c r="B59830" s="113"/>
    </row>
    <row r="59831">
      <c r="A59831" s="113"/>
      <c r="B59831" s="113"/>
    </row>
    <row r="59832">
      <c r="A59832" s="113"/>
      <c r="B59832" s="113"/>
    </row>
    <row r="59833">
      <c r="A59833" s="113"/>
      <c r="B59833" s="113"/>
    </row>
    <row r="59834">
      <c r="A59834" s="113"/>
      <c r="B59834" s="113"/>
    </row>
    <row r="59835">
      <c r="A59835" s="113"/>
      <c r="B59835" s="113"/>
    </row>
    <row r="59836">
      <c r="A59836" s="113"/>
      <c r="B59836" s="113"/>
    </row>
    <row r="59837">
      <c r="A59837" s="113"/>
      <c r="B59837" s="113"/>
    </row>
    <row r="59838">
      <c r="A59838" s="113"/>
      <c r="B59838" s="113"/>
    </row>
    <row r="59839">
      <c r="A59839" s="113"/>
      <c r="B59839" s="113"/>
    </row>
    <row r="59840">
      <c r="A59840" s="113"/>
      <c r="B59840" s="113"/>
    </row>
    <row r="59841">
      <c r="A59841" s="113"/>
      <c r="B59841" s="113"/>
    </row>
    <row r="59842">
      <c r="A59842" s="113"/>
      <c r="B59842" s="113"/>
    </row>
    <row r="59843">
      <c r="A59843" s="113"/>
      <c r="B59843" s="113"/>
    </row>
    <row r="59844">
      <c r="A59844" s="113"/>
      <c r="B59844" s="113"/>
    </row>
    <row r="59845">
      <c r="A59845" s="113"/>
      <c r="B59845" s="113"/>
    </row>
    <row r="59846">
      <c r="A59846" s="113"/>
      <c r="B59846" s="113"/>
    </row>
    <row r="59847">
      <c r="A59847" s="113"/>
      <c r="B59847" s="113"/>
    </row>
    <row r="59848">
      <c r="A59848" s="113"/>
      <c r="B59848" s="113"/>
    </row>
    <row r="59849">
      <c r="A59849" s="113"/>
      <c r="B59849" s="113"/>
    </row>
    <row r="59850">
      <c r="A59850" s="113"/>
      <c r="B59850" s="113"/>
    </row>
    <row r="59851">
      <c r="A59851" s="113"/>
      <c r="B59851" s="113"/>
    </row>
    <row r="59852">
      <c r="A59852" s="113"/>
      <c r="B59852" s="113"/>
    </row>
    <row r="59853">
      <c r="A59853" s="113"/>
      <c r="B59853" s="113"/>
    </row>
    <row r="59854">
      <c r="A59854" s="113"/>
      <c r="B59854" s="113"/>
    </row>
    <row r="59855">
      <c r="A59855" s="113"/>
      <c r="B59855" s="113"/>
    </row>
    <row r="59856">
      <c r="A59856" s="113"/>
      <c r="B59856" s="113"/>
    </row>
    <row r="59857">
      <c r="A59857" s="113"/>
      <c r="B59857" s="113"/>
    </row>
    <row r="59858">
      <c r="A59858" s="113"/>
      <c r="B59858" s="113"/>
    </row>
    <row r="59859">
      <c r="A59859" s="113"/>
      <c r="B59859" s="113"/>
    </row>
    <row r="59860">
      <c r="A59860" s="113"/>
      <c r="B59860" s="113"/>
    </row>
    <row r="59861">
      <c r="A59861" s="113"/>
      <c r="B59861" s="113"/>
    </row>
    <row r="59862">
      <c r="A59862" s="113"/>
      <c r="B59862" s="113"/>
    </row>
    <row r="59863">
      <c r="A59863" s="113"/>
      <c r="B59863" s="113"/>
    </row>
    <row r="59864">
      <c r="A59864" s="113"/>
      <c r="B59864" s="113"/>
    </row>
    <row r="59865">
      <c r="A59865" s="113"/>
      <c r="B59865" s="113"/>
    </row>
    <row r="59866">
      <c r="A59866" s="113"/>
      <c r="B59866" s="113"/>
    </row>
    <row r="59867">
      <c r="A59867" s="113"/>
      <c r="B59867" s="113"/>
    </row>
    <row r="59868">
      <c r="A59868" s="113"/>
      <c r="B59868" s="113"/>
    </row>
    <row r="59869">
      <c r="A59869" s="113"/>
      <c r="B59869" s="113"/>
    </row>
    <row r="59870">
      <c r="A59870" s="113"/>
      <c r="B59870" s="113"/>
    </row>
    <row r="59871">
      <c r="A59871" s="113"/>
      <c r="B59871" s="113"/>
    </row>
    <row r="59872">
      <c r="A59872" s="113"/>
      <c r="B59872" s="113"/>
    </row>
    <row r="59873">
      <c r="A59873" s="113"/>
      <c r="B59873" s="113"/>
    </row>
    <row r="59874">
      <c r="A59874" s="113"/>
      <c r="B59874" s="113"/>
    </row>
    <row r="59875">
      <c r="A59875" s="113"/>
      <c r="B59875" s="113"/>
    </row>
    <row r="59876">
      <c r="A59876" s="113"/>
      <c r="B59876" s="113"/>
    </row>
    <row r="59877">
      <c r="A59877" s="113"/>
      <c r="B59877" s="113"/>
    </row>
    <row r="59878">
      <c r="A59878" s="113"/>
      <c r="B59878" s="113"/>
    </row>
    <row r="59879">
      <c r="A59879" s="113"/>
      <c r="B59879" s="113"/>
    </row>
    <row r="59880">
      <c r="A59880" s="113"/>
      <c r="B59880" s="113"/>
    </row>
    <row r="59881">
      <c r="A59881" s="113"/>
      <c r="B59881" s="113"/>
    </row>
    <row r="59882">
      <c r="A59882" s="113"/>
      <c r="B59882" s="113"/>
    </row>
    <row r="59883">
      <c r="A59883" s="113"/>
      <c r="B59883" s="113"/>
    </row>
    <row r="59884">
      <c r="A59884" s="113"/>
      <c r="B59884" s="113"/>
    </row>
    <row r="59885">
      <c r="A59885" s="113"/>
      <c r="B59885" s="113"/>
    </row>
    <row r="59886">
      <c r="A59886" s="113"/>
      <c r="B59886" s="113"/>
    </row>
    <row r="59887">
      <c r="A59887" s="113"/>
      <c r="B59887" s="113"/>
    </row>
    <row r="59888">
      <c r="A59888" s="113"/>
      <c r="B59888" s="113"/>
    </row>
    <row r="59889">
      <c r="A59889" s="113"/>
      <c r="B59889" s="113"/>
    </row>
    <row r="59890">
      <c r="A59890" s="113"/>
      <c r="B59890" s="113"/>
    </row>
    <row r="59891">
      <c r="A59891" s="113"/>
      <c r="B59891" s="113"/>
    </row>
    <row r="59892">
      <c r="A59892" s="113"/>
      <c r="B59892" s="113"/>
    </row>
    <row r="59893">
      <c r="A59893" s="113"/>
      <c r="B59893" s="113"/>
    </row>
    <row r="59894">
      <c r="A59894" s="113"/>
      <c r="B59894" s="113"/>
    </row>
    <row r="59895">
      <c r="A59895" s="113"/>
      <c r="B59895" s="113"/>
    </row>
    <row r="59896">
      <c r="A59896" s="113"/>
      <c r="B59896" s="113"/>
    </row>
    <row r="59897">
      <c r="A59897" s="113"/>
      <c r="B59897" s="113"/>
    </row>
    <row r="59898">
      <c r="A59898" s="113"/>
      <c r="B59898" s="113"/>
    </row>
    <row r="59899">
      <c r="A59899" s="113"/>
      <c r="B59899" s="113"/>
    </row>
    <row r="59900">
      <c r="A59900" s="113"/>
      <c r="B59900" s="113"/>
    </row>
    <row r="59901">
      <c r="A59901" s="113"/>
      <c r="B59901" s="113"/>
    </row>
    <row r="59902">
      <c r="A59902" s="113"/>
      <c r="B59902" s="113"/>
    </row>
    <row r="59903">
      <c r="A59903" s="113"/>
      <c r="B59903" s="113"/>
    </row>
    <row r="59904">
      <c r="A59904" s="113"/>
      <c r="B59904" s="113"/>
    </row>
    <row r="59905">
      <c r="A59905" s="113"/>
      <c r="B59905" s="113"/>
    </row>
    <row r="59906">
      <c r="A59906" s="113"/>
      <c r="B59906" s="113"/>
    </row>
    <row r="59907">
      <c r="A59907" s="113"/>
      <c r="B59907" s="113"/>
    </row>
    <row r="59908">
      <c r="A59908" s="113"/>
      <c r="B59908" s="113"/>
    </row>
    <row r="59909">
      <c r="A59909" s="113"/>
      <c r="B59909" s="113"/>
    </row>
    <row r="59910">
      <c r="A59910" s="113"/>
      <c r="B59910" s="113"/>
    </row>
    <row r="59911">
      <c r="A59911" s="113"/>
      <c r="B59911" s="113"/>
    </row>
    <row r="59912">
      <c r="A59912" s="113"/>
      <c r="B59912" s="113"/>
    </row>
    <row r="59913">
      <c r="A59913" s="113"/>
      <c r="B59913" s="113"/>
    </row>
    <row r="59914">
      <c r="A59914" s="113"/>
      <c r="B59914" s="113"/>
    </row>
    <row r="59915">
      <c r="A59915" s="113"/>
      <c r="B59915" s="113"/>
    </row>
    <row r="59916">
      <c r="A59916" s="113"/>
      <c r="B59916" s="113"/>
    </row>
    <row r="59917">
      <c r="A59917" s="113"/>
      <c r="B59917" s="113"/>
    </row>
    <row r="59918">
      <c r="A59918" s="113"/>
      <c r="B59918" s="113"/>
    </row>
    <row r="59919">
      <c r="A59919" s="113"/>
      <c r="B59919" s="113"/>
    </row>
    <row r="59920">
      <c r="A59920" s="113"/>
      <c r="B59920" s="113"/>
    </row>
    <row r="59921">
      <c r="A59921" s="113"/>
      <c r="B59921" s="113"/>
    </row>
    <row r="59922">
      <c r="A59922" s="113"/>
      <c r="B59922" s="113"/>
    </row>
    <row r="59923">
      <c r="A59923" s="113"/>
      <c r="B59923" s="113"/>
    </row>
    <row r="59924">
      <c r="A59924" s="113"/>
      <c r="B59924" s="113"/>
    </row>
    <row r="59925">
      <c r="A59925" s="113"/>
      <c r="B59925" s="113"/>
    </row>
    <row r="59926">
      <c r="A59926" s="113"/>
      <c r="B59926" s="113"/>
    </row>
    <row r="59927">
      <c r="A59927" s="113"/>
      <c r="B59927" s="113"/>
    </row>
    <row r="59928">
      <c r="A59928" s="113"/>
      <c r="B59928" s="113"/>
    </row>
    <row r="59929">
      <c r="A59929" s="113"/>
      <c r="B59929" s="113"/>
    </row>
    <row r="59930">
      <c r="A59930" s="113"/>
      <c r="B59930" s="113"/>
    </row>
    <row r="59931">
      <c r="A59931" s="113"/>
      <c r="B59931" s="113"/>
    </row>
    <row r="59932">
      <c r="A59932" s="113"/>
      <c r="B59932" s="113"/>
    </row>
    <row r="59933">
      <c r="A59933" s="113"/>
      <c r="B59933" s="113"/>
    </row>
    <row r="59934">
      <c r="A59934" s="113"/>
      <c r="B59934" s="113"/>
    </row>
    <row r="59935">
      <c r="A59935" s="113"/>
      <c r="B59935" s="113"/>
    </row>
    <row r="59936">
      <c r="A59936" s="113"/>
      <c r="B59936" s="113"/>
    </row>
    <row r="59937">
      <c r="A59937" s="113"/>
      <c r="B59937" s="113"/>
    </row>
    <row r="59938">
      <c r="A59938" s="113"/>
      <c r="B59938" s="113"/>
    </row>
    <row r="59939">
      <c r="A59939" s="113"/>
      <c r="B59939" s="113"/>
    </row>
    <row r="59940">
      <c r="A59940" s="113"/>
      <c r="B59940" s="113"/>
    </row>
    <row r="59941">
      <c r="A59941" s="113"/>
      <c r="B59941" s="113"/>
    </row>
    <row r="59942">
      <c r="A59942" s="113"/>
      <c r="B59942" s="113"/>
    </row>
    <row r="59943">
      <c r="A59943" s="113"/>
      <c r="B59943" s="113"/>
    </row>
    <row r="59944">
      <c r="A59944" s="113"/>
      <c r="B59944" s="113"/>
    </row>
    <row r="59945">
      <c r="A59945" s="113"/>
      <c r="B59945" s="113"/>
    </row>
    <row r="59946">
      <c r="A59946" s="113"/>
      <c r="B59946" s="113"/>
    </row>
    <row r="59947">
      <c r="A59947" s="113"/>
      <c r="B59947" s="113"/>
    </row>
    <row r="59948">
      <c r="A59948" s="113"/>
      <c r="B59948" s="113"/>
    </row>
    <row r="59949">
      <c r="A59949" s="113"/>
      <c r="B59949" s="113"/>
    </row>
    <row r="59950">
      <c r="A59950" s="113"/>
      <c r="B59950" s="113"/>
    </row>
    <row r="59951">
      <c r="A59951" s="113"/>
      <c r="B59951" s="113"/>
    </row>
    <row r="59952">
      <c r="A59952" s="113"/>
      <c r="B59952" s="113"/>
    </row>
    <row r="59953">
      <c r="A59953" s="113"/>
      <c r="B59953" s="113"/>
    </row>
    <row r="59954">
      <c r="A59954" s="113"/>
      <c r="B59954" s="113"/>
    </row>
    <row r="59955">
      <c r="A59955" s="113"/>
      <c r="B59955" s="113"/>
    </row>
    <row r="59956">
      <c r="A59956" s="113"/>
      <c r="B59956" s="113"/>
    </row>
    <row r="59957">
      <c r="A59957" s="113"/>
      <c r="B59957" s="113"/>
    </row>
    <row r="59958">
      <c r="A59958" s="113"/>
      <c r="B59958" s="113"/>
    </row>
    <row r="59959">
      <c r="A59959" s="113"/>
      <c r="B59959" s="113"/>
    </row>
    <row r="59960">
      <c r="A59960" s="113"/>
      <c r="B59960" s="113"/>
    </row>
    <row r="59961">
      <c r="A59961" s="113"/>
      <c r="B59961" s="113"/>
    </row>
    <row r="59962">
      <c r="A59962" s="113"/>
      <c r="B59962" s="113"/>
    </row>
    <row r="59963">
      <c r="A59963" s="113"/>
      <c r="B59963" s="113"/>
    </row>
    <row r="59964">
      <c r="A59964" s="113"/>
      <c r="B59964" s="113"/>
    </row>
    <row r="59965">
      <c r="A59965" s="113"/>
      <c r="B59965" s="113"/>
    </row>
    <row r="59966">
      <c r="A59966" s="113"/>
      <c r="B59966" s="113"/>
    </row>
    <row r="59967">
      <c r="A59967" s="113"/>
      <c r="B59967" s="113"/>
    </row>
    <row r="59968">
      <c r="A59968" s="113"/>
      <c r="B59968" s="113"/>
    </row>
    <row r="59969">
      <c r="A59969" s="113"/>
      <c r="B59969" s="113"/>
    </row>
    <row r="59970">
      <c r="A59970" s="113"/>
      <c r="B59970" s="113"/>
    </row>
    <row r="59971">
      <c r="A59971" s="113"/>
      <c r="B59971" s="113"/>
    </row>
    <row r="59972">
      <c r="A59972" s="113"/>
      <c r="B59972" s="113"/>
    </row>
    <row r="59973">
      <c r="A59973" s="113"/>
      <c r="B59973" s="113"/>
    </row>
    <row r="59974">
      <c r="A59974" s="113"/>
      <c r="B59974" s="113"/>
    </row>
    <row r="59975">
      <c r="A59975" s="113"/>
      <c r="B59975" s="113"/>
    </row>
    <row r="59976">
      <c r="A59976" s="113"/>
      <c r="B59976" s="113"/>
    </row>
    <row r="59977">
      <c r="A59977" s="113"/>
      <c r="B59977" s="113"/>
    </row>
    <row r="59978">
      <c r="A59978" s="113"/>
      <c r="B59978" s="113"/>
    </row>
    <row r="59979">
      <c r="A59979" s="113"/>
      <c r="B59979" s="113"/>
    </row>
    <row r="59980">
      <c r="A59980" s="113"/>
      <c r="B59980" s="113"/>
    </row>
    <row r="59981">
      <c r="A59981" s="113"/>
      <c r="B59981" s="113"/>
    </row>
    <row r="59982">
      <c r="A59982" s="113"/>
      <c r="B59982" s="113"/>
    </row>
    <row r="59983">
      <c r="A59983" s="113"/>
      <c r="B59983" s="113"/>
    </row>
    <row r="59984">
      <c r="A59984" s="113"/>
      <c r="B59984" s="113"/>
    </row>
    <row r="59985">
      <c r="A59985" s="113"/>
      <c r="B59985" s="113"/>
    </row>
    <row r="59986">
      <c r="A59986" s="113"/>
      <c r="B59986" s="113"/>
    </row>
    <row r="59987">
      <c r="A59987" s="113"/>
      <c r="B59987" s="113"/>
    </row>
    <row r="59988">
      <c r="A59988" s="113"/>
      <c r="B59988" s="113"/>
    </row>
    <row r="59989">
      <c r="A59989" s="113"/>
      <c r="B59989" s="113"/>
    </row>
    <row r="59990">
      <c r="A59990" s="113"/>
      <c r="B59990" s="113"/>
    </row>
    <row r="59991">
      <c r="A59991" s="113"/>
      <c r="B59991" s="113"/>
    </row>
    <row r="59992">
      <c r="A59992" s="113"/>
      <c r="B59992" s="113"/>
    </row>
    <row r="59993">
      <c r="A59993" s="113"/>
      <c r="B59993" s="113"/>
    </row>
    <row r="59994">
      <c r="A59994" s="113"/>
      <c r="B59994" s="113"/>
    </row>
    <row r="59995">
      <c r="A59995" s="113"/>
      <c r="B59995" s="113"/>
    </row>
    <row r="59996">
      <c r="A59996" s="113"/>
      <c r="B59996" s="113"/>
    </row>
    <row r="59997">
      <c r="A59997" s="113"/>
      <c r="B59997" s="113"/>
    </row>
    <row r="59998">
      <c r="A59998" s="113"/>
      <c r="B59998" s="113"/>
    </row>
    <row r="59999">
      <c r="A59999" s="113"/>
      <c r="B59999" s="113"/>
    </row>
    <row r="60000">
      <c r="A60000" s="113"/>
      <c r="B60000" s="113"/>
    </row>
    <row r="60001">
      <c r="A60001" s="113"/>
      <c r="B60001" s="113"/>
    </row>
    <row r="60002">
      <c r="A60002" s="113"/>
      <c r="B60002" s="113"/>
    </row>
    <row r="60003">
      <c r="A60003" s="113"/>
      <c r="B60003" s="113"/>
    </row>
    <row r="60004">
      <c r="A60004" s="113"/>
      <c r="B60004" s="113"/>
    </row>
    <row r="60005">
      <c r="A60005" s="113"/>
      <c r="B60005" s="113"/>
    </row>
    <row r="60006">
      <c r="A60006" s="113"/>
      <c r="B60006" s="113"/>
    </row>
    <row r="60007">
      <c r="A60007" s="113"/>
      <c r="B60007" s="113"/>
    </row>
    <row r="60008">
      <c r="A60008" s="113"/>
      <c r="B60008" s="113"/>
    </row>
    <row r="60009">
      <c r="A60009" s="113"/>
      <c r="B60009" s="113"/>
    </row>
    <row r="60010">
      <c r="A60010" s="113"/>
      <c r="B60010" s="113"/>
    </row>
    <row r="60011">
      <c r="A60011" s="113"/>
      <c r="B60011" s="113"/>
    </row>
    <row r="60012">
      <c r="A60012" s="113"/>
      <c r="B60012" s="113"/>
    </row>
    <row r="60013">
      <c r="A60013" s="113"/>
      <c r="B60013" s="113"/>
    </row>
    <row r="60014">
      <c r="A60014" s="113"/>
      <c r="B60014" s="113"/>
    </row>
    <row r="60015">
      <c r="A60015" s="113"/>
      <c r="B60015" s="113"/>
    </row>
    <row r="60016">
      <c r="A60016" s="113"/>
      <c r="B60016" s="113"/>
    </row>
    <row r="60017">
      <c r="A60017" s="113"/>
      <c r="B60017" s="113"/>
    </row>
    <row r="60018">
      <c r="A60018" s="113"/>
      <c r="B60018" s="113"/>
    </row>
    <row r="60019">
      <c r="A60019" s="113"/>
      <c r="B60019" s="113"/>
    </row>
    <row r="60020">
      <c r="A60020" s="113"/>
      <c r="B60020" s="113"/>
    </row>
    <row r="60021">
      <c r="A60021" s="113"/>
      <c r="B60021" s="113"/>
    </row>
    <row r="60022">
      <c r="A60022" s="113"/>
      <c r="B60022" s="113"/>
    </row>
    <row r="60023">
      <c r="A60023" s="113"/>
      <c r="B60023" s="113"/>
    </row>
    <row r="60024">
      <c r="A60024" s="113"/>
      <c r="B60024" s="113"/>
    </row>
    <row r="60025">
      <c r="A60025" s="113"/>
      <c r="B60025" s="113"/>
    </row>
    <row r="60026">
      <c r="A60026" s="113"/>
      <c r="B60026" s="113"/>
    </row>
    <row r="60027">
      <c r="A60027" s="113"/>
      <c r="B60027" s="113"/>
    </row>
    <row r="60028">
      <c r="A60028" s="113"/>
      <c r="B60028" s="113"/>
    </row>
    <row r="60029">
      <c r="A60029" s="113"/>
      <c r="B60029" s="113"/>
    </row>
    <row r="60030">
      <c r="A60030" s="113"/>
      <c r="B60030" s="113"/>
    </row>
    <row r="60031">
      <c r="A60031" s="113"/>
      <c r="B60031" s="113"/>
    </row>
    <row r="60032">
      <c r="A60032" s="113"/>
      <c r="B60032" s="113"/>
    </row>
    <row r="60033">
      <c r="A60033" s="113"/>
      <c r="B60033" s="113"/>
    </row>
    <row r="60034">
      <c r="A60034" s="113"/>
      <c r="B60034" s="113"/>
    </row>
    <row r="60035">
      <c r="A60035" s="113"/>
      <c r="B60035" s="113"/>
    </row>
    <row r="60036">
      <c r="A60036" s="113"/>
      <c r="B60036" s="113"/>
    </row>
    <row r="60037">
      <c r="A60037" s="113"/>
      <c r="B60037" s="113"/>
    </row>
    <row r="60038">
      <c r="A60038" s="113"/>
      <c r="B60038" s="113"/>
    </row>
    <row r="60039">
      <c r="A60039" s="113"/>
      <c r="B60039" s="113"/>
    </row>
    <row r="60040">
      <c r="A60040" s="113"/>
      <c r="B60040" s="113"/>
    </row>
    <row r="60041">
      <c r="A60041" s="113"/>
      <c r="B60041" s="113"/>
    </row>
    <row r="60042">
      <c r="A60042" s="113"/>
      <c r="B60042" s="113"/>
    </row>
    <row r="60043">
      <c r="A60043" s="113"/>
      <c r="B60043" s="113"/>
    </row>
    <row r="60044">
      <c r="A60044" s="113"/>
      <c r="B60044" s="113"/>
    </row>
    <row r="60045">
      <c r="A60045" s="113"/>
      <c r="B60045" s="113"/>
    </row>
    <row r="60046">
      <c r="A60046" s="113"/>
      <c r="B60046" s="113"/>
    </row>
    <row r="60047">
      <c r="A60047" s="113"/>
      <c r="B60047" s="113"/>
    </row>
    <row r="60048">
      <c r="A60048" s="113"/>
      <c r="B60048" s="113"/>
    </row>
    <row r="60049">
      <c r="A60049" s="113"/>
      <c r="B60049" s="113"/>
    </row>
    <row r="60050">
      <c r="A60050" s="113"/>
      <c r="B60050" s="113"/>
    </row>
    <row r="60051">
      <c r="A60051" s="113"/>
      <c r="B60051" s="113"/>
    </row>
    <row r="60052">
      <c r="A60052" s="113"/>
      <c r="B60052" s="113"/>
    </row>
    <row r="60053">
      <c r="A60053" s="113"/>
      <c r="B60053" s="113"/>
    </row>
    <row r="60054">
      <c r="A60054" s="113"/>
      <c r="B60054" s="113"/>
    </row>
    <row r="60055">
      <c r="A60055" s="113"/>
      <c r="B60055" s="113"/>
    </row>
    <row r="60056">
      <c r="A60056" s="113"/>
      <c r="B60056" s="113"/>
    </row>
    <row r="60057">
      <c r="A60057" s="113"/>
      <c r="B60057" s="113"/>
    </row>
    <row r="60058">
      <c r="A60058" s="113"/>
      <c r="B60058" s="113"/>
    </row>
    <row r="60059">
      <c r="A60059" s="113"/>
      <c r="B60059" s="113"/>
    </row>
    <row r="60060">
      <c r="A60060" s="113"/>
      <c r="B60060" s="113"/>
    </row>
    <row r="60061">
      <c r="A60061" s="113"/>
      <c r="B60061" s="113"/>
    </row>
    <row r="60062">
      <c r="A60062" s="113"/>
      <c r="B60062" s="113"/>
    </row>
    <row r="60063">
      <c r="A60063" s="113"/>
      <c r="B60063" s="113"/>
    </row>
    <row r="60064">
      <c r="A60064" s="113"/>
      <c r="B60064" s="113"/>
    </row>
    <row r="60065">
      <c r="A60065" s="113"/>
      <c r="B60065" s="113"/>
    </row>
    <row r="60066">
      <c r="A60066" s="113"/>
      <c r="B60066" s="113"/>
    </row>
    <row r="60067">
      <c r="A60067" s="113"/>
      <c r="B60067" s="113"/>
    </row>
    <row r="60068">
      <c r="A60068" s="113"/>
      <c r="B60068" s="113"/>
    </row>
    <row r="60069">
      <c r="A60069" s="113"/>
      <c r="B60069" s="113"/>
    </row>
    <row r="60070">
      <c r="A60070" s="113"/>
      <c r="B60070" s="113"/>
    </row>
    <row r="60071">
      <c r="A60071" s="113"/>
      <c r="B60071" s="113"/>
    </row>
    <row r="60072">
      <c r="A60072" s="113"/>
      <c r="B60072" s="113"/>
    </row>
    <row r="60073">
      <c r="A60073" s="113"/>
      <c r="B60073" s="113"/>
    </row>
    <row r="60074">
      <c r="A60074" s="113"/>
      <c r="B60074" s="113"/>
    </row>
    <row r="60075">
      <c r="A60075" s="113"/>
      <c r="B60075" s="113"/>
    </row>
    <row r="60076">
      <c r="A60076" s="113"/>
      <c r="B60076" s="113"/>
    </row>
    <row r="60077">
      <c r="A60077" s="113"/>
      <c r="B60077" s="113"/>
    </row>
    <row r="60078">
      <c r="A60078" s="113"/>
      <c r="B60078" s="113"/>
    </row>
    <row r="60079">
      <c r="A60079" s="113"/>
      <c r="B60079" s="113"/>
    </row>
    <row r="60080">
      <c r="A60080" s="113"/>
      <c r="B60080" s="113"/>
    </row>
    <row r="60081">
      <c r="A60081" s="113"/>
      <c r="B60081" s="113"/>
    </row>
    <row r="60082">
      <c r="A60082" s="113"/>
      <c r="B60082" s="113"/>
    </row>
    <row r="60083">
      <c r="A60083" s="113"/>
      <c r="B60083" s="113"/>
    </row>
    <row r="60084">
      <c r="A60084" s="113"/>
      <c r="B60084" s="113"/>
    </row>
    <row r="60085">
      <c r="A60085" s="113"/>
      <c r="B60085" s="113"/>
    </row>
    <row r="60086">
      <c r="A60086" s="113"/>
      <c r="B60086" s="113"/>
    </row>
    <row r="60087">
      <c r="A60087" s="113"/>
      <c r="B60087" s="113"/>
    </row>
    <row r="60088">
      <c r="A60088" s="113"/>
      <c r="B60088" s="113"/>
    </row>
    <row r="60089">
      <c r="A60089" s="113"/>
      <c r="B60089" s="113"/>
    </row>
    <row r="60090">
      <c r="A60090" s="113"/>
      <c r="B60090" s="113"/>
    </row>
    <row r="60091">
      <c r="A60091" s="113"/>
      <c r="B60091" s="113"/>
    </row>
    <row r="60092">
      <c r="A60092" s="113"/>
      <c r="B60092" s="113"/>
    </row>
    <row r="60093">
      <c r="A60093" s="113"/>
      <c r="B60093" s="113"/>
    </row>
    <row r="60094">
      <c r="A60094" s="113"/>
      <c r="B60094" s="113"/>
    </row>
    <row r="60095">
      <c r="A60095" s="113"/>
      <c r="B60095" s="113"/>
    </row>
    <row r="60096">
      <c r="A60096" s="113"/>
      <c r="B60096" s="113"/>
    </row>
    <row r="60097">
      <c r="A60097" s="113"/>
      <c r="B60097" s="113"/>
    </row>
    <row r="60098">
      <c r="A60098" s="113"/>
      <c r="B60098" s="113"/>
    </row>
    <row r="60099">
      <c r="A60099" s="113"/>
      <c r="B60099" s="113"/>
    </row>
    <row r="60100">
      <c r="A60100" s="113"/>
      <c r="B60100" s="113"/>
    </row>
    <row r="60101">
      <c r="A60101" s="113"/>
      <c r="B60101" s="113"/>
    </row>
    <row r="60102">
      <c r="A60102" s="113"/>
      <c r="B60102" s="113"/>
    </row>
    <row r="60103">
      <c r="A60103" s="113"/>
      <c r="B60103" s="113"/>
    </row>
    <row r="60104">
      <c r="A60104" s="113"/>
      <c r="B60104" s="113"/>
    </row>
    <row r="60105">
      <c r="A60105" s="113"/>
      <c r="B60105" s="113"/>
    </row>
    <row r="60106">
      <c r="A60106" s="113"/>
      <c r="B60106" s="113"/>
    </row>
    <row r="60107">
      <c r="A60107" s="113"/>
      <c r="B60107" s="113"/>
    </row>
    <row r="60108">
      <c r="A60108" s="113"/>
      <c r="B60108" s="113"/>
    </row>
    <row r="60109">
      <c r="A60109" s="113"/>
      <c r="B60109" s="113"/>
    </row>
    <row r="60110">
      <c r="A60110" s="113"/>
      <c r="B60110" s="113"/>
    </row>
    <row r="60111">
      <c r="A60111" s="113"/>
      <c r="B60111" s="113"/>
    </row>
    <row r="60112">
      <c r="A60112" s="113"/>
      <c r="B60112" s="113"/>
    </row>
    <row r="60113">
      <c r="A60113" s="113"/>
      <c r="B60113" s="113"/>
    </row>
    <row r="60114">
      <c r="A60114" s="113"/>
      <c r="B60114" s="113"/>
    </row>
    <row r="60115">
      <c r="A60115" s="113"/>
      <c r="B60115" s="113"/>
    </row>
    <row r="60116">
      <c r="A60116" s="113"/>
      <c r="B60116" s="113"/>
    </row>
    <row r="60117">
      <c r="A60117" s="113"/>
      <c r="B60117" s="113"/>
    </row>
    <row r="60118">
      <c r="A60118" s="113"/>
      <c r="B60118" s="113"/>
    </row>
    <row r="60119">
      <c r="A60119" s="113"/>
      <c r="B60119" s="113"/>
    </row>
    <row r="60120">
      <c r="A60120" s="113"/>
      <c r="B60120" s="113"/>
    </row>
    <row r="60121">
      <c r="A60121" s="113"/>
      <c r="B60121" s="113"/>
    </row>
    <row r="60122">
      <c r="A60122" s="113"/>
      <c r="B60122" s="113"/>
    </row>
    <row r="60123">
      <c r="A60123" s="113"/>
      <c r="B60123" s="113"/>
    </row>
    <row r="60124">
      <c r="A60124" s="113"/>
      <c r="B60124" s="113"/>
    </row>
    <row r="60125">
      <c r="A60125" s="113"/>
      <c r="B60125" s="113"/>
    </row>
    <row r="60126">
      <c r="A60126" s="113"/>
      <c r="B60126" s="113"/>
    </row>
    <row r="60127">
      <c r="A60127" s="113"/>
      <c r="B60127" s="113"/>
    </row>
    <row r="60128">
      <c r="A60128" s="113"/>
      <c r="B60128" s="113"/>
    </row>
    <row r="60129">
      <c r="A60129" s="113"/>
      <c r="B60129" s="113"/>
    </row>
    <row r="60130">
      <c r="A60130" s="113"/>
      <c r="B60130" s="113"/>
    </row>
    <row r="60131">
      <c r="A60131" s="113"/>
      <c r="B60131" s="113"/>
    </row>
    <row r="60132">
      <c r="A60132" s="113"/>
      <c r="B60132" s="113"/>
    </row>
    <row r="60133">
      <c r="A60133" s="113"/>
      <c r="B60133" s="113"/>
    </row>
    <row r="60134">
      <c r="A60134" s="113"/>
      <c r="B60134" s="113"/>
    </row>
    <row r="60135">
      <c r="A60135" s="113"/>
      <c r="B60135" s="113"/>
    </row>
    <row r="60136">
      <c r="A60136" s="113"/>
      <c r="B60136" s="113"/>
    </row>
    <row r="60137">
      <c r="A60137" s="113"/>
      <c r="B60137" s="113"/>
    </row>
    <row r="60138">
      <c r="A60138" s="113"/>
      <c r="B60138" s="113"/>
    </row>
    <row r="60139">
      <c r="A60139" s="113"/>
      <c r="B60139" s="113"/>
    </row>
    <row r="60140">
      <c r="A60140" s="113"/>
      <c r="B60140" s="113"/>
    </row>
    <row r="60141">
      <c r="A60141" s="113"/>
      <c r="B60141" s="113"/>
    </row>
    <row r="60142">
      <c r="A60142" s="113"/>
      <c r="B60142" s="113"/>
    </row>
    <row r="60143">
      <c r="A60143" s="113"/>
      <c r="B60143" s="113"/>
    </row>
    <row r="60144">
      <c r="A60144" s="113"/>
      <c r="B60144" s="113"/>
    </row>
    <row r="60145">
      <c r="A60145" s="113"/>
      <c r="B60145" s="113"/>
    </row>
    <row r="60146">
      <c r="A60146" s="113"/>
      <c r="B60146" s="113"/>
    </row>
    <row r="60147">
      <c r="A60147" s="113"/>
      <c r="B60147" s="113"/>
    </row>
    <row r="60148">
      <c r="A60148" s="113"/>
      <c r="B60148" s="113"/>
    </row>
    <row r="60149">
      <c r="A60149" s="113"/>
      <c r="B60149" s="113"/>
    </row>
    <row r="60150">
      <c r="A60150" s="113"/>
      <c r="B60150" s="113"/>
    </row>
    <row r="60151">
      <c r="A60151" s="113"/>
      <c r="B60151" s="113"/>
    </row>
    <row r="60152">
      <c r="A60152" s="113"/>
      <c r="B60152" s="113"/>
    </row>
    <row r="60153">
      <c r="A60153" s="113"/>
      <c r="B60153" s="113"/>
    </row>
    <row r="60154">
      <c r="A60154" s="113"/>
      <c r="B60154" s="113"/>
    </row>
    <row r="60155">
      <c r="A60155" s="113"/>
      <c r="B60155" s="113"/>
    </row>
    <row r="60156">
      <c r="A60156" s="113"/>
      <c r="B60156" s="113"/>
    </row>
    <row r="60157">
      <c r="A60157" s="113"/>
      <c r="B60157" s="113"/>
    </row>
    <row r="60158">
      <c r="A60158" s="113"/>
      <c r="B60158" s="113"/>
    </row>
    <row r="60159">
      <c r="A60159" s="113"/>
      <c r="B60159" s="113"/>
    </row>
    <row r="60160">
      <c r="A60160" s="113"/>
      <c r="B60160" s="113"/>
    </row>
    <row r="60161">
      <c r="A60161" s="113"/>
      <c r="B60161" s="113"/>
    </row>
    <row r="60162">
      <c r="A60162" s="113"/>
      <c r="B60162" s="113"/>
    </row>
    <row r="60163">
      <c r="A60163" s="113"/>
      <c r="B60163" s="113"/>
    </row>
    <row r="60164">
      <c r="A60164" s="113"/>
      <c r="B60164" s="113"/>
    </row>
    <row r="60165">
      <c r="A60165" s="113"/>
      <c r="B60165" s="113"/>
    </row>
    <row r="60166">
      <c r="A60166" s="113"/>
      <c r="B60166" s="113"/>
    </row>
    <row r="60167">
      <c r="A60167" s="113"/>
      <c r="B60167" s="113"/>
    </row>
    <row r="60168">
      <c r="A60168" s="113"/>
      <c r="B60168" s="113"/>
    </row>
    <row r="60169">
      <c r="A60169" s="113"/>
      <c r="B60169" s="113"/>
    </row>
    <row r="60170">
      <c r="A60170" s="113"/>
      <c r="B60170" s="113"/>
    </row>
    <row r="60171">
      <c r="A60171" s="113"/>
      <c r="B60171" s="113"/>
    </row>
    <row r="60172">
      <c r="A60172" s="113"/>
      <c r="B60172" s="113"/>
    </row>
    <row r="60173">
      <c r="A60173" s="113"/>
      <c r="B60173" s="113"/>
    </row>
    <row r="60174">
      <c r="A60174" s="113"/>
      <c r="B60174" s="113"/>
    </row>
    <row r="60175">
      <c r="A60175" s="113"/>
      <c r="B60175" s="113"/>
    </row>
    <row r="60176">
      <c r="A60176" s="113"/>
      <c r="B60176" s="113"/>
    </row>
    <row r="60177">
      <c r="A60177" s="113"/>
      <c r="B60177" s="113"/>
    </row>
    <row r="60178">
      <c r="A60178" s="113"/>
      <c r="B60178" s="113"/>
    </row>
    <row r="60179">
      <c r="A60179" s="113"/>
      <c r="B60179" s="113"/>
    </row>
    <row r="60180">
      <c r="A60180" s="113"/>
      <c r="B60180" s="113"/>
    </row>
    <row r="60181">
      <c r="A60181" s="113"/>
      <c r="B60181" s="113"/>
    </row>
    <row r="60182">
      <c r="A60182" s="113"/>
      <c r="B60182" s="113"/>
    </row>
    <row r="60183">
      <c r="A60183" s="113"/>
      <c r="B60183" s="113"/>
    </row>
    <row r="60184">
      <c r="A60184" s="113"/>
      <c r="B60184" s="113"/>
    </row>
    <row r="60185">
      <c r="A60185" s="113"/>
      <c r="B60185" s="113"/>
    </row>
    <row r="60186">
      <c r="A60186" s="113"/>
      <c r="B60186" s="113"/>
    </row>
    <row r="60187">
      <c r="A60187" s="113"/>
      <c r="B60187" s="113"/>
    </row>
    <row r="60188">
      <c r="A60188" s="113"/>
      <c r="B60188" s="113"/>
    </row>
    <row r="60189">
      <c r="A60189" s="113"/>
      <c r="B60189" s="113"/>
    </row>
    <row r="60190">
      <c r="A60190" s="113"/>
      <c r="B60190" s="113"/>
    </row>
    <row r="60191">
      <c r="A60191" s="113"/>
      <c r="B60191" s="113"/>
    </row>
    <row r="60192">
      <c r="A60192" s="113"/>
      <c r="B60192" s="113"/>
    </row>
    <row r="60193">
      <c r="A60193" s="113"/>
      <c r="B60193" s="113"/>
    </row>
    <row r="60194">
      <c r="A60194" s="113"/>
      <c r="B60194" s="113"/>
    </row>
    <row r="60195">
      <c r="A60195" s="113"/>
      <c r="B60195" s="113"/>
    </row>
    <row r="60196">
      <c r="A60196" s="113"/>
      <c r="B60196" s="113"/>
    </row>
    <row r="60197">
      <c r="A60197" s="113"/>
      <c r="B60197" s="113"/>
    </row>
    <row r="60198">
      <c r="A60198" s="113"/>
      <c r="B60198" s="113"/>
    </row>
    <row r="60199">
      <c r="A60199" s="113"/>
      <c r="B60199" s="113"/>
    </row>
    <row r="60200">
      <c r="A60200" s="113"/>
      <c r="B60200" s="113"/>
    </row>
    <row r="60201">
      <c r="A60201" s="113"/>
      <c r="B60201" s="113"/>
    </row>
    <row r="60202">
      <c r="A60202" s="113"/>
      <c r="B60202" s="113"/>
    </row>
    <row r="60203">
      <c r="A60203" s="113"/>
      <c r="B60203" s="113"/>
    </row>
    <row r="60204">
      <c r="A60204" s="113"/>
      <c r="B60204" s="113"/>
    </row>
    <row r="60205">
      <c r="A60205" s="113"/>
      <c r="B60205" s="113"/>
    </row>
    <row r="60206">
      <c r="A60206" s="113"/>
      <c r="B60206" s="113"/>
    </row>
    <row r="60207">
      <c r="A60207" s="113"/>
      <c r="B60207" s="113"/>
    </row>
    <row r="60208">
      <c r="A60208" s="113"/>
      <c r="B60208" s="113"/>
    </row>
    <row r="60209">
      <c r="A60209" s="113"/>
      <c r="B60209" s="113"/>
    </row>
    <row r="60210">
      <c r="A60210" s="113"/>
      <c r="B60210" s="113"/>
    </row>
    <row r="60211">
      <c r="A60211" s="113"/>
      <c r="B60211" s="113"/>
    </row>
    <row r="60212">
      <c r="A60212" s="113"/>
      <c r="B60212" s="113"/>
    </row>
    <row r="60213">
      <c r="A60213" s="113"/>
      <c r="B60213" s="113"/>
    </row>
    <row r="60214">
      <c r="A60214" s="113"/>
      <c r="B60214" s="113"/>
    </row>
    <row r="60215">
      <c r="A60215" s="113"/>
      <c r="B60215" s="113"/>
    </row>
    <row r="60216">
      <c r="A60216" s="113"/>
      <c r="B60216" s="113"/>
    </row>
    <row r="60217">
      <c r="A60217" s="113"/>
      <c r="B60217" s="113"/>
    </row>
    <row r="60218">
      <c r="A60218" s="113"/>
      <c r="B60218" s="113"/>
    </row>
    <row r="60219">
      <c r="A60219" s="113"/>
      <c r="B60219" s="113"/>
    </row>
    <row r="60220">
      <c r="A60220" s="113"/>
      <c r="B60220" s="113"/>
    </row>
    <row r="60221">
      <c r="A60221" s="113"/>
      <c r="B60221" s="113"/>
    </row>
    <row r="60222">
      <c r="A60222" s="113"/>
      <c r="B60222" s="113"/>
    </row>
    <row r="60223">
      <c r="A60223" s="113"/>
      <c r="B60223" s="113"/>
    </row>
    <row r="60224">
      <c r="A60224" s="113"/>
      <c r="B60224" s="113"/>
    </row>
    <row r="60225">
      <c r="A60225" s="113"/>
      <c r="B60225" s="113"/>
    </row>
    <row r="60226">
      <c r="A60226" s="113"/>
      <c r="B60226" s="113"/>
    </row>
    <row r="60227">
      <c r="A60227" s="113"/>
      <c r="B60227" s="113"/>
    </row>
    <row r="60228">
      <c r="A60228" s="113"/>
      <c r="B60228" s="113"/>
    </row>
    <row r="60229">
      <c r="A60229" s="113"/>
      <c r="B60229" s="113"/>
    </row>
    <row r="60230">
      <c r="A60230" s="113"/>
      <c r="B60230" s="113"/>
    </row>
    <row r="60231">
      <c r="A60231" s="113"/>
      <c r="B60231" s="113"/>
    </row>
    <row r="60232">
      <c r="A60232" s="113"/>
      <c r="B60232" s="113"/>
    </row>
    <row r="60233">
      <c r="A60233" s="113"/>
      <c r="B60233" s="113"/>
    </row>
    <row r="60234">
      <c r="A60234" s="113"/>
      <c r="B60234" s="113"/>
    </row>
    <row r="60235">
      <c r="A60235" s="113"/>
      <c r="B60235" s="113"/>
    </row>
    <row r="60236">
      <c r="A60236" s="113"/>
      <c r="B60236" s="113"/>
    </row>
    <row r="60237">
      <c r="A60237" s="113"/>
      <c r="B60237" s="113"/>
    </row>
    <row r="60238">
      <c r="A60238" s="113"/>
      <c r="B60238" s="113"/>
    </row>
    <row r="60239">
      <c r="A60239" s="113"/>
      <c r="B60239" s="113"/>
    </row>
    <row r="60240">
      <c r="A60240" s="113"/>
      <c r="B60240" s="113"/>
    </row>
    <row r="60241">
      <c r="A60241" s="113"/>
      <c r="B60241" s="113"/>
    </row>
    <row r="60242">
      <c r="A60242" s="113"/>
      <c r="B60242" s="113"/>
    </row>
    <row r="60243">
      <c r="A60243" s="113"/>
      <c r="B60243" s="113"/>
    </row>
    <row r="60244">
      <c r="A60244" s="113"/>
      <c r="B60244" s="113"/>
    </row>
    <row r="60245">
      <c r="A60245" s="113"/>
      <c r="B60245" s="113"/>
    </row>
    <row r="60246">
      <c r="A60246" s="113"/>
      <c r="B60246" s="113"/>
    </row>
    <row r="60247">
      <c r="A60247" s="113"/>
      <c r="B60247" s="113"/>
    </row>
    <row r="60248">
      <c r="A60248" s="113"/>
      <c r="B60248" s="113"/>
    </row>
    <row r="60249">
      <c r="A60249" s="113"/>
      <c r="B60249" s="113"/>
    </row>
    <row r="60250">
      <c r="A60250" s="113"/>
      <c r="B60250" s="113"/>
    </row>
    <row r="60251">
      <c r="A60251" s="113"/>
      <c r="B60251" s="113"/>
    </row>
    <row r="60252">
      <c r="A60252" s="113"/>
      <c r="B60252" s="113"/>
    </row>
    <row r="60253">
      <c r="A60253" s="113"/>
      <c r="B60253" s="113"/>
    </row>
    <row r="60254">
      <c r="A60254" s="113"/>
      <c r="B60254" s="113"/>
    </row>
    <row r="60255">
      <c r="A60255" s="113"/>
      <c r="B60255" s="113"/>
    </row>
    <row r="60256">
      <c r="A60256" s="113"/>
      <c r="B60256" s="113"/>
    </row>
    <row r="60257">
      <c r="A60257" s="113"/>
      <c r="B60257" s="113"/>
    </row>
    <row r="60258">
      <c r="A60258" s="113"/>
      <c r="B60258" s="113"/>
    </row>
    <row r="60259">
      <c r="A60259" s="113"/>
      <c r="B60259" s="113"/>
    </row>
    <row r="60260">
      <c r="A60260" s="113"/>
      <c r="B60260" s="113"/>
    </row>
    <row r="60261">
      <c r="A60261" s="113"/>
      <c r="B60261" s="113"/>
    </row>
    <row r="60262">
      <c r="A60262" s="113"/>
      <c r="B60262" s="113"/>
    </row>
    <row r="60263">
      <c r="A60263" s="113"/>
      <c r="B60263" s="113"/>
    </row>
    <row r="60264">
      <c r="A60264" s="113"/>
      <c r="B60264" s="113"/>
    </row>
    <row r="60265">
      <c r="A60265" s="113"/>
      <c r="B60265" s="113"/>
    </row>
    <row r="60266">
      <c r="A60266" s="113"/>
      <c r="B60266" s="113"/>
    </row>
    <row r="60267">
      <c r="A60267" s="113"/>
      <c r="B60267" s="113"/>
    </row>
    <row r="60268">
      <c r="A60268" s="113"/>
      <c r="B60268" s="113"/>
    </row>
    <row r="60269">
      <c r="A60269" s="113"/>
      <c r="B60269" s="113"/>
    </row>
    <row r="60270">
      <c r="A60270" s="113"/>
      <c r="B60270" s="113"/>
    </row>
    <row r="60271">
      <c r="A60271" s="113"/>
      <c r="B60271" s="113"/>
    </row>
    <row r="60272">
      <c r="A60272" s="113"/>
      <c r="B60272" s="113"/>
    </row>
    <row r="60273">
      <c r="A60273" s="113"/>
      <c r="B60273" s="113"/>
    </row>
    <row r="60274">
      <c r="A60274" s="113"/>
      <c r="B60274" s="113"/>
    </row>
    <row r="60275">
      <c r="A60275" s="113"/>
      <c r="B60275" s="113"/>
    </row>
    <row r="60276">
      <c r="A60276" s="113"/>
      <c r="B60276" s="113"/>
    </row>
    <row r="60277">
      <c r="A60277" s="113"/>
      <c r="B60277" s="113"/>
    </row>
    <row r="60278">
      <c r="A60278" s="113"/>
      <c r="B60278" s="113"/>
    </row>
    <row r="60279">
      <c r="A60279" s="113"/>
      <c r="B60279" s="113"/>
    </row>
    <row r="60280">
      <c r="A60280" s="113"/>
      <c r="B60280" s="113"/>
    </row>
    <row r="60281">
      <c r="A60281" s="113"/>
      <c r="B60281" s="113"/>
    </row>
    <row r="60282">
      <c r="A60282" s="113"/>
      <c r="B60282" s="113"/>
    </row>
    <row r="60283">
      <c r="A60283" s="113"/>
      <c r="B60283" s="113"/>
    </row>
    <row r="60284">
      <c r="A60284" s="113"/>
      <c r="B60284" s="113"/>
    </row>
    <row r="60285">
      <c r="A60285" s="113"/>
      <c r="B60285" s="113"/>
    </row>
    <row r="60286">
      <c r="A60286" s="113"/>
      <c r="B60286" s="113"/>
    </row>
    <row r="60287">
      <c r="A60287" s="113"/>
      <c r="B60287" s="113"/>
    </row>
    <row r="60288">
      <c r="A60288" s="113"/>
      <c r="B60288" s="113"/>
    </row>
    <row r="60289">
      <c r="A60289" s="113"/>
      <c r="B60289" s="113"/>
    </row>
    <row r="60290">
      <c r="A60290" s="113"/>
      <c r="B60290" s="113"/>
    </row>
    <row r="60291">
      <c r="A60291" s="113"/>
      <c r="B60291" s="113"/>
    </row>
    <row r="60292">
      <c r="A60292" s="113"/>
      <c r="B60292" s="113"/>
    </row>
    <row r="60293">
      <c r="A60293" s="113"/>
      <c r="B60293" s="113"/>
    </row>
    <row r="60294">
      <c r="A60294" s="113"/>
      <c r="B60294" s="113"/>
    </row>
    <row r="60295">
      <c r="A60295" s="113"/>
      <c r="B60295" s="113"/>
    </row>
    <row r="60296">
      <c r="A60296" s="113"/>
      <c r="B60296" s="113"/>
    </row>
    <row r="60297">
      <c r="A60297" s="113"/>
      <c r="B60297" s="113"/>
    </row>
    <row r="60298">
      <c r="A60298" s="113"/>
      <c r="B60298" s="113"/>
    </row>
    <row r="60299">
      <c r="A60299" s="113"/>
      <c r="B60299" s="113"/>
    </row>
    <row r="60300">
      <c r="A60300" s="113"/>
      <c r="B60300" s="113"/>
    </row>
    <row r="60301">
      <c r="A60301" s="113"/>
      <c r="B60301" s="113"/>
    </row>
    <row r="60302">
      <c r="A60302" s="113"/>
      <c r="B60302" s="113"/>
    </row>
    <row r="60303">
      <c r="A60303" s="113"/>
      <c r="B60303" s="113"/>
    </row>
    <row r="60304">
      <c r="A60304" s="113"/>
      <c r="B60304" s="113"/>
    </row>
    <row r="60305">
      <c r="A60305" s="113"/>
      <c r="B60305" s="113"/>
    </row>
    <row r="60306">
      <c r="A60306" s="113"/>
      <c r="B60306" s="113"/>
    </row>
    <row r="60307">
      <c r="A60307" s="113"/>
      <c r="B60307" s="113"/>
    </row>
    <row r="60308">
      <c r="A60308" s="113"/>
      <c r="B60308" s="113"/>
    </row>
    <row r="60309">
      <c r="A60309" s="113"/>
      <c r="B60309" s="113"/>
    </row>
    <row r="60310">
      <c r="A60310" s="113"/>
      <c r="B60310" s="113"/>
    </row>
    <row r="60311">
      <c r="A60311" s="113"/>
      <c r="B60311" s="113"/>
    </row>
    <row r="60312">
      <c r="A60312" s="113"/>
      <c r="B60312" s="113"/>
    </row>
    <row r="60313">
      <c r="A60313" s="113"/>
      <c r="B60313" s="113"/>
    </row>
    <row r="60314">
      <c r="A60314" s="113"/>
      <c r="B60314" s="113"/>
    </row>
    <row r="60315">
      <c r="A60315" s="113"/>
      <c r="B60315" s="113"/>
    </row>
    <row r="60316">
      <c r="A60316" s="113"/>
      <c r="B60316" s="113"/>
    </row>
    <row r="60317">
      <c r="A60317" s="113"/>
      <c r="B60317" s="113"/>
    </row>
    <row r="60318">
      <c r="A60318" s="113"/>
      <c r="B60318" s="113"/>
    </row>
    <row r="60319">
      <c r="A60319" s="113"/>
      <c r="B60319" s="113"/>
    </row>
    <row r="60320">
      <c r="A60320" s="113"/>
      <c r="B60320" s="113"/>
    </row>
    <row r="60321">
      <c r="A60321" s="113"/>
      <c r="B60321" s="113"/>
    </row>
    <row r="60322">
      <c r="A60322" s="113"/>
      <c r="B60322" s="113"/>
    </row>
    <row r="60323">
      <c r="A60323" s="113"/>
      <c r="B60323" s="113"/>
    </row>
    <row r="60324">
      <c r="A60324" s="113"/>
      <c r="B60324" s="113"/>
    </row>
    <row r="60325">
      <c r="A60325" s="113"/>
      <c r="B60325" s="113"/>
    </row>
    <row r="60326">
      <c r="A60326" s="113"/>
      <c r="B60326" s="113"/>
    </row>
    <row r="60327">
      <c r="A60327" s="113"/>
      <c r="B60327" s="113"/>
    </row>
    <row r="60328">
      <c r="A60328" s="113"/>
      <c r="B60328" s="113"/>
    </row>
    <row r="60329">
      <c r="A60329" s="113"/>
      <c r="B60329" s="113"/>
    </row>
    <row r="60330">
      <c r="A60330" s="113"/>
      <c r="B60330" s="113"/>
    </row>
    <row r="60331">
      <c r="A60331" s="113"/>
      <c r="B60331" s="113"/>
    </row>
    <row r="60332">
      <c r="A60332" s="113"/>
      <c r="B60332" s="113"/>
    </row>
    <row r="60333">
      <c r="A60333" s="113"/>
      <c r="B60333" s="113"/>
    </row>
    <row r="60334">
      <c r="A60334" s="113"/>
      <c r="B60334" s="113"/>
    </row>
    <row r="60335">
      <c r="A60335" s="113"/>
      <c r="B60335" s="113"/>
    </row>
    <row r="60336">
      <c r="A60336" s="113"/>
      <c r="B60336" s="113"/>
    </row>
    <row r="60337">
      <c r="A60337" s="113"/>
      <c r="B60337" s="113"/>
    </row>
    <row r="60338">
      <c r="A60338" s="113"/>
      <c r="B60338" s="113"/>
    </row>
    <row r="60339">
      <c r="A60339" s="113"/>
      <c r="B60339" s="113"/>
    </row>
    <row r="60340">
      <c r="A60340" s="113"/>
      <c r="B60340" s="113"/>
    </row>
    <row r="60341">
      <c r="A60341" s="113"/>
      <c r="B60341" s="113"/>
    </row>
    <row r="60342">
      <c r="A60342" s="113"/>
      <c r="B60342" s="113"/>
    </row>
    <row r="60343">
      <c r="A60343" s="113"/>
      <c r="B60343" s="113"/>
    </row>
    <row r="60344">
      <c r="A60344" s="113"/>
      <c r="B60344" s="113"/>
    </row>
    <row r="60345">
      <c r="A60345" s="113"/>
      <c r="B60345" s="113"/>
    </row>
    <row r="60346">
      <c r="A60346" s="113"/>
      <c r="B60346" s="113"/>
    </row>
    <row r="60347">
      <c r="A60347" s="113"/>
      <c r="B60347" s="113"/>
    </row>
    <row r="60348">
      <c r="A60348" s="113"/>
      <c r="B60348" s="113"/>
    </row>
    <row r="60349">
      <c r="A60349" s="113"/>
      <c r="B60349" s="113"/>
    </row>
    <row r="60350">
      <c r="A60350" s="113"/>
      <c r="B60350" s="113"/>
    </row>
    <row r="60351">
      <c r="A60351" s="113"/>
      <c r="B60351" s="113"/>
    </row>
    <row r="60352">
      <c r="A60352" s="113"/>
      <c r="B60352" s="113"/>
    </row>
    <row r="60353">
      <c r="A60353" s="113"/>
      <c r="B60353" s="113"/>
    </row>
    <row r="60354">
      <c r="A60354" s="113"/>
      <c r="B60354" s="113"/>
    </row>
    <row r="60355">
      <c r="A60355" s="113"/>
      <c r="B60355" s="113"/>
    </row>
    <row r="60356">
      <c r="A60356" s="113"/>
      <c r="B60356" s="113"/>
    </row>
    <row r="60357">
      <c r="A60357" s="113"/>
      <c r="B60357" s="113"/>
    </row>
    <row r="60358">
      <c r="A60358" s="113"/>
      <c r="B60358" s="113"/>
    </row>
    <row r="60359">
      <c r="A60359" s="113"/>
      <c r="B60359" s="113"/>
    </row>
    <row r="60360">
      <c r="A60360" s="113"/>
      <c r="B60360" s="113"/>
    </row>
    <row r="60361">
      <c r="A60361" s="113"/>
      <c r="B60361" s="113"/>
    </row>
    <row r="60362">
      <c r="A60362" s="113"/>
      <c r="B60362" s="113"/>
    </row>
    <row r="60363">
      <c r="A60363" s="113"/>
      <c r="B60363" s="113"/>
    </row>
    <row r="60364">
      <c r="A60364" s="113"/>
      <c r="B60364" s="113"/>
    </row>
    <row r="60365">
      <c r="A60365" s="113"/>
      <c r="B60365" s="113"/>
    </row>
    <row r="60366">
      <c r="A60366" s="113"/>
      <c r="B60366" s="113"/>
    </row>
    <row r="60367">
      <c r="A60367" s="113"/>
      <c r="B60367" s="113"/>
    </row>
    <row r="60368">
      <c r="A60368" s="113"/>
      <c r="B60368" s="113"/>
    </row>
    <row r="60369">
      <c r="A60369" s="113"/>
      <c r="B60369" s="113"/>
    </row>
    <row r="60370">
      <c r="A60370" s="113"/>
      <c r="B60370" s="113"/>
    </row>
    <row r="60371">
      <c r="A60371" s="113"/>
      <c r="B60371" s="113"/>
    </row>
    <row r="60372">
      <c r="A60372" s="113"/>
      <c r="B60372" s="113"/>
    </row>
    <row r="60373">
      <c r="A60373" s="113"/>
      <c r="B60373" s="113"/>
    </row>
    <row r="60374">
      <c r="A60374" s="113"/>
      <c r="B60374" s="113"/>
    </row>
    <row r="60375">
      <c r="A60375" s="113"/>
      <c r="B60375" s="113"/>
    </row>
    <row r="60376">
      <c r="A60376" s="113"/>
      <c r="B60376" s="113"/>
    </row>
    <row r="60377">
      <c r="A60377" s="113"/>
      <c r="B60377" s="113"/>
    </row>
    <row r="60378">
      <c r="A60378" s="113"/>
      <c r="B60378" s="113"/>
    </row>
    <row r="60379">
      <c r="A60379" s="113"/>
      <c r="B60379" s="113"/>
    </row>
    <row r="60380">
      <c r="A60380" s="113"/>
      <c r="B60380" s="113"/>
    </row>
    <row r="60381">
      <c r="A60381" s="113"/>
      <c r="B60381" s="113"/>
    </row>
    <row r="60382">
      <c r="A60382" s="113"/>
      <c r="B60382" s="113"/>
    </row>
    <row r="60383">
      <c r="A60383" s="113"/>
      <c r="B60383" s="113"/>
    </row>
    <row r="60384">
      <c r="A60384" s="113"/>
      <c r="B60384" s="113"/>
    </row>
    <row r="60385">
      <c r="A60385" s="113"/>
      <c r="B60385" s="113"/>
    </row>
    <row r="60386">
      <c r="A60386" s="113"/>
      <c r="B60386" s="113"/>
    </row>
    <row r="60387">
      <c r="A60387" s="113"/>
      <c r="B60387" s="113"/>
    </row>
    <row r="60388">
      <c r="A60388" s="113"/>
      <c r="B60388" s="113"/>
    </row>
    <row r="60389">
      <c r="A60389" s="113"/>
      <c r="B60389" s="113"/>
    </row>
    <row r="60390">
      <c r="A60390" s="113"/>
      <c r="B60390" s="113"/>
    </row>
    <row r="60391">
      <c r="A60391" s="113"/>
      <c r="B60391" s="113"/>
    </row>
    <row r="60392">
      <c r="A60392" s="113"/>
      <c r="B60392" s="113"/>
    </row>
    <row r="60393">
      <c r="A60393" s="113"/>
      <c r="B60393" s="113"/>
    </row>
    <row r="60394">
      <c r="A60394" s="113"/>
      <c r="B60394" s="113"/>
    </row>
    <row r="60395">
      <c r="A60395" s="113"/>
      <c r="B60395" s="113"/>
    </row>
    <row r="60396">
      <c r="A60396" s="113"/>
      <c r="B60396" s="113"/>
    </row>
    <row r="60397">
      <c r="A60397" s="113"/>
      <c r="B60397" s="113"/>
    </row>
    <row r="60398">
      <c r="A60398" s="113"/>
      <c r="B60398" s="113"/>
    </row>
    <row r="60399">
      <c r="A60399" s="113"/>
      <c r="B60399" s="113"/>
    </row>
    <row r="60400">
      <c r="A60400" s="113"/>
      <c r="B60400" s="113"/>
    </row>
    <row r="60401">
      <c r="A60401" s="113"/>
      <c r="B60401" s="113"/>
    </row>
    <row r="60402">
      <c r="A60402" s="113"/>
      <c r="B60402" s="113"/>
    </row>
    <row r="60403">
      <c r="A60403" s="113"/>
      <c r="B60403" s="113"/>
    </row>
    <row r="60404">
      <c r="A60404" s="113"/>
      <c r="B60404" s="113"/>
    </row>
    <row r="60405">
      <c r="A60405" s="113"/>
      <c r="B60405" s="113"/>
    </row>
    <row r="60406">
      <c r="A60406" s="113"/>
      <c r="B60406" s="113"/>
    </row>
    <row r="60407">
      <c r="A60407" s="113"/>
      <c r="B60407" s="113"/>
    </row>
    <row r="60408">
      <c r="A60408" s="113"/>
      <c r="B60408" s="113"/>
    </row>
    <row r="60409">
      <c r="A60409" s="113"/>
      <c r="B60409" s="113"/>
    </row>
    <row r="60410">
      <c r="A60410" s="113"/>
      <c r="B60410" s="113"/>
    </row>
    <row r="60411">
      <c r="A60411" s="113"/>
      <c r="B60411" s="113"/>
    </row>
    <row r="60412">
      <c r="A60412" s="113"/>
      <c r="B60412" s="113"/>
    </row>
    <row r="60413">
      <c r="A60413" s="113"/>
      <c r="B60413" s="113"/>
    </row>
    <row r="60414">
      <c r="A60414" s="113"/>
      <c r="B60414" s="113"/>
    </row>
    <row r="60415">
      <c r="A60415" s="113"/>
      <c r="B60415" s="113"/>
    </row>
    <row r="60416">
      <c r="A60416" s="113"/>
      <c r="B60416" s="113"/>
    </row>
    <row r="60417">
      <c r="A60417" s="113"/>
      <c r="B60417" s="113"/>
    </row>
    <row r="60418">
      <c r="A60418" s="113"/>
      <c r="B60418" s="113"/>
    </row>
    <row r="60419">
      <c r="A60419" s="113"/>
      <c r="B60419" s="113"/>
    </row>
    <row r="60420">
      <c r="A60420" s="113"/>
      <c r="B60420" s="113"/>
    </row>
    <row r="60421">
      <c r="A60421" s="113"/>
      <c r="B60421" s="113"/>
    </row>
    <row r="60422">
      <c r="A60422" s="113"/>
      <c r="B60422" s="113"/>
    </row>
    <row r="60423">
      <c r="A60423" s="113"/>
      <c r="B60423" s="113"/>
    </row>
    <row r="60424">
      <c r="A60424" s="113"/>
      <c r="B60424" s="113"/>
    </row>
    <row r="60425">
      <c r="A60425" s="113"/>
      <c r="B60425" s="113"/>
    </row>
    <row r="60426">
      <c r="A60426" s="113"/>
      <c r="B60426" s="113"/>
    </row>
    <row r="60427">
      <c r="A60427" s="113"/>
      <c r="B60427" s="113"/>
    </row>
    <row r="60428">
      <c r="A60428" s="113"/>
      <c r="B60428" s="113"/>
    </row>
    <row r="60429">
      <c r="A60429" s="113"/>
      <c r="B60429" s="113"/>
    </row>
    <row r="60430">
      <c r="A60430" s="113"/>
      <c r="B60430" s="113"/>
    </row>
    <row r="60431">
      <c r="A60431" s="113"/>
      <c r="B60431" s="113"/>
    </row>
    <row r="60432">
      <c r="A60432" s="113"/>
      <c r="B60432" s="113"/>
    </row>
    <row r="60433">
      <c r="A60433" s="113"/>
      <c r="B60433" s="113"/>
    </row>
    <row r="60434">
      <c r="A60434" s="113"/>
      <c r="B60434" s="113"/>
    </row>
    <row r="60435">
      <c r="A60435" s="113"/>
      <c r="B60435" s="113"/>
    </row>
    <row r="60436">
      <c r="A60436" s="113"/>
      <c r="B60436" s="113"/>
    </row>
    <row r="60437">
      <c r="A60437" s="113"/>
      <c r="B60437" s="113"/>
    </row>
    <row r="60438">
      <c r="A60438" s="113"/>
      <c r="B60438" s="113"/>
    </row>
    <row r="60439">
      <c r="A60439" s="113"/>
      <c r="B60439" s="113"/>
    </row>
    <row r="60440">
      <c r="A60440" s="113"/>
      <c r="B60440" s="113"/>
    </row>
    <row r="60441">
      <c r="A60441" s="113"/>
      <c r="B60441" s="113"/>
    </row>
    <row r="60442">
      <c r="A60442" s="113"/>
      <c r="B60442" s="113"/>
    </row>
    <row r="60443">
      <c r="A60443" s="113"/>
      <c r="B60443" s="113"/>
    </row>
    <row r="60444">
      <c r="A60444" s="113"/>
      <c r="B60444" s="113"/>
    </row>
    <row r="60445">
      <c r="A60445" s="113"/>
      <c r="B60445" s="113"/>
    </row>
    <row r="60446">
      <c r="A60446" s="113"/>
      <c r="B60446" s="113"/>
    </row>
    <row r="60447">
      <c r="A60447" s="113"/>
      <c r="B60447" s="113"/>
    </row>
    <row r="60448">
      <c r="A60448" s="113"/>
      <c r="B60448" s="113"/>
    </row>
    <row r="60449">
      <c r="A60449" s="113"/>
      <c r="B60449" s="113"/>
    </row>
    <row r="60450">
      <c r="A60450" s="113"/>
      <c r="B60450" s="113"/>
    </row>
    <row r="60451">
      <c r="A60451" s="113"/>
      <c r="B60451" s="113"/>
    </row>
    <row r="60452">
      <c r="A60452" s="113"/>
      <c r="B60452" s="113"/>
    </row>
    <row r="60453">
      <c r="A60453" s="113"/>
      <c r="B60453" s="113"/>
    </row>
    <row r="60454">
      <c r="A60454" s="113"/>
      <c r="B60454" s="113"/>
    </row>
    <row r="60455">
      <c r="A60455" s="113"/>
      <c r="B60455" s="113"/>
    </row>
    <row r="60456">
      <c r="A60456" s="113"/>
      <c r="B60456" s="113"/>
    </row>
    <row r="60457">
      <c r="A60457" s="113"/>
      <c r="B60457" s="113"/>
    </row>
    <row r="60458">
      <c r="A60458" s="113"/>
      <c r="B60458" s="113"/>
    </row>
    <row r="60459">
      <c r="A60459" s="113"/>
      <c r="B60459" s="113"/>
    </row>
    <row r="60460">
      <c r="A60460" s="113"/>
      <c r="B60460" s="113"/>
    </row>
    <row r="60461">
      <c r="A60461" s="113"/>
      <c r="B60461" s="113"/>
    </row>
    <row r="60462">
      <c r="A60462" s="113"/>
      <c r="B60462" s="113"/>
    </row>
    <row r="60463">
      <c r="A60463" s="113"/>
      <c r="B60463" s="113"/>
    </row>
    <row r="60464">
      <c r="A60464" s="113"/>
      <c r="B60464" s="113"/>
    </row>
    <row r="60465">
      <c r="A60465" s="113"/>
      <c r="B60465" s="113"/>
    </row>
    <row r="60466">
      <c r="A60466" s="113"/>
      <c r="B60466" s="113"/>
    </row>
    <row r="60467">
      <c r="A60467" s="113"/>
      <c r="B60467" s="113"/>
    </row>
    <row r="60468">
      <c r="A60468" s="113"/>
      <c r="B60468" s="113"/>
    </row>
    <row r="60469">
      <c r="A60469" s="113"/>
      <c r="B60469" s="113"/>
    </row>
    <row r="60470">
      <c r="A60470" s="113"/>
      <c r="B60470" s="113"/>
    </row>
    <row r="60471">
      <c r="A60471" s="113"/>
      <c r="B60471" s="113"/>
    </row>
    <row r="60472">
      <c r="A60472" s="113"/>
      <c r="B60472" s="113"/>
    </row>
    <row r="60473">
      <c r="A60473" s="113"/>
      <c r="B60473" s="113"/>
    </row>
    <row r="60474">
      <c r="A60474" s="113"/>
      <c r="B60474" s="113"/>
    </row>
    <row r="60475">
      <c r="A60475" s="113"/>
      <c r="B60475" s="113"/>
    </row>
    <row r="60476">
      <c r="A60476" s="113"/>
      <c r="B60476" s="113"/>
    </row>
    <row r="60477">
      <c r="A60477" s="113"/>
      <c r="B60477" s="113"/>
    </row>
    <row r="60478">
      <c r="A60478" s="113"/>
      <c r="B60478" s="113"/>
    </row>
    <row r="60479">
      <c r="A60479" s="113"/>
      <c r="B60479" s="113"/>
    </row>
    <row r="60480">
      <c r="A60480" s="113"/>
      <c r="B60480" s="113"/>
    </row>
    <row r="60481">
      <c r="A60481" s="113"/>
      <c r="B60481" s="113"/>
    </row>
    <row r="60482">
      <c r="A60482" s="113"/>
      <c r="B60482" s="113"/>
    </row>
    <row r="60483">
      <c r="A60483" s="113"/>
      <c r="B60483" s="113"/>
    </row>
    <row r="60484">
      <c r="A60484" s="113"/>
      <c r="B60484" s="113"/>
    </row>
    <row r="60485">
      <c r="A60485" s="113"/>
      <c r="B60485" s="113"/>
    </row>
    <row r="60486">
      <c r="A60486" s="113"/>
      <c r="B60486" s="113"/>
    </row>
    <row r="60487">
      <c r="A60487" s="113"/>
      <c r="B60487" s="113"/>
    </row>
    <row r="60488">
      <c r="A60488" s="113"/>
      <c r="B60488" s="113"/>
    </row>
    <row r="60489">
      <c r="A60489" s="113"/>
      <c r="B60489" s="113"/>
    </row>
    <row r="60490">
      <c r="A60490" s="113"/>
      <c r="B60490" s="113"/>
    </row>
    <row r="60491">
      <c r="A60491" s="113"/>
      <c r="B60491" s="113"/>
    </row>
    <row r="60492">
      <c r="A60492" s="113"/>
      <c r="B60492" s="113"/>
    </row>
    <row r="60493">
      <c r="A60493" s="113"/>
      <c r="B60493" s="113"/>
    </row>
    <row r="60494">
      <c r="A60494" s="113"/>
      <c r="B60494" s="113"/>
    </row>
    <row r="60495">
      <c r="A60495" s="113"/>
      <c r="B60495" s="113"/>
    </row>
    <row r="60496">
      <c r="A60496" s="113"/>
      <c r="B60496" s="113"/>
    </row>
    <row r="60497">
      <c r="A60497" s="113"/>
      <c r="B60497" s="113"/>
    </row>
    <row r="60498">
      <c r="A60498" s="113"/>
      <c r="B60498" s="113"/>
    </row>
    <row r="60499">
      <c r="A60499" s="113"/>
      <c r="B60499" s="113"/>
    </row>
    <row r="60500">
      <c r="A60500" s="113"/>
      <c r="B60500" s="113"/>
    </row>
    <row r="60501">
      <c r="A60501" s="113"/>
      <c r="B60501" s="113"/>
    </row>
    <row r="60502">
      <c r="A60502" s="113"/>
      <c r="B60502" s="113"/>
    </row>
    <row r="60503">
      <c r="A60503" s="113"/>
      <c r="B60503" s="113"/>
    </row>
    <row r="60504">
      <c r="A60504" s="113"/>
      <c r="B60504" s="113"/>
    </row>
    <row r="60505">
      <c r="A60505" s="113"/>
      <c r="B60505" s="113"/>
    </row>
    <row r="60506">
      <c r="A60506" s="113"/>
      <c r="B60506" s="113"/>
    </row>
    <row r="60507">
      <c r="A60507" s="113"/>
      <c r="B60507" s="113"/>
    </row>
    <row r="60508">
      <c r="A60508" s="113"/>
      <c r="B60508" s="113"/>
    </row>
    <row r="60509">
      <c r="A60509" s="113"/>
      <c r="B60509" s="113"/>
    </row>
    <row r="60510">
      <c r="A60510" s="113"/>
      <c r="B60510" s="113"/>
    </row>
    <row r="60511">
      <c r="A60511" s="113"/>
      <c r="B60511" s="113"/>
    </row>
    <row r="60512">
      <c r="A60512" s="113"/>
      <c r="B60512" s="113"/>
    </row>
    <row r="60513">
      <c r="A60513" s="113"/>
      <c r="B60513" s="113"/>
    </row>
    <row r="60514">
      <c r="A60514" s="113"/>
      <c r="B60514" s="113"/>
    </row>
    <row r="60515">
      <c r="A60515" s="113"/>
      <c r="B60515" s="113"/>
    </row>
    <row r="60516">
      <c r="A60516" s="113"/>
      <c r="B60516" s="113"/>
    </row>
    <row r="60517">
      <c r="A60517" s="113"/>
      <c r="B60517" s="113"/>
    </row>
    <row r="60518">
      <c r="A60518" s="113"/>
      <c r="B60518" s="113"/>
    </row>
    <row r="60519">
      <c r="A60519" s="113"/>
      <c r="B60519" s="113"/>
    </row>
    <row r="60520">
      <c r="A60520" s="113"/>
      <c r="B60520" s="113"/>
    </row>
    <row r="60521">
      <c r="A60521" s="113"/>
      <c r="B60521" s="113"/>
    </row>
    <row r="60522">
      <c r="A60522" s="113"/>
      <c r="B60522" s="113"/>
    </row>
    <row r="60523">
      <c r="A60523" s="113"/>
      <c r="B60523" s="113"/>
    </row>
    <row r="60524">
      <c r="A60524" s="113"/>
      <c r="B60524" s="113"/>
    </row>
    <row r="60525">
      <c r="A60525" s="113"/>
      <c r="B60525" s="113"/>
    </row>
    <row r="60526">
      <c r="A60526" s="113"/>
      <c r="B60526" s="113"/>
    </row>
    <row r="60527">
      <c r="A60527" s="113"/>
      <c r="B60527" s="113"/>
    </row>
    <row r="60528">
      <c r="A60528" s="113"/>
      <c r="B60528" s="113"/>
    </row>
    <row r="60529">
      <c r="A60529" s="113"/>
      <c r="B60529" s="113"/>
    </row>
    <row r="60530">
      <c r="A60530" s="113"/>
      <c r="B60530" s="113"/>
    </row>
    <row r="60531">
      <c r="A60531" s="113"/>
      <c r="B60531" s="113"/>
    </row>
    <row r="60532">
      <c r="A60532" s="113"/>
      <c r="B60532" s="113"/>
    </row>
    <row r="60533">
      <c r="A60533" s="113"/>
      <c r="B60533" s="113"/>
    </row>
    <row r="60534">
      <c r="A60534" s="113"/>
      <c r="B60534" s="113"/>
    </row>
    <row r="60535">
      <c r="A60535" s="113"/>
      <c r="B60535" s="113"/>
    </row>
    <row r="60536">
      <c r="A60536" s="113"/>
      <c r="B60536" s="113"/>
    </row>
    <row r="60537">
      <c r="A60537" s="113"/>
      <c r="B60537" s="113"/>
    </row>
    <row r="60538">
      <c r="A60538" s="113"/>
      <c r="B60538" s="113"/>
    </row>
    <row r="60539">
      <c r="A60539" s="113"/>
      <c r="B60539" s="113"/>
    </row>
    <row r="60540">
      <c r="A60540" s="113"/>
      <c r="B60540" s="113"/>
    </row>
    <row r="60541">
      <c r="A60541" s="113"/>
      <c r="B60541" s="113"/>
    </row>
    <row r="60542">
      <c r="A60542" s="113"/>
      <c r="B60542" s="113"/>
    </row>
    <row r="60543">
      <c r="A60543" s="113"/>
      <c r="B60543" s="113"/>
    </row>
    <row r="60544">
      <c r="A60544" s="113"/>
      <c r="B60544" s="113"/>
    </row>
    <row r="60545">
      <c r="A60545" s="113"/>
      <c r="B60545" s="113"/>
    </row>
    <row r="60546">
      <c r="A60546" s="113"/>
      <c r="B60546" s="113"/>
    </row>
    <row r="60547">
      <c r="A60547" s="113"/>
      <c r="B60547" s="113"/>
    </row>
    <row r="60548">
      <c r="A60548" s="113"/>
      <c r="B60548" s="113"/>
    </row>
    <row r="60549">
      <c r="A60549" s="113"/>
      <c r="B60549" s="113"/>
    </row>
    <row r="60550">
      <c r="A60550" s="113"/>
      <c r="B60550" s="113"/>
    </row>
    <row r="60551">
      <c r="A60551" s="113"/>
      <c r="B60551" s="113"/>
    </row>
    <row r="60552">
      <c r="A60552" s="113"/>
      <c r="B60552" s="113"/>
    </row>
    <row r="60553">
      <c r="A60553" s="113"/>
      <c r="B60553" s="113"/>
    </row>
    <row r="60554">
      <c r="A60554" s="113"/>
      <c r="B60554" s="113"/>
    </row>
    <row r="60555">
      <c r="A60555" s="113"/>
      <c r="B60555" s="113"/>
    </row>
    <row r="60556">
      <c r="A60556" s="113"/>
      <c r="B60556" s="113"/>
    </row>
    <row r="60557">
      <c r="A60557" s="113"/>
      <c r="B60557" s="113"/>
    </row>
    <row r="60558">
      <c r="A60558" s="113"/>
      <c r="B60558" s="113"/>
    </row>
    <row r="60559">
      <c r="A60559" s="113"/>
      <c r="B60559" s="113"/>
    </row>
    <row r="60560">
      <c r="A60560" s="113"/>
      <c r="B60560" s="113"/>
    </row>
    <row r="60561">
      <c r="A60561" s="113"/>
      <c r="B60561" s="113"/>
    </row>
    <row r="60562">
      <c r="A60562" s="113"/>
      <c r="B60562" s="113"/>
    </row>
    <row r="60563">
      <c r="A60563" s="113"/>
      <c r="B60563" s="113"/>
    </row>
    <row r="60564">
      <c r="A60564" s="113"/>
      <c r="B60564" s="113"/>
    </row>
    <row r="60565">
      <c r="A60565" s="113"/>
      <c r="B60565" s="113"/>
    </row>
    <row r="60566">
      <c r="A60566" s="113"/>
      <c r="B60566" s="113"/>
    </row>
    <row r="60567">
      <c r="A60567" s="113"/>
      <c r="B60567" s="113"/>
    </row>
    <row r="60568">
      <c r="A60568" s="113"/>
      <c r="B60568" s="113"/>
    </row>
    <row r="60569">
      <c r="A60569" s="113"/>
      <c r="B60569" s="113"/>
    </row>
    <row r="60570">
      <c r="A60570" s="113"/>
      <c r="B60570" s="113"/>
    </row>
    <row r="60571">
      <c r="A60571" s="113"/>
      <c r="B60571" s="113"/>
    </row>
    <row r="60572">
      <c r="A60572" s="113"/>
      <c r="B60572" s="113"/>
    </row>
    <row r="60573">
      <c r="A60573" s="113"/>
      <c r="B60573" s="113"/>
    </row>
    <row r="60574">
      <c r="A60574" s="113"/>
      <c r="B60574" s="113"/>
    </row>
    <row r="60575">
      <c r="A60575" s="113"/>
      <c r="B60575" s="113"/>
    </row>
    <row r="60576">
      <c r="A60576" s="113"/>
      <c r="B60576" s="113"/>
    </row>
    <row r="60577">
      <c r="A60577" s="113"/>
      <c r="B60577" s="113"/>
    </row>
    <row r="60578">
      <c r="A60578" s="113"/>
      <c r="B60578" s="113"/>
    </row>
    <row r="60579">
      <c r="A60579" s="113"/>
      <c r="B60579" s="113"/>
    </row>
    <row r="60580">
      <c r="A60580" s="113"/>
      <c r="B60580" s="113"/>
    </row>
    <row r="60581">
      <c r="A60581" s="113"/>
      <c r="B60581" s="113"/>
    </row>
    <row r="60582">
      <c r="A60582" s="113"/>
      <c r="B60582" s="113"/>
    </row>
    <row r="60583">
      <c r="A60583" s="113"/>
      <c r="B60583" s="113"/>
    </row>
    <row r="60584">
      <c r="A60584" s="113"/>
      <c r="B60584" s="113"/>
    </row>
    <row r="60585">
      <c r="A60585" s="113"/>
      <c r="B60585" s="113"/>
    </row>
    <row r="60586">
      <c r="A60586" s="113"/>
      <c r="B60586" s="113"/>
    </row>
    <row r="60587">
      <c r="A60587" s="113"/>
      <c r="B60587" s="113"/>
    </row>
    <row r="60588">
      <c r="A60588" s="113"/>
      <c r="B60588" s="113"/>
    </row>
    <row r="60589">
      <c r="A60589" s="113"/>
      <c r="B60589" s="113"/>
    </row>
    <row r="60590">
      <c r="A60590" s="113"/>
      <c r="B60590" s="113"/>
    </row>
    <row r="60591">
      <c r="A60591" s="113"/>
      <c r="B60591" s="113"/>
    </row>
    <row r="60592">
      <c r="A60592" s="113"/>
      <c r="B60592" s="113"/>
    </row>
    <row r="60593">
      <c r="A60593" s="113"/>
      <c r="B60593" s="113"/>
    </row>
    <row r="60594">
      <c r="A60594" s="113"/>
      <c r="B60594" s="113"/>
    </row>
    <row r="60595">
      <c r="A60595" s="113"/>
      <c r="B60595" s="113"/>
    </row>
    <row r="60596">
      <c r="A60596" s="113"/>
      <c r="B60596" s="113"/>
    </row>
    <row r="60597">
      <c r="A60597" s="113"/>
      <c r="B60597" s="113"/>
    </row>
    <row r="60598">
      <c r="A60598" s="113"/>
      <c r="B60598" s="113"/>
    </row>
    <row r="60599">
      <c r="A60599" s="113"/>
      <c r="B60599" s="113"/>
    </row>
    <row r="60600">
      <c r="A60600" s="113"/>
      <c r="B60600" s="113"/>
    </row>
    <row r="60601">
      <c r="A60601" s="113"/>
      <c r="B60601" s="113"/>
    </row>
    <row r="60602">
      <c r="A60602" s="113"/>
      <c r="B60602" s="113"/>
    </row>
    <row r="60603">
      <c r="A60603" s="113"/>
      <c r="B60603" s="113"/>
    </row>
    <row r="60604">
      <c r="A60604" s="113"/>
      <c r="B60604" s="113"/>
    </row>
    <row r="60605">
      <c r="A60605" s="113"/>
      <c r="B60605" s="113"/>
    </row>
    <row r="60606">
      <c r="A60606" s="113"/>
      <c r="B60606" s="113"/>
    </row>
    <row r="60607">
      <c r="A60607" s="113"/>
      <c r="B60607" s="113"/>
    </row>
    <row r="60608">
      <c r="A60608" s="113"/>
      <c r="B60608" s="113"/>
    </row>
    <row r="60609">
      <c r="A60609" s="113"/>
      <c r="B60609" s="113"/>
    </row>
    <row r="60610">
      <c r="A60610" s="113"/>
      <c r="B60610" s="113"/>
    </row>
    <row r="60611">
      <c r="A60611" s="113"/>
      <c r="B60611" s="113"/>
    </row>
    <row r="60612">
      <c r="A60612" s="113"/>
      <c r="B60612" s="113"/>
    </row>
    <row r="60613">
      <c r="A60613" s="113"/>
      <c r="B60613" s="113"/>
    </row>
    <row r="60614">
      <c r="A60614" s="113"/>
      <c r="B60614" s="113"/>
    </row>
    <row r="60615">
      <c r="A60615" s="113"/>
      <c r="B60615" s="113"/>
    </row>
    <row r="60616">
      <c r="A60616" s="113"/>
      <c r="B60616" s="113"/>
    </row>
    <row r="60617">
      <c r="A60617" s="113"/>
      <c r="B60617" s="113"/>
    </row>
    <row r="60618">
      <c r="A60618" s="113"/>
      <c r="B60618" s="113"/>
    </row>
    <row r="60619">
      <c r="A60619" s="113"/>
      <c r="B60619" s="113"/>
    </row>
    <row r="60620">
      <c r="A60620" s="113"/>
      <c r="B60620" s="113"/>
    </row>
    <row r="60621">
      <c r="A60621" s="113"/>
      <c r="B60621" s="113"/>
    </row>
    <row r="60622">
      <c r="A60622" s="113"/>
      <c r="B60622" s="113"/>
    </row>
    <row r="60623">
      <c r="A60623" s="113"/>
      <c r="B60623" s="113"/>
    </row>
    <row r="60624">
      <c r="A60624" s="113"/>
      <c r="B60624" s="113"/>
    </row>
    <row r="60625">
      <c r="A60625" s="113"/>
      <c r="B60625" s="113"/>
    </row>
    <row r="60626">
      <c r="A60626" s="113"/>
      <c r="B60626" s="113"/>
    </row>
    <row r="60627">
      <c r="A60627" s="113"/>
      <c r="B60627" s="113"/>
    </row>
    <row r="60628">
      <c r="A60628" s="113"/>
      <c r="B60628" s="113"/>
    </row>
    <row r="60629">
      <c r="A60629" s="113"/>
      <c r="B60629" s="113"/>
    </row>
    <row r="60630">
      <c r="A60630" s="113"/>
      <c r="B60630" s="113"/>
    </row>
    <row r="60631">
      <c r="A60631" s="113"/>
      <c r="B60631" s="113"/>
    </row>
    <row r="60632">
      <c r="A60632" s="113"/>
      <c r="B60632" s="113"/>
    </row>
    <row r="60633">
      <c r="A60633" s="113"/>
      <c r="B60633" s="113"/>
    </row>
    <row r="60634">
      <c r="A60634" s="113"/>
      <c r="B60634" s="113"/>
    </row>
    <row r="60635">
      <c r="A60635" s="113"/>
      <c r="B60635" s="113"/>
    </row>
    <row r="60636">
      <c r="A60636" s="113"/>
      <c r="B60636" s="113"/>
    </row>
    <row r="60637">
      <c r="A60637" s="113"/>
      <c r="B60637" s="113"/>
    </row>
    <row r="60638">
      <c r="A60638" s="113"/>
      <c r="B60638" s="113"/>
    </row>
    <row r="60639">
      <c r="A60639" s="113"/>
      <c r="B60639" s="113"/>
    </row>
    <row r="60640">
      <c r="A60640" s="113"/>
      <c r="B60640" s="113"/>
    </row>
    <row r="60641">
      <c r="A60641" s="113"/>
      <c r="B60641" s="113"/>
    </row>
    <row r="60642">
      <c r="A60642" s="113"/>
      <c r="B60642" s="113"/>
    </row>
    <row r="60643">
      <c r="A60643" s="113"/>
      <c r="B60643" s="113"/>
    </row>
    <row r="60644">
      <c r="A60644" s="113"/>
      <c r="B60644" s="113"/>
    </row>
    <row r="60645">
      <c r="A60645" s="113"/>
      <c r="B60645" s="113"/>
    </row>
    <row r="60646">
      <c r="A60646" s="113"/>
      <c r="B60646" s="113"/>
    </row>
    <row r="60647">
      <c r="A60647" s="113"/>
      <c r="B60647" s="113"/>
    </row>
    <row r="60648">
      <c r="A60648" s="113"/>
      <c r="B60648" s="113"/>
    </row>
    <row r="60649">
      <c r="A60649" s="113"/>
      <c r="B60649" s="113"/>
    </row>
    <row r="60650">
      <c r="A60650" s="113"/>
      <c r="B60650" s="113"/>
    </row>
    <row r="60651">
      <c r="A60651" s="113"/>
      <c r="B60651" s="113"/>
    </row>
    <row r="60652">
      <c r="A60652" s="113"/>
      <c r="B60652" s="113"/>
    </row>
    <row r="60653">
      <c r="A60653" s="113"/>
      <c r="B60653" s="113"/>
    </row>
    <row r="60654">
      <c r="A60654" s="113"/>
      <c r="B60654" s="113"/>
    </row>
    <row r="60655">
      <c r="A60655" s="113"/>
      <c r="B60655" s="113"/>
    </row>
    <row r="60656">
      <c r="A60656" s="113"/>
      <c r="B60656" s="113"/>
    </row>
    <row r="60657">
      <c r="A60657" s="113"/>
      <c r="B60657" s="113"/>
    </row>
    <row r="60658">
      <c r="A60658" s="113"/>
      <c r="B60658" s="113"/>
    </row>
    <row r="60659">
      <c r="A60659" s="113"/>
      <c r="B60659" s="113"/>
    </row>
    <row r="60660">
      <c r="A60660" s="113"/>
      <c r="B60660" s="113"/>
    </row>
    <row r="60661">
      <c r="A60661" s="113"/>
      <c r="B60661" s="113"/>
    </row>
    <row r="60662">
      <c r="A60662" s="113"/>
      <c r="B60662" s="113"/>
    </row>
    <row r="60663">
      <c r="A60663" s="113"/>
      <c r="B60663" s="113"/>
    </row>
    <row r="60664">
      <c r="A60664" s="113"/>
      <c r="B60664" s="113"/>
    </row>
    <row r="60665">
      <c r="A60665" s="113"/>
      <c r="B60665" s="113"/>
    </row>
    <row r="60666">
      <c r="A60666" s="113"/>
      <c r="B60666" s="113"/>
    </row>
    <row r="60667">
      <c r="A60667" s="113"/>
      <c r="B60667" s="113"/>
    </row>
    <row r="60668">
      <c r="A60668" s="113"/>
      <c r="B60668" s="113"/>
    </row>
    <row r="60669">
      <c r="A60669" s="113"/>
      <c r="B60669" s="113"/>
    </row>
    <row r="60670">
      <c r="A60670" s="113"/>
      <c r="B60670" s="113"/>
    </row>
    <row r="60671">
      <c r="A60671" s="113"/>
      <c r="B60671" s="113"/>
    </row>
    <row r="60672">
      <c r="A60672" s="113"/>
      <c r="B60672" s="113"/>
    </row>
    <row r="60673">
      <c r="A60673" s="113"/>
      <c r="B60673" s="113"/>
    </row>
    <row r="60674">
      <c r="A60674" s="113"/>
      <c r="B60674" s="113"/>
    </row>
    <row r="60675">
      <c r="A60675" s="113"/>
      <c r="B60675" s="113"/>
    </row>
    <row r="60676">
      <c r="A60676" s="113"/>
      <c r="B60676" s="113"/>
    </row>
    <row r="60677">
      <c r="A60677" s="113"/>
      <c r="B60677" s="113"/>
    </row>
    <row r="60678">
      <c r="A60678" s="113"/>
      <c r="B60678" s="113"/>
    </row>
    <row r="60679">
      <c r="A60679" s="113"/>
      <c r="B60679" s="113"/>
    </row>
    <row r="60680">
      <c r="A60680" s="113"/>
      <c r="B60680" s="113"/>
    </row>
    <row r="60681">
      <c r="A60681" s="113"/>
      <c r="B60681" s="113"/>
    </row>
    <row r="60682">
      <c r="A60682" s="113"/>
      <c r="B60682" s="113"/>
    </row>
    <row r="60683">
      <c r="A60683" s="113"/>
      <c r="B60683" s="113"/>
    </row>
    <row r="60684">
      <c r="A60684" s="113"/>
      <c r="B60684" s="113"/>
    </row>
    <row r="60685">
      <c r="A60685" s="113"/>
      <c r="B60685" s="113"/>
    </row>
    <row r="60686">
      <c r="A60686" s="113"/>
      <c r="B60686" s="113"/>
    </row>
    <row r="60687">
      <c r="A60687" s="113"/>
      <c r="B60687" s="113"/>
    </row>
    <row r="60688">
      <c r="A60688" s="113"/>
      <c r="B60688" s="113"/>
    </row>
    <row r="60689">
      <c r="A60689" s="113"/>
      <c r="B60689" s="113"/>
    </row>
    <row r="60690">
      <c r="A60690" s="113"/>
      <c r="B60690" s="113"/>
    </row>
    <row r="60691">
      <c r="A60691" s="113"/>
      <c r="B60691" s="113"/>
    </row>
    <row r="60692">
      <c r="A60692" s="113"/>
      <c r="B60692" s="113"/>
    </row>
    <row r="60693">
      <c r="A60693" s="113"/>
      <c r="B60693" s="113"/>
    </row>
    <row r="60694">
      <c r="A60694" s="113"/>
      <c r="B60694" s="113"/>
    </row>
    <row r="60695">
      <c r="A60695" s="113"/>
      <c r="B60695" s="113"/>
    </row>
    <row r="60696">
      <c r="A60696" s="113"/>
      <c r="B60696" s="113"/>
    </row>
    <row r="60697">
      <c r="A60697" s="113"/>
      <c r="B60697" s="113"/>
    </row>
    <row r="60698">
      <c r="A60698" s="113"/>
      <c r="B60698" s="113"/>
    </row>
    <row r="60699">
      <c r="A60699" s="113"/>
      <c r="B60699" s="113"/>
    </row>
    <row r="60700">
      <c r="A60700" s="113"/>
      <c r="B60700" s="113"/>
    </row>
    <row r="60701">
      <c r="A60701" s="113"/>
      <c r="B60701" s="113"/>
    </row>
    <row r="60702">
      <c r="A60702" s="113"/>
      <c r="B60702" s="113"/>
    </row>
    <row r="60703">
      <c r="A60703" s="113"/>
      <c r="B60703" s="113"/>
    </row>
    <row r="60704">
      <c r="A60704" s="113"/>
      <c r="B60704" s="113"/>
    </row>
    <row r="60705">
      <c r="A60705" s="113"/>
      <c r="B60705" s="113"/>
    </row>
    <row r="60706">
      <c r="A60706" s="113"/>
      <c r="B60706" s="113"/>
    </row>
    <row r="60707">
      <c r="A60707" s="113"/>
      <c r="B60707" s="113"/>
    </row>
    <row r="60708">
      <c r="A60708" s="113"/>
      <c r="B60708" s="113"/>
    </row>
    <row r="60709">
      <c r="A60709" s="113"/>
      <c r="B60709" s="113"/>
    </row>
    <row r="60710">
      <c r="A60710" s="113"/>
      <c r="B60710" s="113"/>
    </row>
    <row r="60711">
      <c r="A60711" s="113"/>
      <c r="B60711" s="113"/>
    </row>
    <row r="60712">
      <c r="A60712" s="113"/>
      <c r="B60712" s="113"/>
    </row>
    <row r="60713">
      <c r="A60713" s="113"/>
      <c r="B60713" s="113"/>
    </row>
    <row r="60714">
      <c r="A60714" s="113"/>
      <c r="B60714" s="113"/>
    </row>
    <row r="60715">
      <c r="A60715" s="113"/>
      <c r="B60715" s="113"/>
    </row>
    <row r="60716">
      <c r="A60716" s="113"/>
      <c r="B60716" s="113"/>
    </row>
    <row r="60717">
      <c r="A60717" s="113"/>
      <c r="B60717" s="113"/>
    </row>
    <row r="60718">
      <c r="A60718" s="113"/>
      <c r="B60718" s="113"/>
    </row>
    <row r="60719">
      <c r="A60719" s="113"/>
      <c r="B60719" s="113"/>
    </row>
    <row r="60720">
      <c r="A60720" s="113"/>
      <c r="B60720" s="113"/>
    </row>
    <row r="60721">
      <c r="A60721" s="113"/>
      <c r="B60721" s="113"/>
    </row>
    <row r="60722">
      <c r="A60722" s="113"/>
      <c r="B60722" s="113"/>
    </row>
    <row r="60723">
      <c r="A60723" s="113"/>
      <c r="B60723" s="113"/>
    </row>
    <row r="60724">
      <c r="A60724" s="113"/>
      <c r="B60724" s="113"/>
    </row>
    <row r="60725">
      <c r="A60725" s="113"/>
      <c r="B60725" s="113"/>
    </row>
    <row r="60726">
      <c r="A60726" s="113"/>
      <c r="B60726" s="113"/>
    </row>
    <row r="60727">
      <c r="A60727" s="113"/>
      <c r="B60727" s="113"/>
    </row>
    <row r="60728">
      <c r="A60728" s="113"/>
      <c r="B60728" s="113"/>
    </row>
    <row r="60729">
      <c r="A60729" s="113"/>
      <c r="B60729" s="113"/>
    </row>
    <row r="60730">
      <c r="A60730" s="113"/>
      <c r="B60730" s="113"/>
    </row>
    <row r="60731">
      <c r="A60731" s="113"/>
      <c r="B60731" s="113"/>
    </row>
    <row r="60732">
      <c r="A60732" s="113"/>
      <c r="B60732" s="113"/>
    </row>
    <row r="60733">
      <c r="A60733" s="113"/>
      <c r="B60733" s="113"/>
    </row>
    <row r="60734">
      <c r="A60734" s="113"/>
      <c r="B60734" s="113"/>
    </row>
    <row r="60735">
      <c r="A60735" s="113"/>
      <c r="B60735" s="113"/>
    </row>
    <row r="60736">
      <c r="A60736" s="113"/>
      <c r="B60736" s="113"/>
    </row>
    <row r="60737">
      <c r="A60737" s="113"/>
      <c r="B60737" s="113"/>
    </row>
    <row r="60738">
      <c r="A60738" s="113"/>
      <c r="B60738" s="113"/>
    </row>
    <row r="60739">
      <c r="A60739" s="113"/>
      <c r="B60739" s="113"/>
    </row>
    <row r="60740">
      <c r="A60740" s="113"/>
      <c r="B60740" s="113"/>
    </row>
    <row r="60741">
      <c r="A60741" s="113"/>
      <c r="B60741" s="113"/>
    </row>
    <row r="60742">
      <c r="A60742" s="113"/>
      <c r="B60742" s="113"/>
    </row>
    <row r="60743">
      <c r="A60743" s="113"/>
      <c r="B60743" s="113"/>
    </row>
    <row r="60744">
      <c r="A60744" s="113"/>
      <c r="B60744" s="113"/>
    </row>
    <row r="60745">
      <c r="A60745" s="113"/>
      <c r="B60745" s="113"/>
    </row>
    <row r="60746">
      <c r="A60746" s="113"/>
      <c r="B60746" s="113"/>
    </row>
    <row r="60747">
      <c r="A60747" s="113"/>
      <c r="B60747" s="113"/>
    </row>
    <row r="60748">
      <c r="A60748" s="113"/>
      <c r="B60748" s="113"/>
    </row>
    <row r="60749">
      <c r="A60749" s="113"/>
      <c r="B60749" s="113"/>
    </row>
    <row r="60750">
      <c r="A60750" s="113"/>
      <c r="B60750" s="113"/>
    </row>
    <row r="60751">
      <c r="A60751" s="113"/>
      <c r="B60751" s="113"/>
    </row>
    <row r="60752">
      <c r="A60752" s="113"/>
      <c r="B60752" s="113"/>
    </row>
    <row r="60753">
      <c r="A60753" s="113"/>
      <c r="B60753" s="113"/>
    </row>
    <row r="60754">
      <c r="A60754" s="113"/>
      <c r="B60754" s="113"/>
    </row>
    <row r="60755">
      <c r="A60755" s="113"/>
      <c r="B60755" s="113"/>
    </row>
    <row r="60756">
      <c r="A60756" s="113"/>
      <c r="B60756" s="113"/>
    </row>
    <row r="60757">
      <c r="A60757" s="113"/>
      <c r="B60757" s="113"/>
    </row>
    <row r="60758">
      <c r="A60758" s="113"/>
      <c r="B60758" s="113"/>
    </row>
    <row r="60759">
      <c r="A60759" s="113"/>
      <c r="B60759" s="113"/>
    </row>
    <row r="60760">
      <c r="A60760" s="113"/>
      <c r="B60760" s="113"/>
    </row>
    <row r="60761">
      <c r="A60761" s="113"/>
      <c r="B60761" s="113"/>
    </row>
    <row r="60762">
      <c r="A60762" s="113"/>
      <c r="B60762" s="113"/>
    </row>
    <row r="60763">
      <c r="A60763" s="113"/>
      <c r="B60763" s="113"/>
    </row>
    <row r="60764">
      <c r="A60764" s="113"/>
      <c r="B60764" s="113"/>
    </row>
    <row r="60765">
      <c r="A60765" s="113"/>
      <c r="B60765" s="113"/>
    </row>
    <row r="60766">
      <c r="A60766" s="113"/>
      <c r="B60766" s="113"/>
    </row>
    <row r="60767">
      <c r="A60767" s="113"/>
      <c r="B60767" s="113"/>
    </row>
    <row r="60768">
      <c r="A60768" s="113"/>
      <c r="B60768" s="113"/>
    </row>
    <row r="60769">
      <c r="A60769" s="113"/>
      <c r="B60769" s="113"/>
    </row>
    <row r="60770">
      <c r="A60770" s="113"/>
      <c r="B60770" s="113"/>
    </row>
    <row r="60771">
      <c r="A60771" s="113"/>
      <c r="B60771" s="113"/>
    </row>
    <row r="60772">
      <c r="A60772" s="113"/>
      <c r="B60772" s="113"/>
    </row>
    <row r="60773">
      <c r="A60773" s="113"/>
      <c r="B60773" s="113"/>
    </row>
    <row r="60774">
      <c r="A60774" s="113"/>
      <c r="B60774" s="113"/>
    </row>
    <row r="60775">
      <c r="A60775" s="113"/>
      <c r="B60775" s="113"/>
    </row>
    <row r="60776">
      <c r="A60776" s="113"/>
      <c r="B60776" s="113"/>
    </row>
    <row r="60777">
      <c r="A60777" s="113"/>
      <c r="B60777" s="113"/>
    </row>
    <row r="60778">
      <c r="A60778" s="113"/>
      <c r="B60778" s="113"/>
    </row>
    <row r="60779">
      <c r="A60779" s="113"/>
      <c r="B60779" s="113"/>
    </row>
    <row r="60780">
      <c r="A60780" s="113"/>
      <c r="B60780" s="113"/>
    </row>
    <row r="60781">
      <c r="A60781" s="113"/>
      <c r="B60781" s="113"/>
    </row>
    <row r="60782">
      <c r="A60782" s="113"/>
      <c r="B60782" s="113"/>
    </row>
    <row r="60783">
      <c r="A60783" s="113"/>
      <c r="B60783" s="113"/>
    </row>
    <row r="60784">
      <c r="A60784" s="113"/>
      <c r="B60784" s="113"/>
    </row>
    <row r="60785">
      <c r="A60785" s="113"/>
      <c r="B60785" s="113"/>
    </row>
    <row r="60786">
      <c r="A60786" s="113"/>
      <c r="B60786" s="113"/>
    </row>
    <row r="60787">
      <c r="A60787" s="113"/>
      <c r="B60787" s="113"/>
    </row>
    <row r="60788">
      <c r="A60788" s="113"/>
      <c r="B60788" s="113"/>
    </row>
    <row r="60789">
      <c r="A60789" s="113"/>
      <c r="B60789" s="113"/>
    </row>
    <row r="60790">
      <c r="A60790" s="113"/>
      <c r="B60790" s="113"/>
    </row>
    <row r="60791">
      <c r="A60791" s="113"/>
      <c r="B60791" s="113"/>
    </row>
    <row r="60792">
      <c r="A60792" s="113"/>
      <c r="B60792" s="113"/>
    </row>
    <row r="60793">
      <c r="A60793" s="113"/>
      <c r="B60793" s="113"/>
    </row>
    <row r="60794">
      <c r="A60794" s="113"/>
      <c r="B60794" s="113"/>
    </row>
    <row r="60795">
      <c r="A60795" s="113"/>
      <c r="B60795" s="113"/>
    </row>
    <row r="60796">
      <c r="A60796" s="113"/>
      <c r="B60796" s="113"/>
    </row>
    <row r="60797">
      <c r="A60797" s="113"/>
      <c r="B60797" s="113"/>
    </row>
    <row r="60798">
      <c r="A60798" s="113"/>
      <c r="B60798" s="113"/>
    </row>
    <row r="60799">
      <c r="A60799" s="113"/>
      <c r="B60799" s="113"/>
    </row>
    <row r="60800">
      <c r="A60800" s="113"/>
      <c r="B60800" s="113"/>
    </row>
    <row r="60801">
      <c r="A60801" s="113"/>
      <c r="B60801" s="113"/>
    </row>
    <row r="60802">
      <c r="A60802" s="113"/>
      <c r="B60802" s="113"/>
    </row>
    <row r="60803">
      <c r="A60803" s="113"/>
      <c r="B60803" s="113"/>
    </row>
    <row r="60804">
      <c r="A60804" s="113"/>
      <c r="B60804" s="113"/>
    </row>
    <row r="60805">
      <c r="A60805" s="113"/>
      <c r="B60805" s="113"/>
    </row>
    <row r="60806">
      <c r="A60806" s="113"/>
      <c r="B60806" s="113"/>
    </row>
    <row r="60807">
      <c r="A60807" s="113"/>
      <c r="B60807" s="113"/>
    </row>
    <row r="60808">
      <c r="A60808" s="113"/>
      <c r="B60808" s="113"/>
    </row>
    <row r="60809">
      <c r="A60809" s="113"/>
      <c r="B60809" s="113"/>
    </row>
    <row r="60810">
      <c r="A60810" s="113"/>
      <c r="B60810" s="113"/>
    </row>
    <row r="60811">
      <c r="A60811" s="113"/>
      <c r="B60811" s="113"/>
    </row>
    <row r="60812">
      <c r="A60812" s="113"/>
      <c r="B60812" s="113"/>
    </row>
    <row r="60813">
      <c r="A60813" s="113"/>
      <c r="B60813" s="113"/>
    </row>
    <row r="60814">
      <c r="A60814" s="113"/>
      <c r="B60814" s="113"/>
    </row>
    <row r="60815">
      <c r="A60815" s="113"/>
      <c r="B60815" s="113"/>
    </row>
    <row r="60816">
      <c r="A60816" s="113"/>
      <c r="B60816" s="113"/>
    </row>
    <row r="60817">
      <c r="A60817" s="113"/>
      <c r="B60817" s="113"/>
    </row>
    <row r="60818">
      <c r="A60818" s="113"/>
      <c r="B60818" s="113"/>
    </row>
    <row r="60819">
      <c r="A60819" s="113"/>
      <c r="B60819" s="113"/>
    </row>
    <row r="60820">
      <c r="A60820" s="113"/>
      <c r="B60820" s="113"/>
    </row>
    <row r="60821">
      <c r="A60821" s="113"/>
      <c r="B60821" s="113"/>
    </row>
    <row r="60822">
      <c r="A60822" s="113"/>
      <c r="B60822" s="113"/>
    </row>
    <row r="60823">
      <c r="A60823" s="113"/>
      <c r="B60823" s="113"/>
    </row>
    <row r="60824">
      <c r="A60824" s="113"/>
      <c r="B60824" s="113"/>
    </row>
    <row r="60825">
      <c r="A60825" s="113"/>
      <c r="B60825" s="113"/>
    </row>
    <row r="60826">
      <c r="A60826" s="113"/>
      <c r="B60826" s="113"/>
    </row>
    <row r="60827">
      <c r="A60827" s="113"/>
      <c r="B60827" s="113"/>
    </row>
    <row r="60828">
      <c r="A60828" s="113"/>
      <c r="B60828" s="113"/>
    </row>
    <row r="60829">
      <c r="A60829" s="113"/>
      <c r="B60829" s="113"/>
    </row>
    <row r="60830">
      <c r="A60830" s="113"/>
      <c r="B60830" s="113"/>
    </row>
    <row r="60831">
      <c r="A60831" s="113"/>
      <c r="B60831" s="113"/>
    </row>
    <row r="60832">
      <c r="A60832" s="113"/>
      <c r="B60832" s="113"/>
    </row>
    <row r="60833">
      <c r="A60833" s="113"/>
      <c r="B60833" s="113"/>
    </row>
    <row r="60834">
      <c r="A60834" s="113"/>
      <c r="B60834" s="113"/>
    </row>
    <row r="60835">
      <c r="A60835" s="113"/>
      <c r="B60835" s="113"/>
    </row>
    <row r="60836">
      <c r="A60836" s="113"/>
      <c r="B60836" s="113"/>
    </row>
    <row r="60837">
      <c r="A60837" s="113"/>
      <c r="B60837" s="113"/>
    </row>
    <row r="60838">
      <c r="A60838" s="113"/>
      <c r="B60838" s="113"/>
    </row>
    <row r="60839">
      <c r="A60839" s="113"/>
      <c r="B60839" s="113"/>
    </row>
    <row r="60840">
      <c r="A60840" s="113"/>
      <c r="B60840" s="113"/>
    </row>
    <row r="60841">
      <c r="A60841" s="113"/>
      <c r="B60841" s="113"/>
    </row>
    <row r="60842">
      <c r="A60842" s="113"/>
      <c r="B60842" s="113"/>
    </row>
    <row r="60843">
      <c r="A60843" s="113"/>
      <c r="B60843" s="113"/>
    </row>
    <row r="60844">
      <c r="A60844" s="113"/>
      <c r="B60844" s="113"/>
    </row>
    <row r="60845">
      <c r="A60845" s="113"/>
      <c r="B60845" s="113"/>
    </row>
    <row r="60846">
      <c r="A60846" s="113"/>
      <c r="B60846" s="113"/>
    </row>
    <row r="60847">
      <c r="A60847" s="113"/>
      <c r="B60847" s="113"/>
    </row>
    <row r="60848">
      <c r="A60848" s="113"/>
      <c r="B60848" s="113"/>
    </row>
    <row r="60849">
      <c r="A60849" s="113"/>
      <c r="B60849" s="113"/>
    </row>
    <row r="60850">
      <c r="A60850" s="113"/>
      <c r="B60850" s="113"/>
    </row>
    <row r="60851">
      <c r="A60851" s="113"/>
      <c r="B60851" s="113"/>
    </row>
    <row r="60852">
      <c r="A60852" s="113"/>
      <c r="B60852" s="113"/>
    </row>
    <row r="60853">
      <c r="A60853" s="113"/>
      <c r="B60853" s="113"/>
    </row>
    <row r="60854">
      <c r="A60854" s="113"/>
      <c r="B60854" s="113"/>
    </row>
    <row r="60855">
      <c r="A60855" s="113"/>
      <c r="B60855" s="113"/>
    </row>
    <row r="60856">
      <c r="A60856" s="113"/>
      <c r="B60856" s="113"/>
    </row>
    <row r="60857">
      <c r="A60857" s="113"/>
      <c r="B60857" s="113"/>
    </row>
    <row r="60858">
      <c r="A60858" s="113"/>
      <c r="B60858" s="113"/>
    </row>
    <row r="60859">
      <c r="A60859" s="113"/>
      <c r="B60859" s="113"/>
    </row>
    <row r="60860">
      <c r="A60860" s="113"/>
      <c r="B60860" s="113"/>
    </row>
    <row r="60861">
      <c r="A60861" s="113"/>
      <c r="B60861" s="113"/>
    </row>
    <row r="60862">
      <c r="A60862" s="113"/>
      <c r="B60862" s="113"/>
    </row>
    <row r="60863">
      <c r="A60863" s="113"/>
      <c r="B60863" s="113"/>
    </row>
    <row r="60864">
      <c r="A60864" s="113"/>
      <c r="B60864" s="113"/>
    </row>
    <row r="60865">
      <c r="A60865" s="113"/>
      <c r="B60865" s="113"/>
    </row>
    <row r="60866">
      <c r="A60866" s="113"/>
      <c r="B60866" s="113"/>
    </row>
    <row r="60867">
      <c r="A60867" s="113"/>
      <c r="B60867" s="113"/>
    </row>
    <row r="60868">
      <c r="A60868" s="113"/>
      <c r="B60868" s="113"/>
    </row>
    <row r="60869">
      <c r="A60869" s="113"/>
      <c r="B60869" s="113"/>
    </row>
    <row r="60870">
      <c r="A60870" s="113"/>
      <c r="B60870" s="113"/>
    </row>
    <row r="60871">
      <c r="A60871" s="113"/>
      <c r="B60871" s="113"/>
    </row>
    <row r="60872">
      <c r="A60872" s="113"/>
      <c r="B60872" s="113"/>
    </row>
    <row r="60873">
      <c r="A60873" s="113"/>
      <c r="B60873" s="113"/>
    </row>
    <row r="60874">
      <c r="A60874" s="113"/>
      <c r="B60874" s="113"/>
    </row>
    <row r="60875">
      <c r="A60875" s="113"/>
      <c r="B60875" s="113"/>
    </row>
    <row r="60876">
      <c r="A60876" s="113"/>
      <c r="B60876" s="113"/>
    </row>
    <row r="60877">
      <c r="A60877" s="113"/>
      <c r="B60877" s="113"/>
    </row>
    <row r="60878">
      <c r="A60878" s="113"/>
      <c r="B60878" s="113"/>
    </row>
    <row r="60879">
      <c r="A60879" s="113"/>
      <c r="B60879" s="113"/>
    </row>
    <row r="60880">
      <c r="A60880" s="113"/>
      <c r="B60880" s="113"/>
    </row>
    <row r="60881">
      <c r="A60881" s="113"/>
      <c r="B60881" s="113"/>
    </row>
    <row r="60882">
      <c r="A60882" s="113"/>
      <c r="B60882" s="113"/>
    </row>
    <row r="60883">
      <c r="A60883" s="113"/>
      <c r="B60883" s="113"/>
    </row>
    <row r="60884">
      <c r="A60884" s="113"/>
      <c r="B60884" s="113"/>
    </row>
    <row r="60885">
      <c r="A60885" s="113"/>
      <c r="B60885" s="113"/>
    </row>
    <row r="60886">
      <c r="A60886" s="113"/>
      <c r="B60886" s="113"/>
    </row>
    <row r="60887">
      <c r="A60887" s="113"/>
      <c r="B60887" s="113"/>
    </row>
    <row r="60888">
      <c r="A60888" s="113"/>
      <c r="B60888" s="113"/>
    </row>
    <row r="60889">
      <c r="A60889" s="113"/>
      <c r="B60889" s="113"/>
    </row>
    <row r="60890">
      <c r="A60890" s="113"/>
      <c r="B60890" s="113"/>
    </row>
    <row r="60891">
      <c r="A60891" s="113"/>
      <c r="B60891" s="113"/>
    </row>
    <row r="60892">
      <c r="A60892" s="113"/>
      <c r="B60892" s="113"/>
    </row>
    <row r="60893">
      <c r="A60893" s="113"/>
      <c r="B60893" s="113"/>
    </row>
    <row r="60894">
      <c r="A60894" s="113"/>
      <c r="B60894" s="113"/>
    </row>
    <row r="60895">
      <c r="A60895" s="113"/>
      <c r="B60895" s="113"/>
    </row>
    <row r="60896">
      <c r="A60896" s="113"/>
      <c r="B60896" s="113"/>
    </row>
    <row r="60897">
      <c r="A60897" s="113"/>
      <c r="B60897" s="113"/>
    </row>
    <row r="60898">
      <c r="A60898" s="113"/>
      <c r="B60898" s="113"/>
    </row>
    <row r="60899">
      <c r="A60899" s="113"/>
      <c r="B60899" s="113"/>
    </row>
    <row r="60900">
      <c r="A60900" s="113"/>
      <c r="B60900" s="113"/>
    </row>
    <row r="60901">
      <c r="A60901" s="113"/>
      <c r="B60901" s="113"/>
    </row>
    <row r="60902">
      <c r="A60902" s="113"/>
      <c r="B60902" s="113"/>
    </row>
    <row r="60903">
      <c r="A60903" s="113"/>
      <c r="B60903" s="113"/>
    </row>
    <row r="60904">
      <c r="A60904" s="113"/>
      <c r="B60904" s="113"/>
    </row>
    <row r="60905">
      <c r="A60905" s="113"/>
      <c r="B60905" s="113"/>
    </row>
    <row r="60906">
      <c r="A60906" s="113"/>
      <c r="B60906" s="113"/>
    </row>
    <row r="60907">
      <c r="A60907" s="113"/>
      <c r="B60907" s="113"/>
    </row>
    <row r="60908">
      <c r="A60908" s="113"/>
      <c r="B60908" s="113"/>
    </row>
    <row r="60909">
      <c r="A60909" s="113"/>
      <c r="B60909" s="113"/>
    </row>
    <row r="60910">
      <c r="A60910" s="113"/>
      <c r="B60910" s="113"/>
    </row>
    <row r="60911">
      <c r="A60911" s="113"/>
      <c r="B60911" s="113"/>
    </row>
    <row r="60912">
      <c r="A60912" s="113"/>
      <c r="B60912" s="113"/>
    </row>
    <row r="60913">
      <c r="A60913" s="113"/>
      <c r="B60913" s="113"/>
    </row>
    <row r="60914">
      <c r="A60914" s="113"/>
      <c r="B60914" s="113"/>
    </row>
    <row r="60915">
      <c r="A60915" s="113"/>
      <c r="B60915" s="113"/>
    </row>
    <row r="60916">
      <c r="A60916" s="113"/>
      <c r="B60916" s="113"/>
    </row>
    <row r="60917">
      <c r="A60917" s="113"/>
      <c r="B60917" s="113"/>
    </row>
    <row r="60918">
      <c r="A60918" s="113"/>
      <c r="B60918" s="113"/>
    </row>
    <row r="60919">
      <c r="A60919" s="113"/>
      <c r="B60919" s="113"/>
    </row>
    <row r="60920">
      <c r="A60920" s="113"/>
      <c r="B60920" s="113"/>
    </row>
    <row r="60921">
      <c r="A60921" s="113"/>
      <c r="B60921" s="113"/>
    </row>
    <row r="60922">
      <c r="A60922" s="113"/>
      <c r="B60922" s="113"/>
    </row>
    <row r="60923">
      <c r="A60923" s="113"/>
      <c r="B60923" s="113"/>
    </row>
    <row r="60924">
      <c r="A60924" s="113"/>
      <c r="B60924" s="113"/>
    </row>
    <row r="60925">
      <c r="A60925" s="113"/>
      <c r="B60925" s="113"/>
    </row>
    <row r="60926">
      <c r="A60926" s="113"/>
      <c r="B60926" s="113"/>
    </row>
    <row r="60927">
      <c r="A60927" s="113"/>
      <c r="B60927" s="113"/>
    </row>
    <row r="60928">
      <c r="A60928" s="113"/>
      <c r="B60928" s="113"/>
    </row>
    <row r="60929">
      <c r="A60929" s="113"/>
      <c r="B60929" s="113"/>
    </row>
    <row r="60930">
      <c r="A60930" s="113"/>
      <c r="B60930" s="113"/>
    </row>
    <row r="60931">
      <c r="A60931" s="113"/>
      <c r="B60931" s="113"/>
    </row>
    <row r="60932">
      <c r="A60932" s="113"/>
      <c r="B60932" s="113"/>
    </row>
    <row r="60933">
      <c r="A60933" s="113"/>
      <c r="B60933" s="113"/>
    </row>
    <row r="60934">
      <c r="A60934" s="113"/>
      <c r="B60934" s="113"/>
    </row>
    <row r="60935">
      <c r="A60935" s="113"/>
      <c r="B60935" s="113"/>
    </row>
    <row r="60936">
      <c r="A60936" s="113"/>
      <c r="B60936" s="113"/>
    </row>
    <row r="60937">
      <c r="A60937" s="113"/>
      <c r="B60937" s="113"/>
    </row>
    <row r="60938">
      <c r="A60938" s="113"/>
      <c r="B60938" s="113"/>
    </row>
    <row r="60939">
      <c r="A60939" s="113"/>
      <c r="B60939" s="113"/>
    </row>
    <row r="60940">
      <c r="A60940" s="113"/>
      <c r="B60940" s="113"/>
    </row>
    <row r="60941">
      <c r="A60941" s="113"/>
      <c r="B60941" s="113"/>
    </row>
    <row r="60942">
      <c r="A60942" s="113"/>
      <c r="B60942" s="113"/>
    </row>
    <row r="60943">
      <c r="A60943" s="113"/>
      <c r="B60943" s="113"/>
    </row>
    <row r="60944">
      <c r="A60944" s="113"/>
      <c r="B60944" s="113"/>
    </row>
    <row r="60945">
      <c r="A60945" s="113"/>
      <c r="B60945" s="113"/>
    </row>
    <row r="60946">
      <c r="A60946" s="113"/>
      <c r="B60946" s="113"/>
    </row>
    <row r="60947">
      <c r="A60947" s="113"/>
      <c r="B60947" s="113"/>
    </row>
    <row r="60948">
      <c r="A60948" s="113"/>
      <c r="B60948" s="113"/>
    </row>
    <row r="60949">
      <c r="A60949" s="113"/>
      <c r="B60949" s="113"/>
    </row>
    <row r="60950">
      <c r="A60950" s="113"/>
      <c r="B60950" s="113"/>
    </row>
    <row r="60951">
      <c r="A60951" s="113"/>
      <c r="B60951" s="113"/>
    </row>
    <row r="60952">
      <c r="A60952" s="113"/>
      <c r="B60952" s="113"/>
    </row>
    <row r="60953">
      <c r="A60953" s="113"/>
      <c r="B60953" s="113"/>
    </row>
    <row r="60954">
      <c r="A60954" s="113"/>
      <c r="B60954" s="113"/>
    </row>
    <row r="60955">
      <c r="A60955" s="113"/>
      <c r="B60955" s="113"/>
    </row>
    <row r="60956">
      <c r="A60956" s="113"/>
      <c r="B60956" s="113"/>
    </row>
    <row r="60957">
      <c r="A60957" s="113"/>
      <c r="B60957" s="113"/>
    </row>
    <row r="60958">
      <c r="A60958" s="113"/>
      <c r="B60958" s="113"/>
    </row>
    <row r="60959">
      <c r="A60959" s="113"/>
      <c r="B60959" s="113"/>
    </row>
    <row r="60960">
      <c r="A60960" s="113"/>
      <c r="B60960" s="113"/>
    </row>
    <row r="60961">
      <c r="A60961" s="113"/>
      <c r="B60961" s="113"/>
    </row>
    <row r="60962">
      <c r="A60962" s="113"/>
      <c r="B60962" s="113"/>
    </row>
    <row r="60963">
      <c r="A60963" s="113"/>
      <c r="B60963" s="113"/>
    </row>
    <row r="60964">
      <c r="A60964" s="113"/>
      <c r="B60964" s="113"/>
    </row>
    <row r="60965">
      <c r="A60965" s="113"/>
      <c r="B60965" s="113"/>
    </row>
    <row r="60966">
      <c r="A60966" s="113"/>
      <c r="B60966" s="113"/>
    </row>
    <row r="60967">
      <c r="A60967" s="113"/>
      <c r="B60967" s="113"/>
    </row>
    <row r="60968">
      <c r="A60968" s="113"/>
      <c r="B60968" s="113"/>
    </row>
    <row r="60969">
      <c r="A60969" s="113"/>
      <c r="B60969" s="113"/>
    </row>
    <row r="60970">
      <c r="A60970" s="113"/>
      <c r="B60970" s="113"/>
    </row>
    <row r="60971">
      <c r="A60971" s="113"/>
      <c r="B60971" s="113"/>
    </row>
    <row r="60972">
      <c r="A60972" s="113"/>
      <c r="B60972" s="113"/>
    </row>
    <row r="60973">
      <c r="A60973" s="113"/>
      <c r="B60973" s="113"/>
    </row>
    <row r="60974">
      <c r="A60974" s="113"/>
      <c r="B60974" s="113"/>
    </row>
    <row r="60975">
      <c r="A60975" s="113"/>
      <c r="B60975" s="113"/>
    </row>
    <row r="60976">
      <c r="A60976" s="113"/>
      <c r="B60976" s="113"/>
    </row>
    <row r="60977">
      <c r="A60977" s="113"/>
      <c r="B60977" s="113"/>
    </row>
    <row r="60978">
      <c r="A60978" s="113"/>
      <c r="B60978" s="113"/>
    </row>
    <row r="60979">
      <c r="A60979" s="113"/>
      <c r="B60979" s="113"/>
    </row>
    <row r="60980">
      <c r="A60980" s="113"/>
      <c r="B60980" s="113"/>
    </row>
    <row r="60981">
      <c r="A60981" s="113"/>
      <c r="B60981" s="113"/>
    </row>
    <row r="60982">
      <c r="A60982" s="113"/>
      <c r="B60982" s="113"/>
    </row>
    <row r="60983">
      <c r="A60983" s="113"/>
      <c r="B60983" s="113"/>
    </row>
    <row r="60984">
      <c r="A60984" s="113"/>
      <c r="B60984" s="113"/>
    </row>
    <row r="60985">
      <c r="A60985" s="113"/>
      <c r="B60985" s="113"/>
    </row>
    <row r="60986">
      <c r="A60986" s="113"/>
      <c r="B60986" s="113"/>
    </row>
    <row r="60987">
      <c r="A60987" s="113"/>
      <c r="B60987" s="113"/>
    </row>
    <row r="60988">
      <c r="A60988" s="113"/>
      <c r="B60988" s="113"/>
    </row>
    <row r="60989">
      <c r="A60989" s="113"/>
      <c r="B60989" s="113"/>
    </row>
    <row r="60990">
      <c r="A60990" s="113"/>
      <c r="B60990" s="113"/>
    </row>
    <row r="60991">
      <c r="A60991" s="113"/>
      <c r="B60991" s="113"/>
    </row>
    <row r="60992">
      <c r="A60992" s="113"/>
      <c r="B60992" s="113"/>
    </row>
    <row r="60993">
      <c r="A60993" s="113"/>
      <c r="B60993" s="113"/>
    </row>
    <row r="60994">
      <c r="A60994" s="113"/>
      <c r="B60994" s="113"/>
    </row>
    <row r="60995">
      <c r="A60995" s="113"/>
      <c r="B60995" s="113"/>
    </row>
    <row r="60996">
      <c r="A60996" s="113"/>
      <c r="B60996" s="113"/>
    </row>
    <row r="60997">
      <c r="A60997" s="113"/>
      <c r="B60997" s="113"/>
    </row>
    <row r="60998">
      <c r="A60998" s="113"/>
      <c r="B60998" s="113"/>
    </row>
    <row r="60999">
      <c r="A60999" s="113"/>
      <c r="B60999" s="113"/>
    </row>
    <row r="61000">
      <c r="A61000" s="113"/>
      <c r="B61000" s="113"/>
    </row>
    <row r="61001">
      <c r="A61001" s="113"/>
      <c r="B61001" s="113"/>
    </row>
    <row r="61002">
      <c r="A61002" s="113"/>
      <c r="B61002" s="113"/>
    </row>
    <row r="61003">
      <c r="A61003" s="113"/>
      <c r="B61003" s="113"/>
    </row>
    <row r="61004">
      <c r="A61004" s="113"/>
      <c r="B61004" s="113"/>
    </row>
    <row r="61005">
      <c r="A61005" s="113"/>
      <c r="B61005" s="113"/>
    </row>
    <row r="61006">
      <c r="A61006" s="113"/>
      <c r="B61006" s="113"/>
    </row>
    <row r="61007">
      <c r="A61007" s="113"/>
      <c r="B61007" s="113"/>
    </row>
    <row r="61008">
      <c r="A61008" s="113"/>
      <c r="B61008" s="113"/>
    </row>
    <row r="61009">
      <c r="A61009" s="113"/>
      <c r="B61009" s="113"/>
    </row>
    <row r="61010">
      <c r="A61010" s="113"/>
      <c r="B61010" s="113"/>
    </row>
    <row r="61011">
      <c r="A61011" s="113"/>
      <c r="B61011" s="113"/>
    </row>
    <row r="61012">
      <c r="A61012" s="113"/>
      <c r="B61012" s="113"/>
    </row>
    <row r="61013">
      <c r="A61013" s="113"/>
      <c r="B61013" s="113"/>
    </row>
    <row r="61014">
      <c r="A61014" s="113"/>
      <c r="B61014" s="113"/>
    </row>
    <row r="61015">
      <c r="A61015" s="113"/>
      <c r="B61015" s="113"/>
    </row>
    <row r="61016">
      <c r="A61016" s="113"/>
      <c r="B61016" s="113"/>
    </row>
    <row r="61017">
      <c r="A61017" s="113"/>
      <c r="B61017" s="113"/>
    </row>
    <row r="61018">
      <c r="A61018" s="113"/>
      <c r="B61018" s="113"/>
    </row>
    <row r="61019">
      <c r="A61019" s="113"/>
      <c r="B61019" s="113"/>
    </row>
    <row r="61020">
      <c r="A61020" s="113"/>
      <c r="B61020" s="113"/>
    </row>
    <row r="61021">
      <c r="A61021" s="113"/>
      <c r="B61021" s="113"/>
    </row>
    <row r="61022">
      <c r="A61022" s="113"/>
      <c r="B61022" s="113"/>
    </row>
    <row r="61023">
      <c r="A61023" s="113"/>
      <c r="B61023" s="113"/>
    </row>
    <row r="61024">
      <c r="A61024" s="113"/>
      <c r="B61024" s="113"/>
    </row>
    <row r="61025">
      <c r="A61025" s="113"/>
      <c r="B61025" s="113"/>
    </row>
    <row r="61026">
      <c r="A61026" s="113"/>
      <c r="B61026" s="113"/>
    </row>
    <row r="61027">
      <c r="A61027" s="113"/>
      <c r="B61027" s="113"/>
    </row>
    <row r="61028">
      <c r="A61028" s="113"/>
      <c r="B61028" s="113"/>
    </row>
    <row r="61029">
      <c r="A61029" s="113"/>
      <c r="B61029" s="113"/>
    </row>
    <row r="61030">
      <c r="A61030" s="113"/>
      <c r="B61030" s="113"/>
    </row>
    <row r="61031">
      <c r="A61031" s="113"/>
      <c r="B61031" s="113"/>
    </row>
    <row r="61032">
      <c r="A61032" s="113"/>
      <c r="B61032" s="113"/>
    </row>
    <row r="61033">
      <c r="A61033" s="113"/>
      <c r="B61033" s="113"/>
    </row>
    <row r="61034">
      <c r="A61034" s="113"/>
      <c r="B61034" s="113"/>
    </row>
    <row r="61035">
      <c r="A61035" s="113"/>
      <c r="B61035" s="113"/>
    </row>
    <row r="61036">
      <c r="A61036" s="113"/>
      <c r="B61036" s="113"/>
    </row>
    <row r="61037">
      <c r="A61037" s="113"/>
      <c r="B61037" s="113"/>
    </row>
    <row r="61038">
      <c r="A61038" s="113"/>
      <c r="B61038" s="113"/>
    </row>
    <row r="61039">
      <c r="A61039" s="113"/>
      <c r="B61039" s="113"/>
    </row>
    <row r="61040">
      <c r="A61040" s="113"/>
      <c r="B61040" s="113"/>
    </row>
    <row r="61041">
      <c r="A61041" s="113"/>
      <c r="B61041" s="113"/>
    </row>
    <row r="61042">
      <c r="A61042" s="113"/>
      <c r="B61042" s="113"/>
    </row>
    <row r="61043">
      <c r="A61043" s="113"/>
      <c r="B61043" s="113"/>
    </row>
    <row r="61044">
      <c r="A61044" s="113"/>
      <c r="B61044" s="113"/>
    </row>
    <row r="61045">
      <c r="A61045" s="113"/>
      <c r="B61045" s="113"/>
    </row>
    <row r="61046">
      <c r="A61046" s="113"/>
      <c r="B61046" s="113"/>
    </row>
    <row r="61047">
      <c r="A61047" s="113"/>
      <c r="B61047" s="113"/>
    </row>
    <row r="61048">
      <c r="A61048" s="113"/>
      <c r="B61048" s="113"/>
    </row>
    <row r="61049">
      <c r="A61049" s="113"/>
      <c r="B61049" s="113"/>
    </row>
    <row r="61050">
      <c r="A61050" s="113"/>
      <c r="B61050" s="113"/>
    </row>
    <row r="61051">
      <c r="A61051" s="113"/>
      <c r="B61051" s="113"/>
    </row>
    <row r="61052">
      <c r="A61052" s="113"/>
      <c r="B61052" s="113"/>
    </row>
    <row r="61053">
      <c r="A61053" s="113"/>
      <c r="B61053" s="113"/>
    </row>
    <row r="61054">
      <c r="A61054" s="113"/>
      <c r="B61054" s="113"/>
    </row>
    <row r="61055">
      <c r="A61055" s="113"/>
      <c r="B61055" s="113"/>
    </row>
    <row r="61056">
      <c r="A61056" s="113"/>
      <c r="B61056" s="113"/>
    </row>
    <row r="61057">
      <c r="A61057" s="113"/>
      <c r="B61057" s="113"/>
    </row>
    <row r="61058">
      <c r="A61058" s="113"/>
      <c r="B61058" s="113"/>
    </row>
    <row r="61059">
      <c r="A61059" s="113"/>
      <c r="B61059" s="113"/>
    </row>
    <row r="61060">
      <c r="A61060" s="113"/>
      <c r="B61060" s="113"/>
    </row>
    <row r="61061">
      <c r="A61061" s="113"/>
      <c r="B61061" s="113"/>
    </row>
    <row r="61062">
      <c r="A61062" s="113"/>
      <c r="B61062" s="113"/>
    </row>
    <row r="61063">
      <c r="A61063" s="113"/>
      <c r="B61063" s="113"/>
    </row>
    <row r="61064">
      <c r="A61064" s="113"/>
      <c r="B61064" s="113"/>
    </row>
    <row r="61065">
      <c r="A61065" s="113"/>
      <c r="B61065" s="113"/>
    </row>
    <row r="61066">
      <c r="A61066" s="113"/>
      <c r="B61066" s="113"/>
    </row>
    <row r="61067">
      <c r="A61067" s="113"/>
      <c r="B61067" s="113"/>
    </row>
    <row r="61068">
      <c r="A61068" s="113"/>
      <c r="B61068" s="113"/>
    </row>
    <row r="61069">
      <c r="A61069" s="113"/>
      <c r="B61069" s="113"/>
    </row>
    <row r="61070">
      <c r="A61070" s="113"/>
      <c r="B61070" s="113"/>
    </row>
    <row r="61071">
      <c r="A61071" s="113"/>
      <c r="B61071" s="113"/>
    </row>
    <row r="61072">
      <c r="A61072" s="113"/>
      <c r="B61072" s="113"/>
    </row>
    <row r="61073">
      <c r="A61073" s="113"/>
      <c r="B61073" s="113"/>
    </row>
    <row r="61074">
      <c r="A61074" s="113"/>
      <c r="B61074" s="113"/>
    </row>
    <row r="61075">
      <c r="A61075" s="113"/>
      <c r="B61075" s="113"/>
    </row>
    <row r="61076">
      <c r="A61076" s="113"/>
      <c r="B61076" s="113"/>
    </row>
    <row r="61077">
      <c r="A61077" s="113"/>
      <c r="B61077" s="113"/>
    </row>
    <row r="61078">
      <c r="A61078" s="113"/>
      <c r="B61078" s="113"/>
    </row>
    <row r="61079">
      <c r="A61079" s="113"/>
      <c r="B61079" s="113"/>
    </row>
    <row r="61080">
      <c r="A61080" s="113"/>
      <c r="B61080" s="113"/>
    </row>
    <row r="61081">
      <c r="A61081" s="113"/>
      <c r="B61081" s="113"/>
    </row>
    <row r="61082">
      <c r="A61082" s="113"/>
      <c r="B61082" s="113"/>
    </row>
    <row r="61083">
      <c r="A61083" s="113"/>
      <c r="B61083" s="113"/>
    </row>
    <row r="61084">
      <c r="A61084" s="113"/>
      <c r="B61084" s="113"/>
    </row>
    <row r="61085">
      <c r="A61085" s="113"/>
      <c r="B61085" s="113"/>
    </row>
    <row r="61086">
      <c r="A61086" s="113"/>
      <c r="B61086" s="113"/>
    </row>
    <row r="61087">
      <c r="A61087" s="113"/>
      <c r="B61087" s="113"/>
    </row>
    <row r="61088">
      <c r="A61088" s="113"/>
      <c r="B61088" s="113"/>
    </row>
    <row r="61089">
      <c r="A61089" s="113"/>
      <c r="B61089" s="113"/>
    </row>
    <row r="61090">
      <c r="A61090" s="113"/>
      <c r="B61090" s="113"/>
    </row>
    <row r="61091">
      <c r="A61091" s="113"/>
      <c r="B61091" s="113"/>
    </row>
    <row r="61092">
      <c r="A61092" s="113"/>
      <c r="B61092" s="113"/>
    </row>
    <row r="61093">
      <c r="A61093" s="113"/>
      <c r="B61093" s="113"/>
    </row>
    <row r="61094">
      <c r="A61094" s="113"/>
      <c r="B61094" s="113"/>
    </row>
    <row r="61095">
      <c r="A61095" s="113"/>
      <c r="B61095" s="113"/>
    </row>
    <row r="61096">
      <c r="A61096" s="113"/>
      <c r="B61096" s="113"/>
    </row>
    <row r="61097">
      <c r="A61097" s="113"/>
      <c r="B61097" s="113"/>
    </row>
    <row r="61098">
      <c r="A61098" s="113"/>
      <c r="B61098" s="113"/>
    </row>
    <row r="61099">
      <c r="A61099" s="113"/>
      <c r="B61099" s="113"/>
    </row>
    <row r="61100">
      <c r="A61100" s="113"/>
      <c r="B61100" s="113"/>
    </row>
    <row r="61101">
      <c r="A61101" s="113"/>
      <c r="B61101" s="113"/>
    </row>
    <row r="61102">
      <c r="A61102" s="113"/>
      <c r="B61102" s="113"/>
    </row>
    <row r="61103">
      <c r="A61103" s="113"/>
      <c r="B61103" s="113"/>
    </row>
    <row r="61104">
      <c r="A61104" s="113"/>
      <c r="B61104" s="113"/>
    </row>
    <row r="61105">
      <c r="A61105" s="113"/>
      <c r="B61105" s="113"/>
    </row>
    <row r="61106">
      <c r="A61106" s="113"/>
      <c r="B61106" s="113"/>
    </row>
    <row r="61107">
      <c r="A61107" s="113"/>
      <c r="B61107" s="113"/>
    </row>
    <row r="61108">
      <c r="A61108" s="113"/>
      <c r="B61108" s="113"/>
    </row>
    <row r="61109">
      <c r="A61109" s="113"/>
      <c r="B61109" s="113"/>
    </row>
    <row r="61110">
      <c r="A61110" s="113"/>
      <c r="B61110" s="113"/>
    </row>
    <row r="61111">
      <c r="A61111" s="113"/>
      <c r="B61111" s="113"/>
    </row>
    <row r="61112">
      <c r="A61112" s="113"/>
      <c r="B61112" s="113"/>
    </row>
    <row r="61113">
      <c r="A61113" s="113"/>
      <c r="B61113" s="113"/>
    </row>
    <row r="61114">
      <c r="A61114" s="113"/>
      <c r="B61114" s="113"/>
    </row>
    <row r="61115">
      <c r="A61115" s="113"/>
      <c r="B61115" s="113"/>
    </row>
    <row r="61116">
      <c r="A61116" s="113"/>
      <c r="B61116" s="113"/>
    </row>
    <row r="61117">
      <c r="A61117" s="113"/>
      <c r="B61117" s="113"/>
    </row>
    <row r="61118">
      <c r="A61118" s="113"/>
      <c r="B61118" s="113"/>
    </row>
    <row r="61119">
      <c r="A61119" s="113"/>
      <c r="B61119" s="113"/>
    </row>
    <row r="61120">
      <c r="A61120" s="113"/>
      <c r="B61120" s="113"/>
    </row>
    <row r="61121">
      <c r="A61121" s="113"/>
      <c r="B61121" s="113"/>
    </row>
    <row r="61122">
      <c r="A61122" s="113"/>
      <c r="B61122" s="113"/>
    </row>
    <row r="61123">
      <c r="A61123" s="113"/>
      <c r="B61123" s="113"/>
    </row>
    <row r="61124">
      <c r="A61124" s="113"/>
      <c r="B61124" s="113"/>
    </row>
    <row r="61125">
      <c r="A61125" s="113"/>
      <c r="B61125" s="113"/>
    </row>
    <row r="61126">
      <c r="A61126" s="113"/>
      <c r="B61126" s="113"/>
    </row>
    <row r="61127">
      <c r="A61127" s="113"/>
      <c r="B61127" s="113"/>
    </row>
    <row r="61128">
      <c r="A61128" s="113"/>
      <c r="B61128" s="113"/>
    </row>
    <row r="61129">
      <c r="A61129" s="113"/>
      <c r="B61129" s="113"/>
    </row>
    <row r="61130">
      <c r="A61130" s="113"/>
      <c r="B61130" s="113"/>
    </row>
    <row r="61131">
      <c r="A61131" s="113"/>
      <c r="B61131" s="113"/>
    </row>
    <row r="61132">
      <c r="A61132" s="113"/>
      <c r="B61132" s="113"/>
    </row>
    <row r="61133">
      <c r="A61133" s="113"/>
      <c r="B61133" s="113"/>
    </row>
    <row r="61134">
      <c r="A61134" s="113"/>
      <c r="B61134" s="113"/>
    </row>
    <row r="61135">
      <c r="A61135" s="113"/>
      <c r="B61135" s="113"/>
    </row>
    <row r="61136">
      <c r="A61136" s="113"/>
      <c r="B61136" s="113"/>
    </row>
    <row r="61137">
      <c r="A61137" s="113"/>
      <c r="B61137" s="113"/>
    </row>
    <row r="61138">
      <c r="A61138" s="113"/>
      <c r="B61138" s="113"/>
    </row>
    <row r="61139">
      <c r="A61139" s="113"/>
      <c r="B61139" s="113"/>
    </row>
    <row r="61140">
      <c r="A61140" s="113"/>
      <c r="B61140" s="113"/>
    </row>
    <row r="61141">
      <c r="A61141" s="113"/>
      <c r="B61141" s="113"/>
    </row>
    <row r="61142">
      <c r="A61142" s="113"/>
      <c r="B61142" s="113"/>
    </row>
    <row r="61143">
      <c r="A61143" s="113"/>
      <c r="B61143" s="113"/>
    </row>
    <row r="61144">
      <c r="A61144" s="113"/>
      <c r="B61144" s="113"/>
    </row>
    <row r="61145">
      <c r="A61145" s="113"/>
      <c r="B61145" s="113"/>
    </row>
    <row r="61146">
      <c r="A61146" s="113"/>
      <c r="B61146" s="113"/>
    </row>
    <row r="61147">
      <c r="A61147" s="113"/>
      <c r="B61147" s="113"/>
    </row>
    <row r="61148">
      <c r="A61148" s="113"/>
      <c r="B61148" s="113"/>
    </row>
    <row r="61149">
      <c r="A61149" s="113"/>
      <c r="B61149" s="113"/>
    </row>
    <row r="61150">
      <c r="A61150" s="113"/>
      <c r="B61150" s="113"/>
    </row>
    <row r="61151">
      <c r="A61151" s="113"/>
      <c r="B61151" s="113"/>
    </row>
    <row r="61152">
      <c r="A61152" s="113"/>
      <c r="B61152" s="113"/>
    </row>
    <row r="61153">
      <c r="A61153" s="113"/>
      <c r="B61153" s="113"/>
    </row>
    <row r="61154">
      <c r="A61154" s="113"/>
      <c r="B61154" s="113"/>
    </row>
    <row r="61155">
      <c r="A61155" s="113"/>
      <c r="B61155" s="113"/>
    </row>
    <row r="61156">
      <c r="A61156" s="113"/>
      <c r="B61156" s="113"/>
    </row>
    <row r="61157">
      <c r="A61157" s="113"/>
      <c r="B61157" s="113"/>
    </row>
    <row r="61158">
      <c r="A61158" s="113"/>
      <c r="B61158" s="113"/>
    </row>
    <row r="61159">
      <c r="A61159" s="113"/>
      <c r="B61159" s="113"/>
    </row>
    <row r="61160">
      <c r="A61160" s="113"/>
      <c r="B61160" s="113"/>
    </row>
    <row r="61161">
      <c r="A61161" s="113"/>
      <c r="B61161" s="113"/>
    </row>
    <row r="61162">
      <c r="A61162" s="113"/>
      <c r="B61162" s="113"/>
    </row>
    <row r="61163">
      <c r="A61163" s="113"/>
      <c r="B61163" s="113"/>
    </row>
    <row r="61164">
      <c r="A61164" s="113"/>
      <c r="B61164" s="113"/>
    </row>
    <row r="61165">
      <c r="A61165" s="113"/>
      <c r="B61165" s="113"/>
    </row>
    <row r="61166">
      <c r="A61166" s="113"/>
      <c r="B61166" s="113"/>
    </row>
    <row r="61167">
      <c r="A61167" s="113"/>
      <c r="B61167" s="113"/>
    </row>
    <row r="61168">
      <c r="A61168" s="113"/>
      <c r="B61168" s="113"/>
    </row>
    <row r="61169">
      <c r="A61169" s="113"/>
      <c r="B61169" s="113"/>
    </row>
    <row r="61170">
      <c r="A61170" s="113"/>
      <c r="B61170" s="113"/>
    </row>
    <row r="61171">
      <c r="A61171" s="113"/>
      <c r="B61171" s="113"/>
    </row>
    <row r="61172">
      <c r="A61172" s="113"/>
      <c r="B61172" s="113"/>
    </row>
    <row r="61173">
      <c r="A61173" s="113"/>
      <c r="B61173" s="113"/>
    </row>
    <row r="61174">
      <c r="A61174" s="113"/>
      <c r="B61174" s="113"/>
    </row>
    <row r="61175">
      <c r="A61175" s="113"/>
      <c r="B61175" s="113"/>
    </row>
    <row r="61176">
      <c r="A61176" s="113"/>
      <c r="B61176" s="113"/>
    </row>
    <row r="61177">
      <c r="A61177" s="113"/>
      <c r="B61177" s="113"/>
    </row>
    <row r="61178">
      <c r="A61178" s="113"/>
      <c r="B61178" s="113"/>
    </row>
    <row r="61179">
      <c r="A61179" s="113"/>
      <c r="B61179" s="113"/>
    </row>
    <row r="61180">
      <c r="A61180" s="113"/>
      <c r="B61180" s="113"/>
    </row>
    <row r="61181">
      <c r="A61181" s="113"/>
      <c r="B61181" s="113"/>
    </row>
    <row r="61182">
      <c r="A61182" s="113"/>
      <c r="B61182" s="113"/>
    </row>
    <row r="61183">
      <c r="A61183" s="113"/>
      <c r="B61183" s="113"/>
    </row>
    <row r="61184">
      <c r="A61184" s="113"/>
      <c r="B61184" s="113"/>
    </row>
    <row r="61185">
      <c r="A61185" s="113"/>
      <c r="B61185" s="113"/>
    </row>
    <row r="61186">
      <c r="A61186" s="113"/>
      <c r="B61186" s="113"/>
    </row>
    <row r="61187">
      <c r="A61187" s="113"/>
      <c r="B61187" s="113"/>
    </row>
    <row r="61188">
      <c r="A61188" s="113"/>
      <c r="B61188" s="113"/>
    </row>
    <row r="61189">
      <c r="A61189" s="113"/>
      <c r="B61189" s="113"/>
    </row>
    <row r="61190">
      <c r="A61190" s="113"/>
      <c r="B61190" s="113"/>
    </row>
    <row r="61191">
      <c r="A61191" s="113"/>
      <c r="B61191" s="113"/>
    </row>
    <row r="61192">
      <c r="A61192" s="113"/>
      <c r="B61192" s="113"/>
    </row>
    <row r="61193">
      <c r="A61193" s="113"/>
      <c r="B61193" s="113"/>
    </row>
    <row r="61194">
      <c r="A61194" s="113"/>
      <c r="B61194" s="113"/>
    </row>
    <row r="61195">
      <c r="A61195" s="113"/>
      <c r="B61195" s="113"/>
    </row>
    <row r="61196">
      <c r="A61196" s="113"/>
      <c r="B61196" s="113"/>
    </row>
    <row r="61197">
      <c r="A61197" s="113"/>
      <c r="B61197" s="113"/>
    </row>
    <row r="61198">
      <c r="A61198" s="113"/>
      <c r="B61198" s="113"/>
    </row>
    <row r="61199">
      <c r="A61199" s="113"/>
      <c r="B61199" s="113"/>
    </row>
    <row r="61200">
      <c r="A61200" s="113"/>
      <c r="B61200" s="113"/>
    </row>
    <row r="61201">
      <c r="A61201" s="113"/>
      <c r="B61201" s="113"/>
    </row>
    <row r="61202">
      <c r="A61202" s="113"/>
      <c r="B61202" s="113"/>
    </row>
    <row r="61203">
      <c r="A61203" s="113"/>
      <c r="B61203" s="113"/>
    </row>
    <row r="61204">
      <c r="A61204" s="113"/>
      <c r="B61204" s="113"/>
    </row>
    <row r="61205">
      <c r="A61205" s="113"/>
      <c r="B61205" s="113"/>
    </row>
    <row r="61206">
      <c r="A61206" s="113"/>
      <c r="B61206" s="113"/>
    </row>
    <row r="61207">
      <c r="A61207" s="113"/>
      <c r="B61207" s="113"/>
    </row>
    <row r="61208">
      <c r="A61208" s="113"/>
      <c r="B61208" s="113"/>
    </row>
    <row r="61209">
      <c r="A61209" s="113"/>
      <c r="B61209" s="113"/>
    </row>
    <row r="61210">
      <c r="A61210" s="113"/>
      <c r="B61210" s="113"/>
    </row>
    <row r="61211">
      <c r="A61211" s="113"/>
      <c r="B61211" s="113"/>
    </row>
    <row r="61212">
      <c r="A61212" s="113"/>
      <c r="B61212" s="113"/>
    </row>
    <row r="61213">
      <c r="A61213" s="113"/>
      <c r="B61213" s="113"/>
    </row>
    <row r="61214">
      <c r="A61214" s="113"/>
      <c r="B61214" s="113"/>
    </row>
    <row r="61215">
      <c r="A61215" s="113"/>
      <c r="B61215" s="113"/>
    </row>
    <row r="61216">
      <c r="A61216" s="113"/>
      <c r="B61216" s="113"/>
    </row>
    <row r="61217">
      <c r="A61217" s="113"/>
      <c r="B61217" s="113"/>
    </row>
    <row r="61218">
      <c r="A61218" s="113"/>
      <c r="B61218" s="113"/>
    </row>
    <row r="61219">
      <c r="A61219" s="113"/>
      <c r="B61219" s="113"/>
    </row>
    <row r="61220">
      <c r="A61220" s="113"/>
      <c r="B61220" s="113"/>
    </row>
    <row r="61221">
      <c r="A61221" s="113"/>
      <c r="B61221" s="113"/>
    </row>
    <row r="61222">
      <c r="A61222" s="113"/>
      <c r="B61222" s="113"/>
    </row>
    <row r="61223">
      <c r="A61223" s="113"/>
      <c r="B61223" s="113"/>
    </row>
    <row r="61224">
      <c r="A61224" s="113"/>
      <c r="B61224" s="113"/>
    </row>
    <row r="61225">
      <c r="A61225" s="113"/>
      <c r="B61225" s="113"/>
    </row>
    <row r="61226">
      <c r="A61226" s="113"/>
      <c r="B61226" s="113"/>
    </row>
    <row r="61227">
      <c r="A61227" s="113"/>
      <c r="B61227" s="113"/>
    </row>
    <row r="61228">
      <c r="A61228" s="113"/>
      <c r="B61228" s="113"/>
    </row>
    <row r="61229">
      <c r="A61229" s="113"/>
      <c r="B61229" s="113"/>
    </row>
    <row r="61230">
      <c r="A61230" s="113"/>
      <c r="B61230" s="113"/>
    </row>
    <row r="61231">
      <c r="A61231" s="113"/>
      <c r="B61231" s="113"/>
    </row>
    <row r="61232">
      <c r="A61232" s="113"/>
      <c r="B61232" s="113"/>
    </row>
    <row r="61233">
      <c r="A61233" s="113"/>
      <c r="B61233" s="113"/>
    </row>
    <row r="61234">
      <c r="A61234" s="113"/>
      <c r="B61234" s="113"/>
    </row>
    <row r="61235">
      <c r="A61235" s="113"/>
      <c r="B61235" s="113"/>
    </row>
    <row r="61236">
      <c r="A61236" s="113"/>
      <c r="B61236" s="113"/>
    </row>
    <row r="61237">
      <c r="A61237" s="113"/>
      <c r="B61237" s="113"/>
    </row>
    <row r="61238">
      <c r="A61238" s="113"/>
      <c r="B61238" s="113"/>
    </row>
    <row r="61239">
      <c r="A61239" s="113"/>
      <c r="B61239" s="113"/>
    </row>
    <row r="61240">
      <c r="A61240" s="113"/>
      <c r="B61240" s="113"/>
    </row>
    <row r="61241">
      <c r="A61241" s="113"/>
      <c r="B61241" s="113"/>
    </row>
    <row r="61242">
      <c r="A61242" s="113"/>
      <c r="B61242" s="113"/>
    </row>
    <row r="61243">
      <c r="A61243" s="113"/>
      <c r="B61243" s="113"/>
    </row>
    <row r="61244">
      <c r="A61244" s="113"/>
      <c r="B61244" s="113"/>
    </row>
    <row r="61245">
      <c r="A61245" s="113"/>
      <c r="B61245" s="113"/>
    </row>
    <row r="61246">
      <c r="A61246" s="113"/>
      <c r="B61246" s="113"/>
    </row>
    <row r="61247">
      <c r="A61247" s="113"/>
      <c r="B61247" s="113"/>
    </row>
    <row r="61248">
      <c r="A61248" s="113"/>
      <c r="B61248" s="113"/>
    </row>
    <row r="61249">
      <c r="A61249" s="113"/>
      <c r="B61249" s="113"/>
    </row>
    <row r="61250">
      <c r="A61250" s="113"/>
      <c r="B61250" s="113"/>
    </row>
    <row r="61251">
      <c r="A61251" s="113"/>
      <c r="B61251" s="113"/>
    </row>
    <row r="61252">
      <c r="A61252" s="113"/>
      <c r="B61252" s="113"/>
    </row>
    <row r="61253">
      <c r="A61253" s="113"/>
      <c r="B61253" s="113"/>
    </row>
    <row r="61254">
      <c r="A61254" s="113"/>
      <c r="B61254" s="113"/>
    </row>
    <row r="61255">
      <c r="A61255" s="113"/>
      <c r="B61255" s="113"/>
    </row>
    <row r="61256">
      <c r="A61256" s="113"/>
      <c r="B61256" s="113"/>
    </row>
    <row r="61257">
      <c r="A61257" s="113"/>
      <c r="B61257" s="113"/>
    </row>
    <row r="61258">
      <c r="A61258" s="113"/>
      <c r="B61258" s="113"/>
    </row>
    <row r="61259">
      <c r="A61259" s="113"/>
      <c r="B61259" s="113"/>
    </row>
    <row r="61260">
      <c r="A61260" s="113"/>
      <c r="B61260" s="113"/>
    </row>
    <row r="61261">
      <c r="A61261" s="113"/>
      <c r="B61261" s="113"/>
    </row>
    <row r="61262">
      <c r="A61262" s="113"/>
      <c r="B61262" s="113"/>
    </row>
    <row r="61263">
      <c r="A61263" s="113"/>
      <c r="B61263" s="113"/>
    </row>
    <row r="61264">
      <c r="A61264" s="113"/>
      <c r="B61264" s="113"/>
    </row>
    <row r="61265">
      <c r="A61265" s="113"/>
      <c r="B61265" s="113"/>
    </row>
    <row r="61266">
      <c r="A61266" s="113"/>
      <c r="B61266" s="113"/>
    </row>
    <row r="61267">
      <c r="A61267" s="113"/>
      <c r="B61267" s="113"/>
    </row>
    <row r="61268">
      <c r="A61268" s="113"/>
      <c r="B61268" s="113"/>
    </row>
    <row r="61269">
      <c r="A61269" s="113"/>
      <c r="B61269" s="113"/>
    </row>
    <row r="61270">
      <c r="A61270" s="113"/>
      <c r="B61270" s="113"/>
    </row>
    <row r="61271">
      <c r="A61271" s="113"/>
      <c r="B61271" s="113"/>
    </row>
    <row r="61272">
      <c r="A61272" s="113"/>
      <c r="B61272" s="113"/>
    </row>
    <row r="61273">
      <c r="A61273" s="113"/>
      <c r="B61273" s="113"/>
    </row>
    <row r="61274">
      <c r="A61274" s="113"/>
      <c r="B61274" s="113"/>
    </row>
    <row r="61275">
      <c r="A61275" s="113"/>
      <c r="B61275" s="113"/>
    </row>
    <row r="61276">
      <c r="A61276" s="113"/>
      <c r="B61276" s="113"/>
    </row>
    <row r="61277">
      <c r="A61277" s="113"/>
      <c r="B61277" s="113"/>
    </row>
    <row r="61278">
      <c r="A61278" s="113"/>
      <c r="B61278" s="113"/>
    </row>
    <row r="61279">
      <c r="A61279" s="113"/>
      <c r="B61279" s="113"/>
    </row>
    <row r="61280">
      <c r="A61280" s="113"/>
      <c r="B61280" s="113"/>
    </row>
    <row r="61281">
      <c r="A61281" s="113"/>
      <c r="B61281" s="113"/>
    </row>
    <row r="61282">
      <c r="A61282" s="113"/>
      <c r="B61282" s="113"/>
    </row>
    <row r="61283">
      <c r="A61283" s="113"/>
      <c r="B61283" s="113"/>
    </row>
    <row r="61284">
      <c r="A61284" s="113"/>
      <c r="B61284" s="113"/>
    </row>
    <row r="61285">
      <c r="A61285" s="113"/>
      <c r="B61285" s="113"/>
    </row>
    <row r="61286">
      <c r="A61286" s="113"/>
      <c r="B61286" s="113"/>
    </row>
    <row r="61287">
      <c r="A61287" s="113"/>
      <c r="B61287" s="113"/>
    </row>
    <row r="61288">
      <c r="A61288" s="113"/>
      <c r="B61288" s="113"/>
    </row>
    <row r="61289">
      <c r="A61289" s="113"/>
      <c r="B61289" s="113"/>
    </row>
    <row r="61290">
      <c r="A61290" s="113"/>
      <c r="B61290" s="113"/>
    </row>
    <row r="61291">
      <c r="A61291" s="113"/>
      <c r="B61291" s="113"/>
    </row>
    <row r="61292">
      <c r="A61292" s="113"/>
      <c r="B61292" s="113"/>
    </row>
    <row r="61293">
      <c r="A61293" s="113"/>
      <c r="B61293" s="113"/>
    </row>
    <row r="61294">
      <c r="A61294" s="113"/>
      <c r="B61294" s="113"/>
    </row>
    <row r="61295">
      <c r="A61295" s="113"/>
      <c r="B61295" s="113"/>
    </row>
    <row r="61296">
      <c r="A61296" s="113"/>
      <c r="B61296" s="113"/>
    </row>
    <row r="61297">
      <c r="A61297" s="113"/>
      <c r="B61297" s="113"/>
    </row>
    <row r="61298">
      <c r="A61298" s="113"/>
      <c r="B61298" s="113"/>
    </row>
    <row r="61299">
      <c r="A61299" s="113"/>
      <c r="B61299" s="113"/>
    </row>
    <row r="61300">
      <c r="A61300" s="113"/>
      <c r="B61300" s="113"/>
    </row>
    <row r="61301">
      <c r="A61301" s="113"/>
      <c r="B61301" s="113"/>
    </row>
    <row r="61302">
      <c r="A61302" s="113"/>
      <c r="B61302" s="113"/>
    </row>
    <row r="61303">
      <c r="A61303" s="113"/>
      <c r="B61303" s="113"/>
    </row>
    <row r="61304">
      <c r="A61304" s="113"/>
      <c r="B61304" s="113"/>
    </row>
    <row r="61305">
      <c r="A61305" s="113"/>
      <c r="B61305" s="113"/>
    </row>
    <row r="61306">
      <c r="A61306" s="113"/>
      <c r="B61306" s="113"/>
    </row>
    <row r="61307">
      <c r="A61307" s="113"/>
      <c r="B61307" s="113"/>
    </row>
    <row r="61308">
      <c r="A61308" s="113"/>
      <c r="B61308" s="113"/>
    </row>
    <row r="61309">
      <c r="A61309" s="113"/>
      <c r="B61309" s="113"/>
    </row>
    <row r="61310">
      <c r="A61310" s="113"/>
      <c r="B61310" s="113"/>
    </row>
    <row r="61311">
      <c r="A61311" s="113"/>
      <c r="B61311" s="113"/>
    </row>
    <row r="61312">
      <c r="A61312" s="113"/>
      <c r="B61312" s="113"/>
    </row>
    <row r="61313">
      <c r="A61313" s="113"/>
      <c r="B61313" s="113"/>
    </row>
    <row r="61314">
      <c r="A61314" s="113"/>
      <c r="B61314" s="113"/>
    </row>
    <row r="61315">
      <c r="A61315" s="113"/>
      <c r="B61315" s="113"/>
    </row>
    <row r="61316">
      <c r="A61316" s="113"/>
      <c r="B61316" s="113"/>
    </row>
    <row r="61317">
      <c r="A61317" s="113"/>
      <c r="B61317" s="113"/>
    </row>
    <row r="61318">
      <c r="A61318" s="113"/>
      <c r="B61318" s="113"/>
    </row>
    <row r="61319">
      <c r="A61319" s="113"/>
      <c r="B61319" s="113"/>
    </row>
    <row r="61320">
      <c r="A61320" s="113"/>
      <c r="B61320" s="113"/>
    </row>
    <row r="61321">
      <c r="A61321" s="113"/>
      <c r="B61321" s="113"/>
    </row>
    <row r="61322">
      <c r="A61322" s="113"/>
      <c r="B61322" s="113"/>
    </row>
    <row r="61323">
      <c r="A61323" s="113"/>
      <c r="B61323" s="113"/>
    </row>
    <row r="61324">
      <c r="A61324" s="113"/>
      <c r="B61324" s="113"/>
    </row>
    <row r="61325">
      <c r="A61325" s="113"/>
      <c r="B61325" s="113"/>
    </row>
    <row r="61326">
      <c r="A61326" s="113"/>
      <c r="B61326" s="113"/>
    </row>
    <row r="61327">
      <c r="A61327" s="113"/>
      <c r="B61327" s="113"/>
    </row>
    <row r="61328">
      <c r="A61328" s="113"/>
      <c r="B61328" s="113"/>
    </row>
    <row r="61329">
      <c r="A61329" s="113"/>
      <c r="B61329" s="113"/>
    </row>
    <row r="61330">
      <c r="A61330" s="113"/>
      <c r="B61330" s="113"/>
    </row>
    <row r="61331">
      <c r="A61331" s="113"/>
      <c r="B61331" s="113"/>
    </row>
    <row r="61332">
      <c r="A61332" s="113"/>
      <c r="B61332" s="113"/>
    </row>
    <row r="61333">
      <c r="A61333" s="113"/>
      <c r="B61333" s="113"/>
    </row>
    <row r="61334">
      <c r="A61334" s="113"/>
      <c r="B61334" s="113"/>
    </row>
    <row r="61335">
      <c r="A61335" s="113"/>
      <c r="B61335" s="113"/>
    </row>
    <row r="61336">
      <c r="A61336" s="113"/>
      <c r="B61336" s="113"/>
    </row>
    <row r="61337">
      <c r="A61337" s="113"/>
      <c r="B61337" s="113"/>
    </row>
    <row r="61338">
      <c r="A61338" s="113"/>
      <c r="B61338" s="113"/>
    </row>
    <row r="61339">
      <c r="A61339" s="113"/>
      <c r="B61339" s="113"/>
    </row>
    <row r="61340">
      <c r="A61340" s="113"/>
      <c r="B61340" s="113"/>
    </row>
    <row r="61341">
      <c r="A61341" s="113"/>
      <c r="B61341" s="113"/>
    </row>
    <row r="61342">
      <c r="A61342" s="113"/>
      <c r="B61342" s="113"/>
    </row>
    <row r="61343">
      <c r="A61343" s="113"/>
      <c r="B61343" s="113"/>
    </row>
    <row r="61344">
      <c r="A61344" s="113"/>
      <c r="B61344" s="113"/>
    </row>
    <row r="61345">
      <c r="A61345" s="113"/>
      <c r="B61345" s="113"/>
    </row>
    <row r="61346">
      <c r="A61346" s="113"/>
      <c r="B61346" s="113"/>
    </row>
    <row r="61347">
      <c r="A61347" s="113"/>
      <c r="B61347" s="113"/>
    </row>
    <row r="61348">
      <c r="A61348" s="113"/>
      <c r="B61348" s="113"/>
    </row>
    <row r="61349">
      <c r="A61349" s="113"/>
      <c r="B61349" s="113"/>
    </row>
    <row r="61350">
      <c r="A61350" s="113"/>
      <c r="B61350" s="113"/>
    </row>
    <row r="61351">
      <c r="A61351" s="113"/>
      <c r="B61351" s="113"/>
    </row>
    <row r="61352">
      <c r="A61352" s="113"/>
      <c r="B61352" s="113"/>
    </row>
    <row r="61353">
      <c r="A61353" s="113"/>
      <c r="B61353" s="113"/>
    </row>
    <row r="61354">
      <c r="A61354" s="113"/>
      <c r="B61354" s="113"/>
    </row>
    <row r="61355">
      <c r="A61355" s="113"/>
      <c r="B61355" s="113"/>
    </row>
    <row r="61356">
      <c r="A61356" s="113"/>
      <c r="B61356" s="113"/>
    </row>
    <row r="61357">
      <c r="A61357" s="113"/>
      <c r="B61357" s="113"/>
    </row>
    <row r="61358">
      <c r="A61358" s="113"/>
      <c r="B61358" s="113"/>
    </row>
    <row r="61359">
      <c r="A61359" s="113"/>
      <c r="B61359" s="113"/>
    </row>
    <row r="61360">
      <c r="A61360" s="113"/>
      <c r="B61360" s="113"/>
    </row>
    <row r="61361">
      <c r="A61361" s="113"/>
      <c r="B61361" s="113"/>
    </row>
    <row r="61362">
      <c r="A61362" s="113"/>
      <c r="B61362" s="113"/>
    </row>
    <row r="61363">
      <c r="A61363" s="113"/>
      <c r="B61363" s="113"/>
    </row>
    <row r="61364">
      <c r="A61364" s="113"/>
      <c r="B61364" s="113"/>
    </row>
    <row r="61365">
      <c r="A61365" s="113"/>
      <c r="B61365" s="113"/>
    </row>
    <row r="61366">
      <c r="A61366" s="113"/>
      <c r="B61366" s="113"/>
    </row>
    <row r="61367">
      <c r="A61367" s="113"/>
      <c r="B61367" s="113"/>
    </row>
    <row r="61368">
      <c r="A61368" s="113"/>
      <c r="B61368" s="113"/>
    </row>
    <row r="61369">
      <c r="A61369" s="113"/>
      <c r="B61369" s="113"/>
    </row>
    <row r="61370">
      <c r="A61370" s="113"/>
      <c r="B61370" s="113"/>
    </row>
    <row r="61371">
      <c r="A61371" s="113"/>
      <c r="B61371" s="113"/>
    </row>
    <row r="61372">
      <c r="A61372" s="113"/>
      <c r="B61372" s="113"/>
    </row>
    <row r="61373">
      <c r="A61373" s="113"/>
      <c r="B61373" s="113"/>
    </row>
    <row r="61374">
      <c r="A61374" s="113"/>
      <c r="B61374" s="113"/>
    </row>
    <row r="61375">
      <c r="A61375" s="113"/>
      <c r="B61375" s="113"/>
    </row>
    <row r="61376">
      <c r="A61376" s="113"/>
      <c r="B61376" s="113"/>
    </row>
    <row r="61377">
      <c r="A61377" s="113"/>
      <c r="B61377" s="113"/>
    </row>
    <row r="61378">
      <c r="A61378" s="113"/>
      <c r="B61378" s="113"/>
    </row>
    <row r="61379">
      <c r="A61379" s="113"/>
      <c r="B61379" s="113"/>
    </row>
    <row r="61380">
      <c r="A61380" s="113"/>
      <c r="B61380" s="113"/>
    </row>
    <row r="61381">
      <c r="A61381" s="113"/>
      <c r="B61381" s="113"/>
    </row>
    <row r="61382">
      <c r="A61382" s="113"/>
      <c r="B61382" s="113"/>
    </row>
    <row r="61383">
      <c r="A61383" s="113"/>
      <c r="B61383" s="113"/>
    </row>
    <row r="61384">
      <c r="A61384" s="113"/>
      <c r="B61384" s="113"/>
    </row>
    <row r="61385">
      <c r="A61385" s="113"/>
      <c r="B61385" s="113"/>
    </row>
    <row r="61386">
      <c r="A61386" s="113"/>
      <c r="B61386" s="113"/>
    </row>
    <row r="61387">
      <c r="A61387" s="113"/>
      <c r="B61387" s="113"/>
    </row>
    <row r="61388">
      <c r="A61388" s="113"/>
      <c r="B61388" s="113"/>
    </row>
    <row r="61389">
      <c r="A61389" s="113"/>
      <c r="B61389" s="113"/>
    </row>
    <row r="61390">
      <c r="A61390" s="113"/>
      <c r="B61390" s="113"/>
    </row>
    <row r="61391">
      <c r="A61391" s="113"/>
      <c r="B61391" s="113"/>
    </row>
    <row r="61392">
      <c r="A61392" s="113"/>
      <c r="B61392" s="113"/>
    </row>
    <row r="61393">
      <c r="A61393" s="113"/>
      <c r="B61393" s="113"/>
    </row>
    <row r="61394">
      <c r="A61394" s="113"/>
      <c r="B61394" s="113"/>
    </row>
    <row r="61395">
      <c r="A61395" s="113"/>
      <c r="B61395" s="113"/>
    </row>
    <row r="61396">
      <c r="A61396" s="113"/>
      <c r="B61396" s="113"/>
    </row>
    <row r="61397">
      <c r="A61397" s="113"/>
      <c r="B61397" s="113"/>
    </row>
    <row r="61398">
      <c r="A61398" s="113"/>
      <c r="B61398" s="113"/>
    </row>
    <row r="61399">
      <c r="A61399" s="113"/>
      <c r="B61399" s="113"/>
    </row>
    <row r="61400">
      <c r="A61400" s="113"/>
      <c r="B61400" s="113"/>
    </row>
    <row r="61401">
      <c r="A61401" s="113"/>
      <c r="B61401" s="113"/>
    </row>
    <row r="61402">
      <c r="A61402" s="113"/>
      <c r="B61402" s="113"/>
    </row>
    <row r="61403">
      <c r="A61403" s="113"/>
      <c r="B61403" s="113"/>
    </row>
    <row r="61404">
      <c r="A61404" s="113"/>
      <c r="B61404" s="113"/>
    </row>
    <row r="61405">
      <c r="A61405" s="113"/>
      <c r="B61405" s="113"/>
    </row>
    <row r="61406">
      <c r="A61406" s="113"/>
      <c r="B61406" s="113"/>
    </row>
    <row r="61407">
      <c r="A61407" s="113"/>
      <c r="B61407" s="113"/>
    </row>
    <row r="61408">
      <c r="A61408" s="113"/>
      <c r="B61408" s="113"/>
    </row>
    <row r="61409">
      <c r="A61409" s="113"/>
      <c r="B61409" s="113"/>
    </row>
    <row r="61410">
      <c r="A61410" s="113"/>
      <c r="B61410" s="113"/>
    </row>
    <row r="61411">
      <c r="A61411" s="113"/>
      <c r="B61411" s="113"/>
    </row>
    <row r="61412">
      <c r="A61412" s="113"/>
      <c r="B61412" s="113"/>
    </row>
    <row r="61413">
      <c r="A61413" s="113"/>
      <c r="B61413" s="113"/>
    </row>
    <row r="61414">
      <c r="A61414" s="113"/>
      <c r="B61414" s="113"/>
    </row>
    <row r="61415">
      <c r="A61415" s="113"/>
      <c r="B61415" s="113"/>
    </row>
    <row r="61416">
      <c r="A61416" s="113"/>
      <c r="B61416" s="113"/>
    </row>
    <row r="61417">
      <c r="A61417" s="113"/>
      <c r="B61417" s="113"/>
    </row>
    <row r="61418">
      <c r="A61418" s="113"/>
      <c r="B61418" s="113"/>
    </row>
    <row r="61419">
      <c r="A61419" s="113"/>
      <c r="B61419" s="113"/>
    </row>
    <row r="61420">
      <c r="A61420" s="113"/>
      <c r="B61420" s="113"/>
    </row>
    <row r="61421">
      <c r="A61421" s="113"/>
      <c r="B61421" s="113"/>
    </row>
    <row r="61422">
      <c r="A61422" s="113"/>
      <c r="B61422" s="113"/>
    </row>
    <row r="61423">
      <c r="A61423" s="113"/>
      <c r="B61423" s="113"/>
    </row>
    <row r="61424">
      <c r="A61424" s="113"/>
      <c r="B61424" s="113"/>
    </row>
    <row r="61425">
      <c r="A61425" s="113"/>
      <c r="B61425" s="113"/>
    </row>
    <row r="61426">
      <c r="A61426" s="113"/>
      <c r="B61426" s="113"/>
    </row>
    <row r="61427">
      <c r="A61427" s="113"/>
      <c r="B61427" s="113"/>
    </row>
    <row r="61428">
      <c r="A61428" s="113"/>
      <c r="B61428" s="113"/>
    </row>
    <row r="61429">
      <c r="A61429" s="113"/>
      <c r="B61429" s="113"/>
    </row>
    <row r="61430">
      <c r="A61430" s="113"/>
      <c r="B61430" s="113"/>
    </row>
    <row r="61431">
      <c r="A61431" s="113"/>
      <c r="B61431" s="113"/>
    </row>
    <row r="61432">
      <c r="A61432" s="113"/>
      <c r="B61432" s="113"/>
    </row>
    <row r="61433">
      <c r="A61433" s="113"/>
      <c r="B61433" s="113"/>
    </row>
    <row r="61434">
      <c r="A61434" s="113"/>
      <c r="B61434" s="113"/>
    </row>
    <row r="61435">
      <c r="A61435" s="113"/>
      <c r="B61435" s="113"/>
    </row>
    <row r="61436">
      <c r="A61436" s="113"/>
      <c r="B61436" s="113"/>
    </row>
    <row r="61437">
      <c r="A61437" s="113"/>
      <c r="B61437" s="113"/>
    </row>
    <row r="61438">
      <c r="A61438" s="113"/>
      <c r="B61438" s="113"/>
    </row>
    <row r="61439">
      <c r="A61439" s="113"/>
      <c r="B61439" s="113"/>
    </row>
    <row r="61440">
      <c r="A61440" s="113"/>
      <c r="B61440" s="113"/>
    </row>
    <row r="61441">
      <c r="A61441" s="113"/>
      <c r="B61441" s="113"/>
    </row>
    <row r="61442">
      <c r="A61442" s="113"/>
      <c r="B61442" s="113"/>
    </row>
    <row r="61443">
      <c r="A61443" s="113"/>
      <c r="B61443" s="113"/>
    </row>
    <row r="61444">
      <c r="A61444" s="113"/>
      <c r="B61444" s="113"/>
    </row>
    <row r="61445">
      <c r="A61445" s="113"/>
      <c r="B61445" s="113"/>
    </row>
    <row r="61446">
      <c r="A61446" s="113"/>
      <c r="B61446" s="113"/>
    </row>
    <row r="61447">
      <c r="A61447" s="113"/>
      <c r="B61447" s="113"/>
    </row>
    <row r="61448">
      <c r="A61448" s="113"/>
      <c r="B61448" s="113"/>
    </row>
    <row r="61449">
      <c r="A61449" s="113"/>
      <c r="B61449" s="113"/>
    </row>
    <row r="61450">
      <c r="A61450" s="113"/>
      <c r="B61450" s="113"/>
    </row>
    <row r="61451">
      <c r="A61451" s="113"/>
      <c r="B61451" s="113"/>
    </row>
    <row r="61452">
      <c r="A61452" s="113"/>
      <c r="B61452" s="113"/>
    </row>
    <row r="61453">
      <c r="A61453" s="113"/>
      <c r="B61453" s="113"/>
    </row>
    <row r="61454">
      <c r="A61454" s="113"/>
      <c r="B61454" s="113"/>
    </row>
    <row r="61455">
      <c r="A61455" s="113"/>
      <c r="B61455" s="113"/>
    </row>
    <row r="61456">
      <c r="A61456" s="113"/>
      <c r="B61456" s="113"/>
    </row>
    <row r="61457">
      <c r="A61457" s="113"/>
      <c r="B61457" s="113"/>
    </row>
    <row r="61458">
      <c r="A61458" s="113"/>
      <c r="B61458" s="113"/>
    </row>
    <row r="61459">
      <c r="A61459" s="113"/>
      <c r="B61459" s="113"/>
    </row>
    <row r="61460">
      <c r="A61460" s="113"/>
      <c r="B61460" s="113"/>
    </row>
    <row r="61461">
      <c r="A61461" s="113"/>
      <c r="B61461" s="113"/>
    </row>
    <row r="61462">
      <c r="A61462" s="113"/>
      <c r="B61462" s="113"/>
    </row>
    <row r="61463">
      <c r="A61463" s="113"/>
      <c r="B61463" s="113"/>
    </row>
    <row r="61464">
      <c r="A61464" s="113"/>
      <c r="B61464" s="113"/>
    </row>
    <row r="61465">
      <c r="A61465" s="113"/>
      <c r="B61465" s="113"/>
    </row>
    <row r="61466">
      <c r="A61466" s="113"/>
      <c r="B61466" s="113"/>
    </row>
    <row r="61467">
      <c r="A61467" s="113"/>
      <c r="B61467" s="113"/>
    </row>
    <row r="61468">
      <c r="A61468" s="113"/>
      <c r="B61468" s="113"/>
    </row>
    <row r="61469">
      <c r="A61469" s="113"/>
      <c r="B61469" s="113"/>
    </row>
    <row r="61470">
      <c r="A61470" s="113"/>
      <c r="B61470" s="113"/>
    </row>
    <row r="61471">
      <c r="A61471" s="113"/>
      <c r="B61471" s="113"/>
    </row>
    <row r="61472">
      <c r="A61472" s="113"/>
      <c r="B61472" s="113"/>
    </row>
    <row r="61473">
      <c r="A61473" s="113"/>
      <c r="B61473" s="113"/>
    </row>
    <row r="61474">
      <c r="A61474" s="113"/>
      <c r="B61474" s="113"/>
    </row>
    <row r="61475">
      <c r="A61475" s="113"/>
      <c r="B61475" s="113"/>
    </row>
    <row r="61476">
      <c r="A61476" s="113"/>
      <c r="B61476" s="113"/>
    </row>
    <row r="61477">
      <c r="A61477" s="113"/>
      <c r="B61477" s="113"/>
    </row>
    <row r="61478">
      <c r="A61478" s="113"/>
      <c r="B61478" s="113"/>
    </row>
    <row r="61479">
      <c r="A61479" s="113"/>
      <c r="B61479" s="113"/>
    </row>
    <row r="61480">
      <c r="A61480" s="113"/>
      <c r="B61480" s="113"/>
    </row>
    <row r="61481">
      <c r="A61481" s="113"/>
      <c r="B61481" s="113"/>
    </row>
    <row r="61482">
      <c r="A61482" s="113"/>
      <c r="B61482" s="113"/>
    </row>
    <row r="61483">
      <c r="A61483" s="113"/>
      <c r="B61483" s="113"/>
    </row>
    <row r="61484">
      <c r="A61484" s="113"/>
      <c r="B61484" s="113"/>
    </row>
    <row r="61485">
      <c r="A61485" s="113"/>
      <c r="B61485" s="113"/>
    </row>
    <row r="61486">
      <c r="A61486" s="113"/>
      <c r="B61486" s="113"/>
    </row>
    <row r="61487">
      <c r="A61487" s="113"/>
      <c r="B61487" s="113"/>
    </row>
    <row r="61488">
      <c r="A61488" s="113"/>
      <c r="B61488" s="113"/>
    </row>
    <row r="61489">
      <c r="A61489" s="113"/>
      <c r="B61489" s="113"/>
    </row>
    <row r="61490">
      <c r="A61490" s="113"/>
      <c r="B61490" s="113"/>
    </row>
    <row r="61491">
      <c r="A61491" s="113"/>
      <c r="B61491" s="113"/>
    </row>
    <row r="61492">
      <c r="A61492" s="113"/>
      <c r="B61492" s="113"/>
    </row>
    <row r="61493">
      <c r="A61493" s="113"/>
      <c r="B61493" s="113"/>
    </row>
    <row r="61494">
      <c r="A61494" s="113"/>
      <c r="B61494" s="113"/>
    </row>
    <row r="61495">
      <c r="A61495" s="113"/>
      <c r="B61495" s="113"/>
    </row>
    <row r="61496">
      <c r="A61496" s="113"/>
      <c r="B61496" s="113"/>
    </row>
    <row r="61497">
      <c r="A61497" s="113"/>
      <c r="B61497" s="113"/>
    </row>
    <row r="61498">
      <c r="A61498" s="113"/>
      <c r="B61498" s="113"/>
    </row>
    <row r="61499">
      <c r="A61499" s="113"/>
      <c r="B61499" s="113"/>
    </row>
    <row r="61500">
      <c r="A61500" s="113"/>
      <c r="B61500" s="113"/>
    </row>
    <row r="61501">
      <c r="A61501" s="113"/>
      <c r="B61501" s="113"/>
    </row>
    <row r="61502">
      <c r="A61502" s="113"/>
      <c r="B61502" s="113"/>
    </row>
    <row r="61503">
      <c r="A61503" s="113"/>
      <c r="B61503" s="113"/>
    </row>
    <row r="61504">
      <c r="A61504" s="113"/>
      <c r="B61504" s="113"/>
    </row>
    <row r="61505">
      <c r="A61505" s="113"/>
      <c r="B61505" s="113"/>
    </row>
    <row r="61506">
      <c r="A61506" s="113"/>
      <c r="B61506" s="113"/>
    </row>
    <row r="61507">
      <c r="A61507" s="113"/>
      <c r="B61507" s="113"/>
    </row>
    <row r="61508">
      <c r="A61508" s="113"/>
      <c r="B61508" s="113"/>
    </row>
    <row r="61509">
      <c r="A61509" s="113"/>
      <c r="B61509" s="113"/>
    </row>
    <row r="61510">
      <c r="A61510" s="113"/>
      <c r="B61510" s="113"/>
    </row>
    <row r="61511">
      <c r="A61511" s="113"/>
      <c r="B61511" s="113"/>
    </row>
    <row r="61512">
      <c r="A61512" s="113"/>
      <c r="B61512" s="113"/>
    </row>
    <row r="61513">
      <c r="A61513" s="113"/>
      <c r="B61513" s="113"/>
    </row>
    <row r="61514">
      <c r="A61514" s="113"/>
      <c r="B61514" s="113"/>
    </row>
    <row r="61515">
      <c r="A61515" s="113"/>
      <c r="B61515" s="113"/>
    </row>
    <row r="61516">
      <c r="A61516" s="113"/>
      <c r="B61516" s="113"/>
    </row>
    <row r="61517">
      <c r="A61517" s="113"/>
      <c r="B61517" s="113"/>
    </row>
    <row r="61518">
      <c r="A61518" s="113"/>
      <c r="B61518" s="113"/>
    </row>
    <row r="61519">
      <c r="A61519" s="113"/>
      <c r="B61519" s="113"/>
    </row>
    <row r="61520">
      <c r="A61520" s="113"/>
      <c r="B61520" s="113"/>
    </row>
    <row r="61521">
      <c r="A61521" s="113"/>
      <c r="B61521" s="113"/>
    </row>
    <row r="61522">
      <c r="A61522" s="113"/>
      <c r="B61522" s="113"/>
    </row>
    <row r="61523">
      <c r="A61523" s="113"/>
      <c r="B61523" s="113"/>
    </row>
    <row r="61524">
      <c r="A61524" s="113"/>
      <c r="B61524" s="113"/>
    </row>
    <row r="61525">
      <c r="A61525" s="113"/>
      <c r="B61525" s="113"/>
    </row>
    <row r="61526">
      <c r="A61526" s="113"/>
      <c r="B61526" s="113"/>
    </row>
    <row r="61527">
      <c r="A61527" s="113"/>
      <c r="B61527" s="113"/>
    </row>
    <row r="61528">
      <c r="A61528" s="113"/>
      <c r="B61528" s="113"/>
    </row>
    <row r="61529">
      <c r="A61529" s="113"/>
      <c r="B61529" s="113"/>
    </row>
    <row r="61530">
      <c r="A61530" s="113"/>
      <c r="B61530" s="113"/>
    </row>
    <row r="61531">
      <c r="A61531" s="113"/>
      <c r="B61531" s="113"/>
    </row>
    <row r="61532">
      <c r="A61532" s="113"/>
      <c r="B61532" s="113"/>
    </row>
    <row r="61533">
      <c r="A61533" s="113"/>
      <c r="B61533" s="113"/>
    </row>
    <row r="61534">
      <c r="A61534" s="113"/>
      <c r="B61534" s="113"/>
    </row>
    <row r="61535">
      <c r="A61535" s="113"/>
      <c r="B61535" s="113"/>
    </row>
    <row r="61536">
      <c r="A61536" s="113"/>
      <c r="B61536" s="113"/>
    </row>
    <row r="61537">
      <c r="A61537" s="113"/>
      <c r="B61537" s="113"/>
    </row>
    <row r="61538">
      <c r="A61538" s="113"/>
      <c r="B61538" s="113"/>
    </row>
    <row r="61539">
      <c r="A61539" s="113"/>
      <c r="B61539" s="113"/>
    </row>
    <row r="61540">
      <c r="A61540" s="113"/>
      <c r="B61540" s="113"/>
    </row>
    <row r="61541">
      <c r="A61541" s="113"/>
      <c r="B61541" s="113"/>
    </row>
    <row r="61542">
      <c r="A61542" s="113"/>
      <c r="B61542" s="113"/>
    </row>
    <row r="61543">
      <c r="A61543" s="113"/>
      <c r="B61543" s="113"/>
    </row>
    <row r="61544">
      <c r="A61544" s="113"/>
      <c r="B61544" s="113"/>
    </row>
    <row r="61545">
      <c r="A61545" s="113"/>
      <c r="B61545" s="113"/>
    </row>
    <row r="61546">
      <c r="A61546" s="113"/>
      <c r="B61546" s="113"/>
    </row>
    <row r="61547">
      <c r="A61547" s="113"/>
      <c r="B61547" s="113"/>
    </row>
    <row r="61548">
      <c r="A61548" s="113"/>
      <c r="B61548" s="113"/>
    </row>
    <row r="61549">
      <c r="A61549" s="113"/>
      <c r="B61549" s="113"/>
    </row>
    <row r="61550">
      <c r="A61550" s="113"/>
      <c r="B61550" s="113"/>
    </row>
    <row r="61551">
      <c r="A61551" s="113"/>
      <c r="B61551" s="113"/>
    </row>
    <row r="61552">
      <c r="A61552" s="113"/>
      <c r="B61552" s="113"/>
    </row>
    <row r="61553">
      <c r="A61553" s="113"/>
      <c r="B61553" s="113"/>
    </row>
    <row r="61554">
      <c r="A61554" s="113"/>
      <c r="B61554" s="113"/>
    </row>
    <row r="61555">
      <c r="A61555" s="113"/>
      <c r="B61555" s="113"/>
    </row>
    <row r="61556">
      <c r="A61556" s="113"/>
      <c r="B61556" s="113"/>
    </row>
    <row r="61557">
      <c r="A61557" s="113"/>
      <c r="B61557" s="113"/>
    </row>
    <row r="61558">
      <c r="A61558" s="113"/>
      <c r="B61558" s="113"/>
    </row>
    <row r="61559">
      <c r="A61559" s="113"/>
      <c r="B61559" s="113"/>
    </row>
    <row r="61560">
      <c r="A61560" s="113"/>
      <c r="B61560" s="113"/>
    </row>
    <row r="61561">
      <c r="A61561" s="113"/>
      <c r="B61561" s="113"/>
    </row>
    <row r="61562">
      <c r="A61562" s="113"/>
      <c r="B61562" s="113"/>
    </row>
    <row r="61563">
      <c r="A61563" s="113"/>
      <c r="B61563" s="113"/>
    </row>
    <row r="61564">
      <c r="A61564" s="113"/>
      <c r="B61564" s="113"/>
    </row>
    <row r="61565">
      <c r="A61565" s="113"/>
      <c r="B61565" s="113"/>
    </row>
    <row r="61566">
      <c r="A61566" s="113"/>
      <c r="B61566" s="113"/>
    </row>
    <row r="61567">
      <c r="A61567" s="113"/>
      <c r="B61567" s="113"/>
    </row>
    <row r="61568">
      <c r="A61568" s="113"/>
      <c r="B61568" s="113"/>
    </row>
    <row r="61569">
      <c r="A61569" s="113"/>
      <c r="B61569" s="113"/>
    </row>
    <row r="61570">
      <c r="A61570" s="113"/>
      <c r="B61570" s="113"/>
    </row>
    <row r="61571">
      <c r="A61571" s="113"/>
      <c r="B61571" s="113"/>
    </row>
    <row r="61572">
      <c r="A61572" s="113"/>
      <c r="B61572" s="113"/>
    </row>
    <row r="61573">
      <c r="A61573" s="113"/>
      <c r="B61573" s="113"/>
    </row>
    <row r="61574">
      <c r="A61574" s="113"/>
      <c r="B61574" s="113"/>
    </row>
    <row r="61575">
      <c r="A61575" s="113"/>
      <c r="B61575" s="113"/>
    </row>
    <row r="61576">
      <c r="A61576" s="113"/>
      <c r="B61576" s="113"/>
    </row>
    <row r="61577">
      <c r="A61577" s="113"/>
      <c r="B61577" s="113"/>
    </row>
    <row r="61578">
      <c r="A61578" s="113"/>
      <c r="B61578" s="113"/>
    </row>
    <row r="61579">
      <c r="A61579" s="113"/>
      <c r="B61579" s="113"/>
    </row>
    <row r="61580">
      <c r="A61580" s="113"/>
      <c r="B61580" s="113"/>
    </row>
    <row r="61581">
      <c r="A61581" s="113"/>
      <c r="B61581" s="113"/>
    </row>
    <row r="61582">
      <c r="A61582" s="113"/>
      <c r="B61582" s="113"/>
    </row>
    <row r="61583">
      <c r="A61583" s="113"/>
      <c r="B61583" s="113"/>
    </row>
    <row r="61584">
      <c r="A61584" s="113"/>
      <c r="B61584" s="113"/>
    </row>
    <row r="61585">
      <c r="A61585" s="113"/>
      <c r="B61585" s="113"/>
    </row>
    <row r="61586">
      <c r="A61586" s="113"/>
      <c r="B61586" s="113"/>
    </row>
    <row r="61587">
      <c r="A61587" s="113"/>
      <c r="B61587" s="113"/>
    </row>
    <row r="61588">
      <c r="A61588" s="113"/>
      <c r="B61588" s="113"/>
    </row>
    <row r="61589">
      <c r="A61589" s="113"/>
      <c r="B61589" s="113"/>
    </row>
    <row r="61590">
      <c r="A61590" s="113"/>
      <c r="B61590" s="113"/>
    </row>
    <row r="61591">
      <c r="A61591" s="113"/>
      <c r="B61591" s="113"/>
    </row>
    <row r="61592">
      <c r="A61592" s="113"/>
      <c r="B61592" s="113"/>
    </row>
    <row r="61593">
      <c r="A61593" s="113"/>
      <c r="B61593" s="113"/>
    </row>
    <row r="61594">
      <c r="A61594" s="113"/>
      <c r="B61594" s="113"/>
    </row>
    <row r="61595">
      <c r="A61595" s="113"/>
      <c r="B61595" s="113"/>
    </row>
    <row r="61596">
      <c r="A61596" s="113"/>
      <c r="B61596" s="113"/>
    </row>
    <row r="61597">
      <c r="A61597" s="113"/>
      <c r="B61597" s="113"/>
    </row>
    <row r="61598">
      <c r="A61598" s="113"/>
      <c r="B61598" s="113"/>
    </row>
    <row r="61599">
      <c r="A61599" s="113"/>
      <c r="B61599" s="113"/>
    </row>
    <row r="61600">
      <c r="A61600" s="113"/>
      <c r="B61600" s="113"/>
    </row>
    <row r="61601">
      <c r="A61601" s="113"/>
      <c r="B61601" s="113"/>
    </row>
    <row r="61602">
      <c r="A61602" s="113"/>
      <c r="B61602" s="113"/>
    </row>
    <row r="61603">
      <c r="A61603" s="113"/>
      <c r="B61603" s="113"/>
    </row>
    <row r="61604">
      <c r="A61604" s="113"/>
      <c r="B61604" s="113"/>
    </row>
    <row r="61605">
      <c r="A61605" s="113"/>
      <c r="B61605" s="113"/>
    </row>
    <row r="61606">
      <c r="A61606" s="113"/>
      <c r="B61606" s="113"/>
    </row>
    <row r="61607">
      <c r="A61607" s="113"/>
      <c r="B61607" s="113"/>
    </row>
    <row r="61608">
      <c r="A61608" s="113"/>
      <c r="B61608" s="113"/>
    </row>
    <row r="61609">
      <c r="A61609" s="113"/>
      <c r="B61609" s="113"/>
    </row>
    <row r="61610">
      <c r="A61610" s="113"/>
      <c r="B61610" s="113"/>
    </row>
    <row r="61611">
      <c r="A61611" s="113"/>
      <c r="B61611" s="113"/>
    </row>
    <row r="61612">
      <c r="A61612" s="113"/>
      <c r="B61612" s="113"/>
    </row>
    <row r="61613">
      <c r="A61613" s="113"/>
      <c r="B61613" s="113"/>
    </row>
    <row r="61614">
      <c r="A61614" s="113"/>
      <c r="B61614" s="113"/>
    </row>
    <row r="61615">
      <c r="A61615" s="113"/>
      <c r="B61615" s="113"/>
    </row>
    <row r="61616">
      <c r="A61616" s="113"/>
      <c r="B61616" s="113"/>
    </row>
    <row r="61617">
      <c r="A61617" s="113"/>
      <c r="B61617" s="113"/>
    </row>
    <row r="61618">
      <c r="A61618" s="113"/>
      <c r="B61618" s="113"/>
    </row>
    <row r="61619">
      <c r="A61619" s="113"/>
      <c r="B61619" s="113"/>
    </row>
    <row r="61620">
      <c r="A61620" s="113"/>
      <c r="B61620" s="113"/>
    </row>
    <row r="61621">
      <c r="A61621" s="113"/>
      <c r="B61621" s="113"/>
    </row>
    <row r="61622">
      <c r="A61622" s="113"/>
      <c r="B61622" s="113"/>
    </row>
    <row r="61623">
      <c r="A61623" s="113"/>
      <c r="B61623" s="113"/>
    </row>
    <row r="61624">
      <c r="A61624" s="113"/>
      <c r="B61624" s="113"/>
    </row>
    <row r="61625">
      <c r="A61625" s="113"/>
      <c r="B61625" s="113"/>
    </row>
    <row r="61626">
      <c r="A61626" s="113"/>
      <c r="B61626" s="113"/>
    </row>
    <row r="61627">
      <c r="A61627" s="113"/>
      <c r="B61627" s="113"/>
    </row>
    <row r="61628">
      <c r="A61628" s="113"/>
      <c r="B61628" s="113"/>
    </row>
    <row r="61629">
      <c r="A61629" s="113"/>
      <c r="B61629" s="113"/>
    </row>
    <row r="61630">
      <c r="A61630" s="113"/>
      <c r="B61630" s="113"/>
    </row>
    <row r="61631">
      <c r="A61631" s="113"/>
      <c r="B61631" s="113"/>
    </row>
    <row r="61632">
      <c r="A61632" s="113"/>
      <c r="B61632" s="113"/>
    </row>
    <row r="61633">
      <c r="A61633" s="113"/>
      <c r="B61633" s="113"/>
    </row>
    <row r="61634">
      <c r="A61634" s="113"/>
      <c r="B61634" s="113"/>
    </row>
    <row r="61635">
      <c r="A61635" s="113"/>
      <c r="B61635" s="113"/>
    </row>
    <row r="61636">
      <c r="A61636" s="113"/>
      <c r="B61636" s="113"/>
    </row>
    <row r="61637">
      <c r="A61637" s="113"/>
      <c r="B61637" s="113"/>
    </row>
    <row r="61638">
      <c r="A61638" s="113"/>
      <c r="B61638" s="113"/>
    </row>
    <row r="61639">
      <c r="A61639" s="113"/>
      <c r="B61639" s="113"/>
    </row>
    <row r="61640">
      <c r="A61640" s="113"/>
      <c r="B61640" s="113"/>
    </row>
    <row r="61641">
      <c r="A61641" s="113"/>
      <c r="B61641" s="113"/>
    </row>
    <row r="61642">
      <c r="A61642" s="113"/>
      <c r="B61642" s="113"/>
    </row>
    <row r="61643">
      <c r="A61643" s="113"/>
      <c r="B61643" s="113"/>
    </row>
    <row r="61644">
      <c r="A61644" s="113"/>
      <c r="B61644" s="113"/>
    </row>
    <row r="61645">
      <c r="A61645" s="113"/>
      <c r="B61645" s="113"/>
    </row>
    <row r="61646">
      <c r="A61646" s="113"/>
      <c r="B61646" s="113"/>
    </row>
    <row r="61647">
      <c r="A61647" s="113"/>
      <c r="B61647" s="113"/>
    </row>
    <row r="61648">
      <c r="A61648" s="113"/>
      <c r="B61648" s="113"/>
    </row>
    <row r="61649">
      <c r="A61649" s="113"/>
      <c r="B61649" s="113"/>
    </row>
    <row r="61650">
      <c r="A61650" s="113"/>
      <c r="B61650" s="113"/>
    </row>
    <row r="61651">
      <c r="A61651" s="113"/>
      <c r="B61651" s="113"/>
    </row>
    <row r="61652">
      <c r="A61652" s="113"/>
      <c r="B61652" s="113"/>
    </row>
    <row r="61653">
      <c r="A61653" s="113"/>
      <c r="B61653" s="113"/>
    </row>
    <row r="61654">
      <c r="A61654" s="113"/>
      <c r="B61654" s="113"/>
    </row>
    <row r="61655">
      <c r="A61655" s="113"/>
      <c r="B61655" s="113"/>
    </row>
    <row r="61656">
      <c r="A61656" s="113"/>
      <c r="B61656" s="113"/>
    </row>
    <row r="61657">
      <c r="A61657" s="113"/>
      <c r="B61657" s="113"/>
    </row>
    <row r="61658">
      <c r="A61658" s="113"/>
      <c r="B61658" s="113"/>
    </row>
    <row r="61659">
      <c r="A61659" s="113"/>
      <c r="B61659" s="113"/>
    </row>
    <row r="61660">
      <c r="A61660" s="113"/>
      <c r="B61660" s="113"/>
    </row>
    <row r="61661">
      <c r="A61661" s="113"/>
      <c r="B61661" s="113"/>
    </row>
    <row r="61662">
      <c r="A61662" s="113"/>
      <c r="B61662" s="113"/>
    </row>
    <row r="61663">
      <c r="A61663" s="113"/>
      <c r="B61663" s="113"/>
    </row>
    <row r="61664">
      <c r="A61664" s="113"/>
      <c r="B61664" s="113"/>
    </row>
    <row r="61665">
      <c r="A61665" s="113"/>
      <c r="B61665" s="113"/>
    </row>
    <row r="61666">
      <c r="A61666" s="113"/>
      <c r="B61666" s="113"/>
    </row>
    <row r="61667">
      <c r="A61667" s="113"/>
      <c r="B61667" s="113"/>
    </row>
    <row r="61668">
      <c r="A61668" s="113"/>
      <c r="B61668" s="113"/>
    </row>
    <row r="61669">
      <c r="A61669" s="113"/>
      <c r="B61669" s="113"/>
    </row>
    <row r="61670">
      <c r="A61670" s="113"/>
      <c r="B61670" s="113"/>
    </row>
    <row r="61671">
      <c r="A61671" s="113"/>
      <c r="B61671" s="113"/>
    </row>
    <row r="61672">
      <c r="A61672" s="113"/>
      <c r="B61672" s="113"/>
    </row>
    <row r="61673">
      <c r="A61673" s="113"/>
      <c r="B61673" s="113"/>
    </row>
    <row r="61674">
      <c r="A61674" s="113"/>
      <c r="B61674" s="113"/>
    </row>
    <row r="61675">
      <c r="A61675" s="113"/>
      <c r="B61675" s="113"/>
    </row>
    <row r="61676">
      <c r="A61676" s="113"/>
      <c r="B61676" s="113"/>
    </row>
    <row r="61677">
      <c r="A61677" s="113"/>
      <c r="B61677" s="113"/>
    </row>
    <row r="61678">
      <c r="A61678" s="113"/>
      <c r="B61678" s="113"/>
    </row>
    <row r="61679">
      <c r="A61679" s="113"/>
      <c r="B61679" s="113"/>
    </row>
    <row r="61680">
      <c r="A61680" s="113"/>
      <c r="B61680" s="113"/>
    </row>
    <row r="61681">
      <c r="A61681" s="113"/>
      <c r="B61681" s="113"/>
    </row>
    <row r="61682">
      <c r="A61682" s="113"/>
      <c r="B61682" s="113"/>
    </row>
    <row r="61683">
      <c r="A61683" s="113"/>
      <c r="B61683" s="113"/>
    </row>
    <row r="61684">
      <c r="A61684" s="113"/>
      <c r="B61684" s="113"/>
    </row>
    <row r="61685">
      <c r="A61685" s="113"/>
      <c r="B61685" s="113"/>
    </row>
    <row r="61686">
      <c r="A61686" s="113"/>
      <c r="B61686" s="113"/>
    </row>
    <row r="61687">
      <c r="A61687" s="113"/>
      <c r="B61687" s="113"/>
    </row>
    <row r="61688">
      <c r="A61688" s="113"/>
      <c r="B61688" s="113"/>
    </row>
    <row r="61689">
      <c r="A61689" s="113"/>
      <c r="B61689" s="113"/>
    </row>
    <row r="61690">
      <c r="A61690" s="113"/>
      <c r="B61690" s="113"/>
    </row>
    <row r="61691">
      <c r="A61691" s="113"/>
      <c r="B61691" s="113"/>
    </row>
    <row r="61692">
      <c r="A61692" s="113"/>
      <c r="B61692" s="113"/>
    </row>
    <row r="61693">
      <c r="A61693" s="113"/>
      <c r="B61693" s="113"/>
    </row>
    <row r="61694">
      <c r="A61694" s="113"/>
      <c r="B61694" s="113"/>
    </row>
    <row r="61695">
      <c r="A61695" s="113"/>
      <c r="B61695" s="113"/>
    </row>
    <row r="61696">
      <c r="A61696" s="113"/>
      <c r="B61696" s="113"/>
    </row>
    <row r="61697">
      <c r="A61697" s="113"/>
      <c r="B61697" s="113"/>
    </row>
    <row r="61698">
      <c r="A61698" s="113"/>
      <c r="B61698" s="113"/>
    </row>
    <row r="61699">
      <c r="A61699" s="113"/>
      <c r="B61699" s="113"/>
    </row>
    <row r="61700">
      <c r="A61700" s="113"/>
      <c r="B61700" s="113"/>
    </row>
    <row r="61701">
      <c r="A61701" s="113"/>
      <c r="B61701" s="113"/>
    </row>
    <row r="61702">
      <c r="A61702" s="113"/>
      <c r="B61702" s="113"/>
    </row>
    <row r="61703">
      <c r="A61703" s="113"/>
      <c r="B61703" s="113"/>
    </row>
    <row r="61704">
      <c r="A61704" s="113"/>
      <c r="B61704" s="113"/>
    </row>
    <row r="61705">
      <c r="A61705" s="113"/>
      <c r="B61705" s="113"/>
    </row>
    <row r="61706">
      <c r="A61706" s="113"/>
      <c r="B61706" s="113"/>
    </row>
    <row r="61707">
      <c r="A61707" s="113"/>
      <c r="B61707" s="113"/>
    </row>
    <row r="61708">
      <c r="A61708" s="113"/>
      <c r="B61708" s="113"/>
    </row>
    <row r="61709">
      <c r="A61709" s="113"/>
      <c r="B61709" s="113"/>
    </row>
    <row r="61710">
      <c r="A61710" s="113"/>
      <c r="B61710" s="113"/>
    </row>
    <row r="61711">
      <c r="A61711" s="113"/>
      <c r="B61711" s="113"/>
    </row>
    <row r="61712">
      <c r="A61712" s="113"/>
      <c r="B61712" s="113"/>
    </row>
    <row r="61713">
      <c r="A61713" s="113"/>
      <c r="B61713" s="113"/>
    </row>
    <row r="61714">
      <c r="A61714" s="113"/>
      <c r="B61714" s="113"/>
    </row>
    <row r="61715">
      <c r="A61715" s="113"/>
      <c r="B61715" s="113"/>
    </row>
    <row r="61716">
      <c r="A61716" s="113"/>
      <c r="B61716" s="113"/>
    </row>
    <row r="61717">
      <c r="A61717" s="113"/>
      <c r="B61717" s="113"/>
    </row>
    <row r="61718">
      <c r="A61718" s="113"/>
      <c r="B61718" s="113"/>
    </row>
    <row r="61719">
      <c r="A61719" s="113"/>
      <c r="B61719" s="113"/>
    </row>
    <row r="61720">
      <c r="A61720" s="113"/>
      <c r="B61720" s="113"/>
    </row>
    <row r="61721">
      <c r="A61721" s="113"/>
      <c r="B61721" s="113"/>
    </row>
    <row r="61722">
      <c r="A61722" s="113"/>
      <c r="B61722" s="113"/>
    </row>
    <row r="61723">
      <c r="A61723" s="113"/>
      <c r="B61723" s="113"/>
    </row>
    <row r="61724">
      <c r="A61724" s="113"/>
      <c r="B61724" s="113"/>
    </row>
    <row r="61725">
      <c r="A61725" s="113"/>
      <c r="B61725" s="113"/>
    </row>
    <row r="61726">
      <c r="A61726" s="113"/>
      <c r="B61726" s="113"/>
    </row>
    <row r="61727">
      <c r="A61727" s="113"/>
      <c r="B61727" s="113"/>
    </row>
    <row r="61728">
      <c r="A61728" s="113"/>
      <c r="B61728" s="113"/>
    </row>
    <row r="61729">
      <c r="A61729" s="113"/>
      <c r="B61729" s="113"/>
    </row>
    <row r="61730">
      <c r="A61730" s="113"/>
      <c r="B61730" s="113"/>
    </row>
    <row r="61731">
      <c r="A61731" s="113"/>
      <c r="B61731" s="113"/>
    </row>
    <row r="61732">
      <c r="A61732" s="113"/>
      <c r="B61732" s="113"/>
    </row>
    <row r="61733">
      <c r="A61733" s="113"/>
      <c r="B61733" s="113"/>
    </row>
    <row r="61734">
      <c r="A61734" s="113"/>
      <c r="B61734" s="113"/>
    </row>
    <row r="61735">
      <c r="A61735" s="113"/>
      <c r="B61735" s="113"/>
    </row>
    <row r="61736">
      <c r="A61736" s="113"/>
      <c r="B61736" s="113"/>
    </row>
    <row r="61737">
      <c r="A61737" s="113"/>
      <c r="B61737" s="113"/>
    </row>
    <row r="61738">
      <c r="A61738" s="113"/>
      <c r="B61738" s="113"/>
    </row>
    <row r="61739">
      <c r="A61739" s="113"/>
      <c r="B61739" s="113"/>
    </row>
    <row r="61740">
      <c r="A61740" s="113"/>
      <c r="B61740" s="113"/>
    </row>
    <row r="61741">
      <c r="A61741" s="113"/>
      <c r="B61741" s="113"/>
    </row>
    <row r="61742">
      <c r="A61742" s="113"/>
      <c r="B61742" s="113"/>
    </row>
    <row r="61743">
      <c r="A61743" s="113"/>
      <c r="B61743" s="113"/>
    </row>
    <row r="61744">
      <c r="A61744" s="113"/>
      <c r="B61744" s="113"/>
    </row>
    <row r="61745">
      <c r="A61745" s="113"/>
      <c r="B61745" s="113"/>
    </row>
    <row r="61746">
      <c r="A61746" s="113"/>
      <c r="B61746" s="113"/>
    </row>
    <row r="61747">
      <c r="A61747" s="113"/>
      <c r="B61747" s="113"/>
    </row>
    <row r="61748">
      <c r="A61748" s="113"/>
      <c r="B61748" s="113"/>
    </row>
    <row r="61749">
      <c r="A61749" s="113"/>
      <c r="B61749" s="113"/>
    </row>
    <row r="61750">
      <c r="A61750" s="113"/>
      <c r="B61750" s="113"/>
    </row>
    <row r="61751">
      <c r="A61751" s="113"/>
      <c r="B61751" s="113"/>
    </row>
    <row r="61752">
      <c r="A61752" s="113"/>
      <c r="B61752" s="113"/>
    </row>
    <row r="61753">
      <c r="A61753" s="113"/>
      <c r="B61753" s="113"/>
    </row>
    <row r="61754">
      <c r="A61754" s="113"/>
      <c r="B61754" s="113"/>
    </row>
    <row r="61755">
      <c r="A61755" s="113"/>
      <c r="B61755" s="113"/>
    </row>
    <row r="61756">
      <c r="A61756" s="113"/>
      <c r="B61756" s="113"/>
    </row>
    <row r="61757">
      <c r="A61757" s="113"/>
      <c r="B61757" s="113"/>
    </row>
    <row r="61758">
      <c r="A61758" s="113"/>
      <c r="B61758" s="113"/>
    </row>
    <row r="61759">
      <c r="A61759" s="113"/>
      <c r="B61759" s="113"/>
    </row>
    <row r="61760">
      <c r="A61760" s="113"/>
      <c r="B61760" s="113"/>
    </row>
    <row r="61761">
      <c r="A61761" s="113"/>
      <c r="B61761" s="113"/>
    </row>
    <row r="61762">
      <c r="A61762" s="113"/>
      <c r="B61762" s="113"/>
    </row>
    <row r="61763">
      <c r="A61763" s="113"/>
      <c r="B61763" s="113"/>
    </row>
    <row r="61764">
      <c r="A61764" s="113"/>
      <c r="B61764" s="113"/>
    </row>
    <row r="61765">
      <c r="A61765" s="113"/>
      <c r="B61765" s="113"/>
    </row>
    <row r="61766">
      <c r="A61766" s="113"/>
      <c r="B61766" s="113"/>
    </row>
    <row r="61767">
      <c r="A61767" s="113"/>
      <c r="B61767" s="113"/>
    </row>
    <row r="61768">
      <c r="A61768" s="113"/>
      <c r="B61768" s="113"/>
    </row>
    <row r="61769">
      <c r="A61769" s="113"/>
      <c r="B61769" s="113"/>
    </row>
    <row r="61770">
      <c r="A61770" s="113"/>
      <c r="B61770" s="113"/>
    </row>
    <row r="61771">
      <c r="A61771" s="113"/>
      <c r="B61771" s="113"/>
    </row>
    <row r="61772">
      <c r="A61772" s="113"/>
      <c r="B61772" s="113"/>
    </row>
    <row r="61773">
      <c r="A61773" s="113"/>
      <c r="B61773" s="113"/>
    </row>
    <row r="61774">
      <c r="A61774" s="113"/>
      <c r="B61774" s="113"/>
    </row>
    <row r="61775">
      <c r="A61775" s="113"/>
      <c r="B61775" s="113"/>
    </row>
    <row r="61776">
      <c r="A61776" s="113"/>
      <c r="B61776" s="113"/>
    </row>
    <row r="61777">
      <c r="A61777" s="113"/>
      <c r="B61777" s="113"/>
    </row>
    <row r="61778">
      <c r="A61778" s="113"/>
      <c r="B61778" s="113"/>
    </row>
    <row r="61779">
      <c r="A61779" s="113"/>
      <c r="B61779" s="113"/>
    </row>
    <row r="61780">
      <c r="A61780" s="113"/>
      <c r="B61780" s="113"/>
    </row>
    <row r="61781">
      <c r="A61781" s="113"/>
      <c r="B61781" s="113"/>
    </row>
    <row r="61782">
      <c r="A61782" s="113"/>
      <c r="B61782" s="113"/>
    </row>
    <row r="61783">
      <c r="A61783" s="113"/>
      <c r="B61783" s="113"/>
    </row>
    <row r="61784">
      <c r="A61784" s="113"/>
      <c r="B61784" s="113"/>
    </row>
    <row r="61785">
      <c r="A61785" s="113"/>
      <c r="B61785" s="113"/>
    </row>
    <row r="61786">
      <c r="A61786" s="113"/>
      <c r="B61786" s="113"/>
    </row>
    <row r="61787">
      <c r="A61787" s="113"/>
      <c r="B61787" s="113"/>
    </row>
    <row r="61788">
      <c r="A61788" s="113"/>
      <c r="B61788" s="113"/>
    </row>
    <row r="61789">
      <c r="A61789" s="113"/>
      <c r="B61789" s="113"/>
    </row>
    <row r="61790">
      <c r="A61790" s="113"/>
      <c r="B61790" s="113"/>
    </row>
    <row r="61791">
      <c r="A61791" s="113"/>
      <c r="B61791" s="113"/>
    </row>
    <row r="61792">
      <c r="A61792" s="113"/>
      <c r="B61792" s="113"/>
    </row>
    <row r="61793">
      <c r="A61793" s="113"/>
      <c r="B61793" s="113"/>
    </row>
    <row r="61794">
      <c r="A61794" s="113"/>
      <c r="B61794" s="113"/>
    </row>
    <row r="61795">
      <c r="A61795" s="113"/>
      <c r="B61795" s="113"/>
    </row>
    <row r="61796">
      <c r="A61796" s="113"/>
      <c r="B61796" s="113"/>
    </row>
    <row r="61797">
      <c r="A61797" s="113"/>
      <c r="B61797" s="113"/>
    </row>
    <row r="61798">
      <c r="A61798" s="113"/>
      <c r="B61798" s="113"/>
    </row>
    <row r="61799">
      <c r="A61799" s="113"/>
      <c r="B61799" s="113"/>
    </row>
    <row r="61800">
      <c r="A61800" s="113"/>
      <c r="B61800" s="113"/>
    </row>
    <row r="61801">
      <c r="A61801" s="113"/>
      <c r="B61801" s="113"/>
    </row>
    <row r="61802">
      <c r="A61802" s="113"/>
      <c r="B61802" s="113"/>
    </row>
    <row r="61803">
      <c r="A61803" s="113"/>
      <c r="B61803" s="113"/>
    </row>
    <row r="61804">
      <c r="A61804" s="113"/>
      <c r="B61804" s="113"/>
    </row>
    <row r="61805">
      <c r="A61805" s="113"/>
      <c r="B61805" s="113"/>
    </row>
    <row r="61806">
      <c r="A61806" s="113"/>
      <c r="B61806" s="113"/>
    </row>
    <row r="61807">
      <c r="A61807" s="113"/>
      <c r="B61807" s="113"/>
    </row>
    <row r="61808">
      <c r="A61808" s="113"/>
      <c r="B61808" s="113"/>
    </row>
    <row r="61809">
      <c r="A61809" s="113"/>
      <c r="B61809" s="113"/>
    </row>
    <row r="61810">
      <c r="A61810" s="113"/>
      <c r="B61810" s="113"/>
    </row>
    <row r="61811">
      <c r="A61811" s="113"/>
      <c r="B61811" s="113"/>
    </row>
    <row r="61812">
      <c r="A61812" s="113"/>
      <c r="B61812" s="113"/>
    </row>
    <row r="61813">
      <c r="A61813" s="113"/>
      <c r="B61813" s="113"/>
    </row>
    <row r="61814">
      <c r="A61814" s="113"/>
      <c r="B61814" s="113"/>
    </row>
    <row r="61815">
      <c r="A61815" s="113"/>
      <c r="B61815" s="113"/>
    </row>
    <row r="61816">
      <c r="A61816" s="113"/>
      <c r="B61816" s="113"/>
    </row>
    <row r="61817">
      <c r="A61817" s="113"/>
      <c r="B61817" s="113"/>
    </row>
    <row r="61818">
      <c r="A61818" s="113"/>
      <c r="B61818" s="113"/>
    </row>
    <row r="61819">
      <c r="A61819" s="113"/>
      <c r="B61819" s="113"/>
    </row>
    <row r="61820">
      <c r="A61820" s="113"/>
      <c r="B61820" s="113"/>
    </row>
    <row r="61821">
      <c r="A61821" s="113"/>
      <c r="B61821" s="113"/>
    </row>
    <row r="61822">
      <c r="A61822" s="113"/>
      <c r="B61822" s="113"/>
    </row>
    <row r="61823">
      <c r="A61823" s="113"/>
      <c r="B61823" s="113"/>
    </row>
    <row r="61824">
      <c r="A61824" s="113"/>
      <c r="B61824" s="113"/>
    </row>
    <row r="61825">
      <c r="A61825" s="113"/>
      <c r="B61825" s="113"/>
    </row>
    <row r="61826">
      <c r="A61826" s="113"/>
      <c r="B61826" s="113"/>
    </row>
    <row r="61827">
      <c r="A61827" s="113"/>
      <c r="B61827" s="113"/>
    </row>
    <row r="61828">
      <c r="A61828" s="113"/>
      <c r="B61828" s="113"/>
    </row>
    <row r="61829">
      <c r="A61829" s="113"/>
      <c r="B61829" s="113"/>
    </row>
    <row r="61830">
      <c r="A61830" s="113"/>
      <c r="B61830" s="113"/>
    </row>
    <row r="61831">
      <c r="A61831" s="113"/>
      <c r="B61831" s="113"/>
    </row>
    <row r="61832">
      <c r="A61832" s="113"/>
      <c r="B61832" s="113"/>
    </row>
    <row r="61833">
      <c r="A61833" s="113"/>
      <c r="B61833" s="113"/>
    </row>
    <row r="61834">
      <c r="A61834" s="113"/>
      <c r="B61834" s="113"/>
    </row>
    <row r="61835">
      <c r="A61835" s="113"/>
      <c r="B61835" s="113"/>
    </row>
    <row r="61836">
      <c r="A61836" s="113"/>
      <c r="B61836" s="113"/>
    </row>
    <row r="61837">
      <c r="A61837" s="113"/>
      <c r="B61837" s="113"/>
    </row>
    <row r="61838">
      <c r="A61838" s="113"/>
      <c r="B61838" s="113"/>
    </row>
    <row r="61839">
      <c r="A61839" s="113"/>
      <c r="B61839" s="113"/>
    </row>
    <row r="61840">
      <c r="A61840" s="113"/>
      <c r="B61840" s="113"/>
    </row>
    <row r="61841">
      <c r="A61841" s="113"/>
      <c r="B61841" s="113"/>
    </row>
    <row r="61842">
      <c r="A61842" s="113"/>
      <c r="B61842" s="113"/>
    </row>
    <row r="61843">
      <c r="A61843" s="113"/>
      <c r="B61843" s="113"/>
    </row>
    <row r="61844">
      <c r="A61844" s="113"/>
      <c r="B61844" s="113"/>
    </row>
    <row r="61845">
      <c r="A61845" s="113"/>
      <c r="B61845" s="113"/>
    </row>
    <row r="61846">
      <c r="A61846" s="113"/>
      <c r="B61846" s="113"/>
    </row>
    <row r="61847">
      <c r="A61847" s="113"/>
      <c r="B61847" s="113"/>
    </row>
    <row r="61848">
      <c r="A61848" s="113"/>
      <c r="B61848" s="113"/>
    </row>
    <row r="61849">
      <c r="A61849" s="113"/>
      <c r="B61849" s="113"/>
    </row>
    <row r="61850">
      <c r="A61850" s="113"/>
      <c r="B61850" s="113"/>
    </row>
    <row r="61851">
      <c r="A61851" s="113"/>
      <c r="B61851" s="113"/>
    </row>
    <row r="61852">
      <c r="A61852" s="113"/>
      <c r="B61852" s="113"/>
    </row>
    <row r="61853">
      <c r="A61853" s="113"/>
      <c r="B61853" s="113"/>
    </row>
    <row r="61854">
      <c r="A61854" s="113"/>
      <c r="B61854" s="113"/>
    </row>
    <row r="61855">
      <c r="A61855" s="113"/>
      <c r="B61855" s="113"/>
    </row>
    <row r="61856">
      <c r="A61856" s="113"/>
      <c r="B61856" s="113"/>
    </row>
    <row r="61857">
      <c r="A61857" s="113"/>
      <c r="B61857" s="113"/>
    </row>
    <row r="61858">
      <c r="A61858" s="113"/>
      <c r="B61858" s="113"/>
    </row>
    <row r="61859">
      <c r="A61859" s="113"/>
      <c r="B61859" s="113"/>
    </row>
    <row r="61860">
      <c r="A61860" s="113"/>
      <c r="B61860" s="113"/>
    </row>
    <row r="61861">
      <c r="A61861" s="113"/>
      <c r="B61861" s="113"/>
    </row>
    <row r="61862">
      <c r="A61862" s="113"/>
      <c r="B61862" s="113"/>
    </row>
    <row r="61863">
      <c r="A61863" s="113"/>
      <c r="B61863" s="113"/>
    </row>
    <row r="61864">
      <c r="A61864" s="113"/>
      <c r="B61864" s="113"/>
    </row>
    <row r="61865">
      <c r="A61865" s="113"/>
      <c r="B61865" s="113"/>
    </row>
    <row r="61866">
      <c r="A61866" s="113"/>
      <c r="B61866" s="113"/>
    </row>
    <row r="61867">
      <c r="A61867" s="113"/>
      <c r="B61867" s="113"/>
    </row>
    <row r="61868">
      <c r="A61868" s="113"/>
      <c r="B61868" s="113"/>
    </row>
    <row r="61869">
      <c r="A61869" s="113"/>
      <c r="B61869" s="113"/>
    </row>
    <row r="61870">
      <c r="A61870" s="113"/>
      <c r="B61870" s="113"/>
    </row>
    <row r="61871">
      <c r="A61871" s="113"/>
      <c r="B61871" s="113"/>
    </row>
    <row r="61872">
      <c r="A61872" s="113"/>
      <c r="B61872" s="113"/>
    </row>
    <row r="61873">
      <c r="A61873" s="113"/>
      <c r="B61873" s="113"/>
    </row>
    <row r="61874">
      <c r="A61874" s="113"/>
      <c r="B61874" s="113"/>
    </row>
    <row r="61875">
      <c r="A61875" s="113"/>
      <c r="B61875" s="113"/>
    </row>
    <row r="61876">
      <c r="A61876" s="113"/>
      <c r="B61876" s="113"/>
    </row>
    <row r="61877">
      <c r="A61877" s="113"/>
      <c r="B61877" s="113"/>
    </row>
    <row r="61878">
      <c r="A61878" s="113"/>
      <c r="B61878" s="113"/>
    </row>
    <row r="61879">
      <c r="A61879" s="113"/>
      <c r="B61879" s="113"/>
    </row>
    <row r="61880">
      <c r="A61880" s="113"/>
      <c r="B61880" s="113"/>
    </row>
    <row r="61881">
      <c r="A61881" s="113"/>
      <c r="B61881" s="113"/>
    </row>
    <row r="61882">
      <c r="A61882" s="113"/>
      <c r="B61882" s="113"/>
    </row>
    <row r="61883">
      <c r="A61883" s="113"/>
      <c r="B61883" s="113"/>
    </row>
    <row r="61884">
      <c r="A61884" s="113"/>
      <c r="B61884" s="113"/>
    </row>
    <row r="61885">
      <c r="A61885" s="113"/>
      <c r="B61885" s="113"/>
    </row>
    <row r="61886">
      <c r="A61886" s="113"/>
      <c r="B61886" s="113"/>
    </row>
    <row r="61887">
      <c r="A61887" s="113"/>
      <c r="B61887" s="113"/>
    </row>
    <row r="61888">
      <c r="A61888" s="113"/>
      <c r="B61888" s="113"/>
    </row>
    <row r="61889">
      <c r="A61889" s="113"/>
      <c r="B61889" s="113"/>
    </row>
    <row r="61890">
      <c r="A61890" s="113"/>
      <c r="B61890" s="113"/>
    </row>
    <row r="61891">
      <c r="A61891" s="113"/>
      <c r="B61891" s="113"/>
    </row>
    <row r="61892">
      <c r="A61892" s="113"/>
      <c r="B61892" s="113"/>
    </row>
    <row r="61893">
      <c r="A61893" s="113"/>
      <c r="B61893" s="113"/>
    </row>
    <row r="61894">
      <c r="A61894" s="113"/>
      <c r="B61894" s="113"/>
    </row>
    <row r="61895">
      <c r="A61895" s="113"/>
      <c r="B61895" s="113"/>
    </row>
    <row r="61896">
      <c r="A61896" s="113"/>
      <c r="B61896" s="113"/>
    </row>
    <row r="61897">
      <c r="A61897" s="113"/>
      <c r="B61897" s="113"/>
    </row>
    <row r="61898">
      <c r="A61898" s="113"/>
      <c r="B61898" s="113"/>
    </row>
    <row r="61899">
      <c r="A61899" s="113"/>
      <c r="B61899" s="113"/>
    </row>
    <row r="61900">
      <c r="A61900" s="113"/>
      <c r="B61900" s="113"/>
    </row>
    <row r="61901">
      <c r="A61901" s="113"/>
      <c r="B61901" s="113"/>
    </row>
    <row r="61902">
      <c r="A61902" s="113"/>
      <c r="B61902" s="113"/>
    </row>
    <row r="61903">
      <c r="A61903" s="113"/>
      <c r="B61903" s="113"/>
    </row>
    <row r="61904">
      <c r="A61904" s="113"/>
      <c r="B61904" s="113"/>
    </row>
    <row r="61905">
      <c r="A61905" s="113"/>
      <c r="B61905" s="113"/>
    </row>
    <row r="61906">
      <c r="A61906" s="113"/>
      <c r="B61906" s="113"/>
    </row>
    <row r="61907">
      <c r="A61907" s="113"/>
      <c r="B61907" s="113"/>
    </row>
    <row r="61908">
      <c r="A61908" s="113"/>
      <c r="B61908" s="113"/>
    </row>
    <row r="61909">
      <c r="A61909" s="113"/>
      <c r="B61909" s="113"/>
    </row>
    <row r="61910">
      <c r="A61910" s="113"/>
      <c r="B61910" s="113"/>
    </row>
    <row r="61911">
      <c r="A61911" s="113"/>
      <c r="B61911" s="113"/>
    </row>
    <row r="61912">
      <c r="A61912" s="113"/>
      <c r="B61912" s="113"/>
    </row>
    <row r="61913">
      <c r="A61913" s="113"/>
      <c r="B61913" s="113"/>
    </row>
    <row r="61914">
      <c r="A61914" s="113"/>
      <c r="B61914" s="113"/>
    </row>
    <row r="61915">
      <c r="A61915" s="113"/>
      <c r="B61915" s="113"/>
    </row>
    <row r="61916">
      <c r="A61916" s="113"/>
      <c r="B61916" s="113"/>
    </row>
    <row r="61917">
      <c r="A61917" s="113"/>
      <c r="B61917" s="113"/>
    </row>
    <row r="61918">
      <c r="A61918" s="113"/>
      <c r="B61918" s="113"/>
    </row>
    <row r="61919">
      <c r="A61919" s="113"/>
      <c r="B61919" s="113"/>
    </row>
    <row r="61920">
      <c r="A61920" s="113"/>
      <c r="B61920" s="113"/>
    </row>
    <row r="61921">
      <c r="A61921" s="113"/>
      <c r="B61921" s="113"/>
    </row>
    <row r="61922">
      <c r="A61922" s="113"/>
      <c r="B61922" s="113"/>
    </row>
    <row r="61923">
      <c r="A61923" s="113"/>
      <c r="B61923" s="113"/>
    </row>
    <row r="61924">
      <c r="A61924" s="113"/>
      <c r="B61924" s="113"/>
    </row>
    <row r="61925">
      <c r="A61925" s="113"/>
      <c r="B61925" s="113"/>
    </row>
    <row r="61926">
      <c r="A61926" s="113"/>
      <c r="B61926" s="113"/>
    </row>
    <row r="61927">
      <c r="A61927" s="113"/>
      <c r="B61927" s="113"/>
    </row>
    <row r="61928">
      <c r="A61928" s="113"/>
      <c r="B61928" s="113"/>
    </row>
    <row r="61929">
      <c r="A61929" s="113"/>
      <c r="B61929" s="113"/>
    </row>
    <row r="61930">
      <c r="A61930" s="113"/>
      <c r="B61930" s="113"/>
    </row>
    <row r="61931">
      <c r="A61931" s="113"/>
      <c r="B61931" s="113"/>
    </row>
    <row r="61932">
      <c r="A61932" s="113"/>
      <c r="B61932" s="113"/>
    </row>
    <row r="61933">
      <c r="A61933" s="113"/>
      <c r="B61933" s="113"/>
    </row>
    <row r="61934">
      <c r="A61934" s="113"/>
      <c r="B61934" s="113"/>
    </row>
    <row r="61935">
      <c r="A61935" s="113"/>
      <c r="B61935" s="113"/>
    </row>
    <row r="61936">
      <c r="A61936" s="113"/>
      <c r="B61936" s="113"/>
    </row>
    <row r="61937">
      <c r="A61937" s="113"/>
      <c r="B61937" s="113"/>
    </row>
    <row r="61938">
      <c r="A61938" s="113"/>
      <c r="B61938" s="113"/>
    </row>
    <row r="61939">
      <c r="A61939" s="113"/>
      <c r="B61939" s="113"/>
    </row>
    <row r="61940">
      <c r="A61940" s="113"/>
      <c r="B61940" s="113"/>
    </row>
    <row r="61941">
      <c r="A61941" s="113"/>
      <c r="B61941" s="113"/>
    </row>
    <row r="61942">
      <c r="A61942" s="113"/>
      <c r="B61942" s="113"/>
    </row>
    <row r="61943">
      <c r="A61943" s="113"/>
      <c r="B61943" s="113"/>
    </row>
    <row r="61944">
      <c r="A61944" s="113"/>
      <c r="B61944" s="113"/>
    </row>
    <row r="61945">
      <c r="A61945" s="113"/>
      <c r="B61945" s="113"/>
    </row>
    <row r="61946">
      <c r="A61946" s="113"/>
      <c r="B61946" s="113"/>
    </row>
    <row r="61947">
      <c r="A61947" s="113"/>
      <c r="B61947" s="113"/>
    </row>
    <row r="61948">
      <c r="A61948" s="113"/>
      <c r="B61948" s="113"/>
    </row>
    <row r="61949">
      <c r="A61949" s="113"/>
      <c r="B61949" s="113"/>
    </row>
    <row r="61950">
      <c r="A61950" s="113"/>
      <c r="B61950" s="113"/>
    </row>
    <row r="61951">
      <c r="A61951" s="113"/>
      <c r="B61951" s="113"/>
    </row>
    <row r="61952">
      <c r="A61952" s="113"/>
      <c r="B61952" s="113"/>
    </row>
    <row r="61953">
      <c r="A61953" s="113"/>
      <c r="B61953" s="113"/>
    </row>
    <row r="61954">
      <c r="A61954" s="113"/>
      <c r="B61954" s="113"/>
    </row>
    <row r="61955">
      <c r="A61955" s="113"/>
      <c r="B61955" s="113"/>
    </row>
    <row r="61956">
      <c r="A61956" s="113"/>
      <c r="B61956" s="113"/>
    </row>
    <row r="61957">
      <c r="A61957" s="113"/>
      <c r="B61957" s="113"/>
    </row>
    <row r="61958">
      <c r="A61958" s="113"/>
      <c r="B61958" s="113"/>
    </row>
    <row r="61959">
      <c r="A61959" s="113"/>
      <c r="B61959" s="113"/>
    </row>
    <row r="61960">
      <c r="A61960" s="113"/>
      <c r="B61960" s="113"/>
    </row>
    <row r="61961">
      <c r="A61961" s="113"/>
      <c r="B61961" s="113"/>
    </row>
    <row r="61962">
      <c r="A61962" s="113"/>
      <c r="B61962" s="113"/>
    </row>
    <row r="61963">
      <c r="A61963" s="113"/>
      <c r="B61963" s="113"/>
    </row>
    <row r="61964">
      <c r="A61964" s="113"/>
      <c r="B61964" s="113"/>
    </row>
    <row r="61965">
      <c r="A61965" s="113"/>
      <c r="B61965" s="113"/>
    </row>
    <row r="61966">
      <c r="A61966" s="113"/>
      <c r="B61966" s="113"/>
    </row>
    <row r="61967">
      <c r="A61967" s="113"/>
      <c r="B61967" s="113"/>
    </row>
    <row r="61968">
      <c r="A61968" s="113"/>
      <c r="B61968" s="113"/>
    </row>
    <row r="61969">
      <c r="A61969" s="113"/>
      <c r="B61969" s="113"/>
    </row>
    <row r="61970">
      <c r="A61970" s="113"/>
      <c r="B61970" s="113"/>
    </row>
    <row r="61971">
      <c r="A61971" s="113"/>
      <c r="B61971" s="113"/>
    </row>
    <row r="61972">
      <c r="A61972" s="113"/>
      <c r="B61972" s="113"/>
    </row>
    <row r="61973">
      <c r="A61973" s="113"/>
      <c r="B61973" s="113"/>
    </row>
    <row r="61974">
      <c r="A61974" s="113"/>
      <c r="B61974" s="113"/>
    </row>
    <row r="61975">
      <c r="A61975" s="113"/>
      <c r="B61975" s="113"/>
    </row>
    <row r="61976">
      <c r="A61976" s="113"/>
      <c r="B61976" s="113"/>
    </row>
    <row r="61977">
      <c r="A61977" s="113"/>
      <c r="B61977" s="113"/>
    </row>
    <row r="61978">
      <c r="A61978" s="113"/>
      <c r="B61978" s="113"/>
    </row>
    <row r="61979">
      <c r="A61979" s="113"/>
      <c r="B61979" s="113"/>
    </row>
    <row r="61980">
      <c r="A61980" s="113"/>
      <c r="B61980" s="113"/>
    </row>
    <row r="61981">
      <c r="A61981" s="113"/>
      <c r="B61981" s="113"/>
    </row>
    <row r="61982">
      <c r="A61982" s="113"/>
      <c r="B61982" s="113"/>
    </row>
    <row r="61983">
      <c r="A61983" s="113"/>
      <c r="B61983" s="113"/>
    </row>
    <row r="61984">
      <c r="A61984" s="113"/>
      <c r="B61984" s="113"/>
    </row>
    <row r="61985">
      <c r="A61985" s="113"/>
      <c r="B61985" s="113"/>
    </row>
    <row r="61986">
      <c r="A61986" s="113"/>
      <c r="B61986" s="113"/>
    </row>
    <row r="61987">
      <c r="A61987" s="113"/>
      <c r="B61987" s="113"/>
    </row>
    <row r="61988">
      <c r="A61988" s="113"/>
      <c r="B61988" s="113"/>
    </row>
    <row r="61989">
      <c r="A61989" s="113"/>
      <c r="B61989" s="113"/>
    </row>
    <row r="61990">
      <c r="A61990" s="113"/>
      <c r="B61990" s="113"/>
    </row>
    <row r="61991">
      <c r="A61991" s="113"/>
      <c r="B61991" s="113"/>
    </row>
    <row r="61992">
      <c r="A61992" s="113"/>
      <c r="B61992" s="113"/>
    </row>
    <row r="61993">
      <c r="A61993" s="113"/>
      <c r="B61993" s="113"/>
    </row>
    <row r="61994">
      <c r="A61994" s="113"/>
      <c r="B61994" s="113"/>
    </row>
    <row r="61995">
      <c r="A61995" s="113"/>
      <c r="B61995" s="113"/>
    </row>
    <row r="61996">
      <c r="A61996" s="113"/>
      <c r="B61996" s="113"/>
    </row>
    <row r="61997">
      <c r="A61997" s="113"/>
      <c r="B61997" s="113"/>
    </row>
    <row r="61998">
      <c r="A61998" s="113"/>
      <c r="B61998" s="113"/>
    </row>
    <row r="61999">
      <c r="A61999" s="113"/>
      <c r="B61999" s="113"/>
    </row>
    <row r="62000">
      <c r="A62000" s="113"/>
      <c r="B62000" s="113"/>
    </row>
    <row r="62001">
      <c r="A62001" s="113"/>
      <c r="B62001" s="113"/>
    </row>
    <row r="62002">
      <c r="A62002" s="113"/>
      <c r="B62002" s="113"/>
    </row>
    <row r="62003">
      <c r="A62003" s="113"/>
      <c r="B62003" s="113"/>
    </row>
    <row r="62004">
      <c r="A62004" s="113"/>
      <c r="B62004" s="113"/>
    </row>
    <row r="62005">
      <c r="A62005" s="113"/>
      <c r="B62005" s="113"/>
    </row>
    <row r="62006">
      <c r="A62006" s="113"/>
      <c r="B62006" s="113"/>
    </row>
    <row r="62007">
      <c r="A62007" s="113"/>
      <c r="B62007" s="113"/>
    </row>
    <row r="62008">
      <c r="A62008" s="113"/>
      <c r="B62008" s="113"/>
    </row>
    <row r="62009">
      <c r="A62009" s="113"/>
      <c r="B62009" s="113"/>
    </row>
    <row r="62010">
      <c r="A62010" s="113"/>
      <c r="B62010" s="113"/>
    </row>
    <row r="62011">
      <c r="A62011" s="113"/>
      <c r="B62011" s="113"/>
    </row>
    <row r="62012">
      <c r="A62012" s="113"/>
      <c r="B62012" s="113"/>
    </row>
    <row r="62013">
      <c r="A62013" s="113"/>
      <c r="B62013" s="113"/>
    </row>
    <row r="62014">
      <c r="A62014" s="113"/>
      <c r="B62014" s="113"/>
    </row>
    <row r="62015">
      <c r="A62015" s="113"/>
      <c r="B62015" s="113"/>
    </row>
    <row r="62016">
      <c r="A62016" s="113"/>
      <c r="B62016" s="113"/>
    </row>
    <row r="62017">
      <c r="A62017" s="113"/>
      <c r="B62017" s="113"/>
    </row>
    <row r="62018">
      <c r="A62018" s="113"/>
      <c r="B62018" s="113"/>
    </row>
    <row r="62019">
      <c r="A62019" s="113"/>
      <c r="B62019" s="113"/>
    </row>
    <row r="62020">
      <c r="A62020" s="113"/>
      <c r="B62020" s="113"/>
    </row>
    <row r="62021">
      <c r="A62021" s="113"/>
      <c r="B62021" s="113"/>
    </row>
    <row r="62022">
      <c r="A62022" s="113"/>
      <c r="B62022" s="113"/>
    </row>
    <row r="62023">
      <c r="A62023" s="113"/>
      <c r="B62023" s="113"/>
    </row>
    <row r="62024">
      <c r="A62024" s="113"/>
      <c r="B62024" s="113"/>
    </row>
    <row r="62025">
      <c r="A62025" s="113"/>
      <c r="B62025" s="113"/>
    </row>
    <row r="62026">
      <c r="A62026" s="113"/>
      <c r="B62026" s="113"/>
    </row>
    <row r="62027">
      <c r="A62027" s="113"/>
      <c r="B62027" s="113"/>
    </row>
    <row r="62028">
      <c r="A62028" s="113"/>
      <c r="B62028" s="113"/>
    </row>
    <row r="62029">
      <c r="A62029" s="113"/>
      <c r="B62029" s="113"/>
    </row>
    <row r="62030">
      <c r="A62030" s="113"/>
      <c r="B62030" s="113"/>
    </row>
    <row r="62031">
      <c r="A62031" s="113"/>
      <c r="B62031" s="113"/>
    </row>
    <row r="62032">
      <c r="A62032" s="113"/>
      <c r="B62032" s="113"/>
    </row>
    <row r="62033">
      <c r="A62033" s="113"/>
      <c r="B62033" s="113"/>
    </row>
    <row r="62034">
      <c r="A62034" s="113"/>
      <c r="B62034" s="113"/>
    </row>
    <row r="62035">
      <c r="A62035" s="113"/>
      <c r="B62035" s="113"/>
    </row>
    <row r="62036">
      <c r="A62036" s="113"/>
      <c r="B62036" s="113"/>
    </row>
    <row r="62037">
      <c r="A62037" s="113"/>
      <c r="B62037" s="113"/>
    </row>
    <row r="62038">
      <c r="A62038" s="113"/>
      <c r="B62038" s="113"/>
    </row>
    <row r="62039">
      <c r="A62039" s="113"/>
      <c r="B62039" s="113"/>
    </row>
    <row r="62040">
      <c r="A62040" s="113"/>
      <c r="B62040" s="113"/>
    </row>
    <row r="62041">
      <c r="A62041" s="113"/>
      <c r="B62041" s="113"/>
    </row>
    <row r="62042">
      <c r="A62042" s="113"/>
      <c r="B62042" s="113"/>
    </row>
    <row r="62043">
      <c r="A62043" s="113"/>
      <c r="B62043" s="113"/>
    </row>
    <row r="62044">
      <c r="A62044" s="113"/>
      <c r="B62044" s="113"/>
    </row>
    <row r="62045">
      <c r="A62045" s="113"/>
      <c r="B62045" s="113"/>
    </row>
    <row r="62046">
      <c r="A62046" s="113"/>
      <c r="B62046" s="113"/>
    </row>
    <row r="62047">
      <c r="A62047" s="113"/>
      <c r="B62047" s="113"/>
    </row>
    <row r="62048">
      <c r="A62048" s="113"/>
      <c r="B62048" s="113"/>
    </row>
    <row r="62049">
      <c r="A62049" s="113"/>
      <c r="B62049" s="113"/>
    </row>
    <row r="62050">
      <c r="A62050" s="113"/>
      <c r="B62050" s="113"/>
    </row>
    <row r="62051">
      <c r="A62051" s="113"/>
      <c r="B62051" s="113"/>
    </row>
    <row r="62052">
      <c r="A62052" s="113"/>
      <c r="B62052" s="113"/>
    </row>
    <row r="62053">
      <c r="A62053" s="113"/>
      <c r="B62053" s="113"/>
    </row>
    <row r="62054">
      <c r="A62054" s="113"/>
      <c r="B62054" s="113"/>
    </row>
    <row r="62055">
      <c r="A62055" s="113"/>
      <c r="B62055" s="113"/>
    </row>
    <row r="62056">
      <c r="A62056" s="113"/>
      <c r="B62056" s="113"/>
    </row>
    <row r="62057">
      <c r="A62057" s="113"/>
      <c r="B62057" s="113"/>
    </row>
    <row r="62058">
      <c r="A62058" s="113"/>
      <c r="B62058" s="113"/>
    </row>
    <row r="62059">
      <c r="A62059" s="113"/>
      <c r="B62059" s="113"/>
    </row>
    <row r="62060">
      <c r="A62060" s="113"/>
      <c r="B62060" s="113"/>
    </row>
    <row r="62061">
      <c r="A62061" s="113"/>
      <c r="B62061" s="113"/>
    </row>
    <row r="62062">
      <c r="A62062" s="113"/>
      <c r="B62062" s="113"/>
    </row>
    <row r="62063">
      <c r="A62063" s="113"/>
      <c r="B62063" s="113"/>
    </row>
    <row r="62064">
      <c r="A62064" s="113"/>
      <c r="B62064" s="113"/>
    </row>
    <row r="62065">
      <c r="A62065" s="113"/>
      <c r="B62065" s="113"/>
    </row>
    <row r="62066">
      <c r="A62066" s="113"/>
      <c r="B62066" s="113"/>
    </row>
    <row r="62067">
      <c r="A62067" s="113"/>
      <c r="B62067" s="113"/>
    </row>
    <row r="62068">
      <c r="A62068" s="113"/>
      <c r="B62068" s="113"/>
    </row>
    <row r="62069">
      <c r="A62069" s="113"/>
      <c r="B62069" s="113"/>
    </row>
    <row r="62070">
      <c r="A62070" s="113"/>
      <c r="B62070" s="113"/>
    </row>
    <row r="62071">
      <c r="A62071" s="113"/>
      <c r="B62071" s="113"/>
    </row>
    <row r="62072">
      <c r="A62072" s="113"/>
      <c r="B62072" s="113"/>
    </row>
    <row r="62073">
      <c r="A62073" s="113"/>
      <c r="B62073" s="113"/>
    </row>
    <row r="62074">
      <c r="A62074" s="113"/>
      <c r="B62074" s="113"/>
    </row>
    <row r="62075">
      <c r="A62075" s="113"/>
      <c r="B62075" s="113"/>
    </row>
    <row r="62076">
      <c r="A62076" s="113"/>
      <c r="B62076" s="113"/>
    </row>
    <row r="62077">
      <c r="A62077" s="113"/>
      <c r="B62077" s="113"/>
    </row>
    <row r="62078">
      <c r="A62078" s="113"/>
      <c r="B62078" s="113"/>
    </row>
    <row r="62079">
      <c r="A62079" s="113"/>
      <c r="B62079" s="113"/>
    </row>
    <row r="62080">
      <c r="A62080" s="113"/>
      <c r="B62080" s="113"/>
    </row>
    <row r="62081">
      <c r="A62081" s="113"/>
      <c r="B62081" s="113"/>
    </row>
    <row r="62082">
      <c r="A62082" s="113"/>
      <c r="B62082" s="113"/>
    </row>
    <row r="62083">
      <c r="A62083" s="113"/>
      <c r="B62083" s="113"/>
    </row>
    <row r="62084">
      <c r="A62084" s="113"/>
      <c r="B62084" s="113"/>
    </row>
    <row r="62085">
      <c r="A62085" s="113"/>
      <c r="B62085" s="113"/>
    </row>
    <row r="62086">
      <c r="A62086" s="113"/>
      <c r="B62086" s="113"/>
    </row>
    <row r="62087">
      <c r="A62087" s="113"/>
      <c r="B62087" s="113"/>
    </row>
    <row r="62088">
      <c r="A62088" s="113"/>
      <c r="B62088" s="113"/>
    </row>
    <row r="62089">
      <c r="A62089" s="113"/>
      <c r="B62089" s="113"/>
    </row>
    <row r="62090">
      <c r="A62090" s="113"/>
      <c r="B62090" s="113"/>
    </row>
    <row r="62091">
      <c r="A62091" s="113"/>
      <c r="B62091" s="113"/>
    </row>
    <row r="62092">
      <c r="A62092" s="113"/>
      <c r="B62092" s="113"/>
    </row>
    <row r="62093">
      <c r="A62093" s="113"/>
      <c r="B62093" s="113"/>
    </row>
    <row r="62094">
      <c r="A62094" s="113"/>
      <c r="B62094" s="113"/>
    </row>
    <row r="62095">
      <c r="A62095" s="113"/>
      <c r="B62095" s="113"/>
    </row>
    <row r="62096">
      <c r="A62096" s="113"/>
      <c r="B62096" s="113"/>
    </row>
    <row r="62097">
      <c r="A62097" s="113"/>
      <c r="B62097" s="113"/>
    </row>
    <row r="62098">
      <c r="A62098" s="113"/>
      <c r="B62098" s="113"/>
    </row>
    <row r="62099">
      <c r="A62099" s="113"/>
      <c r="B62099" s="113"/>
    </row>
    <row r="62100">
      <c r="A62100" s="113"/>
      <c r="B62100" s="113"/>
    </row>
    <row r="62101">
      <c r="A62101" s="113"/>
      <c r="B62101" s="113"/>
    </row>
    <row r="62102">
      <c r="A62102" s="113"/>
      <c r="B62102" s="113"/>
    </row>
    <row r="62103">
      <c r="A62103" s="113"/>
      <c r="B62103" s="113"/>
    </row>
    <row r="62104">
      <c r="A62104" s="113"/>
      <c r="B62104" s="113"/>
    </row>
    <row r="62105">
      <c r="A62105" s="113"/>
      <c r="B62105" s="113"/>
    </row>
    <row r="62106">
      <c r="A62106" s="113"/>
      <c r="B62106" s="113"/>
    </row>
    <row r="62107">
      <c r="A62107" s="113"/>
      <c r="B62107" s="113"/>
    </row>
    <row r="62108">
      <c r="A62108" s="113"/>
      <c r="B62108" s="113"/>
    </row>
    <row r="62109">
      <c r="A62109" s="113"/>
      <c r="B62109" s="113"/>
    </row>
    <row r="62110">
      <c r="A62110" s="113"/>
      <c r="B62110" s="113"/>
    </row>
    <row r="62111">
      <c r="A62111" s="113"/>
      <c r="B62111" s="113"/>
    </row>
    <row r="62112">
      <c r="A62112" s="113"/>
      <c r="B62112" s="113"/>
    </row>
    <row r="62113">
      <c r="A62113" s="113"/>
      <c r="B62113" s="113"/>
    </row>
    <row r="62114">
      <c r="A62114" s="113"/>
      <c r="B62114" s="113"/>
    </row>
    <row r="62115">
      <c r="A62115" s="113"/>
      <c r="B62115" s="113"/>
    </row>
    <row r="62116">
      <c r="A62116" s="113"/>
      <c r="B62116" s="113"/>
    </row>
    <row r="62117">
      <c r="A62117" s="113"/>
      <c r="B62117" s="113"/>
    </row>
    <row r="62118">
      <c r="A62118" s="113"/>
      <c r="B62118" s="113"/>
    </row>
    <row r="62119">
      <c r="A62119" s="113"/>
      <c r="B62119" s="113"/>
    </row>
    <row r="62120">
      <c r="A62120" s="113"/>
      <c r="B62120" s="113"/>
    </row>
    <row r="62121">
      <c r="A62121" s="113"/>
      <c r="B62121" s="113"/>
    </row>
    <row r="62122">
      <c r="A62122" s="113"/>
      <c r="B62122" s="113"/>
    </row>
    <row r="62123">
      <c r="A62123" s="113"/>
      <c r="B62123" s="113"/>
    </row>
    <row r="62124">
      <c r="A62124" s="113"/>
      <c r="B62124" s="113"/>
    </row>
    <row r="62125">
      <c r="A62125" s="113"/>
      <c r="B62125" s="113"/>
    </row>
    <row r="62126">
      <c r="A62126" s="113"/>
      <c r="B62126" s="113"/>
    </row>
    <row r="62127">
      <c r="A62127" s="113"/>
      <c r="B62127" s="113"/>
    </row>
    <row r="62128">
      <c r="A62128" s="113"/>
      <c r="B62128" s="113"/>
    </row>
    <row r="62129">
      <c r="A62129" s="113"/>
      <c r="B62129" s="113"/>
    </row>
    <row r="62130">
      <c r="A62130" s="113"/>
      <c r="B62130" s="113"/>
    </row>
    <row r="62131">
      <c r="A62131" s="113"/>
      <c r="B62131" s="113"/>
    </row>
    <row r="62132">
      <c r="A62132" s="113"/>
      <c r="B62132" s="113"/>
    </row>
    <row r="62133">
      <c r="A62133" s="113"/>
      <c r="B62133" s="113"/>
    </row>
    <row r="62134">
      <c r="A62134" s="113"/>
      <c r="B62134" s="113"/>
    </row>
    <row r="62135">
      <c r="A62135" s="113"/>
      <c r="B62135" s="113"/>
    </row>
    <row r="62136">
      <c r="A62136" s="113"/>
      <c r="B62136" s="113"/>
    </row>
    <row r="62137">
      <c r="A62137" s="113"/>
      <c r="B62137" s="113"/>
    </row>
    <row r="62138">
      <c r="A62138" s="113"/>
      <c r="B62138" s="113"/>
    </row>
    <row r="62139">
      <c r="A62139" s="113"/>
      <c r="B62139" s="113"/>
    </row>
    <row r="62140">
      <c r="A62140" s="113"/>
      <c r="B62140" s="113"/>
    </row>
    <row r="62141">
      <c r="A62141" s="113"/>
      <c r="B62141" s="113"/>
    </row>
    <row r="62142">
      <c r="A62142" s="113"/>
      <c r="B62142" s="113"/>
    </row>
    <row r="62143">
      <c r="A62143" s="113"/>
      <c r="B62143" s="113"/>
    </row>
    <row r="62144">
      <c r="A62144" s="113"/>
      <c r="B62144" s="113"/>
    </row>
    <row r="62145">
      <c r="A62145" s="113"/>
      <c r="B62145" s="113"/>
    </row>
    <row r="62146">
      <c r="A62146" s="113"/>
      <c r="B62146" s="113"/>
    </row>
    <row r="62147">
      <c r="A62147" s="113"/>
      <c r="B62147" s="113"/>
    </row>
    <row r="62148">
      <c r="A62148" s="113"/>
      <c r="B62148" s="113"/>
    </row>
    <row r="62149">
      <c r="A62149" s="113"/>
      <c r="B62149" s="113"/>
    </row>
    <row r="62150">
      <c r="A62150" s="113"/>
      <c r="B62150" s="113"/>
    </row>
    <row r="62151">
      <c r="A62151" s="113"/>
      <c r="B62151" s="113"/>
    </row>
    <row r="62152">
      <c r="A62152" s="113"/>
      <c r="B62152" s="113"/>
    </row>
    <row r="62153">
      <c r="A62153" s="113"/>
      <c r="B62153" s="113"/>
    </row>
    <row r="62154">
      <c r="A62154" s="113"/>
      <c r="B62154" s="113"/>
    </row>
    <row r="62155">
      <c r="A62155" s="113"/>
      <c r="B62155" s="113"/>
    </row>
    <row r="62156">
      <c r="A62156" s="113"/>
      <c r="B62156" s="113"/>
    </row>
    <row r="62157">
      <c r="A62157" s="113"/>
      <c r="B62157" s="113"/>
    </row>
    <row r="62158">
      <c r="A62158" s="113"/>
      <c r="B62158" s="113"/>
    </row>
    <row r="62159">
      <c r="A62159" s="113"/>
      <c r="B62159" s="113"/>
    </row>
    <row r="62160">
      <c r="A62160" s="113"/>
      <c r="B62160" s="113"/>
    </row>
    <row r="62161">
      <c r="A62161" s="113"/>
      <c r="B62161" s="113"/>
    </row>
    <row r="62162">
      <c r="A62162" s="113"/>
      <c r="B62162" s="113"/>
    </row>
    <row r="62163">
      <c r="A62163" s="113"/>
      <c r="B62163" s="113"/>
    </row>
    <row r="62164">
      <c r="A62164" s="113"/>
      <c r="B62164" s="113"/>
    </row>
    <row r="62165">
      <c r="A62165" s="113"/>
      <c r="B62165" s="113"/>
    </row>
    <row r="62166">
      <c r="A62166" s="113"/>
      <c r="B62166" s="113"/>
    </row>
    <row r="62167">
      <c r="A62167" s="113"/>
      <c r="B62167" s="113"/>
    </row>
    <row r="62168">
      <c r="A62168" s="113"/>
      <c r="B62168" s="113"/>
    </row>
    <row r="62169">
      <c r="A62169" s="113"/>
      <c r="B62169" s="113"/>
    </row>
    <row r="62170">
      <c r="A62170" s="113"/>
      <c r="B62170" s="113"/>
    </row>
    <row r="62171">
      <c r="A62171" s="113"/>
      <c r="B62171" s="113"/>
    </row>
    <row r="62172">
      <c r="A62172" s="113"/>
      <c r="B62172" s="113"/>
    </row>
    <row r="62173">
      <c r="A62173" s="113"/>
      <c r="B62173" s="113"/>
    </row>
    <row r="62174">
      <c r="A62174" s="113"/>
      <c r="B62174" s="113"/>
    </row>
    <row r="62175">
      <c r="A62175" s="113"/>
      <c r="B62175" s="113"/>
    </row>
    <row r="62176">
      <c r="A62176" s="113"/>
      <c r="B62176" s="113"/>
    </row>
    <row r="62177">
      <c r="A62177" s="113"/>
      <c r="B62177" s="113"/>
    </row>
    <row r="62178">
      <c r="A62178" s="113"/>
      <c r="B62178" s="113"/>
    </row>
    <row r="62179">
      <c r="A62179" s="113"/>
      <c r="B62179" s="113"/>
    </row>
    <row r="62180">
      <c r="A62180" s="113"/>
      <c r="B62180" s="113"/>
    </row>
    <row r="62181">
      <c r="A62181" s="113"/>
      <c r="B62181" s="113"/>
    </row>
    <row r="62182">
      <c r="A62182" s="113"/>
      <c r="B62182" s="113"/>
    </row>
    <row r="62183">
      <c r="A62183" s="113"/>
      <c r="B62183" s="113"/>
    </row>
    <row r="62184">
      <c r="A62184" s="113"/>
      <c r="B62184" s="113"/>
    </row>
    <row r="62185">
      <c r="A62185" s="113"/>
      <c r="B62185" s="113"/>
    </row>
    <row r="62186">
      <c r="A62186" s="113"/>
      <c r="B62186" s="113"/>
    </row>
    <row r="62187">
      <c r="A62187" s="113"/>
      <c r="B62187" s="113"/>
    </row>
    <row r="62188">
      <c r="A62188" s="113"/>
      <c r="B62188" s="113"/>
    </row>
    <row r="62189">
      <c r="A62189" s="113"/>
      <c r="B62189" s="113"/>
    </row>
    <row r="62190">
      <c r="A62190" s="113"/>
      <c r="B62190" s="113"/>
    </row>
    <row r="62191">
      <c r="A62191" s="113"/>
      <c r="B62191" s="113"/>
    </row>
    <row r="62192">
      <c r="A62192" s="113"/>
      <c r="B62192" s="113"/>
    </row>
    <row r="62193">
      <c r="A62193" s="113"/>
      <c r="B62193" s="113"/>
    </row>
    <row r="62194">
      <c r="A62194" s="113"/>
      <c r="B62194" s="113"/>
    </row>
    <row r="62195">
      <c r="A62195" s="113"/>
      <c r="B62195" s="113"/>
    </row>
    <row r="62196">
      <c r="A62196" s="113"/>
      <c r="B62196" s="113"/>
    </row>
    <row r="62197">
      <c r="A62197" s="113"/>
      <c r="B62197" s="113"/>
    </row>
    <row r="62198">
      <c r="A62198" s="113"/>
      <c r="B62198" s="113"/>
    </row>
    <row r="62199">
      <c r="A62199" s="113"/>
      <c r="B62199" s="113"/>
    </row>
    <row r="62200">
      <c r="A62200" s="113"/>
      <c r="B62200" s="113"/>
    </row>
    <row r="62201">
      <c r="A62201" s="113"/>
      <c r="B62201" s="113"/>
    </row>
    <row r="62202">
      <c r="A62202" s="113"/>
      <c r="B62202" s="113"/>
    </row>
    <row r="62203">
      <c r="A62203" s="113"/>
      <c r="B62203" s="113"/>
    </row>
    <row r="62204">
      <c r="A62204" s="113"/>
      <c r="B62204" s="113"/>
    </row>
    <row r="62205">
      <c r="A62205" s="113"/>
      <c r="B62205" s="113"/>
    </row>
    <row r="62206">
      <c r="A62206" s="113"/>
      <c r="B62206" s="113"/>
    </row>
    <row r="62207">
      <c r="A62207" s="113"/>
      <c r="B62207" s="113"/>
    </row>
    <row r="62208">
      <c r="A62208" s="113"/>
      <c r="B62208" s="113"/>
    </row>
    <row r="62209">
      <c r="A62209" s="113"/>
      <c r="B62209" s="113"/>
    </row>
    <row r="62210">
      <c r="A62210" s="113"/>
      <c r="B62210" s="113"/>
    </row>
    <row r="62211">
      <c r="A62211" s="113"/>
      <c r="B62211" s="113"/>
    </row>
    <row r="62212">
      <c r="A62212" s="113"/>
      <c r="B62212" s="113"/>
    </row>
    <row r="62213">
      <c r="A62213" s="113"/>
      <c r="B62213" s="113"/>
    </row>
    <row r="62214">
      <c r="A62214" s="113"/>
      <c r="B62214" s="113"/>
    </row>
    <row r="62215">
      <c r="A62215" s="113"/>
      <c r="B62215" s="113"/>
    </row>
    <row r="62216">
      <c r="A62216" s="113"/>
      <c r="B62216" s="113"/>
    </row>
    <row r="62217">
      <c r="A62217" s="113"/>
      <c r="B62217" s="113"/>
    </row>
    <row r="62218">
      <c r="A62218" s="113"/>
      <c r="B62218" s="113"/>
    </row>
    <row r="62219">
      <c r="A62219" s="113"/>
      <c r="B62219" s="113"/>
    </row>
    <row r="62220">
      <c r="A62220" s="113"/>
      <c r="B62220" s="113"/>
    </row>
    <row r="62221">
      <c r="A62221" s="113"/>
      <c r="B62221" s="113"/>
    </row>
    <row r="62222">
      <c r="A62222" s="113"/>
      <c r="B62222" s="113"/>
    </row>
    <row r="62223">
      <c r="A62223" s="113"/>
      <c r="B62223" s="113"/>
    </row>
    <row r="62224">
      <c r="A62224" s="113"/>
      <c r="B62224" s="113"/>
    </row>
    <row r="62225">
      <c r="A62225" s="113"/>
      <c r="B62225" s="113"/>
    </row>
    <row r="62226">
      <c r="A62226" s="113"/>
      <c r="B62226" s="113"/>
    </row>
    <row r="62227">
      <c r="A62227" s="113"/>
      <c r="B62227" s="113"/>
    </row>
    <row r="62228">
      <c r="A62228" s="113"/>
      <c r="B62228" s="113"/>
    </row>
    <row r="62229">
      <c r="A62229" s="113"/>
      <c r="B62229" s="113"/>
    </row>
    <row r="62230">
      <c r="A62230" s="113"/>
      <c r="B62230" s="113"/>
    </row>
    <row r="62231">
      <c r="A62231" s="113"/>
      <c r="B62231" s="113"/>
    </row>
    <row r="62232">
      <c r="A62232" s="113"/>
      <c r="B62232" s="113"/>
    </row>
    <row r="62233">
      <c r="A62233" s="113"/>
      <c r="B62233" s="113"/>
    </row>
    <row r="62234">
      <c r="A62234" s="113"/>
      <c r="B62234" s="113"/>
    </row>
    <row r="62235">
      <c r="A62235" s="113"/>
      <c r="B62235" s="113"/>
    </row>
    <row r="62236">
      <c r="A62236" s="113"/>
      <c r="B62236" s="113"/>
    </row>
    <row r="62237">
      <c r="A62237" s="113"/>
      <c r="B62237" s="113"/>
    </row>
    <row r="62238">
      <c r="A62238" s="113"/>
      <c r="B62238" s="113"/>
    </row>
    <row r="62239">
      <c r="A62239" s="113"/>
      <c r="B62239" s="113"/>
    </row>
    <row r="62240">
      <c r="A62240" s="113"/>
      <c r="B62240" s="113"/>
    </row>
    <row r="62241">
      <c r="A62241" s="113"/>
      <c r="B62241" s="113"/>
    </row>
    <row r="62242">
      <c r="A62242" s="113"/>
      <c r="B62242" s="113"/>
    </row>
    <row r="62243">
      <c r="A62243" s="113"/>
      <c r="B62243" s="113"/>
    </row>
    <row r="62244">
      <c r="A62244" s="113"/>
      <c r="B62244" s="113"/>
    </row>
    <row r="62245">
      <c r="A62245" s="113"/>
      <c r="B62245" s="113"/>
    </row>
    <row r="62246">
      <c r="A62246" s="113"/>
      <c r="B62246" s="113"/>
    </row>
    <row r="62247">
      <c r="A62247" s="113"/>
      <c r="B62247" s="113"/>
    </row>
    <row r="62248">
      <c r="A62248" s="113"/>
      <c r="B62248" s="113"/>
    </row>
    <row r="62249">
      <c r="A62249" s="113"/>
      <c r="B62249" s="113"/>
    </row>
    <row r="62250">
      <c r="A62250" s="113"/>
      <c r="B62250" s="113"/>
    </row>
    <row r="62251">
      <c r="A62251" s="113"/>
      <c r="B62251" s="113"/>
    </row>
    <row r="62252">
      <c r="A62252" s="113"/>
      <c r="B62252" s="113"/>
    </row>
    <row r="62253">
      <c r="A62253" s="113"/>
      <c r="B62253" s="113"/>
    </row>
    <row r="62254">
      <c r="A62254" s="113"/>
      <c r="B62254" s="113"/>
    </row>
    <row r="62255">
      <c r="A62255" s="113"/>
      <c r="B62255" s="113"/>
    </row>
    <row r="62256">
      <c r="A62256" s="113"/>
      <c r="B62256" s="113"/>
    </row>
    <row r="62257">
      <c r="A62257" s="113"/>
      <c r="B62257" s="113"/>
    </row>
    <row r="62258">
      <c r="A62258" s="113"/>
      <c r="B62258" s="113"/>
    </row>
    <row r="62259">
      <c r="A62259" s="113"/>
      <c r="B62259" s="113"/>
    </row>
    <row r="62260">
      <c r="A62260" s="113"/>
      <c r="B62260" s="113"/>
    </row>
    <row r="62261">
      <c r="A62261" s="113"/>
      <c r="B62261" s="113"/>
    </row>
    <row r="62262">
      <c r="A62262" s="113"/>
      <c r="B62262" s="113"/>
    </row>
    <row r="62263">
      <c r="A62263" s="113"/>
      <c r="B62263" s="113"/>
    </row>
    <row r="62264">
      <c r="A62264" s="113"/>
      <c r="B62264" s="113"/>
    </row>
    <row r="62265">
      <c r="A62265" s="113"/>
      <c r="B62265" s="113"/>
    </row>
    <row r="62266">
      <c r="A62266" s="113"/>
      <c r="B62266" s="113"/>
    </row>
    <row r="62267">
      <c r="A62267" s="113"/>
      <c r="B62267" s="113"/>
    </row>
    <row r="62268">
      <c r="A62268" s="113"/>
      <c r="B62268" s="113"/>
    </row>
    <row r="62269">
      <c r="A62269" s="113"/>
      <c r="B62269" s="113"/>
    </row>
    <row r="62270">
      <c r="A62270" s="113"/>
      <c r="B62270" s="113"/>
    </row>
    <row r="62271">
      <c r="A62271" s="113"/>
      <c r="B62271" s="113"/>
    </row>
    <row r="62272">
      <c r="A62272" s="113"/>
      <c r="B62272" s="113"/>
    </row>
    <row r="62273">
      <c r="A62273" s="113"/>
      <c r="B62273" s="113"/>
    </row>
    <row r="62274">
      <c r="A62274" s="113"/>
      <c r="B62274" s="113"/>
    </row>
    <row r="62275">
      <c r="A62275" s="113"/>
      <c r="B62275" s="113"/>
    </row>
    <row r="62276">
      <c r="A62276" s="113"/>
      <c r="B62276" s="113"/>
    </row>
    <row r="62277">
      <c r="A62277" s="113"/>
      <c r="B62277" s="113"/>
    </row>
    <row r="62278">
      <c r="A62278" s="113"/>
      <c r="B62278" s="113"/>
    </row>
    <row r="62279">
      <c r="A62279" s="113"/>
      <c r="B62279" s="113"/>
    </row>
    <row r="62280">
      <c r="A62280" s="113"/>
      <c r="B62280" s="113"/>
    </row>
    <row r="62281">
      <c r="A62281" s="113"/>
      <c r="B62281" s="113"/>
    </row>
    <row r="62282">
      <c r="A62282" s="113"/>
      <c r="B62282" s="113"/>
    </row>
    <row r="62283">
      <c r="A62283" s="113"/>
      <c r="B62283" s="113"/>
    </row>
    <row r="62284">
      <c r="A62284" s="113"/>
      <c r="B62284" s="113"/>
    </row>
    <row r="62285">
      <c r="A62285" s="113"/>
      <c r="B62285" s="113"/>
    </row>
    <row r="62286">
      <c r="A62286" s="113"/>
      <c r="B62286" s="113"/>
    </row>
    <row r="62287">
      <c r="A62287" s="113"/>
      <c r="B62287" s="113"/>
    </row>
    <row r="62288">
      <c r="A62288" s="113"/>
      <c r="B62288" s="113"/>
    </row>
    <row r="62289">
      <c r="A62289" s="113"/>
      <c r="B62289" s="113"/>
    </row>
    <row r="62290">
      <c r="A62290" s="113"/>
      <c r="B62290" s="113"/>
    </row>
    <row r="62291">
      <c r="A62291" s="113"/>
      <c r="B62291" s="113"/>
    </row>
    <row r="62292">
      <c r="A62292" s="113"/>
      <c r="B62292" s="113"/>
    </row>
    <row r="62293">
      <c r="A62293" s="113"/>
      <c r="B62293" s="113"/>
    </row>
    <row r="62294">
      <c r="A62294" s="113"/>
      <c r="B62294" s="113"/>
    </row>
    <row r="62295">
      <c r="A62295" s="113"/>
      <c r="B62295" s="113"/>
    </row>
    <row r="62296">
      <c r="A62296" s="113"/>
      <c r="B62296" s="113"/>
    </row>
    <row r="62297">
      <c r="A62297" s="113"/>
      <c r="B62297" s="113"/>
    </row>
    <row r="62298">
      <c r="A62298" s="113"/>
      <c r="B62298" s="113"/>
    </row>
    <row r="62299">
      <c r="A62299" s="113"/>
      <c r="B62299" s="113"/>
    </row>
    <row r="62300">
      <c r="A62300" s="113"/>
      <c r="B62300" s="113"/>
    </row>
    <row r="62301">
      <c r="A62301" s="113"/>
      <c r="B62301" s="113"/>
    </row>
    <row r="62302">
      <c r="A62302" s="113"/>
      <c r="B62302" s="113"/>
    </row>
    <row r="62303">
      <c r="A62303" s="113"/>
      <c r="B62303" s="113"/>
    </row>
    <row r="62304">
      <c r="A62304" s="113"/>
      <c r="B62304" s="113"/>
    </row>
    <row r="62305">
      <c r="A62305" s="113"/>
      <c r="B62305" s="113"/>
    </row>
    <row r="62306">
      <c r="A62306" s="113"/>
      <c r="B62306" s="113"/>
    </row>
    <row r="62307">
      <c r="A62307" s="113"/>
      <c r="B62307" s="113"/>
    </row>
    <row r="62308">
      <c r="A62308" s="113"/>
      <c r="B62308" s="113"/>
    </row>
    <row r="62309">
      <c r="A62309" s="113"/>
      <c r="B62309" s="113"/>
    </row>
    <row r="62310">
      <c r="A62310" s="113"/>
      <c r="B62310" s="113"/>
    </row>
    <row r="62311">
      <c r="A62311" s="113"/>
      <c r="B62311" s="113"/>
    </row>
    <row r="62312">
      <c r="A62312" s="113"/>
      <c r="B62312" s="113"/>
    </row>
    <row r="62313">
      <c r="A62313" s="113"/>
      <c r="B62313" s="113"/>
    </row>
    <row r="62314">
      <c r="A62314" s="113"/>
      <c r="B62314" s="113"/>
    </row>
    <row r="62315">
      <c r="A62315" s="113"/>
      <c r="B62315" s="113"/>
    </row>
    <row r="62316">
      <c r="A62316" s="113"/>
      <c r="B62316" s="113"/>
    </row>
    <row r="62317">
      <c r="A62317" s="113"/>
      <c r="B62317" s="113"/>
    </row>
    <row r="62318">
      <c r="A62318" s="113"/>
      <c r="B62318" s="113"/>
    </row>
    <row r="62319">
      <c r="A62319" s="113"/>
      <c r="B62319" s="113"/>
    </row>
    <row r="62320">
      <c r="A62320" s="113"/>
      <c r="B62320" s="113"/>
    </row>
    <row r="62321">
      <c r="A62321" s="113"/>
      <c r="B62321" s="113"/>
    </row>
    <row r="62322">
      <c r="A62322" s="113"/>
      <c r="B62322" s="113"/>
    </row>
    <row r="62323">
      <c r="A62323" s="113"/>
      <c r="B62323" s="113"/>
    </row>
    <row r="62324">
      <c r="A62324" s="113"/>
      <c r="B62324" s="113"/>
    </row>
    <row r="62325">
      <c r="A62325" s="113"/>
      <c r="B62325" s="113"/>
    </row>
    <row r="62326">
      <c r="A62326" s="113"/>
      <c r="B62326" s="113"/>
    </row>
    <row r="62327">
      <c r="A62327" s="113"/>
      <c r="B62327" s="113"/>
    </row>
    <row r="62328">
      <c r="A62328" s="113"/>
      <c r="B62328" s="113"/>
    </row>
    <row r="62329">
      <c r="A62329" s="113"/>
      <c r="B62329" s="113"/>
    </row>
    <row r="62330">
      <c r="A62330" s="113"/>
      <c r="B62330" s="113"/>
    </row>
    <row r="62331">
      <c r="A62331" s="113"/>
      <c r="B62331" s="113"/>
    </row>
    <row r="62332">
      <c r="A62332" s="113"/>
      <c r="B62332" s="113"/>
    </row>
    <row r="62333">
      <c r="A62333" s="113"/>
      <c r="B62333" s="113"/>
    </row>
    <row r="62334">
      <c r="A62334" s="113"/>
      <c r="B62334" s="113"/>
    </row>
    <row r="62335">
      <c r="A62335" s="113"/>
      <c r="B62335" s="113"/>
    </row>
    <row r="62336">
      <c r="A62336" s="113"/>
      <c r="B62336" s="113"/>
    </row>
    <row r="62337">
      <c r="A62337" s="113"/>
      <c r="B62337" s="113"/>
    </row>
    <row r="62338">
      <c r="A62338" s="113"/>
      <c r="B62338" s="113"/>
    </row>
    <row r="62339">
      <c r="A62339" s="113"/>
      <c r="B62339" s="113"/>
    </row>
    <row r="62340">
      <c r="A62340" s="113"/>
      <c r="B62340" s="113"/>
    </row>
    <row r="62341">
      <c r="A62341" s="113"/>
      <c r="B62341" s="113"/>
    </row>
    <row r="62342">
      <c r="A62342" s="113"/>
      <c r="B62342" s="113"/>
    </row>
    <row r="62343">
      <c r="A62343" s="113"/>
      <c r="B62343" s="113"/>
    </row>
    <row r="62344">
      <c r="A62344" s="113"/>
      <c r="B62344" s="113"/>
    </row>
    <row r="62345">
      <c r="A62345" s="113"/>
      <c r="B62345" s="113"/>
    </row>
    <row r="62346">
      <c r="A62346" s="113"/>
      <c r="B62346" s="113"/>
    </row>
    <row r="62347">
      <c r="A62347" s="113"/>
      <c r="B62347" s="113"/>
    </row>
    <row r="62348">
      <c r="A62348" s="113"/>
      <c r="B62348" s="113"/>
    </row>
    <row r="62349">
      <c r="A62349" s="113"/>
      <c r="B62349" s="113"/>
    </row>
    <row r="62350">
      <c r="A62350" s="113"/>
      <c r="B62350" s="113"/>
    </row>
    <row r="62351">
      <c r="A62351" s="113"/>
      <c r="B62351" s="113"/>
    </row>
    <row r="62352">
      <c r="A62352" s="113"/>
      <c r="B62352" s="113"/>
    </row>
    <row r="62353">
      <c r="A62353" s="113"/>
      <c r="B62353" s="113"/>
    </row>
    <row r="62354">
      <c r="A62354" s="113"/>
      <c r="B62354" s="113"/>
    </row>
    <row r="62355">
      <c r="A62355" s="113"/>
      <c r="B62355" s="113"/>
    </row>
    <row r="62356">
      <c r="A62356" s="113"/>
      <c r="B62356" s="113"/>
    </row>
    <row r="62357">
      <c r="A62357" s="113"/>
      <c r="B62357" s="113"/>
    </row>
    <row r="62358">
      <c r="A62358" s="113"/>
      <c r="B62358" s="113"/>
    </row>
    <row r="62359">
      <c r="A62359" s="113"/>
      <c r="B62359" s="113"/>
    </row>
    <row r="62360">
      <c r="A62360" s="113"/>
      <c r="B62360" s="113"/>
    </row>
    <row r="62361">
      <c r="A62361" s="113"/>
      <c r="B62361" s="113"/>
    </row>
    <row r="62362">
      <c r="A62362" s="113"/>
      <c r="B62362" s="113"/>
    </row>
    <row r="62363">
      <c r="A62363" s="113"/>
      <c r="B62363" s="113"/>
    </row>
    <row r="62364">
      <c r="A62364" s="113"/>
      <c r="B62364" s="113"/>
    </row>
    <row r="62365">
      <c r="A62365" s="113"/>
      <c r="B62365" s="113"/>
    </row>
    <row r="62366">
      <c r="A62366" s="113"/>
      <c r="B62366" s="113"/>
    </row>
    <row r="62367">
      <c r="A62367" s="113"/>
      <c r="B62367" s="113"/>
    </row>
    <row r="62368">
      <c r="A62368" s="113"/>
      <c r="B62368" s="113"/>
    </row>
    <row r="62369">
      <c r="A62369" s="113"/>
      <c r="B62369" s="113"/>
    </row>
    <row r="62370">
      <c r="A62370" s="113"/>
      <c r="B62370" s="113"/>
    </row>
    <row r="62371">
      <c r="A62371" s="113"/>
      <c r="B62371" s="113"/>
    </row>
    <row r="62372">
      <c r="A62372" s="113"/>
      <c r="B62372" s="113"/>
    </row>
    <row r="62373">
      <c r="A62373" s="113"/>
      <c r="B62373" s="113"/>
    </row>
    <row r="62374">
      <c r="A62374" s="113"/>
      <c r="B62374" s="113"/>
    </row>
    <row r="62375">
      <c r="A62375" s="113"/>
      <c r="B62375" s="113"/>
    </row>
    <row r="62376">
      <c r="A62376" s="113"/>
      <c r="B62376" s="113"/>
    </row>
    <row r="62377">
      <c r="A62377" s="113"/>
      <c r="B62377" s="113"/>
    </row>
    <row r="62378">
      <c r="A62378" s="113"/>
      <c r="B62378" s="113"/>
    </row>
    <row r="62379">
      <c r="A62379" s="113"/>
      <c r="B62379" s="113"/>
    </row>
    <row r="62380">
      <c r="A62380" s="113"/>
      <c r="B62380" s="113"/>
    </row>
    <row r="62381">
      <c r="A62381" s="113"/>
      <c r="B62381" s="113"/>
    </row>
    <row r="62382">
      <c r="A62382" s="113"/>
      <c r="B62382" s="113"/>
    </row>
    <row r="62383">
      <c r="A62383" s="113"/>
      <c r="B62383" s="113"/>
    </row>
    <row r="62384">
      <c r="A62384" s="113"/>
      <c r="B62384" s="113"/>
    </row>
    <row r="62385">
      <c r="A62385" s="113"/>
      <c r="B62385" s="113"/>
    </row>
    <row r="62386">
      <c r="A62386" s="113"/>
      <c r="B62386" s="113"/>
    </row>
    <row r="62387">
      <c r="A62387" s="113"/>
      <c r="B62387" s="113"/>
    </row>
    <row r="62388">
      <c r="A62388" s="113"/>
      <c r="B62388" s="113"/>
    </row>
    <row r="62389">
      <c r="A62389" s="113"/>
      <c r="B62389" s="113"/>
    </row>
    <row r="62390">
      <c r="A62390" s="113"/>
      <c r="B62390" s="113"/>
    </row>
    <row r="62391">
      <c r="A62391" s="113"/>
      <c r="B62391" s="113"/>
    </row>
    <row r="62392">
      <c r="A62392" s="113"/>
      <c r="B62392" s="113"/>
    </row>
    <row r="62393">
      <c r="A62393" s="113"/>
      <c r="B62393" s="113"/>
    </row>
    <row r="62394">
      <c r="A62394" s="113"/>
      <c r="B62394" s="113"/>
    </row>
    <row r="62395">
      <c r="A62395" s="113"/>
      <c r="B62395" s="113"/>
    </row>
    <row r="62396">
      <c r="A62396" s="113"/>
      <c r="B62396" s="113"/>
    </row>
    <row r="62397">
      <c r="A62397" s="113"/>
      <c r="B62397" s="113"/>
    </row>
    <row r="62398">
      <c r="A62398" s="113"/>
      <c r="B62398" s="113"/>
    </row>
    <row r="62399">
      <c r="A62399" s="113"/>
      <c r="B62399" s="113"/>
    </row>
    <row r="62400">
      <c r="A62400" s="113"/>
      <c r="B62400" s="113"/>
    </row>
    <row r="62401">
      <c r="A62401" s="113"/>
      <c r="B62401" s="113"/>
    </row>
    <row r="62402">
      <c r="A62402" s="113"/>
      <c r="B62402" s="113"/>
    </row>
    <row r="62403">
      <c r="A62403" s="113"/>
      <c r="B62403" s="113"/>
    </row>
    <row r="62404">
      <c r="A62404" s="113"/>
      <c r="B62404" s="113"/>
    </row>
    <row r="62405">
      <c r="A62405" s="113"/>
      <c r="B62405" s="113"/>
    </row>
    <row r="62406">
      <c r="A62406" s="113"/>
      <c r="B62406" s="113"/>
    </row>
    <row r="62407">
      <c r="A62407" s="113"/>
      <c r="B62407" s="113"/>
    </row>
    <row r="62408">
      <c r="A62408" s="113"/>
      <c r="B62408" s="113"/>
    </row>
    <row r="62409">
      <c r="A62409" s="113"/>
      <c r="B62409" s="113"/>
    </row>
    <row r="62410">
      <c r="A62410" s="113"/>
      <c r="B62410" s="113"/>
    </row>
    <row r="62411">
      <c r="A62411" s="113"/>
      <c r="B62411" s="113"/>
    </row>
    <row r="62412">
      <c r="A62412" s="113"/>
      <c r="B62412" s="113"/>
    </row>
    <row r="62413">
      <c r="A62413" s="113"/>
      <c r="B62413" s="113"/>
    </row>
    <row r="62414">
      <c r="A62414" s="113"/>
      <c r="B62414" s="113"/>
    </row>
    <row r="62415">
      <c r="A62415" s="113"/>
      <c r="B62415" s="113"/>
    </row>
    <row r="62416">
      <c r="A62416" s="113"/>
      <c r="B62416" s="113"/>
    </row>
    <row r="62417">
      <c r="A62417" s="113"/>
      <c r="B62417" s="113"/>
    </row>
    <row r="62418">
      <c r="A62418" s="113"/>
      <c r="B62418" s="113"/>
    </row>
    <row r="62419">
      <c r="A62419" s="113"/>
      <c r="B62419" s="113"/>
    </row>
    <row r="62420">
      <c r="A62420" s="113"/>
      <c r="B62420" s="113"/>
    </row>
    <row r="62421">
      <c r="A62421" s="113"/>
      <c r="B62421" s="113"/>
    </row>
    <row r="62422">
      <c r="A62422" s="113"/>
      <c r="B62422" s="113"/>
    </row>
    <row r="62423">
      <c r="A62423" s="113"/>
      <c r="B62423" s="113"/>
    </row>
    <row r="62424">
      <c r="A62424" s="113"/>
      <c r="B62424" s="113"/>
    </row>
    <row r="62425">
      <c r="A62425" s="113"/>
      <c r="B62425" s="113"/>
    </row>
    <row r="62426">
      <c r="A62426" s="113"/>
      <c r="B62426" s="113"/>
    </row>
    <row r="62427">
      <c r="A62427" s="113"/>
      <c r="B62427" s="113"/>
    </row>
    <row r="62428">
      <c r="A62428" s="113"/>
      <c r="B62428" s="113"/>
    </row>
    <row r="62429">
      <c r="A62429" s="113"/>
      <c r="B62429" s="113"/>
    </row>
    <row r="62430">
      <c r="A62430" s="113"/>
      <c r="B62430" s="113"/>
    </row>
    <row r="62431">
      <c r="A62431" s="113"/>
      <c r="B62431" s="113"/>
    </row>
    <row r="62432">
      <c r="A62432" s="113"/>
      <c r="B62432" s="113"/>
    </row>
    <row r="62433">
      <c r="A62433" s="113"/>
      <c r="B62433" s="113"/>
    </row>
    <row r="62434">
      <c r="A62434" s="113"/>
      <c r="B62434" s="113"/>
    </row>
    <row r="62435">
      <c r="A62435" s="113"/>
      <c r="B62435" s="113"/>
    </row>
    <row r="62436">
      <c r="A62436" s="113"/>
      <c r="B62436" s="113"/>
    </row>
    <row r="62437">
      <c r="A62437" s="113"/>
      <c r="B62437" s="113"/>
    </row>
    <row r="62438">
      <c r="A62438" s="113"/>
      <c r="B62438" s="113"/>
    </row>
    <row r="62439">
      <c r="A62439" s="113"/>
      <c r="B62439" s="113"/>
    </row>
    <row r="62440">
      <c r="A62440" s="113"/>
      <c r="B62440" s="113"/>
    </row>
    <row r="62441">
      <c r="A62441" s="113"/>
      <c r="B62441" s="113"/>
    </row>
    <row r="62442">
      <c r="A62442" s="113"/>
      <c r="B62442" s="113"/>
    </row>
    <row r="62443">
      <c r="A62443" s="113"/>
      <c r="B62443" s="113"/>
    </row>
    <row r="62444">
      <c r="A62444" s="113"/>
      <c r="B62444" s="113"/>
    </row>
    <row r="62445">
      <c r="A62445" s="113"/>
      <c r="B62445" s="113"/>
    </row>
    <row r="62446">
      <c r="A62446" s="113"/>
      <c r="B62446" s="113"/>
    </row>
    <row r="62447">
      <c r="A62447" s="113"/>
      <c r="B62447" s="113"/>
    </row>
    <row r="62448">
      <c r="A62448" s="113"/>
      <c r="B62448" s="113"/>
    </row>
    <row r="62449">
      <c r="A62449" s="113"/>
      <c r="B62449" s="113"/>
    </row>
    <row r="62450">
      <c r="A62450" s="113"/>
      <c r="B62450" s="113"/>
    </row>
    <row r="62451">
      <c r="A62451" s="113"/>
      <c r="B62451" s="113"/>
    </row>
    <row r="62452">
      <c r="A62452" s="113"/>
      <c r="B62452" s="113"/>
    </row>
    <row r="62453">
      <c r="A62453" s="113"/>
      <c r="B62453" s="113"/>
    </row>
    <row r="62454">
      <c r="A62454" s="113"/>
      <c r="B62454" s="113"/>
    </row>
    <row r="62455">
      <c r="A62455" s="113"/>
      <c r="B62455" s="113"/>
    </row>
    <row r="62456">
      <c r="A62456" s="113"/>
      <c r="B62456" s="113"/>
    </row>
    <row r="62457">
      <c r="A62457" s="113"/>
      <c r="B62457" s="113"/>
    </row>
    <row r="62458">
      <c r="A62458" s="113"/>
      <c r="B62458" s="113"/>
    </row>
    <row r="62459">
      <c r="A62459" s="113"/>
      <c r="B62459" s="113"/>
    </row>
    <row r="62460">
      <c r="A62460" s="113"/>
      <c r="B62460" s="113"/>
    </row>
    <row r="62461">
      <c r="A62461" s="113"/>
      <c r="B62461" s="113"/>
    </row>
    <row r="62462">
      <c r="A62462" s="113"/>
      <c r="B62462" s="113"/>
    </row>
    <row r="62463">
      <c r="A62463" s="113"/>
      <c r="B62463" s="113"/>
    </row>
    <row r="62464">
      <c r="A62464" s="113"/>
      <c r="B62464" s="113"/>
    </row>
    <row r="62465">
      <c r="A62465" s="113"/>
      <c r="B62465" s="113"/>
    </row>
    <row r="62466">
      <c r="A62466" s="113"/>
      <c r="B62466" s="113"/>
    </row>
    <row r="62467">
      <c r="A62467" s="113"/>
      <c r="B62467" s="113"/>
    </row>
    <row r="62468">
      <c r="A62468" s="113"/>
      <c r="B62468" s="113"/>
    </row>
    <row r="62469">
      <c r="A62469" s="113"/>
      <c r="B62469" s="113"/>
    </row>
    <row r="62470">
      <c r="A62470" s="113"/>
      <c r="B62470" s="113"/>
    </row>
    <row r="62471">
      <c r="A62471" s="113"/>
      <c r="B62471" s="113"/>
    </row>
    <row r="62472">
      <c r="A62472" s="113"/>
      <c r="B62472" s="113"/>
    </row>
    <row r="62473">
      <c r="A62473" s="113"/>
      <c r="B62473" s="113"/>
    </row>
    <row r="62474">
      <c r="A62474" s="113"/>
      <c r="B62474" s="113"/>
    </row>
    <row r="62475">
      <c r="A62475" s="113"/>
      <c r="B62475" s="113"/>
    </row>
    <row r="62476">
      <c r="A62476" s="113"/>
      <c r="B62476" s="113"/>
    </row>
    <row r="62477">
      <c r="A62477" s="113"/>
      <c r="B62477" s="113"/>
    </row>
    <row r="62478">
      <c r="A62478" s="113"/>
      <c r="B62478" s="113"/>
    </row>
    <row r="62479">
      <c r="A62479" s="113"/>
      <c r="B62479" s="113"/>
    </row>
    <row r="62480">
      <c r="A62480" s="113"/>
      <c r="B62480" s="113"/>
    </row>
    <row r="62481">
      <c r="A62481" s="113"/>
      <c r="B62481" s="113"/>
    </row>
    <row r="62482">
      <c r="A62482" s="113"/>
      <c r="B62482" s="113"/>
    </row>
    <row r="62483">
      <c r="A62483" s="113"/>
      <c r="B62483" s="113"/>
    </row>
    <row r="62484">
      <c r="A62484" s="113"/>
      <c r="B62484" s="113"/>
    </row>
    <row r="62485">
      <c r="A62485" s="113"/>
      <c r="B62485" s="113"/>
    </row>
    <row r="62486">
      <c r="A62486" s="113"/>
      <c r="B62486" s="113"/>
    </row>
    <row r="62487">
      <c r="A62487" s="113"/>
      <c r="B62487" s="113"/>
    </row>
    <row r="62488">
      <c r="A62488" s="113"/>
      <c r="B62488" s="113"/>
    </row>
    <row r="62489">
      <c r="A62489" s="113"/>
      <c r="B62489" s="113"/>
    </row>
    <row r="62490">
      <c r="A62490" s="113"/>
      <c r="B62490" s="113"/>
    </row>
    <row r="62491">
      <c r="A62491" s="113"/>
      <c r="B62491" s="113"/>
    </row>
    <row r="62492">
      <c r="A62492" s="113"/>
      <c r="B62492" s="113"/>
    </row>
    <row r="62493">
      <c r="A62493" s="113"/>
      <c r="B62493" s="113"/>
    </row>
    <row r="62494">
      <c r="A62494" s="113"/>
      <c r="B62494" s="113"/>
    </row>
    <row r="62495">
      <c r="A62495" s="113"/>
      <c r="B62495" s="113"/>
    </row>
    <row r="62496">
      <c r="A62496" s="113"/>
      <c r="B62496" s="113"/>
    </row>
    <row r="62497">
      <c r="A62497" s="113"/>
      <c r="B62497" s="113"/>
    </row>
    <row r="62498">
      <c r="A62498" s="113"/>
      <c r="B62498" s="113"/>
    </row>
    <row r="62499">
      <c r="A62499" s="113"/>
      <c r="B62499" s="113"/>
    </row>
    <row r="62500">
      <c r="A62500" s="113"/>
      <c r="B62500" s="113"/>
    </row>
    <row r="62501">
      <c r="A62501" s="113"/>
      <c r="B62501" s="113"/>
    </row>
    <row r="62502">
      <c r="A62502" s="113"/>
      <c r="B62502" s="113"/>
    </row>
    <row r="62503">
      <c r="A62503" s="113"/>
      <c r="B62503" s="113"/>
    </row>
    <row r="62504">
      <c r="A62504" s="113"/>
      <c r="B62504" s="113"/>
    </row>
    <row r="62505">
      <c r="A62505" s="113"/>
      <c r="B62505" s="113"/>
    </row>
    <row r="62506">
      <c r="A62506" s="113"/>
      <c r="B62506" s="113"/>
    </row>
    <row r="62507">
      <c r="A62507" s="113"/>
      <c r="B62507" s="113"/>
    </row>
    <row r="62508">
      <c r="A62508" s="113"/>
      <c r="B62508" s="113"/>
    </row>
    <row r="62509">
      <c r="A62509" s="113"/>
      <c r="B62509" s="113"/>
    </row>
    <row r="62510">
      <c r="A62510" s="113"/>
      <c r="B62510" s="113"/>
    </row>
    <row r="62511">
      <c r="A62511" s="113"/>
      <c r="B62511" s="113"/>
    </row>
    <row r="62512">
      <c r="A62512" s="113"/>
      <c r="B62512" s="113"/>
    </row>
    <row r="62513">
      <c r="A62513" s="113"/>
      <c r="B62513" s="113"/>
    </row>
    <row r="62514">
      <c r="A62514" s="113"/>
      <c r="B62514" s="113"/>
    </row>
    <row r="62515">
      <c r="A62515" s="113"/>
      <c r="B62515" s="113"/>
    </row>
    <row r="62516">
      <c r="A62516" s="113"/>
      <c r="B62516" s="113"/>
    </row>
    <row r="62517">
      <c r="A62517" s="113"/>
      <c r="B62517" s="113"/>
    </row>
    <row r="62518">
      <c r="A62518" s="113"/>
      <c r="B62518" s="113"/>
    </row>
    <row r="62519">
      <c r="A62519" s="113"/>
      <c r="B62519" s="113"/>
    </row>
    <row r="62520">
      <c r="A62520" s="113"/>
      <c r="B62520" s="113"/>
    </row>
    <row r="62521">
      <c r="A62521" s="113"/>
      <c r="B62521" s="113"/>
    </row>
    <row r="62522">
      <c r="A62522" s="113"/>
      <c r="B62522" s="113"/>
    </row>
    <row r="62523">
      <c r="A62523" s="113"/>
      <c r="B62523" s="113"/>
    </row>
    <row r="62524">
      <c r="A62524" s="113"/>
      <c r="B62524" s="113"/>
    </row>
    <row r="62525">
      <c r="A62525" s="113"/>
      <c r="B62525" s="113"/>
    </row>
    <row r="62526">
      <c r="A62526" s="113"/>
      <c r="B62526" s="113"/>
    </row>
    <row r="62527">
      <c r="A62527" s="113"/>
      <c r="B62527" s="113"/>
    </row>
    <row r="62528">
      <c r="A62528" s="113"/>
      <c r="B62528" s="113"/>
    </row>
    <row r="62529">
      <c r="A62529" s="113"/>
      <c r="B62529" s="113"/>
    </row>
    <row r="62530">
      <c r="A62530" s="113"/>
      <c r="B62530" s="113"/>
    </row>
    <row r="62531">
      <c r="A62531" s="113"/>
      <c r="B62531" s="113"/>
    </row>
    <row r="62532">
      <c r="A62532" s="113"/>
      <c r="B62532" s="113"/>
    </row>
    <row r="62533">
      <c r="A62533" s="113"/>
      <c r="B62533" s="113"/>
    </row>
    <row r="62534">
      <c r="A62534" s="113"/>
      <c r="B62534" s="113"/>
    </row>
    <row r="62535">
      <c r="A62535" s="113"/>
      <c r="B62535" s="113"/>
    </row>
    <row r="62536">
      <c r="A62536" s="113"/>
      <c r="B62536" s="113"/>
    </row>
    <row r="62537">
      <c r="A62537" s="113"/>
      <c r="B62537" s="113"/>
    </row>
    <row r="62538">
      <c r="A62538" s="113"/>
      <c r="B62538" s="113"/>
    </row>
    <row r="62539">
      <c r="A62539" s="113"/>
      <c r="B62539" s="113"/>
    </row>
    <row r="62540">
      <c r="A62540" s="113"/>
      <c r="B62540" s="113"/>
    </row>
    <row r="62541">
      <c r="A62541" s="113"/>
      <c r="B62541" s="113"/>
    </row>
    <row r="62542">
      <c r="A62542" s="113"/>
      <c r="B62542" s="113"/>
    </row>
    <row r="62543">
      <c r="A62543" s="113"/>
      <c r="B62543" s="113"/>
    </row>
    <row r="62544">
      <c r="A62544" s="113"/>
      <c r="B62544" s="113"/>
    </row>
    <row r="62545">
      <c r="A62545" s="113"/>
      <c r="B62545" s="113"/>
    </row>
    <row r="62546">
      <c r="A62546" s="113"/>
      <c r="B62546" s="113"/>
    </row>
    <row r="62547">
      <c r="A62547" s="113"/>
      <c r="B62547" s="113"/>
    </row>
    <row r="62548">
      <c r="A62548" s="113"/>
      <c r="B62548" s="113"/>
    </row>
    <row r="62549">
      <c r="A62549" s="113"/>
      <c r="B62549" s="113"/>
    </row>
    <row r="62550">
      <c r="A62550" s="113"/>
      <c r="B62550" s="113"/>
    </row>
    <row r="62551">
      <c r="A62551" s="113"/>
      <c r="B62551" s="113"/>
    </row>
    <row r="62552">
      <c r="A62552" s="113"/>
      <c r="B62552" s="113"/>
    </row>
    <row r="62553">
      <c r="A62553" s="113"/>
      <c r="B62553" s="113"/>
    </row>
    <row r="62554">
      <c r="A62554" s="113"/>
      <c r="B62554" s="113"/>
    </row>
    <row r="62555">
      <c r="A62555" s="113"/>
      <c r="B62555" s="113"/>
    </row>
    <row r="62556">
      <c r="A62556" s="113"/>
      <c r="B62556" s="113"/>
    </row>
    <row r="62557">
      <c r="A62557" s="113"/>
      <c r="B62557" s="113"/>
    </row>
    <row r="62558">
      <c r="A62558" s="113"/>
      <c r="B62558" s="113"/>
    </row>
    <row r="62559">
      <c r="A62559" s="113"/>
      <c r="B62559" s="113"/>
    </row>
    <row r="62560">
      <c r="A62560" s="113"/>
      <c r="B62560" s="113"/>
    </row>
    <row r="62561">
      <c r="A62561" s="113"/>
      <c r="B62561" s="113"/>
    </row>
    <row r="62562">
      <c r="A62562" s="113"/>
      <c r="B62562" s="113"/>
    </row>
    <row r="62563">
      <c r="A62563" s="113"/>
      <c r="B62563" s="113"/>
    </row>
    <row r="62564">
      <c r="A62564" s="113"/>
      <c r="B62564" s="113"/>
    </row>
    <row r="62565">
      <c r="A62565" s="113"/>
      <c r="B62565" s="113"/>
    </row>
    <row r="62566">
      <c r="A62566" s="113"/>
      <c r="B62566" s="113"/>
    </row>
    <row r="62567">
      <c r="A62567" s="113"/>
      <c r="B62567" s="113"/>
    </row>
    <row r="62568">
      <c r="A62568" s="113"/>
      <c r="B62568" s="113"/>
    </row>
    <row r="62569">
      <c r="A62569" s="113"/>
      <c r="B62569" s="113"/>
    </row>
    <row r="62570">
      <c r="A62570" s="113"/>
      <c r="B62570" s="113"/>
    </row>
    <row r="62571">
      <c r="A62571" s="113"/>
      <c r="B62571" s="113"/>
    </row>
    <row r="62572">
      <c r="A62572" s="113"/>
      <c r="B62572" s="113"/>
    </row>
    <row r="62573">
      <c r="A62573" s="113"/>
      <c r="B62573" s="113"/>
    </row>
    <row r="62574">
      <c r="A62574" s="113"/>
      <c r="B62574" s="113"/>
    </row>
    <row r="62575">
      <c r="A62575" s="113"/>
      <c r="B62575" s="113"/>
    </row>
    <row r="62576">
      <c r="A62576" s="113"/>
      <c r="B62576" s="113"/>
    </row>
    <row r="62577">
      <c r="A62577" s="113"/>
      <c r="B62577" s="113"/>
    </row>
    <row r="62578">
      <c r="A62578" s="113"/>
      <c r="B62578" s="113"/>
    </row>
    <row r="62579">
      <c r="A62579" s="113"/>
      <c r="B62579" s="113"/>
    </row>
    <row r="62580">
      <c r="A62580" s="113"/>
      <c r="B62580" s="113"/>
    </row>
    <row r="62581">
      <c r="A62581" s="113"/>
      <c r="B62581" s="113"/>
    </row>
    <row r="62582">
      <c r="A62582" s="113"/>
      <c r="B62582" s="113"/>
    </row>
    <row r="62583">
      <c r="A62583" s="113"/>
      <c r="B62583" s="113"/>
    </row>
    <row r="62584">
      <c r="A62584" s="113"/>
      <c r="B62584" s="113"/>
    </row>
    <row r="62585">
      <c r="A62585" s="113"/>
      <c r="B62585" s="113"/>
    </row>
    <row r="62586">
      <c r="A62586" s="113"/>
      <c r="B62586" s="113"/>
    </row>
    <row r="62587">
      <c r="A62587" s="113"/>
      <c r="B62587" s="113"/>
    </row>
    <row r="62588">
      <c r="A62588" s="113"/>
      <c r="B62588" s="113"/>
    </row>
    <row r="62589">
      <c r="A62589" s="113"/>
      <c r="B62589" s="113"/>
    </row>
    <row r="62590">
      <c r="A62590" s="113"/>
      <c r="B62590" s="113"/>
    </row>
    <row r="62591">
      <c r="A62591" s="113"/>
      <c r="B62591" s="113"/>
    </row>
    <row r="62592">
      <c r="A62592" s="113"/>
      <c r="B62592" s="113"/>
    </row>
    <row r="62593">
      <c r="A62593" s="113"/>
      <c r="B62593" s="113"/>
    </row>
    <row r="62594">
      <c r="A62594" s="113"/>
      <c r="B62594" s="113"/>
    </row>
    <row r="62595">
      <c r="A62595" s="113"/>
      <c r="B62595" s="113"/>
    </row>
    <row r="62596">
      <c r="A62596" s="113"/>
      <c r="B62596" s="113"/>
    </row>
    <row r="62597">
      <c r="A62597" s="113"/>
      <c r="B62597" s="113"/>
    </row>
    <row r="62598">
      <c r="A62598" s="113"/>
      <c r="B62598" s="113"/>
    </row>
    <row r="62599">
      <c r="A62599" s="113"/>
      <c r="B62599" s="113"/>
    </row>
    <row r="62600">
      <c r="A62600" s="113"/>
      <c r="B62600" s="113"/>
    </row>
    <row r="62601">
      <c r="A62601" s="113"/>
      <c r="B62601" s="113"/>
    </row>
    <row r="62602">
      <c r="A62602" s="113"/>
      <c r="B62602" s="113"/>
    </row>
    <row r="62603">
      <c r="A62603" s="113"/>
      <c r="B62603" s="113"/>
    </row>
    <row r="62604">
      <c r="A62604" s="113"/>
      <c r="B62604" s="113"/>
    </row>
    <row r="62605">
      <c r="A62605" s="113"/>
      <c r="B62605" s="113"/>
    </row>
    <row r="62606">
      <c r="A62606" s="113"/>
      <c r="B62606" s="113"/>
    </row>
    <row r="62607">
      <c r="A62607" s="113"/>
      <c r="B62607" s="113"/>
    </row>
    <row r="62608">
      <c r="A62608" s="113"/>
      <c r="B62608" s="113"/>
    </row>
    <row r="62609">
      <c r="A62609" s="113"/>
      <c r="B62609" s="113"/>
    </row>
    <row r="62610">
      <c r="A62610" s="113"/>
      <c r="B62610" s="113"/>
    </row>
    <row r="62611">
      <c r="A62611" s="113"/>
      <c r="B62611" s="113"/>
    </row>
    <row r="62612">
      <c r="A62612" s="113"/>
      <c r="B62612" s="113"/>
    </row>
    <row r="62613">
      <c r="A62613" s="113"/>
      <c r="B62613" s="113"/>
    </row>
    <row r="62614">
      <c r="A62614" s="113"/>
      <c r="B62614" s="113"/>
    </row>
    <row r="62615">
      <c r="A62615" s="113"/>
      <c r="B62615" s="113"/>
    </row>
    <row r="62616">
      <c r="A62616" s="113"/>
      <c r="B62616" s="113"/>
    </row>
    <row r="62617">
      <c r="A62617" s="113"/>
      <c r="B62617" s="113"/>
    </row>
    <row r="62618">
      <c r="A62618" s="113"/>
      <c r="B62618" s="113"/>
    </row>
    <row r="62619">
      <c r="A62619" s="113"/>
      <c r="B62619" s="113"/>
    </row>
    <row r="62620">
      <c r="A62620" s="113"/>
      <c r="B62620" s="113"/>
    </row>
    <row r="62621">
      <c r="A62621" s="113"/>
      <c r="B62621" s="113"/>
    </row>
    <row r="62622">
      <c r="A62622" s="113"/>
      <c r="B62622" s="113"/>
    </row>
    <row r="62623">
      <c r="A62623" s="113"/>
      <c r="B62623" s="113"/>
    </row>
    <row r="62624">
      <c r="A62624" s="113"/>
      <c r="B62624" s="113"/>
    </row>
    <row r="62625">
      <c r="A62625" s="113"/>
      <c r="B62625" s="113"/>
    </row>
    <row r="62626">
      <c r="A62626" s="113"/>
      <c r="B62626" s="113"/>
    </row>
    <row r="62627">
      <c r="A62627" s="113"/>
      <c r="B62627" s="113"/>
    </row>
    <row r="62628">
      <c r="A62628" s="113"/>
      <c r="B62628" s="113"/>
    </row>
    <row r="62629">
      <c r="A62629" s="113"/>
      <c r="B62629" s="113"/>
    </row>
    <row r="62630">
      <c r="A62630" s="113"/>
      <c r="B62630" s="113"/>
    </row>
    <row r="62631">
      <c r="A62631" s="113"/>
      <c r="B62631" s="113"/>
    </row>
    <row r="62632">
      <c r="A62632" s="113"/>
      <c r="B62632" s="113"/>
    </row>
    <row r="62633">
      <c r="A62633" s="113"/>
      <c r="B62633" s="113"/>
    </row>
    <row r="62634">
      <c r="A62634" s="113"/>
      <c r="B62634" s="113"/>
    </row>
    <row r="62635">
      <c r="A62635" s="113"/>
      <c r="B62635" s="113"/>
    </row>
    <row r="62636">
      <c r="A62636" s="113"/>
      <c r="B62636" s="113"/>
    </row>
    <row r="62637">
      <c r="A62637" s="113"/>
      <c r="B62637" s="113"/>
    </row>
    <row r="62638">
      <c r="A62638" s="113"/>
      <c r="B62638" s="113"/>
    </row>
    <row r="62639">
      <c r="A62639" s="113"/>
      <c r="B62639" s="113"/>
    </row>
    <row r="62640">
      <c r="A62640" s="113"/>
      <c r="B62640" s="113"/>
    </row>
    <row r="62641">
      <c r="A62641" s="113"/>
      <c r="B62641" s="113"/>
    </row>
    <row r="62642">
      <c r="A62642" s="113"/>
      <c r="B62642" s="113"/>
    </row>
    <row r="62643">
      <c r="A62643" s="113"/>
      <c r="B62643" s="113"/>
    </row>
    <row r="62644">
      <c r="A62644" s="113"/>
      <c r="B62644" s="113"/>
    </row>
    <row r="62645">
      <c r="A62645" s="113"/>
      <c r="B62645" s="113"/>
    </row>
    <row r="62646">
      <c r="A62646" s="113"/>
      <c r="B62646" s="113"/>
    </row>
    <row r="62647">
      <c r="A62647" s="113"/>
      <c r="B62647" s="113"/>
    </row>
    <row r="62648">
      <c r="A62648" s="113"/>
      <c r="B62648" s="113"/>
    </row>
    <row r="62649">
      <c r="A62649" s="113"/>
      <c r="B62649" s="113"/>
    </row>
    <row r="62650">
      <c r="A62650" s="113"/>
      <c r="B62650" s="113"/>
    </row>
    <row r="62651">
      <c r="A62651" s="113"/>
      <c r="B62651" s="113"/>
    </row>
    <row r="62652">
      <c r="A62652" s="113"/>
      <c r="B62652" s="113"/>
    </row>
    <row r="62653">
      <c r="A62653" s="113"/>
      <c r="B62653" s="113"/>
    </row>
    <row r="62654">
      <c r="A62654" s="113"/>
      <c r="B62654" s="113"/>
    </row>
    <row r="62655">
      <c r="A62655" s="113"/>
      <c r="B62655" s="113"/>
    </row>
    <row r="62656">
      <c r="A62656" s="113"/>
      <c r="B62656" s="113"/>
    </row>
    <row r="62657">
      <c r="A62657" s="113"/>
      <c r="B62657" s="113"/>
    </row>
    <row r="62658">
      <c r="A62658" s="113"/>
      <c r="B62658" s="113"/>
    </row>
    <row r="62659">
      <c r="A62659" s="113"/>
      <c r="B62659" s="113"/>
    </row>
    <row r="62660">
      <c r="A62660" s="113"/>
      <c r="B62660" s="113"/>
    </row>
    <row r="62661">
      <c r="A62661" s="113"/>
      <c r="B62661" s="113"/>
    </row>
    <row r="62662">
      <c r="A62662" s="113"/>
      <c r="B62662" s="113"/>
    </row>
    <row r="62663">
      <c r="A62663" s="113"/>
      <c r="B62663" s="113"/>
    </row>
    <row r="62664">
      <c r="A62664" s="113"/>
      <c r="B62664" s="113"/>
    </row>
    <row r="62665">
      <c r="A62665" s="113"/>
      <c r="B62665" s="113"/>
    </row>
    <row r="62666">
      <c r="A62666" s="113"/>
      <c r="B62666" s="113"/>
    </row>
    <row r="62667">
      <c r="A62667" s="113"/>
      <c r="B62667" s="113"/>
    </row>
    <row r="62668">
      <c r="A62668" s="113"/>
      <c r="B62668" s="113"/>
    </row>
    <row r="62669">
      <c r="A62669" s="113"/>
      <c r="B62669" s="113"/>
    </row>
    <row r="62670">
      <c r="A62670" s="113"/>
      <c r="B62670" s="113"/>
    </row>
    <row r="62671">
      <c r="A62671" s="113"/>
      <c r="B62671" s="113"/>
    </row>
    <row r="62672">
      <c r="A62672" s="113"/>
      <c r="B62672" s="113"/>
    </row>
    <row r="62673">
      <c r="A62673" s="113"/>
      <c r="B62673" s="113"/>
    </row>
    <row r="62674">
      <c r="A62674" s="113"/>
      <c r="B62674" s="113"/>
    </row>
    <row r="62675">
      <c r="A62675" s="113"/>
      <c r="B62675" s="113"/>
    </row>
    <row r="62676">
      <c r="A62676" s="113"/>
      <c r="B62676" s="113"/>
    </row>
    <row r="62677">
      <c r="A62677" s="113"/>
      <c r="B62677" s="113"/>
    </row>
    <row r="62678">
      <c r="A62678" s="113"/>
      <c r="B62678" s="113"/>
    </row>
    <row r="62679">
      <c r="A62679" s="113"/>
      <c r="B62679" s="113"/>
    </row>
    <row r="62680">
      <c r="A62680" s="113"/>
      <c r="B62680" s="113"/>
    </row>
    <row r="62681">
      <c r="A62681" s="113"/>
      <c r="B62681" s="113"/>
    </row>
    <row r="62682">
      <c r="A62682" s="113"/>
      <c r="B62682" s="113"/>
    </row>
    <row r="62683">
      <c r="A62683" s="113"/>
      <c r="B62683" s="113"/>
    </row>
    <row r="62684">
      <c r="A62684" s="113"/>
      <c r="B62684" s="113"/>
    </row>
    <row r="62685">
      <c r="A62685" s="113"/>
      <c r="B62685" s="113"/>
    </row>
    <row r="62686">
      <c r="A62686" s="113"/>
      <c r="B62686" s="113"/>
    </row>
    <row r="62687">
      <c r="A62687" s="113"/>
      <c r="B62687" s="113"/>
    </row>
    <row r="62688">
      <c r="A62688" s="113"/>
      <c r="B62688" s="113"/>
    </row>
    <row r="62689">
      <c r="A62689" s="113"/>
      <c r="B62689" s="113"/>
    </row>
    <row r="62690">
      <c r="A62690" s="113"/>
      <c r="B62690" s="113"/>
    </row>
    <row r="62691">
      <c r="A62691" s="113"/>
      <c r="B62691" s="113"/>
    </row>
    <row r="62692">
      <c r="A62692" s="113"/>
      <c r="B62692" s="113"/>
    </row>
    <row r="62693">
      <c r="A62693" s="113"/>
      <c r="B62693" s="113"/>
    </row>
    <row r="62694">
      <c r="A62694" s="113"/>
      <c r="B62694" s="113"/>
    </row>
    <row r="62695">
      <c r="A62695" s="113"/>
      <c r="B62695" s="113"/>
    </row>
    <row r="62696">
      <c r="A62696" s="113"/>
      <c r="B62696" s="113"/>
    </row>
    <row r="62697">
      <c r="A62697" s="113"/>
      <c r="B62697" s="113"/>
    </row>
    <row r="62698">
      <c r="A62698" s="113"/>
      <c r="B62698" s="113"/>
    </row>
    <row r="62699">
      <c r="A62699" s="113"/>
      <c r="B62699" s="113"/>
    </row>
    <row r="62700">
      <c r="A62700" s="113"/>
      <c r="B62700" s="113"/>
    </row>
    <row r="62701">
      <c r="A62701" s="113"/>
      <c r="B62701" s="113"/>
    </row>
    <row r="62702">
      <c r="A62702" s="113"/>
      <c r="B62702" s="113"/>
    </row>
    <row r="62703">
      <c r="A62703" s="113"/>
      <c r="B62703" s="113"/>
    </row>
    <row r="62704">
      <c r="A62704" s="113"/>
      <c r="B62704" s="113"/>
    </row>
    <row r="62705">
      <c r="A62705" s="113"/>
      <c r="B62705" s="113"/>
    </row>
    <row r="62706">
      <c r="A62706" s="113"/>
      <c r="B62706" s="113"/>
    </row>
    <row r="62707">
      <c r="A62707" s="113"/>
      <c r="B62707" s="113"/>
    </row>
    <row r="62708">
      <c r="A62708" s="113"/>
      <c r="B62708" s="113"/>
    </row>
    <row r="62709">
      <c r="A62709" s="113"/>
      <c r="B62709" s="113"/>
    </row>
    <row r="62710">
      <c r="A62710" s="113"/>
      <c r="B62710" s="113"/>
    </row>
    <row r="62711">
      <c r="A62711" s="113"/>
      <c r="B62711" s="113"/>
    </row>
    <row r="62712">
      <c r="A62712" s="113"/>
      <c r="B62712" s="113"/>
    </row>
    <row r="62713">
      <c r="A62713" s="113"/>
      <c r="B62713" s="113"/>
    </row>
    <row r="62714">
      <c r="A62714" s="113"/>
      <c r="B62714" s="113"/>
    </row>
    <row r="62715">
      <c r="A62715" s="113"/>
      <c r="B62715" s="113"/>
    </row>
    <row r="62716">
      <c r="A62716" s="113"/>
      <c r="B62716" s="113"/>
    </row>
    <row r="62717">
      <c r="A62717" s="113"/>
      <c r="B62717" s="113"/>
    </row>
    <row r="62718">
      <c r="A62718" s="113"/>
      <c r="B62718" s="113"/>
    </row>
    <row r="62719">
      <c r="A62719" s="113"/>
      <c r="B62719" s="113"/>
    </row>
    <row r="62720">
      <c r="A62720" s="113"/>
      <c r="B62720" s="113"/>
    </row>
    <row r="62721">
      <c r="A62721" s="113"/>
      <c r="B62721" s="113"/>
    </row>
    <row r="62722">
      <c r="A62722" s="113"/>
      <c r="B62722" s="113"/>
    </row>
    <row r="62723">
      <c r="A62723" s="113"/>
      <c r="B62723" s="113"/>
    </row>
    <row r="62724">
      <c r="A62724" s="113"/>
      <c r="B62724" s="113"/>
    </row>
    <row r="62725">
      <c r="A62725" s="113"/>
      <c r="B62725" s="113"/>
    </row>
    <row r="62726">
      <c r="A62726" s="113"/>
      <c r="B62726" s="113"/>
    </row>
    <row r="62727">
      <c r="A62727" s="113"/>
      <c r="B62727" s="113"/>
    </row>
    <row r="62728">
      <c r="A62728" s="113"/>
      <c r="B62728" s="113"/>
    </row>
    <row r="62729">
      <c r="A62729" s="113"/>
      <c r="B62729" s="113"/>
    </row>
    <row r="62730">
      <c r="A62730" s="113"/>
      <c r="B62730" s="113"/>
    </row>
    <row r="62731">
      <c r="A62731" s="113"/>
      <c r="B62731" s="113"/>
    </row>
    <row r="62732">
      <c r="A62732" s="113"/>
      <c r="B62732" s="113"/>
    </row>
    <row r="62733">
      <c r="A62733" s="113"/>
      <c r="B62733" s="113"/>
    </row>
    <row r="62734">
      <c r="A62734" s="113"/>
      <c r="B62734" s="113"/>
    </row>
    <row r="62735">
      <c r="A62735" s="113"/>
      <c r="B62735" s="113"/>
    </row>
    <row r="62736">
      <c r="A62736" s="113"/>
      <c r="B62736" s="113"/>
    </row>
    <row r="62737">
      <c r="A62737" s="113"/>
      <c r="B62737" s="113"/>
    </row>
    <row r="62738">
      <c r="A62738" s="113"/>
      <c r="B62738" s="113"/>
    </row>
    <row r="62739">
      <c r="A62739" s="113"/>
      <c r="B62739" s="113"/>
    </row>
    <row r="62740">
      <c r="A62740" s="113"/>
      <c r="B62740" s="113"/>
    </row>
    <row r="62741">
      <c r="A62741" s="113"/>
      <c r="B62741" s="113"/>
    </row>
    <row r="62742">
      <c r="A62742" s="113"/>
      <c r="B62742" s="113"/>
    </row>
    <row r="62743">
      <c r="A62743" s="113"/>
      <c r="B62743" s="113"/>
    </row>
    <row r="62744">
      <c r="A62744" s="113"/>
      <c r="B62744" s="113"/>
    </row>
    <row r="62745">
      <c r="A62745" s="113"/>
      <c r="B62745" s="113"/>
    </row>
    <row r="62746">
      <c r="A62746" s="113"/>
      <c r="B62746" s="113"/>
    </row>
    <row r="62747">
      <c r="A62747" s="113"/>
      <c r="B62747" s="113"/>
    </row>
    <row r="62748">
      <c r="A62748" s="113"/>
      <c r="B62748" s="113"/>
    </row>
    <row r="62749">
      <c r="A62749" s="113"/>
      <c r="B62749" s="113"/>
    </row>
    <row r="62750">
      <c r="A62750" s="113"/>
      <c r="B62750" s="113"/>
    </row>
    <row r="62751">
      <c r="A62751" s="113"/>
      <c r="B62751" s="113"/>
    </row>
    <row r="62752">
      <c r="A62752" s="113"/>
      <c r="B62752" s="113"/>
    </row>
    <row r="62753">
      <c r="A62753" s="113"/>
      <c r="B62753" s="113"/>
    </row>
    <row r="62754">
      <c r="A62754" s="113"/>
      <c r="B62754" s="113"/>
    </row>
    <row r="62755">
      <c r="A62755" s="113"/>
      <c r="B62755" s="113"/>
    </row>
    <row r="62756">
      <c r="A62756" s="113"/>
      <c r="B62756" s="113"/>
    </row>
    <row r="62757">
      <c r="A62757" s="113"/>
      <c r="B62757" s="113"/>
    </row>
    <row r="62758">
      <c r="A62758" s="113"/>
      <c r="B62758" s="113"/>
    </row>
    <row r="62759">
      <c r="A62759" s="113"/>
      <c r="B62759" s="113"/>
    </row>
    <row r="62760">
      <c r="A62760" s="113"/>
      <c r="B62760" s="113"/>
    </row>
    <row r="62761">
      <c r="A62761" s="113"/>
      <c r="B62761" s="113"/>
    </row>
    <row r="62762">
      <c r="A62762" s="113"/>
      <c r="B62762" s="113"/>
    </row>
    <row r="62763">
      <c r="A62763" s="113"/>
      <c r="B62763" s="113"/>
    </row>
    <row r="62764">
      <c r="A62764" s="113"/>
      <c r="B62764" s="113"/>
    </row>
    <row r="62765">
      <c r="A62765" s="113"/>
      <c r="B62765" s="113"/>
    </row>
    <row r="62766">
      <c r="A62766" s="113"/>
      <c r="B62766" s="113"/>
    </row>
    <row r="62767">
      <c r="A62767" s="113"/>
      <c r="B62767" s="113"/>
    </row>
    <row r="62768">
      <c r="A62768" s="113"/>
      <c r="B62768" s="113"/>
    </row>
    <row r="62769">
      <c r="A62769" s="113"/>
      <c r="B62769" s="113"/>
    </row>
    <row r="62770">
      <c r="A62770" s="113"/>
      <c r="B62770" s="113"/>
    </row>
    <row r="62771">
      <c r="A62771" s="113"/>
      <c r="B62771" s="113"/>
    </row>
    <row r="62772">
      <c r="A62772" s="113"/>
      <c r="B62772" s="113"/>
    </row>
    <row r="62773">
      <c r="A62773" s="113"/>
      <c r="B62773" s="113"/>
    </row>
    <row r="62774">
      <c r="A62774" s="113"/>
      <c r="B62774" s="113"/>
    </row>
    <row r="62775">
      <c r="A62775" s="113"/>
      <c r="B62775" s="113"/>
    </row>
    <row r="62776">
      <c r="A62776" s="113"/>
      <c r="B62776" s="113"/>
    </row>
    <row r="62777">
      <c r="A62777" s="113"/>
      <c r="B62777" s="113"/>
    </row>
    <row r="62778">
      <c r="A62778" s="113"/>
      <c r="B62778" s="113"/>
    </row>
    <row r="62779">
      <c r="A62779" s="113"/>
      <c r="B62779" s="113"/>
    </row>
    <row r="62780">
      <c r="A62780" s="113"/>
      <c r="B62780" s="113"/>
    </row>
    <row r="62781">
      <c r="A62781" s="113"/>
      <c r="B62781" s="113"/>
    </row>
    <row r="62782">
      <c r="A62782" s="113"/>
      <c r="B62782" s="113"/>
    </row>
    <row r="62783">
      <c r="A62783" s="113"/>
      <c r="B62783" s="113"/>
    </row>
    <row r="62784">
      <c r="A62784" s="113"/>
      <c r="B62784" s="113"/>
    </row>
    <row r="62785">
      <c r="A62785" s="113"/>
      <c r="B62785" s="113"/>
    </row>
    <row r="62786">
      <c r="A62786" s="113"/>
      <c r="B62786" s="113"/>
    </row>
    <row r="62787">
      <c r="A62787" s="113"/>
      <c r="B62787" s="113"/>
    </row>
    <row r="62788">
      <c r="A62788" s="113"/>
      <c r="B62788" s="113"/>
    </row>
    <row r="62789">
      <c r="A62789" s="113"/>
      <c r="B62789" s="113"/>
    </row>
    <row r="62790">
      <c r="A62790" s="113"/>
      <c r="B62790" s="113"/>
    </row>
    <row r="62791">
      <c r="A62791" s="113"/>
      <c r="B62791" s="113"/>
    </row>
    <row r="62792">
      <c r="A62792" s="113"/>
      <c r="B62792" s="113"/>
    </row>
    <row r="62793">
      <c r="A62793" s="113"/>
      <c r="B62793" s="113"/>
    </row>
    <row r="62794">
      <c r="A62794" s="113"/>
      <c r="B62794" s="113"/>
    </row>
    <row r="62795">
      <c r="A62795" s="113"/>
      <c r="B62795" s="113"/>
    </row>
    <row r="62796">
      <c r="A62796" s="113"/>
      <c r="B62796" s="113"/>
    </row>
    <row r="62797">
      <c r="A62797" s="113"/>
      <c r="B62797" s="113"/>
    </row>
    <row r="62798">
      <c r="A62798" s="113"/>
      <c r="B62798" s="113"/>
    </row>
    <row r="62799">
      <c r="A62799" s="113"/>
      <c r="B62799" s="113"/>
    </row>
    <row r="62800">
      <c r="A62800" s="113"/>
      <c r="B62800" s="113"/>
    </row>
    <row r="62801">
      <c r="A62801" s="113"/>
      <c r="B62801" s="113"/>
    </row>
    <row r="62802">
      <c r="A62802" s="113"/>
      <c r="B62802" s="113"/>
    </row>
    <row r="62803">
      <c r="A62803" s="113"/>
      <c r="B62803" s="113"/>
    </row>
    <row r="62804">
      <c r="A62804" s="113"/>
      <c r="B62804" s="113"/>
    </row>
    <row r="62805">
      <c r="A62805" s="113"/>
      <c r="B62805" s="113"/>
    </row>
    <row r="62806">
      <c r="A62806" s="113"/>
      <c r="B62806" s="113"/>
    </row>
    <row r="62807">
      <c r="A62807" s="113"/>
      <c r="B62807" s="113"/>
    </row>
    <row r="62808">
      <c r="A62808" s="113"/>
      <c r="B62808" s="113"/>
    </row>
    <row r="62809">
      <c r="A62809" s="113"/>
      <c r="B62809" s="113"/>
    </row>
    <row r="62810">
      <c r="A62810" s="113"/>
      <c r="B62810" s="113"/>
    </row>
    <row r="62811">
      <c r="A62811" s="113"/>
      <c r="B62811" s="113"/>
    </row>
    <row r="62812">
      <c r="A62812" s="113"/>
      <c r="B62812" s="113"/>
    </row>
    <row r="62813">
      <c r="A62813" s="113"/>
      <c r="B62813" s="113"/>
    </row>
    <row r="62814">
      <c r="A62814" s="113"/>
      <c r="B62814" s="113"/>
    </row>
    <row r="62815">
      <c r="A62815" s="113"/>
      <c r="B62815" s="113"/>
    </row>
    <row r="62816">
      <c r="A62816" s="113"/>
      <c r="B62816" s="113"/>
    </row>
    <row r="62817">
      <c r="A62817" s="113"/>
      <c r="B62817" s="113"/>
    </row>
    <row r="62818">
      <c r="A62818" s="113"/>
      <c r="B62818" s="113"/>
    </row>
    <row r="62819">
      <c r="A62819" s="113"/>
      <c r="B62819" s="113"/>
    </row>
    <row r="62820">
      <c r="A62820" s="113"/>
      <c r="B62820" s="113"/>
    </row>
    <row r="62821">
      <c r="A62821" s="113"/>
      <c r="B62821" s="113"/>
    </row>
    <row r="62822">
      <c r="A62822" s="113"/>
      <c r="B62822" s="113"/>
    </row>
    <row r="62823">
      <c r="A62823" s="113"/>
      <c r="B62823" s="113"/>
    </row>
    <row r="62824">
      <c r="A62824" s="113"/>
      <c r="B62824" s="113"/>
    </row>
    <row r="62825">
      <c r="A62825" s="113"/>
      <c r="B62825" s="113"/>
    </row>
    <row r="62826">
      <c r="A62826" s="113"/>
      <c r="B62826" s="113"/>
    </row>
    <row r="62827">
      <c r="A62827" s="113"/>
      <c r="B62827" s="113"/>
    </row>
    <row r="62828">
      <c r="A62828" s="113"/>
      <c r="B62828" s="113"/>
    </row>
    <row r="62829">
      <c r="A62829" s="113"/>
      <c r="B62829" s="113"/>
    </row>
    <row r="62830">
      <c r="A62830" s="113"/>
      <c r="B62830" s="113"/>
    </row>
    <row r="62831">
      <c r="A62831" s="113"/>
      <c r="B62831" s="113"/>
    </row>
    <row r="62832">
      <c r="A62832" s="113"/>
      <c r="B62832" s="113"/>
    </row>
    <row r="62833">
      <c r="A62833" s="113"/>
      <c r="B62833" s="113"/>
    </row>
    <row r="62834">
      <c r="A62834" s="113"/>
      <c r="B62834" s="113"/>
    </row>
    <row r="62835">
      <c r="A62835" s="113"/>
      <c r="B62835" s="113"/>
    </row>
    <row r="62836">
      <c r="A62836" s="113"/>
      <c r="B62836" s="113"/>
    </row>
    <row r="62837">
      <c r="A62837" s="113"/>
      <c r="B62837" s="113"/>
    </row>
    <row r="62838">
      <c r="A62838" s="113"/>
      <c r="B62838" s="113"/>
    </row>
    <row r="62839">
      <c r="A62839" s="113"/>
      <c r="B62839" s="113"/>
    </row>
    <row r="62840">
      <c r="A62840" s="113"/>
      <c r="B62840" s="113"/>
    </row>
    <row r="62841">
      <c r="A62841" s="113"/>
      <c r="B62841" s="113"/>
    </row>
    <row r="62842">
      <c r="A62842" s="113"/>
      <c r="B62842" s="113"/>
    </row>
    <row r="62843">
      <c r="A62843" s="113"/>
      <c r="B62843" s="113"/>
    </row>
    <row r="62844">
      <c r="A62844" s="113"/>
      <c r="B62844" s="113"/>
    </row>
    <row r="62845">
      <c r="A62845" s="113"/>
      <c r="B62845" s="113"/>
    </row>
    <row r="62846">
      <c r="A62846" s="113"/>
      <c r="B62846" s="113"/>
    </row>
    <row r="62847">
      <c r="A62847" s="113"/>
      <c r="B62847" s="113"/>
    </row>
    <row r="62848">
      <c r="A62848" s="113"/>
      <c r="B62848" s="113"/>
    </row>
    <row r="62849">
      <c r="A62849" s="113"/>
      <c r="B62849" s="113"/>
    </row>
    <row r="62850">
      <c r="A62850" s="113"/>
      <c r="B62850" s="113"/>
    </row>
    <row r="62851">
      <c r="A62851" s="113"/>
      <c r="B62851" s="113"/>
    </row>
    <row r="62852">
      <c r="A62852" s="113"/>
      <c r="B62852" s="113"/>
    </row>
    <row r="62853">
      <c r="A62853" s="113"/>
      <c r="B62853" s="113"/>
    </row>
    <row r="62854">
      <c r="A62854" s="113"/>
      <c r="B62854" s="113"/>
    </row>
    <row r="62855">
      <c r="A62855" s="113"/>
      <c r="B62855" s="113"/>
    </row>
    <row r="62856">
      <c r="A62856" s="113"/>
      <c r="B62856" s="113"/>
    </row>
    <row r="62857">
      <c r="A62857" s="113"/>
      <c r="B62857" s="113"/>
    </row>
    <row r="62858">
      <c r="A62858" s="113"/>
      <c r="B62858" s="113"/>
    </row>
    <row r="62859">
      <c r="A62859" s="113"/>
      <c r="B62859" s="113"/>
    </row>
    <row r="62860">
      <c r="A62860" s="113"/>
      <c r="B62860" s="113"/>
    </row>
    <row r="62861">
      <c r="A62861" s="113"/>
      <c r="B62861" s="113"/>
    </row>
    <row r="62862">
      <c r="A62862" s="113"/>
      <c r="B62862" s="113"/>
    </row>
    <row r="62863">
      <c r="A62863" s="113"/>
      <c r="B62863" s="113"/>
    </row>
    <row r="62864">
      <c r="A62864" s="113"/>
      <c r="B62864" s="113"/>
    </row>
    <row r="62865">
      <c r="A62865" s="113"/>
      <c r="B62865" s="113"/>
    </row>
    <row r="62866">
      <c r="A62866" s="113"/>
      <c r="B62866" s="113"/>
    </row>
    <row r="62867">
      <c r="A62867" s="113"/>
      <c r="B62867" s="113"/>
    </row>
    <row r="62868">
      <c r="A62868" s="113"/>
      <c r="B62868" s="113"/>
    </row>
    <row r="62869">
      <c r="A62869" s="113"/>
      <c r="B62869" s="113"/>
    </row>
    <row r="62870">
      <c r="A62870" s="113"/>
      <c r="B62870" s="113"/>
    </row>
    <row r="62871">
      <c r="A62871" s="113"/>
      <c r="B62871" s="113"/>
    </row>
    <row r="62872">
      <c r="A62872" s="113"/>
      <c r="B62872" s="113"/>
    </row>
    <row r="62873">
      <c r="A62873" s="113"/>
      <c r="B62873" s="113"/>
    </row>
    <row r="62874">
      <c r="A62874" s="113"/>
      <c r="B62874" s="113"/>
    </row>
    <row r="62875">
      <c r="A62875" s="113"/>
      <c r="B62875" s="113"/>
    </row>
    <row r="62876">
      <c r="A62876" s="113"/>
      <c r="B62876" s="113"/>
    </row>
    <row r="62877">
      <c r="A62877" s="113"/>
      <c r="B62877" s="113"/>
    </row>
    <row r="62878">
      <c r="A62878" s="113"/>
      <c r="B62878" s="113"/>
    </row>
    <row r="62879">
      <c r="A62879" s="113"/>
      <c r="B62879" s="113"/>
    </row>
    <row r="62880">
      <c r="A62880" s="113"/>
      <c r="B62880" s="113"/>
    </row>
    <row r="62881">
      <c r="A62881" s="113"/>
      <c r="B62881" s="113"/>
    </row>
    <row r="62882">
      <c r="A62882" s="113"/>
      <c r="B62882" s="113"/>
    </row>
    <row r="62883">
      <c r="A62883" s="113"/>
      <c r="B62883" s="113"/>
    </row>
    <row r="62884">
      <c r="A62884" s="113"/>
      <c r="B62884" s="113"/>
    </row>
    <row r="62885">
      <c r="A62885" s="113"/>
      <c r="B62885" s="113"/>
    </row>
    <row r="62886">
      <c r="A62886" s="113"/>
      <c r="B62886" s="113"/>
    </row>
    <row r="62887">
      <c r="A62887" s="113"/>
      <c r="B62887" s="113"/>
    </row>
    <row r="62888">
      <c r="A62888" s="113"/>
      <c r="B62888" s="113"/>
    </row>
    <row r="62889">
      <c r="A62889" s="113"/>
      <c r="B62889" s="113"/>
    </row>
    <row r="62890">
      <c r="A62890" s="113"/>
      <c r="B62890" s="113"/>
    </row>
    <row r="62891">
      <c r="A62891" s="113"/>
      <c r="B62891" s="113"/>
    </row>
    <row r="62892">
      <c r="A62892" s="113"/>
      <c r="B62892" s="113"/>
    </row>
    <row r="62893">
      <c r="A62893" s="113"/>
      <c r="B62893" s="113"/>
    </row>
    <row r="62894">
      <c r="A62894" s="113"/>
      <c r="B62894" s="113"/>
    </row>
    <row r="62895">
      <c r="A62895" s="113"/>
      <c r="B62895" s="113"/>
    </row>
    <row r="62896">
      <c r="A62896" s="113"/>
      <c r="B62896" s="113"/>
    </row>
    <row r="62897">
      <c r="A62897" s="113"/>
      <c r="B62897" s="113"/>
    </row>
    <row r="62898">
      <c r="A62898" s="113"/>
      <c r="B62898" s="113"/>
    </row>
    <row r="62899">
      <c r="A62899" s="113"/>
      <c r="B62899" s="113"/>
    </row>
    <row r="62900">
      <c r="A62900" s="113"/>
      <c r="B62900" s="113"/>
    </row>
    <row r="62901">
      <c r="A62901" s="113"/>
      <c r="B62901" s="113"/>
    </row>
    <row r="62902">
      <c r="A62902" s="113"/>
      <c r="B62902" s="113"/>
    </row>
    <row r="62903">
      <c r="A62903" s="113"/>
      <c r="B62903" s="113"/>
    </row>
    <row r="62904">
      <c r="A62904" s="113"/>
      <c r="B62904" s="113"/>
    </row>
    <row r="62905">
      <c r="A62905" s="113"/>
      <c r="B62905" s="113"/>
    </row>
    <row r="62906">
      <c r="A62906" s="113"/>
      <c r="B62906" s="113"/>
    </row>
    <row r="62907">
      <c r="A62907" s="113"/>
      <c r="B62907" s="113"/>
    </row>
    <row r="62908">
      <c r="A62908" s="113"/>
      <c r="B62908" s="113"/>
    </row>
    <row r="62909">
      <c r="A62909" s="113"/>
      <c r="B62909" s="113"/>
    </row>
    <row r="62910">
      <c r="A62910" s="113"/>
      <c r="B62910" s="113"/>
    </row>
    <row r="62911">
      <c r="A62911" s="113"/>
      <c r="B62911" s="113"/>
    </row>
    <row r="62912">
      <c r="A62912" s="113"/>
      <c r="B62912" s="113"/>
    </row>
    <row r="62913">
      <c r="A62913" s="113"/>
      <c r="B62913" s="113"/>
    </row>
    <row r="62914">
      <c r="A62914" s="113"/>
      <c r="B62914" s="113"/>
    </row>
    <row r="62915">
      <c r="A62915" s="113"/>
      <c r="B62915" s="113"/>
    </row>
    <row r="62916">
      <c r="A62916" s="113"/>
      <c r="B62916" s="113"/>
    </row>
    <row r="62917">
      <c r="A62917" s="113"/>
      <c r="B62917" s="113"/>
    </row>
    <row r="62918">
      <c r="A62918" s="113"/>
      <c r="B62918" s="113"/>
    </row>
    <row r="62919">
      <c r="A62919" s="113"/>
      <c r="B62919" s="113"/>
    </row>
    <row r="62920">
      <c r="A62920" s="113"/>
      <c r="B62920" s="113"/>
    </row>
    <row r="62921">
      <c r="A62921" s="113"/>
      <c r="B62921" s="113"/>
    </row>
    <row r="62922">
      <c r="A62922" s="113"/>
      <c r="B62922" s="113"/>
    </row>
    <row r="62923">
      <c r="A62923" s="113"/>
      <c r="B62923" s="113"/>
    </row>
    <row r="62924">
      <c r="A62924" s="113"/>
      <c r="B62924" s="113"/>
    </row>
    <row r="62925">
      <c r="A62925" s="113"/>
      <c r="B62925" s="113"/>
    </row>
    <row r="62926">
      <c r="A62926" s="113"/>
      <c r="B62926" s="113"/>
    </row>
    <row r="62927">
      <c r="A62927" s="113"/>
      <c r="B62927" s="113"/>
    </row>
    <row r="62928">
      <c r="A62928" s="113"/>
      <c r="B62928" s="113"/>
    </row>
    <row r="62929">
      <c r="A62929" s="113"/>
      <c r="B62929" s="113"/>
    </row>
    <row r="62930">
      <c r="A62930" s="113"/>
      <c r="B62930" s="113"/>
    </row>
    <row r="62931">
      <c r="A62931" s="113"/>
      <c r="B62931" s="113"/>
    </row>
    <row r="62932">
      <c r="A62932" s="113"/>
      <c r="B62932" s="113"/>
    </row>
    <row r="62933">
      <c r="A62933" s="113"/>
      <c r="B62933" s="113"/>
    </row>
    <row r="62934">
      <c r="A62934" s="113"/>
      <c r="B62934" s="113"/>
    </row>
    <row r="62935">
      <c r="A62935" s="113"/>
      <c r="B62935" s="113"/>
    </row>
    <row r="62936">
      <c r="A62936" s="113"/>
      <c r="B62936" s="113"/>
    </row>
    <row r="62937">
      <c r="A62937" s="113"/>
      <c r="B62937" s="113"/>
    </row>
    <row r="62938">
      <c r="A62938" s="113"/>
      <c r="B62938" s="113"/>
    </row>
    <row r="62939">
      <c r="A62939" s="113"/>
      <c r="B62939" s="113"/>
    </row>
    <row r="62940">
      <c r="A62940" s="113"/>
      <c r="B62940" s="113"/>
    </row>
    <row r="62941">
      <c r="A62941" s="113"/>
      <c r="B62941" s="113"/>
    </row>
    <row r="62942">
      <c r="A62942" s="113"/>
      <c r="B62942" s="113"/>
    </row>
    <row r="62943">
      <c r="A62943" s="113"/>
      <c r="B62943" s="113"/>
    </row>
    <row r="62944">
      <c r="A62944" s="113"/>
      <c r="B62944" s="113"/>
    </row>
    <row r="62945">
      <c r="A62945" s="113"/>
      <c r="B62945" s="113"/>
    </row>
    <row r="62946">
      <c r="A62946" s="113"/>
      <c r="B62946" s="113"/>
    </row>
    <row r="62947">
      <c r="A62947" s="113"/>
      <c r="B62947" s="113"/>
    </row>
    <row r="62948">
      <c r="A62948" s="113"/>
      <c r="B62948" s="113"/>
    </row>
    <row r="62949">
      <c r="A62949" s="113"/>
      <c r="B62949" s="113"/>
    </row>
    <row r="62950">
      <c r="A62950" s="113"/>
      <c r="B62950" s="113"/>
    </row>
    <row r="62951">
      <c r="A62951" s="113"/>
      <c r="B62951" s="113"/>
    </row>
    <row r="62952">
      <c r="A62952" s="113"/>
      <c r="B62952" s="113"/>
    </row>
    <row r="62953">
      <c r="A62953" s="113"/>
      <c r="B62953" s="113"/>
    </row>
    <row r="62954">
      <c r="A62954" s="113"/>
      <c r="B62954" s="113"/>
    </row>
    <row r="62955">
      <c r="A62955" s="113"/>
      <c r="B62955" s="113"/>
    </row>
    <row r="62956">
      <c r="A62956" s="113"/>
      <c r="B62956" s="113"/>
    </row>
    <row r="62957">
      <c r="A62957" s="113"/>
      <c r="B62957" s="113"/>
    </row>
    <row r="62958">
      <c r="A62958" s="113"/>
      <c r="B62958" s="113"/>
    </row>
    <row r="62959">
      <c r="A62959" s="113"/>
      <c r="B62959" s="113"/>
    </row>
    <row r="62960">
      <c r="A62960" s="113"/>
      <c r="B62960" s="113"/>
    </row>
    <row r="62961">
      <c r="A62961" s="113"/>
      <c r="B62961" s="113"/>
    </row>
    <row r="62962">
      <c r="A62962" s="113"/>
      <c r="B62962" s="113"/>
    </row>
    <row r="62963">
      <c r="A62963" s="113"/>
      <c r="B62963" s="113"/>
    </row>
    <row r="62964">
      <c r="A62964" s="113"/>
      <c r="B62964" s="113"/>
    </row>
    <row r="62965">
      <c r="A62965" s="113"/>
      <c r="B62965" s="113"/>
    </row>
    <row r="62966">
      <c r="A62966" s="113"/>
      <c r="B62966" s="113"/>
    </row>
    <row r="62967">
      <c r="A62967" s="113"/>
      <c r="B62967" s="113"/>
    </row>
    <row r="62968">
      <c r="A62968" s="113"/>
      <c r="B62968" s="113"/>
    </row>
    <row r="62969">
      <c r="A62969" s="113"/>
      <c r="B62969" s="113"/>
    </row>
    <row r="62970">
      <c r="A62970" s="113"/>
      <c r="B62970" s="113"/>
    </row>
    <row r="62971">
      <c r="A62971" s="113"/>
      <c r="B62971" s="113"/>
    </row>
    <row r="62972">
      <c r="A62972" s="113"/>
      <c r="B62972" s="113"/>
    </row>
    <row r="62973">
      <c r="A62973" s="113"/>
      <c r="B62973" s="113"/>
    </row>
    <row r="62974">
      <c r="A62974" s="113"/>
      <c r="B62974" s="113"/>
    </row>
    <row r="62975">
      <c r="A62975" s="113"/>
      <c r="B62975" s="113"/>
    </row>
    <row r="62976">
      <c r="A62976" s="113"/>
      <c r="B62976" s="113"/>
    </row>
    <row r="62977">
      <c r="A62977" s="113"/>
      <c r="B62977" s="113"/>
    </row>
    <row r="62978">
      <c r="A62978" s="113"/>
      <c r="B62978" s="113"/>
    </row>
    <row r="62979">
      <c r="A62979" s="113"/>
      <c r="B62979" s="113"/>
    </row>
    <row r="62980">
      <c r="A62980" s="113"/>
      <c r="B62980" s="113"/>
    </row>
    <row r="62981">
      <c r="A62981" s="113"/>
      <c r="B62981" s="113"/>
    </row>
    <row r="62982">
      <c r="A62982" s="113"/>
      <c r="B62982" s="113"/>
    </row>
    <row r="62983">
      <c r="A62983" s="113"/>
      <c r="B62983" s="113"/>
    </row>
    <row r="62984">
      <c r="A62984" s="113"/>
      <c r="B62984" s="113"/>
    </row>
    <row r="62985">
      <c r="A62985" s="113"/>
      <c r="B62985" s="113"/>
    </row>
    <row r="62986">
      <c r="A62986" s="113"/>
      <c r="B62986" s="113"/>
    </row>
    <row r="62987">
      <c r="A62987" s="113"/>
      <c r="B62987" s="113"/>
    </row>
    <row r="62988">
      <c r="A62988" s="113"/>
      <c r="B62988" s="113"/>
    </row>
    <row r="62989">
      <c r="A62989" s="113"/>
      <c r="B62989" s="113"/>
    </row>
    <row r="62990">
      <c r="A62990" s="113"/>
      <c r="B62990" s="113"/>
    </row>
    <row r="62991">
      <c r="A62991" s="113"/>
      <c r="B62991" s="113"/>
    </row>
    <row r="62992">
      <c r="A62992" s="113"/>
      <c r="B62992" s="113"/>
    </row>
    <row r="62993">
      <c r="A62993" s="113"/>
      <c r="B62993" s="113"/>
    </row>
    <row r="62994">
      <c r="A62994" s="113"/>
      <c r="B62994" s="113"/>
    </row>
    <row r="62995">
      <c r="A62995" s="113"/>
      <c r="B62995" s="113"/>
    </row>
    <row r="62996">
      <c r="A62996" s="113"/>
      <c r="B62996" s="113"/>
    </row>
    <row r="62997">
      <c r="A62997" s="113"/>
      <c r="B62997" s="113"/>
    </row>
    <row r="62998">
      <c r="A62998" s="113"/>
      <c r="B62998" s="113"/>
    </row>
    <row r="62999">
      <c r="A62999" s="113"/>
      <c r="B62999" s="113"/>
    </row>
    <row r="63000">
      <c r="A63000" s="113"/>
      <c r="B63000" s="113"/>
    </row>
    <row r="63001">
      <c r="A63001" s="113"/>
      <c r="B63001" s="113"/>
    </row>
    <row r="63002">
      <c r="A63002" s="113"/>
      <c r="B63002" s="113"/>
    </row>
    <row r="63003">
      <c r="A63003" s="113"/>
      <c r="B63003" s="113"/>
    </row>
    <row r="63004">
      <c r="A63004" s="113"/>
      <c r="B63004" s="113"/>
    </row>
    <row r="63005">
      <c r="A63005" s="113"/>
      <c r="B63005" s="113"/>
    </row>
    <row r="63006">
      <c r="A63006" s="113"/>
      <c r="B63006" s="113"/>
    </row>
    <row r="63007">
      <c r="A63007" s="113"/>
      <c r="B63007" s="113"/>
    </row>
    <row r="63008">
      <c r="A63008" s="113"/>
      <c r="B63008" s="113"/>
    </row>
    <row r="63009">
      <c r="A63009" s="113"/>
      <c r="B63009" s="113"/>
    </row>
    <row r="63010">
      <c r="A63010" s="113"/>
      <c r="B63010" s="113"/>
    </row>
    <row r="63011">
      <c r="A63011" s="113"/>
      <c r="B63011" s="113"/>
    </row>
    <row r="63012">
      <c r="A63012" s="113"/>
      <c r="B63012" s="113"/>
    </row>
    <row r="63013">
      <c r="A63013" s="113"/>
      <c r="B63013" s="113"/>
    </row>
    <row r="63014">
      <c r="A63014" s="113"/>
      <c r="B63014" s="113"/>
    </row>
    <row r="63015">
      <c r="A63015" s="113"/>
      <c r="B63015" s="113"/>
    </row>
    <row r="63016">
      <c r="A63016" s="113"/>
      <c r="B63016" s="113"/>
    </row>
    <row r="63017">
      <c r="A63017" s="113"/>
      <c r="B63017" s="113"/>
    </row>
    <row r="63018">
      <c r="A63018" s="113"/>
      <c r="B63018" s="113"/>
    </row>
    <row r="63019">
      <c r="A63019" s="113"/>
      <c r="B63019" s="113"/>
    </row>
    <row r="63020">
      <c r="A63020" s="113"/>
      <c r="B63020" s="113"/>
    </row>
    <row r="63021">
      <c r="A63021" s="113"/>
      <c r="B63021" s="113"/>
    </row>
    <row r="63022">
      <c r="A63022" s="113"/>
      <c r="B63022" s="113"/>
    </row>
    <row r="63023">
      <c r="A63023" s="113"/>
      <c r="B63023" s="113"/>
    </row>
    <row r="63024">
      <c r="A63024" s="113"/>
      <c r="B63024" s="113"/>
    </row>
    <row r="63025">
      <c r="A63025" s="113"/>
      <c r="B63025" s="113"/>
    </row>
    <row r="63026">
      <c r="A63026" s="113"/>
      <c r="B63026" s="113"/>
    </row>
    <row r="63027">
      <c r="A63027" s="113"/>
      <c r="B63027" s="113"/>
    </row>
    <row r="63028">
      <c r="A63028" s="113"/>
      <c r="B63028" s="113"/>
    </row>
    <row r="63029">
      <c r="A63029" s="113"/>
      <c r="B63029" s="113"/>
    </row>
    <row r="63030">
      <c r="A63030" s="113"/>
      <c r="B63030" s="113"/>
    </row>
    <row r="63031">
      <c r="A63031" s="113"/>
      <c r="B63031" s="113"/>
    </row>
    <row r="63032">
      <c r="A63032" s="113"/>
      <c r="B63032" s="113"/>
    </row>
    <row r="63033">
      <c r="A63033" s="113"/>
      <c r="B63033" s="113"/>
    </row>
    <row r="63034">
      <c r="A63034" s="113"/>
      <c r="B63034" s="113"/>
    </row>
    <row r="63035">
      <c r="A63035" s="113"/>
      <c r="B63035" s="113"/>
    </row>
    <row r="63036">
      <c r="A63036" s="113"/>
      <c r="B63036" s="113"/>
    </row>
    <row r="63037">
      <c r="A63037" s="113"/>
      <c r="B63037" s="113"/>
    </row>
    <row r="63038">
      <c r="A63038" s="113"/>
      <c r="B63038" s="113"/>
    </row>
    <row r="63039">
      <c r="A63039" s="113"/>
      <c r="B63039" s="113"/>
    </row>
    <row r="63040">
      <c r="A63040" s="113"/>
      <c r="B63040" s="113"/>
    </row>
    <row r="63041">
      <c r="A63041" s="113"/>
      <c r="B63041" s="113"/>
    </row>
    <row r="63042">
      <c r="A63042" s="113"/>
      <c r="B63042" s="113"/>
    </row>
    <row r="63043">
      <c r="A63043" s="113"/>
      <c r="B63043" s="113"/>
    </row>
    <row r="63044">
      <c r="A63044" s="113"/>
      <c r="B63044" s="113"/>
    </row>
    <row r="63045">
      <c r="A63045" s="113"/>
      <c r="B63045" s="113"/>
    </row>
    <row r="63046">
      <c r="A63046" s="113"/>
      <c r="B63046" s="113"/>
    </row>
    <row r="63047">
      <c r="A63047" s="113"/>
      <c r="B63047" s="113"/>
    </row>
    <row r="63048">
      <c r="A63048" s="113"/>
      <c r="B63048" s="113"/>
    </row>
    <row r="63049">
      <c r="A63049" s="113"/>
      <c r="B63049" s="113"/>
    </row>
    <row r="63050">
      <c r="A63050" s="113"/>
      <c r="B63050" s="113"/>
    </row>
    <row r="63051">
      <c r="A63051" s="113"/>
      <c r="B63051" s="113"/>
    </row>
    <row r="63052">
      <c r="A63052" s="113"/>
      <c r="B63052" s="113"/>
    </row>
    <row r="63053">
      <c r="A63053" s="113"/>
      <c r="B63053" s="113"/>
    </row>
    <row r="63054">
      <c r="A63054" s="113"/>
      <c r="B63054" s="113"/>
    </row>
    <row r="63055">
      <c r="A63055" s="113"/>
      <c r="B63055" s="113"/>
    </row>
    <row r="63056">
      <c r="A63056" s="113"/>
      <c r="B63056" s="113"/>
    </row>
    <row r="63057">
      <c r="A63057" s="113"/>
      <c r="B63057" s="113"/>
    </row>
    <row r="63058">
      <c r="A63058" s="113"/>
      <c r="B63058" s="113"/>
    </row>
    <row r="63059">
      <c r="A63059" s="113"/>
      <c r="B63059" s="113"/>
    </row>
    <row r="63060">
      <c r="A63060" s="113"/>
      <c r="B63060" s="113"/>
    </row>
    <row r="63061">
      <c r="A63061" s="113"/>
      <c r="B63061" s="113"/>
    </row>
    <row r="63062">
      <c r="A63062" s="113"/>
      <c r="B63062" s="113"/>
    </row>
    <row r="63063">
      <c r="A63063" s="113"/>
      <c r="B63063" s="113"/>
    </row>
    <row r="63064">
      <c r="A63064" s="113"/>
      <c r="B63064" s="113"/>
    </row>
    <row r="63065">
      <c r="A63065" s="113"/>
      <c r="B63065" s="113"/>
    </row>
    <row r="63066">
      <c r="A63066" s="113"/>
      <c r="B63066" s="113"/>
    </row>
    <row r="63067">
      <c r="A63067" s="113"/>
      <c r="B63067" s="113"/>
    </row>
    <row r="63068">
      <c r="A63068" s="113"/>
      <c r="B63068" s="113"/>
    </row>
    <row r="63069">
      <c r="A63069" s="113"/>
      <c r="B63069" s="113"/>
    </row>
    <row r="63070">
      <c r="A63070" s="113"/>
      <c r="B63070" s="113"/>
    </row>
    <row r="63071">
      <c r="A63071" s="113"/>
      <c r="B63071" s="113"/>
    </row>
    <row r="63072">
      <c r="A63072" s="113"/>
      <c r="B63072" s="113"/>
    </row>
    <row r="63073">
      <c r="A63073" s="113"/>
      <c r="B63073" s="113"/>
    </row>
    <row r="63074">
      <c r="A63074" s="113"/>
      <c r="B63074" s="113"/>
    </row>
    <row r="63075">
      <c r="A63075" s="113"/>
      <c r="B63075" s="113"/>
    </row>
    <row r="63076">
      <c r="A63076" s="113"/>
      <c r="B63076" s="113"/>
    </row>
    <row r="63077">
      <c r="A63077" s="113"/>
      <c r="B63077" s="113"/>
    </row>
    <row r="63078">
      <c r="A63078" s="113"/>
      <c r="B63078" s="113"/>
    </row>
    <row r="63079">
      <c r="A63079" s="113"/>
      <c r="B63079" s="113"/>
    </row>
    <row r="63080">
      <c r="A63080" s="113"/>
      <c r="B63080" s="113"/>
    </row>
    <row r="63081">
      <c r="A63081" s="113"/>
      <c r="B63081" s="113"/>
    </row>
    <row r="63082">
      <c r="A63082" s="113"/>
      <c r="B63082" s="113"/>
    </row>
    <row r="63083">
      <c r="A63083" s="113"/>
      <c r="B63083" s="113"/>
    </row>
    <row r="63084">
      <c r="A63084" s="113"/>
      <c r="B63084" s="113"/>
    </row>
    <row r="63085">
      <c r="A63085" s="113"/>
      <c r="B63085" s="113"/>
    </row>
    <row r="63086">
      <c r="A63086" s="113"/>
      <c r="B63086" s="113"/>
    </row>
    <row r="63087">
      <c r="A63087" s="113"/>
      <c r="B63087" s="113"/>
    </row>
    <row r="63088">
      <c r="A63088" s="113"/>
      <c r="B63088" s="113"/>
    </row>
    <row r="63089">
      <c r="A63089" s="113"/>
      <c r="B63089" s="113"/>
    </row>
    <row r="63090">
      <c r="A63090" s="113"/>
      <c r="B63090" s="113"/>
    </row>
    <row r="63091">
      <c r="A63091" s="113"/>
      <c r="B63091" s="113"/>
    </row>
    <row r="63092">
      <c r="A63092" s="113"/>
      <c r="B63092" s="113"/>
    </row>
    <row r="63093">
      <c r="A63093" s="113"/>
      <c r="B63093" s="113"/>
    </row>
    <row r="63094">
      <c r="A63094" s="113"/>
      <c r="B63094" s="113"/>
    </row>
    <row r="63095">
      <c r="A63095" s="113"/>
      <c r="B63095" s="113"/>
    </row>
    <row r="63096">
      <c r="A63096" s="113"/>
      <c r="B63096" s="113"/>
    </row>
    <row r="63097">
      <c r="A63097" s="113"/>
      <c r="B63097" s="113"/>
    </row>
    <row r="63098">
      <c r="A63098" s="113"/>
      <c r="B63098" s="113"/>
    </row>
    <row r="63099">
      <c r="A63099" s="113"/>
      <c r="B63099" s="113"/>
    </row>
    <row r="63100">
      <c r="A63100" s="113"/>
      <c r="B63100" s="113"/>
    </row>
    <row r="63101">
      <c r="A63101" s="113"/>
      <c r="B63101" s="113"/>
    </row>
    <row r="63102">
      <c r="A63102" s="113"/>
      <c r="B63102" s="113"/>
    </row>
    <row r="63103">
      <c r="A63103" s="113"/>
      <c r="B63103" s="113"/>
    </row>
    <row r="63104">
      <c r="A63104" s="113"/>
      <c r="B63104" s="113"/>
    </row>
    <row r="63105">
      <c r="A63105" s="113"/>
      <c r="B63105" s="113"/>
    </row>
    <row r="63106">
      <c r="A63106" s="113"/>
      <c r="B63106" s="113"/>
    </row>
    <row r="63107">
      <c r="A63107" s="113"/>
      <c r="B63107" s="113"/>
    </row>
    <row r="63108">
      <c r="A63108" s="113"/>
      <c r="B63108" s="113"/>
    </row>
    <row r="63109">
      <c r="A63109" s="113"/>
      <c r="B63109" s="113"/>
    </row>
    <row r="63110">
      <c r="A63110" s="113"/>
      <c r="B63110" s="113"/>
    </row>
    <row r="63111">
      <c r="A63111" s="113"/>
      <c r="B63111" s="113"/>
    </row>
    <row r="63112">
      <c r="A63112" s="113"/>
      <c r="B63112" s="113"/>
    </row>
    <row r="63113">
      <c r="A63113" s="113"/>
      <c r="B63113" s="113"/>
    </row>
    <row r="63114">
      <c r="A63114" s="113"/>
      <c r="B63114" s="113"/>
    </row>
    <row r="63115">
      <c r="A63115" s="113"/>
      <c r="B63115" s="113"/>
    </row>
    <row r="63116">
      <c r="A63116" s="113"/>
      <c r="B63116" s="113"/>
    </row>
    <row r="63117">
      <c r="A63117" s="113"/>
      <c r="B63117" s="113"/>
    </row>
    <row r="63118">
      <c r="A63118" s="113"/>
      <c r="B63118" s="113"/>
    </row>
    <row r="63119">
      <c r="A63119" s="113"/>
      <c r="B63119" s="113"/>
    </row>
    <row r="63120">
      <c r="A63120" s="113"/>
      <c r="B63120" s="113"/>
    </row>
    <row r="63121">
      <c r="A63121" s="113"/>
      <c r="B63121" s="113"/>
    </row>
    <row r="63122">
      <c r="A63122" s="113"/>
      <c r="B63122" s="113"/>
    </row>
    <row r="63123">
      <c r="A63123" s="113"/>
      <c r="B63123" s="113"/>
    </row>
    <row r="63124">
      <c r="A63124" s="113"/>
      <c r="B63124" s="113"/>
    </row>
    <row r="63125">
      <c r="A63125" s="113"/>
      <c r="B63125" s="113"/>
    </row>
    <row r="63126">
      <c r="A63126" s="113"/>
      <c r="B63126" s="113"/>
    </row>
    <row r="63127">
      <c r="A63127" s="113"/>
      <c r="B63127" s="113"/>
    </row>
    <row r="63128">
      <c r="A63128" s="113"/>
      <c r="B63128" s="113"/>
    </row>
    <row r="63129">
      <c r="A63129" s="113"/>
      <c r="B63129" s="113"/>
    </row>
    <row r="63130">
      <c r="A63130" s="113"/>
      <c r="B63130" s="113"/>
    </row>
    <row r="63131">
      <c r="A63131" s="113"/>
      <c r="B63131" s="113"/>
    </row>
    <row r="63132">
      <c r="A63132" s="113"/>
      <c r="B63132" s="113"/>
    </row>
    <row r="63133">
      <c r="A63133" s="113"/>
      <c r="B63133" s="113"/>
    </row>
    <row r="63134">
      <c r="A63134" s="113"/>
      <c r="B63134" s="113"/>
    </row>
    <row r="63135">
      <c r="A63135" s="113"/>
      <c r="B63135" s="113"/>
    </row>
    <row r="63136">
      <c r="A63136" s="113"/>
      <c r="B63136" s="113"/>
    </row>
    <row r="63137">
      <c r="A63137" s="113"/>
      <c r="B63137" s="113"/>
    </row>
    <row r="63138">
      <c r="A63138" s="113"/>
      <c r="B63138" s="113"/>
    </row>
    <row r="63139">
      <c r="A63139" s="113"/>
      <c r="B63139" s="113"/>
    </row>
    <row r="63140">
      <c r="A63140" s="113"/>
      <c r="B63140" s="113"/>
    </row>
    <row r="63141">
      <c r="A63141" s="113"/>
      <c r="B63141" s="113"/>
    </row>
    <row r="63142">
      <c r="A63142" s="113"/>
      <c r="B63142" s="113"/>
    </row>
    <row r="63143">
      <c r="A63143" s="113"/>
      <c r="B63143" s="113"/>
    </row>
    <row r="63144">
      <c r="A63144" s="113"/>
      <c r="B63144" s="113"/>
    </row>
    <row r="63145">
      <c r="A63145" s="113"/>
      <c r="B63145" s="113"/>
    </row>
    <row r="63146">
      <c r="A63146" s="113"/>
      <c r="B63146" s="113"/>
    </row>
    <row r="63147">
      <c r="A63147" s="113"/>
      <c r="B63147" s="113"/>
    </row>
    <row r="63148">
      <c r="A63148" s="113"/>
      <c r="B63148" s="113"/>
    </row>
    <row r="63149">
      <c r="A63149" s="113"/>
      <c r="B63149" s="113"/>
    </row>
    <row r="63150">
      <c r="A63150" s="113"/>
      <c r="B63150" s="113"/>
    </row>
    <row r="63151">
      <c r="A63151" s="113"/>
      <c r="B63151" s="113"/>
    </row>
    <row r="63152">
      <c r="A63152" s="113"/>
      <c r="B63152" s="113"/>
    </row>
    <row r="63153">
      <c r="A63153" s="113"/>
      <c r="B63153" s="113"/>
    </row>
    <row r="63154">
      <c r="A63154" s="113"/>
      <c r="B63154" s="113"/>
    </row>
    <row r="63155">
      <c r="A63155" s="113"/>
      <c r="B63155" s="113"/>
    </row>
    <row r="63156">
      <c r="A63156" s="113"/>
      <c r="B63156" s="113"/>
    </row>
    <row r="63157">
      <c r="A63157" s="113"/>
      <c r="B63157" s="113"/>
    </row>
    <row r="63158">
      <c r="A63158" s="113"/>
      <c r="B63158" s="113"/>
    </row>
    <row r="63159">
      <c r="A63159" s="113"/>
      <c r="B63159" s="113"/>
    </row>
    <row r="63160">
      <c r="A63160" s="113"/>
      <c r="B63160" s="113"/>
    </row>
    <row r="63161">
      <c r="A63161" s="113"/>
      <c r="B63161" s="113"/>
    </row>
    <row r="63162">
      <c r="A63162" s="113"/>
      <c r="B63162" s="113"/>
    </row>
    <row r="63163">
      <c r="A63163" s="113"/>
      <c r="B63163" s="113"/>
    </row>
    <row r="63164">
      <c r="A63164" s="113"/>
      <c r="B63164" s="113"/>
    </row>
    <row r="63165">
      <c r="A63165" s="113"/>
      <c r="B63165" s="113"/>
    </row>
    <row r="63166">
      <c r="A63166" s="113"/>
      <c r="B63166" s="113"/>
    </row>
    <row r="63167">
      <c r="A63167" s="113"/>
      <c r="B63167" s="113"/>
    </row>
    <row r="63168">
      <c r="A63168" s="113"/>
      <c r="B63168" s="113"/>
    </row>
    <row r="63169">
      <c r="A63169" s="113"/>
      <c r="B63169" s="113"/>
    </row>
    <row r="63170">
      <c r="A63170" s="113"/>
      <c r="B63170" s="113"/>
    </row>
    <row r="63171">
      <c r="A63171" s="113"/>
      <c r="B63171" s="113"/>
    </row>
    <row r="63172">
      <c r="A63172" s="113"/>
      <c r="B63172" s="113"/>
    </row>
    <row r="63173">
      <c r="A63173" s="113"/>
      <c r="B63173" s="113"/>
    </row>
    <row r="63174">
      <c r="A63174" s="113"/>
      <c r="B63174" s="113"/>
    </row>
    <row r="63175">
      <c r="A63175" s="113"/>
      <c r="B63175" s="113"/>
    </row>
    <row r="63176">
      <c r="A63176" s="113"/>
      <c r="B63176" s="113"/>
    </row>
    <row r="63177">
      <c r="A63177" s="113"/>
      <c r="B63177" s="113"/>
    </row>
    <row r="63178">
      <c r="A63178" s="113"/>
      <c r="B63178" s="113"/>
    </row>
    <row r="63179">
      <c r="A63179" s="113"/>
      <c r="B63179" s="113"/>
    </row>
    <row r="63180">
      <c r="A63180" s="113"/>
      <c r="B63180" s="113"/>
    </row>
    <row r="63181">
      <c r="A63181" s="113"/>
      <c r="B63181" s="113"/>
    </row>
    <row r="63182">
      <c r="A63182" s="113"/>
      <c r="B63182" s="113"/>
    </row>
    <row r="63183">
      <c r="A63183" s="113"/>
      <c r="B63183" s="113"/>
    </row>
    <row r="63184">
      <c r="A63184" s="113"/>
      <c r="B63184" s="113"/>
    </row>
    <row r="63185">
      <c r="A63185" s="113"/>
      <c r="B63185" s="113"/>
    </row>
    <row r="63186">
      <c r="A63186" s="113"/>
      <c r="B63186" s="113"/>
    </row>
    <row r="63187">
      <c r="A63187" s="113"/>
      <c r="B63187" s="113"/>
    </row>
    <row r="63188">
      <c r="A63188" s="113"/>
      <c r="B63188" s="113"/>
    </row>
    <row r="63189">
      <c r="A63189" s="113"/>
      <c r="B63189" s="113"/>
    </row>
    <row r="63190">
      <c r="A63190" s="113"/>
      <c r="B63190" s="113"/>
    </row>
    <row r="63191">
      <c r="A63191" s="113"/>
      <c r="B63191" s="113"/>
    </row>
    <row r="63192">
      <c r="A63192" s="113"/>
      <c r="B63192" s="113"/>
    </row>
    <row r="63193">
      <c r="A63193" s="113"/>
      <c r="B63193" s="113"/>
    </row>
    <row r="63194">
      <c r="A63194" s="113"/>
      <c r="B63194" s="113"/>
    </row>
    <row r="63195">
      <c r="A63195" s="113"/>
      <c r="B63195" s="113"/>
    </row>
    <row r="63196">
      <c r="A63196" s="113"/>
      <c r="B63196" s="113"/>
    </row>
    <row r="63197">
      <c r="A63197" s="113"/>
      <c r="B63197" s="113"/>
    </row>
    <row r="63198">
      <c r="A63198" s="113"/>
      <c r="B63198" s="113"/>
    </row>
    <row r="63199">
      <c r="A63199" s="113"/>
      <c r="B63199" s="113"/>
    </row>
    <row r="63200">
      <c r="A63200" s="113"/>
      <c r="B63200" s="113"/>
    </row>
    <row r="63201">
      <c r="A63201" s="113"/>
      <c r="B63201" s="113"/>
    </row>
    <row r="63202">
      <c r="A63202" s="113"/>
      <c r="B63202" s="113"/>
    </row>
    <row r="63203">
      <c r="A63203" s="113"/>
      <c r="B63203" s="113"/>
    </row>
    <row r="63204">
      <c r="A63204" s="113"/>
      <c r="B63204" s="113"/>
    </row>
    <row r="63205">
      <c r="A63205" s="113"/>
      <c r="B63205" s="113"/>
    </row>
    <row r="63206">
      <c r="A63206" s="113"/>
      <c r="B63206" s="113"/>
    </row>
    <row r="63207">
      <c r="A63207" s="113"/>
      <c r="B63207" s="113"/>
    </row>
    <row r="63208">
      <c r="A63208" s="113"/>
      <c r="B63208" s="113"/>
    </row>
    <row r="63209">
      <c r="A63209" s="113"/>
      <c r="B63209" s="113"/>
    </row>
    <row r="63210">
      <c r="A63210" s="113"/>
      <c r="B63210" s="113"/>
    </row>
    <row r="63211">
      <c r="A63211" s="113"/>
      <c r="B63211" s="113"/>
    </row>
    <row r="63212">
      <c r="A63212" s="113"/>
      <c r="B63212" s="113"/>
    </row>
    <row r="63213">
      <c r="A63213" s="113"/>
      <c r="B63213" s="113"/>
    </row>
    <row r="63214">
      <c r="A63214" s="113"/>
      <c r="B63214" s="113"/>
    </row>
    <row r="63215">
      <c r="A63215" s="113"/>
      <c r="B63215" s="113"/>
    </row>
    <row r="63216">
      <c r="A63216" s="113"/>
      <c r="B63216" s="113"/>
    </row>
    <row r="63217">
      <c r="A63217" s="113"/>
      <c r="B63217" s="113"/>
    </row>
    <row r="63218">
      <c r="A63218" s="113"/>
      <c r="B63218" s="113"/>
    </row>
    <row r="63219">
      <c r="A63219" s="113"/>
      <c r="B63219" s="113"/>
    </row>
    <row r="63220">
      <c r="A63220" s="113"/>
      <c r="B63220" s="113"/>
    </row>
    <row r="63221">
      <c r="A63221" s="113"/>
      <c r="B63221" s="113"/>
    </row>
    <row r="63222">
      <c r="A63222" s="113"/>
      <c r="B63222" s="113"/>
    </row>
    <row r="63223">
      <c r="A63223" s="113"/>
      <c r="B63223" s="113"/>
    </row>
    <row r="63224">
      <c r="A63224" s="113"/>
      <c r="B63224" s="113"/>
    </row>
    <row r="63225">
      <c r="A63225" s="113"/>
      <c r="B63225" s="113"/>
    </row>
    <row r="63226">
      <c r="A63226" s="113"/>
      <c r="B63226" s="113"/>
    </row>
    <row r="63227">
      <c r="A63227" s="113"/>
      <c r="B63227" s="113"/>
    </row>
    <row r="63228">
      <c r="A63228" s="113"/>
      <c r="B63228" s="113"/>
    </row>
    <row r="63229">
      <c r="A63229" s="113"/>
      <c r="B63229" s="113"/>
    </row>
    <row r="63230">
      <c r="A63230" s="113"/>
      <c r="B63230" s="113"/>
    </row>
    <row r="63231">
      <c r="A63231" s="113"/>
      <c r="B63231" s="113"/>
    </row>
    <row r="63232">
      <c r="A63232" s="113"/>
      <c r="B63232" s="113"/>
    </row>
    <row r="63233">
      <c r="A63233" s="113"/>
      <c r="B63233" s="113"/>
    </row>
    <row r="63234">
      <c r="A63234" s="113"/>
      <c r="B63234" s="113"/>
    </row>
    <row r="63235">
      <c r="A63235" s="113"/>
      <c r="B63235" s="113"/>
    </row>
    <row r="63236">
      <c r="A63236" s="113"/>
      <c r="B63236" s="113"/>
    </row>
    <row r="63237">
      <c r="A63237" s="113"/>
      <c r="B63237" s="113"/>
    </row>
    <row r="63238">
      <c r="A63238" s="113"/>
      <c r="B63238" s="113"/>
    </row>
    <row r="63239">
      <c r="A63239" s="113"/>
      <c r="B63239" s="113"/>
    </row>
    <row r="63240">
      <c r="A63240" s="113"/>
      <c r="B63240" s="113"/>
    </row>
    <row r="63241">
      <c r="A63241" s="113"/>
      <c r="B63241" s="113"/>
    </row>
    <row r="63242">
      <c r="A63242" s="113"/>
      <c r="B63242" s="113"/>
    </row>
    <row r="63243">
      <c r="A63243" s="113"/>
      <c r="B63243" s="113"/>
    </row>
    <row r="63244">
      <c r="A63244" s="113"/>
      <c r="B63244" s="113"/>
    </row>
    <row r="63245">
      <c r="A63245" s="113"/>
      <c r="B63245" s="113"/>
    </row>
    <row r="63246">
      <c r="A63246" s="113"/>
      <c r="B63246" s="113"/>
    </row>
    <row r="63247">
      <c r="A63247" s="113"/>
      <c r="B63247" s="113"/>
    </row>
    <row r="63248">
      <c r="A63248" s="113"/>
      <c r="B63248" s="113"/>
    </row>
    <row r="63249">
      <c r="A63249" s="113"/>
      <c r="B63249" s="113"/>
    </row>
    <row r="63250">
      <c r="A63250" s="113"/>
      <c r="B63250" s="113"/>
    </row>
    <row r="63251">
      <c r="A63251" s="113"/>
      <c r="B63251" s="113"/>
    </row>
    <row r="63252">
      <c r="A63252" s="113"/>
      <c r="B63252" s="113"/>
    </row>
    <row r="63253">
      <c r="A63253" s="113"/>
      <c r="B63253" s="113"/>
    </row>
    <row r="63254">
      <c r="A63254" s="113"/>
      <c r="B63254" s="113"/>
    </row>
    <row r="63255">
      <c r="A63255" s="113"/>
      <c r="B63255" s="113"/>
    </row>
    <row r="63256">
      <c r="A63256" s="113"/>
      <c r="B63256" s="113"/>
    </row>
    <row r="63257">
      <c r="A63257" s="113"/>
      <c r="B63257" s="113"/>
    </row>
    <row r="63258">
      <c r="A63258" s="113"/>
      <c r="B63258" s="113"/>
    </row>
    <row r="63259">
      <c r="A63259" s="113"/>
      <c r="B63259" s="113"/>
    </row>
    <row r="63260">
      <c r="A63260" s="113"/>
      <c r="B63260" s="113"/>
    </row>
    <row r="63261">
      <c r="A63261" s="113"/>
      <c r="B63261" s="113"/>
    </row>
    <row r="63262">
      <c r="A63262" s="113"/>
      <c r="B63262" s="113"/>
    </row>
    <row r="63263">
      <c r="A63263" s="113"/>
      <c r="B63263" s="113"/>
    </row>
    <row r="63264">
      <c r="A63264" s="113"/>
      <c r="B63264" s="113"/>
    </row>
    <row r="63265">
      <c r="A63265" s="113"/>
      <c r="B63265" s="113"/>
    </row>
    <row r="63266">
      <c r="A63266" s="113"/>
      <c r="B63266" s="113"/>
    </row>
    <row r="63267">
      <c r="A63267" s="113"/>
      <c r="B63267" s="113"/>
    </row>
    <row r="63268">
      <c r="A63268" s="113"/>
      <c r="B63268" s="113"/>
    </row>
    <row r="63269">
      <c r="A63269" s="113"/>
      <c r="B63269" s="113"/>
    </row>
    <row r="63270">
      <c r="A63270" s="113"/>
      <c r="B63270" s="113"/>
    </row>
    <row r="63271">
      <c r="A63271" s="113"/>
      <c r="B63271" s="113"/>
    </row>
    <row r="63272">
      <c r="A63272" s="113"/>
      <c r="B63272" s="113"/>
    </row>
    <row r="63273">
      <c r="A63273" s="113"/>
      <c r="B63273" s="113"/>
    </row>
    <row r="63274">
      <c r="A63274" s="113"/>
      <c r="B63274" s="113"/>
    </row>
    <row r="63275">
      <c r="A63275" s="113"/>
      <c r="B63275" s="113"/>
    </row>
    <row r="63276">
      <c r="A63276" s="113"/>
      <c r="B63276" s="113"/>
    </row>
    <row r="63277">
      <c r="A63277" s="113"/>
      <c r="B63277" s="113"/>
    </row>
    <row r="63278">
      <c r="A63278" s="113"/>
      <c r="B63278" s="113"/>
    </row>
    <row r="63279">
      <c r="A63279" s="113"/>
      <c r="B63279" s="113"/>
    </row>
    <row r="63280">
      <c r="A63280" s="113"/>
      <c r="B63280" s="113"/>
    </row>
    <row r="63281">
      <c r="A63281" s="113"/>
      <c r="B63281" s="113"/>
    </row>
    <row r="63282">
      <c r="A63282" s="113"/>
      <c r="B63282" s="113"/>
    </row>
    <row r="63283">
      <c r="A63283" s="113"/>
      <c r="B63283" s="113"/>
    </row>
    <row r="63284">
      <c r="A63284" s="113"/>
      <c r="B63284" s="113"/>
    </row>
    <row r="63285">
      <c r="A63285" s="113"/>
      <c r="B63285" s="113"/>
    </row>
    <row r="63286">
      <c r="A63286" s="113"/>
      <c r="B63286" s="113"/>
    </row>
    <row r="63287">
      <c r="A63287" s="113"/>
      <c r="B63287" s="113"/>
    </row>
    <row r="63288">
      <c r="A63288" s="113"/>
      <c r="B63288" s="113"/>
    </row>
    <row r="63289">
      <c r="A63289" s="113"/>
      <c r="B63289" s="113"/>
    </row>
    <row r="63290">
      <c r="A63290" s="113"/>
      <c r="B63290" s="113"/>
    </row>
    <row r="63291">
      <c r="A63291" s="113"/>
      <c r="B63291" s="113"/>
    </row>
    <row r="63292">
      <c r="A63292" s="113"/>
      <c r="B63292" s="113"/>
    </row>
    <row r="63293">
      <c r="A63293" s="113"/>
      <c r="B63293" s="113"/>
    </row>
    <row r="63294">
      <c r="A63294" s="113"/>
      <c r="B63294" s="113"/>
    </row>
    <row r="63295">
      <c r="A63295" s="113"/>
      <c r="B63295" s="113"/>
    </row>
    <row r="63296">
      <c r="A63296" s="113"/>
      <c r="B63296" s="113"/>
    </row>
    <row r="63297">
      <c r="A63297" s="113"/>
      <c r="B63297" s="113"/>
    </row>
    <row r="63298">
      <c r="A63298" s="113"/>
      <c r="B63298" s="113"/>
    </row>
    <row r="63299">
      <c r="A63299" s="113"/>
      <c r="B63299" s="113"/>
    </row>
    <row r="63300">
      <c r="A63300" s="113"/>
      <c r="B63300" s="113"/>
    </row>
    <row r="63301">
      <c r="A63301" s="113"/>
      <c r="B63301" s="113"/>
    </row>
    <row r="63302">
      <c r="A63302" s="113"/>
      <c r="B63302" s="113"/>
    </row>
    <row r="63303">
      <c r="A63303" s="113"/>
      <c r="B63303" s="113"/>
    </row>
    <row r="63304">
      <c r="A63304" s="113"/>
      <c r="B63304" s="113"/>
    </row>
    <row r="63305">
      <c r="A63305" s="113"/>
      <c r="B63305" s="113"/>
    </row>
    <row r="63306">
      <c r="A63306" s="113"/>
      <c r="B63306" s="113"/>
    </row>
    <row r="63307">
      <c r="A63307" s="113"/>
      <c r="B63307" s="113"/>
    </row>
    <row r="63308">
      <c r="A63308" s="113"/>
      <c r="B63308" s="113"/>
    </row>
    <row r="63309">
      <c r="A63309" s="113"/>
      <c r="B63309" s="113"/>
    </row>
    <row r="63310">
      <c r="A63310" s="113"/>
      <c r="B63310" s="113"/>
    </row>
    <row r="63311">
      <c r="A63311" s="113"/>
      <c r="B63311" s="113"/>
    </row>
    <row r="63312">
      <c r="A63312" s="113"/>
      <c r="B63312" s="113"/>
    </row>
    <row r="63313">
      <c r="A63313" s="113"/>
      <c r="B63313" s="113"/>
    </row>
    <row r="63314">
      <c r="A63314" s="113"/>
      <c r="B63314" s="113"/>
    </row>
    <row r="63315">
      <c r="A63315" s="113"/>
      <c r="B63315" s="113"/>
    </row>
    <row r="63316">
      <c r="A63316" s="113"/>
      <c r="B63316" s="113"/>
    </row>
    <row r="63317">
      <c r="A63317" s="113"/>
      <c r="B63317" s="113"/>
    </row>
    <row r="63318">
      <c r="A63318" s="113"/>
      <c r="B63318" s="113"/>
    </row>
    <row r="63319">
      <c r="A63319" s="113"/>
      <c r="B63319" s="113"/>
    </row>
    <row r="63320">
      <c r="A63320" s="113"/>
      <c r="B63320" s="113"/>
    </row>
    <row r="63321">
      <c r="A63321" s="113"/>
      <c r="B63321" s="113"/>
    </row>
    <row r="63322">
      <c r="A63322" s="113"/>
      <c r="B63322" s="113"/>
    </row>
    <row r="63323">
      <c r="A63323" s="113"/>
      <c r="B63323" s="113"/>
    </row>
    <row r="63324">
      <c r="A63324" s="113"/>
      <c r="B63324" s="113"/>
    </row>
    <row r="63325">
      <c r="A63325" s="113"/>
      <c r="B63325" s="113"/>
    </row>
    <row r="63326">
      <c r="A63326" s="113"/>
      <c r="B63326" s="113"/>
    </row>
    <row r="63327">
      <c r="A63327" s="113"/>
      <c r="B63327" s="113"/>
    </row>
    <row r="63328">
      <c r="A63328" s="113"/>
      <c r="B63328" s="113"/>
    </row>
    <row r="63329">
      <c r="A63329" s="113"/>
      <c r="B63329" s="113"/>
    </row>
    <row r="63330">
      <c r="A63330" s="113"/>
      <c r="B63330" s="113"/>
    </row>
    <row r="63331">
      <c r="A63331" s="113"/>
      <c r="B63331" s="113"/>
    </row>
    <row r="63332">
      <c r="A63332" s="113"/>
      <c r="B63332" s="113"/>
    </row>
    <row r="63333">
      <c r="A63333" s="113"/>
      <c r="B63333" s="113"/>
    </row>
    <row r="63334">
      <c r="A63334" s="113"/>
      <c r="B63334" s="113"/>
    </row>
    <row r="63335">
      <c r="A63335" s="113"/>
      <c r="B63335" s="113"/>
    </row>
    <row r="63336">
      <c r="A63336" s="113"/>
      <c r="B63336" s="113"/>
    </row>
    <row r="63337">
      <c r="A63337" s="113"/>
      <c r="B63337" s="113"/>
    </row>
    <row r="63338">
      <c r="A63338" s="113"/>
      <c r="B63338" s="113"/>
    </row>
    <row r="63339">
      <c r="A63339" s="113"/>
      <c r="B63339" s="113"/>
    </row>
    <row r="63340">
      <c r="A63340" s="113"/>
      <c r="B63340" s="113"/>
    </row>
    <row r="63341">
      <c r="A63341" s="113"/>
      <c r="B63341" s="113"/>
    </row>
    <row r="63342">
      <c r="A63342" s="113"/>
      <c r="B63342" s="113"/>
    </row>
    <row r="63343">
      <c r="A63343" s="113"/>
      <c r="B63343" s="113"/>
    </row>
    <row r="63344">
      <c r="A63344" s="113"/>
      <c r="B63344" s="113"/>
    </row>
    <row r="63345">
      <c r="A63345" s="113"/>
      <c r="B63345" s="113"/>
    </row>
    <row r="63346">
      <c r="A63346" s="113"/>
      <c r="B63346" s="113"/>
    </row>
    <row r="63347">
      <c r="A63347" s="113"/>
      <c r="B63347" s="113"/>
    </row>
    <row r="63348">
      <c r="A63348" s="113"/>
      <c r="B63348" s="113"/>
    </row>
    <row r="63349">
      <c r="A63349" s="113"/>
      <c r="B63349" s="113"/>
    </row>
    <row r="63350">
      <c r="A63350" s="113"/>
      <c r="B63350" s="113"/>
    </row>
    <row r="63351">
      <c r="A63351" s="113"/>
      <c r="B63351" s="113"/>
    </row>
    <row r="63352">
      <c r="A63352" s="113"/>
      <c r="B63352" s="113"/>
    </row>
    <row r="63353">
      <c r="A63353" s="113"/>
      <c r="B63353" s="113"/>
    </row>
    <row r="63354">
      <c r="A63354" s="113"/>
      <c r="B63354" s="113"/>
    </row>
    <row r="63355">
      <c r="A63355" s="113"/>
      <c r="B63355" s="113"/>
    </row>
    <row r="63356">
      <c r="A63356" s="113"/>
      <c r="B63356" s="113"/>
    </row>
    <row r="63357">
      <c r="A63357" s="113"/>
      <c r="B63357" s="113"/>
    </row>
    <row r="63358">
      <c r="A63358" s="113"/>
      <c r="B63358" s="113"/>
    </row>
    <row r="63359">
      <c r="A63359" s="113"/>
      <c r="B63359" s="113"/>
    </row>
    <row r="63360">
      <c r="A63360" s="113"/>
      <c r="B63360" s="113"/>
    </row>
    <row r="63361">
      <c r="A63361" s="113"/>
      <c r="B63361" s="113"/>
    </row>
    <row r="63362">
      <c r="A63362" s="113"/>
      <c r="B63362" s="113"/>
    </row>
    <row r="63363">
      <c r="A63363" s="113"/>
      <c r="B63363" s="113"/>
    </row>
    <row r="63364">
      <c r="A63364" s="113"/>
      <c r="B63364" s="113"/>
    </row>
    <row r="63365">
      <c r="A63365" s="113"/>
      <c r="B63365" s="113"/>
    </row>
    <row r="63366">
      <c r="A63366" s="113"/>
      <c r="B63366" s="113"/>
    </row>
    <row r="63367">
      <c r="A63367" s="113"/>
      <c r="B63367" s="113"/>
    </row>
    <row r="63368">
      <c r="A63368" s="113"/>
      <c r="B63368" s="113"/>
    </row>
    <row r="63369">
      <c r="A63369" s="113"/>
      <c r="B63369" s="113"/>
    </row>
    <row r="63370">
      <c r="A63370" s="113"/>
      <c r="B63370" s="113"/>
    </row>
    <row r="63371">
      <c r="A63371" s="113"/>
      <c r="B63371" s="113"/>
    </row>
    <row r="63372">
      <c r="A63372" s="113"/>
      <c r="B63372" s="113"/>
    </row>
    <row r="63373">
      <c r="A63373" s="113"/>
      <c r="B63373" s="113"/>
    </row>
    <row r="63374">
      <c r="A63374" s="113"/>
      <c r="B63374" s="113"/>
    </row>
    <row r="63375">
      <c r="A63375" s="113"/>
      <c r="B63375" s="113"/>
    </row>
    <row r="63376">
      <c r="A63376" s="113"/>
      <c r="B63376" s="113"/>
    </row>
    <row r="63377">
      <c r="A63377" s="113"/>
      <c r="B63377" s="113"/>
    </row>
    <row r="67435">
      <c r="A67435" s="113"/>
      <c r="B67435" s="113"/>
    </row>
    <row r="67436">
      <c r="A67436" s="113"/>
      <c r="B67436" s="113"/>
    </row>
    <row r="67437">
      <c r="A67437" s="113"/>
      <c r="B67437" s="113"/>
    </row>
    <row r="67438">
      <c r="A67438" s="113"/>
      <c r="B67438" s="113"/>
    </row>
    <row r="67439">
      <c r="A67439" s="113"/>
      <c r="B67439" s="113"/>
    </row>
    <row r="67440">
      <c r="A67440" s="113"/>
      <c r="B67440" s="113"/>
    </row>
    <row r="67441">
      <c r="A67441" s="113"/>
      <c r="B67441" s="113"/>
    </row>
    <row r="67442">
      <c r="A67442" s="113"/>
      <c r="B67442" s="113"/>
    </row>
    <row r="67443">
      <c r="A67443" s="113"/>
      <c r="B67443" s="113"/>
    </row>
    <row r="67444">
      <c r="A67444" s="113"/>
      <c r="B67444" s="113"/>
    </row>
    <row r="67445">
      <c r="A67445" s="113"/>
      <c r="B67445" s="113"/>
    </row>
    <row r="67446">
      <c r="A67446" s="113"/>
      <c r="B67446" s="113"/>
    </row>
    <row r="67447">
      <c r="A67447" s="113"/>
      <c r="B67447" s="113"/>
    </row>
    <row r="67448">
      <c r="A67448" s="113"/>
      <c r="B67448" s="113"/>
    </row>
    <row r="67449">
      <c r="A67449" s="113"/>
      <c r="B67449" s="113"/>
    </row>
    <row r="67450">
      <c r="A67450" s="113"/>
      <c r="B67450" s="113"/>
    </row>
    <row r="67451">
      <c r="A67451" s="113"/>
      <c r="B67451" s="113"/>
    </row>
    <row r="67452">
      <c r="A67452" s="113"/>
      <c r="B67452" s="113"/>
    </row>
    <row r="67453">
      <c r="A67453" s="113"/>
      <c r="B67453" s="113"/>
    </row>
    <row r="67454">
      <c r="A67454" s="113"/>
      <c r="B67454" s="113"/>
    </row>
    <row r="67455">
      <c r="A67455" s="113"/>
      <c r="B67455" s="113"/>
    </row>
    <row r="67456">
      <c r="A67456" s="113"/>
      <c r="B67456" s="113"/>
    </row>
    <row r="67457">
      <c r="A67457" s="113"/>
      <c r="B67457" s="113"/>
    </row>
    <row r="67458">
      <c r="A67458" s="113"/>
      <c r="B67458" s="113"/>
    </row>
    <row r="67459">
      <c r="A67459" s="113"/>
      <c r="B67459" s="113"/>
    </row>
    <row r="67460">
      <c r="A67460" s="113"/>
      <c r="B67460" s="113"/>
    </row>
    <row r="67461">
      <c r="A67461" s="113"/>
      <c r="B67461" s="113"/>
    </row>
    <row r="67462">
      <c r="A67462" s="113"/>
      <c r="B67462" s="113"/>
    </row>
    <row r="67463">
      <c r="A67463" s="113"/>
      <c r="B67463" s="113"/>
    </row>
    <row r="67464">
      <c r="A67464" s="113"/>
      <c r="B67464" s="113"/>
    </row>
    <row r="67465">
      <c r="A67465" s="113"/>
      <c r="B67465" s="113"/>
    </row>
    <row r="67466">
      <c r="A67466" s="113"/>
      <c r="B67466" s="113"/>
    </row>
    <row r="67467">
      <c r="A67467" s="113"/>
      <c r="B67467" s="113"/>
    </row>
    <row r="67468">
      <c r="A67468" s="113"/>
      <c r="B67468" s="113"/>
    </row>
    <row r="67469">
      <c r="A67469" s="113"/>
      <c r="B67469" s="113"/>
    </row>
    <row r="67470">
      <c r="A67470" s="113"/>
      <c r="B67470" s="113"/>
    </row>
    <row r="67471">
      <c r="A67471" s="113"/>
      <c r="B67471" s="113"/>
    </row>
    <row r="67472">
      <c r="A67472" s="113"/>
      <c r="B67472" s="113"/>
    </row>
    <row r="67473">
      <c r="A67473" s="113"/>
      <c r="B67473" s="113"/>
    </row>
    <row r="67474">
      <c r="A67474" s="113"/>
      <c r="B67474" s="113"/>
    </row>
    <row r="67475">
      <c r="A67475" s="113"/>
      <c r="B67475" s="113"/>
    </row>
    <row r="67476">
      <c r="A67476" s="113"/>
      <c r="B67476" s="113"/>
    </row>
    <row r="67477">
      <c r="A67477" s="113"/>
      <c r="B67477" s="113"/>
    </row>
    <row r="67478">
      <c r="A67478" s="113"/>
      <c r="B67478" s="113"/>
    </row>
    <row r="67479">
      <c r="A67479" s="113"/>
      <c r="B67479" s="113"/>
    </row>
    <row r="67480">
      <c r="A67480" s="113"/>
      <c r="B67480" s="113"/>
    </row>
    <row r="67481">
      <c r="A67481" s="113"/>
      <c r="B67481" s="113"/>
    </row>
    <row r="67482">
      <c r="A67482" s="113"/>
      <c r="B67482" s="113"/>
    </row>
    <row r="67483">
      <c r="A67483" s="113"/>
      <c r="B67483" s="113"/>
    </row>
    <row r="67484">
      <c r="A67484" s="113"/>
      <c r="B67484" s="113"/>
    </row>
    <row r="67485">
      <c r="A67485" s="113"/>
      <c r="B67485" s="113"/>
    </row>
    <row r="67486">
      <c r="A67486" s="113"/>
      <c r="B67486" s="113"/>
    </row>
    <row r="67487">
      <c r="A67487" s="113"/>
      <c r="B67487" s="113"/>
    </row>
    <row r="67488">
      <c r="A67488" s="113"/>
      <c r="B67488" s="113"/>
    </row>
    <row r="67489">
      <c r="A67489" s="113"/>
      <c r="B67489" s="113"/>
    </row>
    <row r="67490">
      <c r="A67490" s="113"/>
      <c r="B67490" s="113"/>
    </row>
    <row r="67491">
      <c r="A67491" s="113"/>
      <c r="B67491" s="113"/>
    </row>
    <row r="67492">
      <c r="A67492" s="113"/>
      <c r="B67492" s="113"/>
    </row>
    <row r="67493">
      <c r="A67493" s="113"/>
      <c r="B67493" s="113"/>
    </row>
    <row r="67494">
      <c r="A67494" s="113"/>
      <c r="B67494" s="113"/>
    </row>
    <row r="67495">
      <c r="A67495" s="113"/>
      <c r="B67495" s="113"/>
    </row>
    <row r="67496">
      <c r="A67496" s="113"/>
      <c r="B67496" s="113"/>
    </row>
    <row r="67497">
      <c r="A67497" s="113"/>
      <c r="B67497" s="113"/>
    </row>
    <row r="67498">
      <c r="A67498" s="113"/>
      <c r="B67498" s="113"/>
    </row>
    <row r="67499">
      <c r="A67499" s="113"/>
      <c r="B67499" s="113"/>
    </row>
    <row r="67500">
      <c r="A67500" s="113"/>
      <c r="B67500" s="113"/>
    </row>
    <row r="67501">
      <c r="A67501" s="113"/>
      <c r="B67501" s="113"/>
    </row>
    <row r="67502">
      <c r="A67502" s="113"/>
      <c r="B67502" s="113"/>
    </row>
    <row r="67503">
      <c r="A67503" s="113"/>
      <c r="B67503" s="113"/>
    </row>
    <row r="67504">
      <c r="A67504" s="113"/>
      <c r="B67504" s="113"/>
    </row>
    <row r="67505">
      <c r="A67505" s="113"/>
      <c r="B67505" s="113"/>
    </row>
    <row r="67506">
      <c r="A67506" s="113"/>
      <c r="B67506" s="113"/>
    </row>
    <row r="67507">
      <c r="A67507" s="113"/>
      <c r="B67507" s="113"/>
    </row>
    <row r="67508">
      <c r="A67508" s="113"/>
      <c r="B67508" s="113"/>
    </row>
    <row r="67509">
      <c r="A67509" s="113"/>
      <c r="B67509" s="113"/>
    </row>
    <row r="67510">
      <c r="A67510" s="113"/>
      <c r="B67510" s="113"/>
    </row>
    <row r="67511">
      <c r="A67511" s="113"/>
      <c r="B67511" s="113"/>
    </row>
    <row r="67512">
      <c r="A67512" s="113"/>
      <c r="B67512" s="113"/>
    </row>
    <row r="67513">
      <c r="A67513" s="113"/>
      <c r="B67513" s="113"/>
    </row>
    <row r="67514">
      <c r="A67514" s="113"/>
      <c r="B67514" s="113"/>
    </row>
    <row r="67515">
      <c r="A67515" s="113"/>
      <c r="B67515" s="113"/>
    </row>
    <row r="67516">
      <c r="A67516" s="113"/>
      <c r="B67516" s="113"/>
    </row>
    <row r="67517">
      <c r="A67517" s="113"/>
      <c r="B67517" s="113"/>
    </row>
    <row r="67518">
      <c r="A67518" s="113"/>
      <c r="B67518" s="113"/>
    </row>
    <row r="67519">
      <c r="A67519" s="113"/>
      <c r="B67519" s="113"/>
    </row>
    <row r="67520">
      <c r="A67520" s="113"/>
      <c r="B67520" s="113"/>
    </row>
    <row r="67521">
      <c r="A67521" s="113"/>
      <c r="B67521" s="113"/>
    </row>
    <row r="67522">
      <c r="A67522" s="113"/>
      <c r="B67522" s="113"/>
    </row>
    <row r="67523">
      <c r="A67523" s="113"/>
      <c r="B67523" s="113"/>
    </row>
    <row r="67524">
      <c r="A67524" s="113"/>
      <c r="B67524" s="113"/>
    </row>
    <row r="67525">
      <c r="A67525" s="113"/>
      <c r="B67525" s="113"/>
    </row>
    <row r="67526">
      <c r="A67526" s="113"/>
      <c r="B67526" s="113"/>
    </row>
    <row r="67527">
      <c r="A67527" s="113"/>
      <c r="B67527" s="113"/>
    </row>
    <row r="67528">
      <c r="A67528" s="113"/>
      <c r="B67528" s="113"/>
    </row>
    <row r="67529">
      <c r="A67529" s="113"/>
      <c r="B67529" s="113"/>
    </row>
    <row r="67530">
      <c r="A67530" s="113"/>
      <c r="B67530" s="113"/>
    </row>
    <row r="67531">
      <c r="A67531" s="113"/>
      <c r="B67531" s="113"/>
    </row>
    <row r="67532">
      <c r="A67532" s="113"/>
      <c r="B67532" s="113"/>
    </row>
    <row r="67533">
      <c r="A67533" s="113"/>
      <c r="B67533" s="113"/>
    </row>
    <row r="67534">
      <c r="A67534" s="113"/>
      <c r="B67534" s="113"/>
    </row>
    <row r="67535">
      <c r="A67535" s="113"/>
      <c r="B67535" s="113"/>
    </row>
    <row r="67536">
      <c r="A67536" s="113"/>
      <c r="B67536" s="113"/>
    </row>
    <row r="67537">
      <c r="A67537" s="113"/>
      <c r="B67537" s="113"/>
    </row>
    <row r="67538">
      <c r="A67538" s="113"/>
      <c r="B67538" s="113"/>
    </row>
    <row r="67539">
      <c r="A67539" s="113"/>
      <c r="B67539" s="113"/>
    </row>
    <row r="67540">
      <c r="A67540" s="113"/>
      <c r="B67540" s="113"/>
    </row>
    <row r="67541">
      <c r="A67541" s="113"/>
      <c r="B67541" s="113"/>
    </row>
    <row r="67542">
      <c r="A67542" s="113"/>
      <c r="B67542" s="113"/>
    </row>
    <row r="67543">
      <c r="A67543" s="113"/>
      <c r="B67543" s="113"/>
    </row>
    <row r="67544">
      <c r="A67544" s="113"/>
      <c r="B67544" s="113"/>
    </row>
    <row r="67545">
      <c r="A67545" s="113"/>
      <c r="B67545" s="113"/>
    </row>
    <row r="67546">
      <c r="A67546" s="113"/>
      <c r="B67546" s="113"/>
    </row>
    <row r="67547">
      <c r="A67547" s="113"/>
      <c r="B67547" s="113"/>
    </row>
    <row r="67548">
      <c r="A67548" s="113"/>
      <c r="B67548" s="113"/>
    </row>
    <row r="67549">
      <c r="A67549" s="113"/>
      <c r="B67549" s="113"/>
    </row>
    <row r="67550">
      <c r="A67550" s="113"/>
      <c r="B67550" s="113"/>
    </row>
    <row r="67551">
      <c r="A67551" s="113"/>
      <c r="B67551" s="113"/>
    </row>
    <row r="67552">
      <c r="A67552" s="113"/>
      <c r="B67552" s="113"/>
    </row>
    <row r="67553">
      <c r="A67553" s="113"/>
      <c r="B67553" s="113"/>
    </row>
    <row r="67554">
      <c r="A67554" s="113"/>
      <c r="B67554" s="113"/>
    </row>
    <row r="67555">
      <c r="A67555" s="113"/>
      <c r="B67555" s="113"/>
    </row>
    <row r="67556">
      <c r="A67556" s="113"/>
      <c r="B67556" s="113"/>
    </row>
    <row r="67557">
      <c r="A67557" s="113"/>
      <c r="B67557" s="113"/>
    </row>
    <row r="67558">
      <c r="A67558" s="113"/>
      <c r="B67558" s="113"/>
    </row>
    <row r="67559">
      <c r="A67559" s="113"/>
      <c r="B67559" s="113"/>
    </row>
    <row r="67560">
      <c r="A67560" s="113"/>
      <c r="B67560" s="113"/>
    </row>
    <row r="67561">
      <c r="A67561" s="113"/>
      <c r="B67561" s="113"/>
    </row>
    <row r="67562">
      <c r="A67562" s="113"/>
      <c r="B67562" s="113"/>
    </row>
    <row r="67563">
      <c r="A67563" s="113"/>
      <c r="B67563" s="113"/>
    </row>
    <row r="67564">
      <c r="A67564" s="113"/>
      <c r="B67564" s="113"/>
    </row>
    <row r="67565">
      <c r="A67565" s="113"/>
      <c r="B67565" s="113"/>
    </row>
    <row r="67566">
      <c r="A67566" s="113"/>
      <c r="B67566" s="113"/>
    </row>
    <row r="67567">
      <c r="A67567" s="113"/>
      <c r="B67567" s="113"/>
    </row>
    <row r="67568">
      <c r="A67568" s="113"/>
      <c r="B67568" s="113"/>
    </row>
    <row r="67569">
      <c r="A67569" s="113"/>
      <c r="B67569" s="113"/>
    </row>
    <row r="67570">
      <c r="A67570" s="113"/>
      <c r="B67570" s="113"/>
    </row>
    <row r="67571">
      <c r="A67571" s="113"/>
      <c r="B67571" s="113"/>
    </row>
    <row r="67572">
      <c r="A67572" s="113"/>
      <c r="B67572" s="113"/>
    </row>
    <row r="67573">
      <c r="A67573" s="113"/>
      <c r="B67573" s="113"/>
    </row>
    <row r="67574">
      <c r="A67574" s="113"/>
      <c r="B67574" s="113"/>
    </row>
    <row r="67575">
      <c r="A67575" s="113"/>
      <c r="B67575" s="113"/>
    </row>
    <row r="67576">
      <c r="A67576" s="113"/>
      <c r="B67576" s="113"/>
    </row>
    <row r="67577">
      <c r="A67577" s="113"/>
      <c r="B67577" s="113"/>
    </row>
    <row r="67578">
      <c r="A67578" s="113"/>
      <c r="B67578" s="113"/>
    </row>
    <row r="67579">
      <c r="A67579" s="113"/>
      <c r="B67579" s="113"/>
    </row>
    <row r="67580">
      <c r="A67580" s="113"/>
      <c r="B67580" s="113"/>
    </row>
    <row r="67581">
      <c r="A67581" s="113"/>
      <c r="B67581" s="113"/>
    </row>
    <row r="67582">
      <c r="A67582" s="113"/>
      <c r="B67582" s="113"/>
    </row>
    <row r="67583">
      <c r="A67583" s="113"/>
      <c r="B67583" s="113"/>
    </row>
    <row r="67584">
      <c r="A67584" s="113"/>
      <c r="B67584" s="113"/>
    </row>
    <row r="67585">
      <c r="A67585" s="113"/>
      <c r="B67585" s="113"/>
    </row>
    <row r="67586">
      <c r="A67586" s="113"/>
      <c r="B67586" s="113"/>
    </row>
    <row r="67587">
      <c r="A67587" s="113"/>
      <c r="B67587" s="113"/>
    </row>
    <row r="67588">
      <c r="A67588" s="113"/>
      <c r="B67588" s="113"/>
    </row>
    <row r="67589">
      <c r="A67589" s="113"/>
      <c r="B67589" s="113"/>
    </row>
    <row r="67590">
      <c r="A67590" s="113"/>
      <c r="B67590" s="113"/>
    </row>
    <row r="67591">
      <c r="A67591" s="113"/>
      <c r="B67591" s="113"/>
    </row>
    <row r="67592">
      <c r="A67592" s="113"/>
      <c r="B67592" s="113"/>
    </row>
    <row r="67593">
      <c r="A67593" s="113"/>
      <c r="B67593" s="113"/>
    </row>
    <row r="67594">
      <c r="A67594" s="113"/>
      <c r="B67594" s="113"/>
    </row>
    <row r="67595">
      <c r="A67595" s="113"/>
      <c r="B67595" s="113"/>
    </row>
    <row r="67596">
      <c r="A67596" s="113"/>
      <c r="B67596" s="113"/>
    </row>
    <row r="67597">
      <c r="A67597" s="113"/>
      <c r="B67597" s="113"/>
    </row>
    <row r="67598">
      <c r="A67598" s="113"/>
      <c r="B67598" s="113"/>
    </row>
    <row r="67599">
      <c r="A67599" s="113"/>
      <c r="B67599" s="113"/>
    </row>
    <row r="67600">
      <c r="A67600" s="113"/>
      <c r="B67600" s="113"/>
    </row>
    <row r="67601">
      <c r="A67601" s="113"/>
      <c r="B67601" s="113"/>
    </row>
    <row r="67602">
      <c r="A67602" s="113"/>
      <c r="B67602" s="113"/>
    </row>
    <row r="67603">
      <c r="A67603" s="113"/>
      <c r="B67603" s="113"/>
    </row>
    <row r="67604">
      <c r="A67604" s="113"/>
      <c r="B67604" s="113"/>
    </row>
    <row r="67605">
      <c r="A67605" s="113"/>
      <c r="B67605" s="113"/>
    </row>
    <row r="67606">
      <c r="A67606" s="113"/>
      <c r="B67606" s="113"/>
    </row>
    <row r="67607">
      <c r="A67607" s="113"/>
      <c r="B67607" s="113"/>
    </row>
    <row r="67608">
      <c r="A67608" s="113"/>
      <c r="B67608" s="113"/>
    </row>
    <row r="67609">
      <c r="A67609" s="113"/>
      <c r="B67609" s="113"/>
    </row>
    <row r="67610">
      <c r="A67610" s="113"/>
      <c r="B67610" s="113"/>
    </row>
    <row r="67611">
      <c r="A67611" s="113"/>
      <c r="B67611" s="113"/>
    </row>
    <row r="67612">
      <c r="A67612" s="113"/>
      <c r="B67612" s="113"/>
    </row>
    <row r="67613">
      <c r="A67613" s="113"/>
      <c r="B67613" s="113"/>
    </row>
    <row r="67614">
      <c r="A67614" s="113"/>
      <c r="B67614" s="113"/>
    </row>
    <row r="67615">
      <c r="A67615" s="113"/>
      <c r="B67615" s="113"/>
    </row>
    <row r="67616">
      <c r="A67616" s="113"/>
      <c r="B67616" s="113"/>
    </row>
    <row r="67617">
      <c r="A67617" s="113"/>
      <c r="B67617" s="113"/>
    </row>
    <row r="67618">
      <c r="A67618" s="113"/>
      <c r="B67618" s="113"/>
    </row>
    <row r="67619">
      <c r="A67619" s="113"/>
      <c r="B67619" s="113"/>
    </row>
    <row r="67620">
      <c r="A67620" s="113"/>
      <c r="B67620" s="113"/>
    </row>
    <row r="67621">
      <c r="A67621" s="113"/>
      <c r="B67621" s="113"/>
    </row>
    <row r="67622">
      <c r="A67622" s="113"/>
      <c r="B67622" s="113"/>
    </row>
    <row r="67623">
      <c r="A67623" s="113"/>
      <c r="B67623" s="113"/>
    </row>
    <row r="67624">
      <c r="A67624" s="113"/>
      <c r="B67624" s="113"/>
    </row>
    <row r="67625">
      <c r="A67625" s="113"/>
      <c r="B67625" s="113"/>
    </row>
    <row r="67626">
      <c r="A67626" s="113"/>
      <c r="B67626" s="113"/>
    </row>
    <row r="67627">
      <c r="A67627" s="113"/>
      <c r="B67627" s="113"/>
    </row>
    <row r="67628">
      <c r="A67628" s="113"/>
      <c r="B67628" s="113"/>
    </row>
    <row r="67629">
      <c r="A67629" s="113"/>
      <c r="B67629" s="113"/>
    </row>
    <row r="67630">
      <c r="A67630" s="113"/>
      <c r="B67630" s="113"/>
    </row>
    <row r="67631">
      <c r="A67631" s="113"/>
      <c r="B67631" s="113"/>
    </row>
    <row r="67632">
      <c r="A67632" s="113"/>
      <c r="B67632" s="113"/>
    </row>
    <row r="67633">
      <c r="A67633" s="113"/>
      <c r="B67633" s="113"/>
    </row>
    <row r="67634">
      <c r="A67634" s="113"/>
      <c r="B67634" s="113"/>
    </row>
    <row r="67635">
      <c r="A67635" s="113"/>
      <c r="B67635" s="113"/>
    </row>
    <row r="67636">
      <c r="A67636" s="113"/>
      <c r="B67636" s="113"/>
    </row>
    <row r="67637">
      <c r="A67637" s="113"/>
      <c r="B67637" s="113"/>
    </row>
    <row r="67638">
      <c r="A67638" s="113"/>
      <c r="B67638" s="113"/>
    </row>
    <row r="67639">
      <c r="A67639" s="113"/>
      <c r="B67639" s="113"/>
    </row>
    <row r="67640">
      <c r="A67640" s="113"/>
      <c r="B67640" s="113"/>
    </row>
    <row r="67641">
      <c r="A67641" s="113"/>
      <c r="B67641" s="113"/>
    </row>
    <row r="67642">
      <c r="A67642" s="113"/>
      <c r="B67642" s="113"/>
    </row>
    <row r="67643">
      <c r="A67643" s="113"/>
      <c r="B67643" s="113"/>
    </row>
    <row r="67644">
      <c r="A67644" s="113"/>
      <c r="B67644" s="113"/>
    </row>
    <row r="67645">
      <c r="A67645" s="113"/>
      <c r="B67645" s="113"/>
    </row>
    <row r="67646">
      <c r="A67646" s="113"/>
      <c r="B67646" s="113"/>
    </row>
    <row r="67647">
      <c r="A67647" s="113"/>
      <c r="B67647" s="113"/>
    </row>
    <row r="67648">
      <c r="A67648" s="113"/>
      <c r="B67648" s="113"/>
    </row>
    <row r="67649">
      <c r="A67649" s="113"/>
      <c r="B67649" s="113"/>
    </row>
    <row r="67650">
      <c r="A67650" s="113"/>
      <c r="B67650" s="113"/>
    </row>
    <row r="67651">
      <c r="A67651" s="113"/>
      <c r="B67651" s="113"/>
    </row>
    <row r="67652">
      <c r="A67652" s="113"/>
      <c r="B67652" s="113"/>
    </row>
    <row r="67653">
      <c r="A67653" s="113"/>
      <c r="B67653" s="113"/>
    </row>
    <row r="67654">
      <c r="A67654" s="113"/>
      <c r="B67654" s="113"/>
    </row>
    <row r="67655">
      <c r="A67655" s="113"/>
      <c r="B67655" s="113"/>
    </row>
    <row r="67656">
      <c r="A67656" s="113"/>
      <c r="B67656" s="113"/>
    </row>
    <row r="67657">
      <c r="A67657" s="113"/>
      <c r="B67657" s="113"/>
    </row>
    <row r="67658">
      <c r="A67658" s="113"/>
      <c r="B67658" s="113"/>
    </row>
    <row r="67659">
      <c r="A67659" s="113"/>
      <c r="B67659" s="113"/>
    </row>
    <row r="67660">
      <c r="A67660" s="113"/>
      <c r="B67660" s="113"/>
    </row>
    <row r="67661">
      <c r="A67661" s="113"/>
      <c r="B67661" s="113"/>
    </row>
    <row r="67662">
      <c r="A67662" s="113"/>
      <c r="B67662" s="113"/>
    </row>
    <row r="67663">
      <c r="A67663" s="113"/>
      <c r="B67663" s="113"/>
    </row>
    <row r="67664">
      <c r="A67664" s="113"/>
      <c r="B67664" s="113"/>
    </row>
    <row r="67665">
      <c r="A67665" s="113"/>
      <c r="B67665" s="113"/>
    </row>
    <row r="67666">
      <c r="A67666" s="113"/>
      <c r="B67666" s="113"/>
    </row>
    <row r="67667">
      <c r="A67667" s="113"/>
      <c r="B67667" s="113"/>
    </row>
    <row r="67668">
      <c r="A67668" s="113"/>
      <c r="B67668" s="113"/>
    </row>
    <row r="67669">
      <c r="A67669" s="113"/>
      <c r="B67669" s="113"/>
    </row>
    <row r="67670">
      <c r="A67670" s="113"/>
      <c r="B67670" s="113"/>
    </row>
    <row r="67671">
      <c r="A67671" s="113"/>
      <c r="B67671" s="113"/>
    </row>
    <row r="67672">
      <c r="A67672" s="113"/>
      <c r="B67672" s="113"/>
    </row>
    <row r="67673">
      <c r="A67673" s="113"/>
      <c r="B67673" s="113"/>
    </row>
    <row r="67674">
      <c r="A67674" s="113"/>
      <c r="B67674" s="113"/>
    </row>
    <row r="67675">
      <c r="A67675" s="113"/>
      <c r="B67675" s="113"/>
    </row>
    <row r="67676">
      <c r="A67676" s="113"/>
      <c r="B67676" s="113"/>
    </row>
    <row r="67677">
      <c r="A67677" s="113"/>
      <c r="B67677" s="113"/>
    </row>
    <row r="67678">
      <c r="A67678" s="113"/>
      <c r="B67678" s="113"/>
    </row>
    <row r="67679">
      <c r="A67679" s="113"/>
      <c r="B67679" s="113"/>
    </row>
    <row r="67680">
      <c r="A67680" s="113"/>
      <c r="B67680" s="113"/>
    </row>
    <row r="67681">
      <c r="A67681" s="113"/>
      <c r="B67681" s="113"/>
    </row>
    <row r="67682">
      <c r="A67682" s="113"/>
      <c r="B67682" s="113"/>
    </row>
    <row r="67683">
      <c r="A67683" s="113"/>
      <c r="B67683" s="113"/>
    </row>
    <row r="67684">
      <c r="A67684" s="113"/>
      <c r="B67684" s="113"/>
    </row>
    <row r="67685">
      <c r="A67685" s="113"/>
      <c r="B67685" s="113"/>
    </row>
    <row r="67686">
      <c r="A67686" s="113"/>
      <c r="B67686" s="113"/>
    </row>
    <row r="67687">
      <c r="A67687" s="113"/>
      <c r="B67687" s="113"/>
    </row>
    <row r="67688">
      <c r="A67688" s="113"/>
      <c r="B67688" s="113"/>
    </row>
    <row r="67689">
      <c r="A67689" s="113"/>
      <c r="B67689" s="113"/>
    </row>
    <row r="67690">
      <c r="A67690" s="113"/>
      <c r="B67690" s="113"/>
    </row>
    <row r="67691">
      <c r="A67691" s="113"/>
      <c r="B67691" s="113"/>
    </row>
    <row r="67692">
      <c r="A67692" s="113"/>
      <c r="B67692" s="113"/>
    </row>
    <row r="67693">
      <c r="A67693" s="113"/>
      <c r="B67693" s="113"/>
    </row>
    <row r="67694">
      <c r="A67694" s="113"/>
      <c r="B67694" s="113"/>
    </row>
    <row r="67695">
      <c r="A67695" s="113"/>
      <c r="B67695" s="113"/>
    </row>
    <row r="67696">
      <c r="A67696" s="113"/>
      <c r="B67696" s="113"/>
    </row>
    <row r="67697">
      <c r="A67697" s="113"/>
      <c r="B67697" s="113"/>
    </row>
    <row r="67698">
      <c r="A67698" s="113"/>
      <c r="B67698" s="113"/>
    </row>
    <row r="67699">
      <c r="A67699" s="113"/>
      <c r="B67699" s="113"/>
    </row>
    <row r="67700">
      <c r="A67700" s="113"/>
      <c r="B67700" s="113"/>
    </row>
    <row r="67701">
      <c r="A67701" s="113"/>
      <c r="B67701" s="113"/>
    </row>
    <row r="67702">
      <c r="A67702" s="113"/>
      <c r="B67702" s="113"/>
    </row>
    <row r="67703">
      <c r="A67703" s="113"/>
      <c r="B67703" s="113"/>
    </row>
    <row r="67704">
      <c r="A67704" s="113"/>
      <c r="B67704" s="113"/>
    </row>
    <row r="67705">
      <c r="A67705" s="113"/>
      <c r="B67705" s="113"/>
    </row>
    <row r="67706">
      <c r="A67706" s="113"/>
      <c r="B67706" s="113"/>
    </row>
    <row r="67707">
      <c r="A67707" s="113"/>
      <c r="B67707" s="113"/>
    </row>
    <row r="67708">
      <c r="A67708" s="113"/>
      <c r="B67708" s="113"/>
    </row>
    <row r="67709">
      <c r="A67709" s="113"/>
      <c r="B67709" s="113"/>
    </row>
    <row r="67710">
      <c r="A67710" s="113"/>
      <c r="B67710" s="113"/>
    </row>
    <row r="67711">
      <c r="A67711" s="113"/>
      <c r="B67711" s="113"/>
    </row>
    <row r="67712">
      <c r="A67712" s="113"/>
      <c r="B67712" s="113"/>
    </row>
    <row r="67713">
      <c r="A67713" s="113"/>
      <c r="B67713" s="113"/>
    </row>
    <row r="67714">
      <c r="A67714" s="113"/>
      <c r="B67714" s="113"/>
    </row>
    <row r="67715">
      <c r="A67715" s="113"/>
      <c r="B67715" s="113"/>
    </row>
    <row r="67716">
      <c r="A67716" s="113"/>
      <c r="B67716" s="113"/>
    </row>
    <row r="67717">
      <c r="A67717" s="113"/>
      <c r="B67717" s="113"/>
    </row>
    <row r="67718">
      <c r="A67718" s="113"/>
      <c r="B67718" s="113"/>
    </row>
    <row r="67719">
      <c r="A67719" s="113"/>
      <c r="B67719" s="113"/>
    </row>
    <row r="67720">
      <c r="A67720" s="113"/>
      <c r="B67720" s="113"/>
    </row>
    <row r="67721">
      <c r="A67721" s="113"/>
      <c r="B67721" s="113"/>
    </row>
    <row r="67722">
      <c r="A67722" s="113"/>
      <c r="B67722" s="113"/>
    </row>
    <row r="67723">
      <c r="A67723" s="113"/>
      <c r="B67723" s="113"/>
    </row>
    <row r="67724">
      <c r="A67724" s="113"/>
      <c r="B67724" s="113"/>
    </row>
    <row r="67725">
      <c r="A67725" s="113"/>
      <c r="B67725" s="113"/>
    </row>
    <row r="67726">
      <c r="A67726" s="113"/>
      <c r="B67726" s="113"/>
    </row>
    <row r="67727">
      <c r="A67727" s="113"/>
      <c r="B67727" s="113"/>
    </row>
    <row r="67728">
      <c r="A67728" s="113"/>
      <c r="B67728" s="113"/>
    </row>
    <row r="67729">
      <c r="A67729" s="113"/>
      <c r="B67729" s="113"/>
    </row>
    <row r="67730">
      <c r="A67730" s="113"/>
      <c r="B67730" s="113"/>
    </row>
    <row r="67731">
      <c r="A67731" s="113"/>
      <c r="B67731" s="113"/>
    </row>
    <row r="67732">
      <c r="A67732" s="113"/>
      <c r="B67732" s="113"/>
    </row>
    <row r="67733">
      <c r="A67733" s="113"/>
      <c r="B67733" s="113"/>
    </row>
    <row r="67734">
      <c r="A67734" s="113"/>
      <c r="B67734" s="113"/>
    </row>
    <row r="67735">
      <c r="A67735" s="113"/>
      <c r="B67735" s="113"/>
    </row>
    <row r="67736">
      <c r="A67736" s="113"/>
      <c r="B67736" s="113"/>
    </row>
    <row r="67737">
      <c r="A67737" s="113"/>
      <c r="B67737" s="113"/>
    </row>
    <row r="67738">
      <c r="A67738" s="113"/>
      <c r="B67738" s="113"/>
    </row>
    <row r="67739">
      <c r="A67739" s="113"/>
      <c r="B67739" s="113"/>
    </row>
    <row r="67740">
      <c r="A67740" s="113"/>
      <c r="B67740" s="113"/>
    </row>
    <row r="67741">
      <c r="A67741" s="113"/>
      <c r="B67741" s="113"/>
    </row>
    <row r="67742">
      <c r="A67742" s="113"/>
      <c r="B67742" s="113"/>
    </row>
    <row r="67743">
      <c r="A67743" s="113"/>
      <c r="B67743" s="113"/>
    </row>
    <row r="67744">
      <c r="A67744" s="113"/>
      <c r="B67744" s="113"/>
    </row>
    <row r="67745">
      <c r="A67745" s="113"/>
      <c r="B67745" s="113"/>
    </row>
    <row r="67746">
      <c r="A67746" s="113"/>
      <c r="B67746" s="113"/>
    </row>
    <row r="67747">
      <c r="A67747" s="113"/>
      <c r="B67747" s="113"/>
    </row>
    <row r="67748">
      <c r="A67748" s="113"/>
      <c r="B67748" s="113"/>
    </row>
    <row r="67749">
      <c r="A67749" s="113"/>
      <c r="B67749" s="113"/>
    </row>
    <row r="67750">
      <c r="A67750" s="113"/>
      <c r="B67750" s="113"/>
    </row>
    <row r="67751">
      <c r="A67751" s="113"/>
      <c r="B67751" s="113"/>
    </row>
    <row r="67752">
      <c r="A67752" s="113"/>
      <c r="B67752" s="113"/>
    </row>
    <row r="67753">
      <c r="A67753" s="113"/>
      <c r="B67753" s="113"/>
    </row>
    <row r="67754">
      <c r="A67754" s="113"/>
      <c r="B67754" s="113"/>
    </row>
    <row r="67755">
      <c r="A67755" s="113"/>
      <c r="B67755" s="113"/>
    </row>
    <row r="67756">
      <c r="A67756" s="113"/>
      <c r="B67756" s="113"/>
    </row>
    <row r="67757">
      <c r="A67757" s="113"/>
      <c r="B67757" s="113"/>
    </row>
    <row r="67758">
      <c r="A67758" s="113"/>
      <c r="B67758" s="113"/>
    </row>
    <row r="67759">
      <c r="A67759" s="113"/>
      <c r="B67759" s="113"/>
    </row>
    <row r="67760">
      <c r="A67760" s="113"/>
      <c r="B67760" s="113"/>
    </row>
    <row r="67761">
      <c r="A67761" s="113"/>
      <c r="B67761" s="113"/>
    </row>
    <row r="67762">
      <c r="A67762" s="113"/>
      <c r="B67762" s="113"/>
    </row>
    <row r="67763">
      <c r="A67763" s="113"/>
      <c r="B67763" s="113"/>
    </row>
    <row r="67764">
      <c r="A67764" s="113"/>
      <c r="B67764" s="113"/>
    </row>
    <row r="67765">
      <c r="A67765" s="113"/>
      <c r="B67765" s="113"/>
    </row>
    <row r="67766">
      <c r="A67766" s="113"/>
      <c r="B67766" s="113"/>
    </row>
    <row r="67767">
      <c r="A67767" s="113"/>
      <c r="B67767" s="113"/>
    </row>
    <row r="67768">
      <c r="A67768" s="113"/>
      <c r="B67768" s="113"/>
    </row>
    <row r="67769">
      <c r="A67769" s="113"/>
      <c r="B67769" s="113"/>
    </row>
    <row r="67770">
      <c r="A67770" s="113"/>
      <c r="B67770" s="113"/>
    </row>
    <row r="67771">
      <c r="A67771" s="113"/>
      <c r="B67771" s="113"/>
    </row>
    <row r="67772">
      <c r="A67772" s="113"/>
      <c r="B67772" s="113"/>
    </row>
    <row r="67773">
      <c r="A67773" s="113"/>
      <c r="B67773" s="113"/>
    </row>
    <row r="67774">
      <c r="A67774" s="113"/>
      <c r="B67774" s="113"/>
    </row>
    <row r="67775">
      <c r="A67775" s="113"/>
      <c r="B67775" s="113"/>
    </row>
    <row r="67776">
      <c r="A67776" s="113"/>
      <c r="B67776" s="113"/>
    </row>
    <row r="67777">
      <c r="A67777" s="113"/>
      <c r="B67777" s="113"/>
    </row>
    <row r="67778">
      <c r="A67778" s="113"/>
      <c r="B67778" s="113"/>
    </row>
    <row r="67779">
      <c r="A67779" s="113"/>
      <c r="B67779" s="113"/>
    </row>
    <row r="67780">
      <c r="A67780" s="113"/>
      <c r="B67780" s="113"/>
    </row>
    <row r="67781">
      <c r="A67781" s="113"/>
      <c r="B67781" s="113"/>
    </row>
    <row r="67782">
      <c r="A67782" s="113"/>
      <c r="B67782" s="113"/>
    </row>
    <row r="67783">
      <c r="A67783" s="113"/>
      <c r="B67783" s="113"/>
    </row>
    <row r="67784">
      <c r="A67784" s="113"/>
      <c r="B67784" s="113"/>
    </row>
    <row r="67785">
      <c r="A67785" s="113"/>
      <c r="B67785" s="113"/>
    </row>
    <row r="67786">
      <c r="A67786" s="113"/>
      <c r="B67786" s="113"/>
    </row>
    <row r="67787">
      <c r="A67787" s="113"/>
      <c r="B67787" s="113"/>
    </row>
    <row r="67788">
      <c r="A67788" s="113"/>
      <c r="B67788" s="113"/>
    </row>
    <row r="67789">
      <c r="A67789" s="113"/>
      <c r="B67789" s="113"/>
    </row>
    <row r="67790">
      <c r="A67790" s="113"/>
      <c r="B67790" s="113"/>
    </row>
    <row r="67791">
      <c r="A67791" s="113"/>
      <c r="B67791" s="113"/>
    </row>
    <row r="67792">
      <c r="A67792" s="113"/>
      <c r="B67792" s="113"/>
    </row>
    <row r="67793">
      <c r="A67793" s="113"/>
      <c r="B67793" s="113"/>
    </row>
    <row r="67794">
      <c r="A67794" s="113"/>
      <c r="B67794" s="113"/>
    </row>
    <row r="67795">
      <c r="A67795" s="113"/>
      <c r="B67795" s="113"/>
    </row>
    <row r="67796">
      <c r="A67796" s="113"/>
      <c r="B67796" s="113"/>
    </row>
    <row r="67797">
      <c r="A67797" s="113"/>
      <c r="B67797" s="113"/>
    </row>
    <row r="67798">
      <c r="A67798" s="113"/>
      <c r="B67798" s="113"/>
    </row>
    <row r="67799">
      <c r="A67799" s="113"/>
      <c r="B67799" s="113"/>
    </row>
    <row r="67800">
      <c r="A67800" s="113"/>
      <c r="B67800" s="113"/>
    </row>
    <row r="67801">
      <c r="A67801" s="113"/>
      <c r="B67801" s="113"/>
    </row>
    <row r="67802">
      <c r="A67802" s="113"/>
      <c r="B67802" s="113"/>
    </row>
    <row r="67803">
      <c r="A67803" s="113"/>
      <c r="B67803" s="113"/>
    </row>
    <row r="67804">
      <c r="A67804" s="113"/>
      <c r="B67804" s="113"/>
    </row>
    <row r="67805">
      <c r="A67805" s="113"/>
      <c r="B67805" s="113"/>
    </row>
    <row r="67806">
      <c r="A67806" s="113"/>
      <c r="B67806" s="113"/>
    </row>
    <row r="67807">
      <c r="A67807" s="113"/>
      <c r="B67807" s="113"/>
    </row>
    <row r="67808">
      <c r="A67808" s="113"/>
      <c r="B67808" s="113"/>
    </row>
    <row r="67809">
      <c r="A67809" s="113"/>
      <c r="B67809" s="113"/>
    </row>
    <row r="67810">
      <c r="A67810" s="113"/>
      <c r="B67810" s="113"/>
    </row>
    <row r="67811">
      <c r="A67811" s="113"/>
      <c r="B67811" s="113"/>
    </row>
    <row r="67812">
      <c r="A67812" s="113"/>
      <c r="B67812" s="113"/>
    </row>
    <row r="67813">
      <c r="A67813" s="113"/>
      <c r="B67813" s="113"/>
    </row>
    <row r="67814">
      <c r="A67814" s="113"/>
      <c r="B67814" s="113"/>
    </row>
    <row r="67815">
      <c r="A67815" s="113"/>
      <c r="B67815" s="113"/>
    </row>
    <row r="67816">
      <c r="A67816" s="113"/>
      <c r="B67816" s="113"/>
    </row>
    <row r="67817">
      <c r="A67817" s="113"/>
      <c r="B67817" s="113"/>
    </row>
    <row r="67818">
      <c r="A67818" s="113"/>
      <c r="B67818" s="113"/>
    </row>
    <row r="67819">
      <c r="A67819" s="113"/>
      <c r="B67819" s="113"/>
    </row>
    <row r="67820">
      <c r="A67820" s="113"/>
      <c r="B67820" s="113"/>
    </row>
    <row r="67821">
      <c r="A67821" s="113"/>
      <c r="B67821" s="113"/>
    </row>
    <row r="67822">
      <c r="A67822" s="113"/>
      <c r="B67822" s="113"/>
    </row>
    <row r="67823">
      <c r="A67823" s="113"/>
      <c r="B67823" s="113"/>
    </row>
    <row r="67824">
      <c r="A67824" s="113"/>
      <c r="B67824" s="113"/>
    </row>
    <row r="67825">
      <c r="A67825" s="113"/>
      <c r="B67825" s="113"/>
    </row>
    <row r="67826">
      <c r="A67826" s="113"/>
      <c r="B67826" s="113"/>
    </row>
    <row r="67827">
      <c r="A67827" s="113"/>
      <c r="B67827" s="113"/>
    </row>
    <row r="67828">
      <c r="A67828" s="113"/>
      <c r="B67828" s="113"/>
    </row>
    <row r="67829">
      <c r="A67829" s="113"/>
      <c r="B67829" s="113"/>
    </row>
    <row r="67830">
      <c r="A67830" s="113"/>
      <c r="B67830" s="113"/>
    </row>
    <row r="67831">
      <c r="A67831" s="113"/>
      <c r="B67831" s="113"/>
    </row>
    <row r="67832">
      <c r="A67832" s="113"/>
      <c r="B67832" s="113"/>
    </row>
    <row r="67833">
      <c r="A67833" s="113"/>
      <c r="B67833" s="113"/>
    </row>
    <row r="67834">
      <c r="A67834" s="113"/>
      <c r="B67834" s="113"/>
    </row>
    <row r="67835">
      <c r="A67835" s="113"/>
      <c r="B67835" s="113"/>
    </row>
    <row r="67836">
      <c r="A67836" s="113"/>
      <c r="B67836" s="113"/>
    </row>
    <row r="67837">
      <c r="A67837" s="113"/>
      <c r="B67837" s="113"/>
    </row>
    <row r="67838">
      <c r="A67838" s="113"/>
      <c r="B67838" s="113"/>
    </row>
    <row r="67839">
      <c r="A67839" s="113"/>
      <c r="B67839" s="113"/>
    </row>
    <row r="67840">
      <c r="A67840" s="113"/>
      <c r="B67840" s="113"/>
    </row>
    <row r="67841">
      <c r="A67841" s="113"/>
      <c r="B67841" s="113"/>
    </row>
    <row r="67842">
      <c r="A67842" s="113"/>
      <c r="B67842" s="113"/>
    </row>
    <row r="67843">
      <c r="A67843" s="113"/>
      <c r="B67843" s="113"/>
    </row>
    <row r="67844">
      <c r="A67844" s="113"/>
      <c r="B67844" s="113"/>
    </row>
    <row r="67845">
      <c r="A67845" s="113"/>
      <c r="B67845" s="113"/>
    </row>
    <row r="67846">
      <c r="A67846" s="113"/>
      <c r="B67846" s="113"/>
    </row>
    <row r="67847">
      <c r="A67847" s="113"/>
      <c r="B67847" s="113"/>
    </row>
    <row r="67848">
      <c r="A67848" s="113"/>
      <c r="B67848" s="113"/>
    </row>
    <row r="67849">
      <c r="A67849" s="113"/>
      <c r="B67849" s="113"/>
    </row>
    <row r="67850">
      <c r="A67850" s="113"/>
      <c r="B67850" s="113"/>
    </row>
    <row r="67851">
      <c r="A67851" s="113"/>
      <c r="B67851" s="113"/>
    </row>
    <row r="67852">
      <c r="A67852" s="113"/>
      <c r="B67852" s="113"/>
    </row>
    <row r="67853">
      <c r="A67853" s="113"/>
      <c r="B67853" s="113"/>
    </row>
    <row r="67854">
      <c r="A67854" s="113"/>
      <c r="B67854" s="113"/>
    </row>
    <row r="67855">
      <c r="A67855" s="113"/>
      <c r="B67855" s="113"/>
    </row>
    <row r="67856">
      <c r="A67856" s="113"/>
      <c r="B67856" s="113"/>
    </row>
    <row r="67857">
      <c r="A67857" s="113"/>
      <c r="B67857" s="113"/>
    </row>
    <row r="67858">
      <c r="A67858" s="113"/>
      <c r="B67858" s="113"/>
    </row>
    <row r="67859">
      <c r="A67859" s="113"/>
      <c r="B67859" s="113"/>
    </row>
    <row r="67860">
      <c r="A67860" s="113"/>
      <c r="B67860" s="113"/>
    </row>
    <row r="67861">
      <c r="A67861" s="113"/>
      <c r="B67861" s="113"/>
    </row>
    <row r="67862">
      <c r="A67862" s="113"/>
      <c r="B67862" s="113"/>
    </row>
    <row r="67863">
      <c r="A67863" s="113"/>
      <c r="B67863" s="113"/>
    </row>
    <row r="67864">
      <c r="A67864" s="113"/>
      <c r="B67864" s="113"/>
    </row>
    <row r="67865">
      <c r="A67865" s="113"/>
      <c r="B67865" s="113"/>
    </row>
    <row r="67866">
      <c r="A67866" s="113"/>
      <c r="B67866" s="113"/>
    </row>
    <row r="67867">
      <c r="A67867" s="113"/>
      <c r="B67867" s="113"/>
    </row>
    <row r="67868">
      <c r="A67868" s="113"/>
      <c r="B67868" s="113"/>
    </row>
    <row r="67869">
      <c r="A67869" s="113"/>
      <c r="B67869" s="113"/>
    </row>
    <row r="67870">
      <c r="A67870" s="113"/>
      <c r="B67870" s="113"/>
    </row>
    <row r="67871">
      <c r="A67871" s="113"/>
      <c r="B67871" s="113"/>
    </row>
    <row r="67872">
      <c r="A67872" s="113"/>
      <c r="B67872" s="113"/>
    </row>
    <row r="67873">
      <c r="A67873" s="113"/>
      <c r="B67873" s="113"/>
    </row>
    <row r="67874">
      <c r="A67874" s="113"/>
      <c r="B67874" s="113"/>
    </row>
    <row r="67875">
      <c r="A67875" s="113"/>
      <c r="B67875" s="113"/>
    </row>
    <row r="67876">
      <c r="A67876" s="113"/>
      <c r="B67876" s="113"/>
    </row>
    <row r="67877">
      <c r="A67877" s="113"/>
      <c r="B67877" s="113"/>
    </row>
    <row r="67878">
      <c r="A67878" s="113"/>
      <c r="B67878" s="113"/>
    </row>
    <row r="67879">
      <c r="A67879" s="113"/>
      <c r="B67879" s="113"/>
    </row>
    <row r="67880">
      <c r="A67880" s="113"/>
      <c r="B67880" s="113"/>
    </row>
    <row r="67881">
      <c r="A67881" s="113"/>
      <c r="B67881" s="113"/>
    </row>
    <row r="67882">
      <c r="A67882" s="113"/>
      <c r="B67882" s="113"/>
    </row>
    <row r="67883">
      <c r="A67883" s="113"/>
      <c r="B67883" s="113"/>
    </row>
    <row r="67884">
      <c r="A67884" s="113"/>
      <c r="B67884" s="113"/>
    </row>
    <row r="67885">
      <c r="A67885" s="113"/>
      <c r="B67885" s="113"/>
    </row>
    <row r="67886">
      <c r="A67886" s="113"/>
      <c r="B67886" s="113"/>
    </row>
    <row r="67887">
      <c r="A67887" s="113"/>
      <c r="B67887" s="113"/>
    </row>
    <row r="67888">
      <c r="A67888" s="113"/>
      <c r="B67888" s="113"/>
    </row>
    <row r="67889">
      <c r="A67889" s="113"/>
      <c r="B67889" s="113"/>
    </row>
    <row r="67890">
      <c r="A67890" s="113"/>
      <c r="B67890" s="113"/>
    </row>
    <row r="67891">
      <c r="A67891" s="113"/>
      <c r="B67891" s="113"/>
    </row>
    <row r="67892">
      <c r="A67892" s="113"/>
      <c r="B67892" s="113"/>
    </row>
    <row r="67893">
      <c r="A67893" s="113"/>
      <c r="B67893" s="113"/>
    </row>
    <row r="67894">
      <c r="A67894" s="113"/>
      <c r="B67894" s="113"/>
    </row>
    <row r="67895">
      <c r="A67895" s="113"/>
      <c r="B67895" s="113"/>
    </row>
    <row r="67896">
      <c r="A67896" s="113"/>
      <c r="B67896" s="113"/>
    </row>
    <row r="67897">
      <c r="A67897" s="113"/>
      <c r="B67897" s="113"/>
    </row>
    <row r="67898">
      <c r="A67898" s="113"/>
      <c r="B67898" s="113"/>
    </row>
    <row r="67899">
      <c r="A67899" s="113"/>
      <c r="B67899" s="113"/>
    </row>
    <row r="67900">
      <c r="A67900" s="113"/>
      <c r="B67900" s="113"/>
    </row>
    <row r="67901">
      <c r="A67901" s="113"/>
      <c r="B67901" s="113"/>
    </row>
    <row r="67902">
      <c r="A67902" s="113"/>
      <c r="B67902" s="113"/>
    </row>
    <row r="67903">
      <c r="A67903" s="113"/>
      <c r="B67903" s="113"/>
    </row>
    <row r="67904">
      <c r="A67904" s="113"/>
      <c r="B67904" s="113"/>
    </row>
    <row r="67905">
      <c r="A67905" s="113"/>
      <c r="B67905" s="113"/>
    </row>
    <row r="67906">
      <c r="A67906" s="113"/>
      <c r="B67906" s="113"/>
    </row>
    <row r="67907">
      <c r="A67907" s="113"/>
      <c r="B67907" s="113"/>
    </row>
    <row r="67908">
      <c r="A67908" s="113"/>
      <c r="B67908" s="113"/>
    </row>
    <row r="67909">
      <c r="A67909" s="113"/>
      <c r="B67909" s="113"/>
    </row>
    <row r="67910">
      <c r="A67910" s="113"/>
      <c r="B67910" s="113"/>
    </row>
    <row r="67911">
      <c r="A67911" s="113"/>
      <c r="B67911" s="113"/>
    </row>
    <row r="67912">
      <c r="A67912" s="113"/>
      <c r="B67912" s="113"/>
    </row>
    <row r="67913">
      <c r="A67913" s="113"/>
      <c r="B67913" s="113"/>
    </row>
    <row r="67914">
      <c r="A67914" s="113"/>
      <c r="B67914" s="113"/>
    </row>
    <row r="67915">
      <c r="A67915" s="113"/>
      <c r="B67915" s="113"/>
    </row>
    <row r="67916">
      <c r="A67916" s="113"/>
      <c r="B67916" s="113"/>
    </row>
    <row r="67917">
      <c r="A67917" s="113"/>
      <c r="B67917" s="113"/>
    </row>
    <row r="67918">
      <c r="A67918" s="113"/>
      <c r="B67918" s="113"/>
    </row>
    <row r="67919">
      <c r="A67919" s="113"/>
      <c r="B67919" s="113"/>
    </row>
    <row r="67920">
      <c r="A67920" s="113"/>
      <c r="B67920" s="113"/>
    </row>
    <row r="67921">
      <c r="A67921" s="113"/>
      <c r="B67921" s="113"/>
    </row>
    <row r="67922">
      <c r="A67922" s="113"/>
      <c r="B67922" s="113"/>
    </row>
    <row r="67923">
      <c r="A67923" s="113"/>
      <c r="B67923" s="113"/>
    </row>
    <row r="67924">
      <c r="A67924" s="113"/>
      <c r="B67924" s="113"/>
    </row>
    <row r="67925">
      <c r="A67925" s="113"/>
      <c r="B67925" s="113"/>
    </row>
    <row r="67926">
      <c r="A67926" s="113"/>
      <c r="B67926" s="113"/>
    </row>
    <row r="67927">
      <c r="A67927" s="113"/>
      <c r="B67927" s="113"/>
    </row>
    <row r="67928">
      <c r="A67928" s="113"/>
      <c r="B67928" s="113"/>
    </row>
    <row r="67929">
      <c r="A67929" s="113"/>
      <c r="B67929" s="113"/>
    </row>
    <row r="67930">
      <c r="A67930" s="113"/>
      <c r="B67930" s="113"/>
    </row>
    <row r="67931">
      <c r="A67931" s="113"/>
      <c r="B67931" s="113"/>
    </row>
    <row r="67932">
      <c r="A67932" s="113"/>
      <c r="B67932" s="113"/>
    </row>
    <row r="67933">
      <c r="A67933" s="113"/>
      <c r="B67933" s="113"/>
    </row>
    <row r="67934">
      <c r="A67934" s="113"/>
      <c r="B67934" s="113"/>
    </row>
    <row r="67935">
      <c r="A67935" s="113"/>
      <c r="B67935" s="113"/>
    </row>
    <row r="67936">
      <c r="A67936" s="113"/>
      <c r="B67936" s="113"/>
    </row>
    <row r="67937">
      <c r="A67937" s="113"/>
      <c r="B67937" s="113"/>
    </row>
    <row r="67938">
      <c r="A67938" s="113"/>
      <c r="B67938" s="113"/>
    </row>
    <row r="67939">
      <c r="A67939" s="113"/>
      <c r="B67939" s="113"/>
    </row>
    <row r="67940">
      <c r="A67940" s="113"/>
      <c r="B67940" s="113"/>
    </row>
    <row r="67941">
      <c r="A67941" s="113"/>
      <c r="B67941" s="113"/>
    </row>
    <row r="67942">
      <c r="A67942" s="113"/>
      <c r="B67942" s="113"/>
    </row>
    <row r="67943">
      <c r="A67943" s="113"/>
      <c r="B67943" s="113"/>
    </row>
    <row r="67944">
      <c r="A67944" s="113"/>
      <c r="B67944" s="113"/>
    </row>
    <row r="67945">
      <c r="A67945" s="113"/>
      <c r="B67945" s="113"/>
    </row>
    <row r="67946">
      <c r="A67946" s="113"/>
      <c r="B67946" s="113"/>
    </row>
    <row r="67947">
      <c r="A67947" s="113"/>
      <c r="B67947" s="113"/>
    </row>
    <row r="67948">
      <c r="A67948" s="113"/>
      <c r="B67948" s="113"/>
    </row>
    <row r="67949">
      <c r="A67949" s="113"/>
      <c r="B67949" s="113"/>
    </row>
    <row r="67950">
      <c r="A67950" s="113"/>
      <c r="B67950" s="113"/>
    </row>
    <row r="67951">
      <c r="A67951" s="113"/>
      <c r="B67951" s="113"/>
    </row>
    <row r="67952">
      <c r="A67952" s="113"/>
      <c r="B67952" s="113"/>
    </row>
    <row r="67953">
      <c r="A67953" s="113"/>
      <c r="B67953" s="113"/>
    </row>
    <row r="67954">
      <c r="A67954" s="113"/>
      <c r="B67954" s="113"/>
    </row>
    <row r="67955">
      <c r="A67955" s="113"/>
      <c r="B67955" s="113"/>
    </row>
    <row r="67956">
      <c r="A67956" s="113"/>
      <c r="B67956" s="113"/>
    </row>
    <row r="67957">
      <c r="A67957" s="113"/>
      <c r="B67957" s="113"/>
    </row>
    <row r="67958">
      <c r="A67958" s="113"/>
      <c r="B67958" s="113"/>
    </row>
    <row r="67959">
      <c r="A67959" s="113"/>
      <c r="B67959" s="113"/>
    </row>
    <row r="67960">
      <c r="A67960" s="113"/>
      <c r="B67960" s="113"/>
    </row>
    <row r="67961">
      <c r="A67961" s="113"/>
      <c r="B67961" s="113"/>
    </row>
    <row r="67962">
      <c r="A67962" s="113"/>
      <c r="B67962" s="113"/>
    </row>
    <row r="67963">
      <c r="A67963" s="113"/>
      <c r="B67963" s="113"/>
    </row>
    <row r="67964">
      <c r="A67964" s="113"/>
      <c r="B67964" s="113"/>
    </row>
    <row r="67965">
      <c r="A67965" s="113"/>
      <c r="B67965" s="113"/>
    </row>
    <row r="67966">
      <c r="A67966" s="113"/>
      <c r="B67966" s="113"/>
    </row>
    <row r="67967">
      <c r="A67967" s="113"/>
      <c r="B67967" s="113"/>
    </row>
    <row r="67968">
      <c r="A67968" s="113"/>
      <c r="B67968" s="113"/>
    </row>
    <row r="67969">
      <c r="A67969" s="113"/>
      <c r="B67969" s="113"/>
    </row>
    <row r="67970">
      <c r="A67970" s="113"/>
      <c r="B67970" s="113"/>
    </row>
    <row r="67971">
      <c r="A67971" s="113"/>
      <c r="B67971" s="113"/>
    </row>
    <row r="67972">
      <c r="A67972" s="113"/>
      <c r="B67972" s="113"/>
    </row>
    <row r="67973">
      <c r="A67973" s="113"/>
      <c r="B67973" s="113"/>
    </row>
    <row r="67974">
      <c r="A67974" s="113"/>
      <c r="B67974" s="113"/>
    </row>
    <row r="67975">
      <c r="A67975" s="113"/>
      <c r="B67975" s="113"/>
    </row>
    <row r="67976">
      <c r="A67976" s="113"/>
      <c r="B67976" s="113"/>
    </row>
    <row r="67977">
      <c r="A67977" s="113"/>
      <c r="B67977" s="113"/>
    </row>
    <row r="67978">
      <c r="A67978" s="113"/>
      <c r="B67978" s="113"/>
    </row>
    <row r="67979">
      <c r="A67979" s="113"/>
      <c r="B67979" s="113"/>
    </row>
    <row r="67980">
      <c r="A67980" s="113"/>
      <c r="B67980" s="113"/>
    </row>
    <row r="67981">
      <c r="A67981" s="113"/>
      <c r="B67981" s="113"/>
    </row>
    <row r="67982">
      <c r="A67982" s="113"/>
      <c r="B67982" s="113"/>
    </row>
    <row r="67983">
      <c r="A67983" s="113"/>
      <c r="B67983" s="113"/>
    </row>
    <row r="67984">
      <c r="A67984" s="113"/>
      <c r="B67984" s="113"/>
    </row>
    <row r="67985">
      <c r="A67985" s="113"/>
      <c r="B67985" s="113"/>
    </row>
    <row r="67986">
      <c r="A67986" s="113"/>
      <c r="B67986" s="113"/>
    </row>
    <row r="67987">
      <c r="A67987" s="113"/>
      <c r="B67987" s="113"/>
    </row>
    <row r="67988">
      <c r="A67988" s="113"/>
      <c r="B67988" s="113"/>
    </row>
    <row r="67989">
      <c r="A67989" s="113"/>
      <c r="B67989" s="113"/>
    </row>
    <row r="67990">
      <c r="A67990" s="113"/>
      <c r="B67990" s="113"/>
    </row>
    <row r="67991">
      <c r="A67991" s="113"/>
      <c r="B67991" s="113"/>
    </row>
    <row r="67992">
      <c r="A67992" s="113"/>
      <c r="B67992" s="113"/>
    </row>
    <row r="67993">
      <c r="A67993" s="113"/>
      <c r="B67993" s="113"/>
    </row>
    <row r="67994">
      <c r="A67994" s="113"/>
      <c r="B67994" s="113"/>
    </row>
    <row r="67995">
      <c r="A67995" s="113"/>
      <c r="B67995" s="113"/>
    </row>
    <row r="67996">
      <c r="A67996" s="113"/>
      <c r="B67996" s="113"/>
    </row>
    <row r="67997">
      <c r="A67997" s="113"/>
      <c r="B67997" s="113"/>
    </row>
    <row r="67998">
      <c r="A67998" s="113"/>
      <c r="B67998" s="113"/>
    </row>
    <row r="67999">
      <c r="A67999" s="113"/>
      <c r="B67999" s="113"/>
    </row>
    <row r="68000">
      <c r="A68000" s="113"/>
      <c r="B68000" s="113"/>
    </row>
    <row r="68001">
      <c r="A68001" s="113"/>
      <c r="B68001" s="113"/>
    </row>
    <row r="68002">
      <c r="A68002" s="113"/>
      <c r="B68002" s="113"/>
    </row>
    <row r="68003">
      <c r="A68003" s="113"/>
      <c r="B68003" s="113"/>
    </row>
    <row r="68004">
      <c r="A68004" s="113"/>
      <c r="B68004" s="113"/>
    </row>
    <row r="68005">
      <c r="A68005" s="113"/>
      <c r="B68005" s="113"/>
    </row>
    <row r="68006">
      <c r="A68006" s="113"/>
      <c r="B68006" s="113"/>
    </row>
    <row r="68007">
      <c r="A68007" s="113"/>
      <c r="B68007" s="113"/>
    </row>
    <row r="68008">
      <c r="A68008" s="113"/>
      <c r="B68008" s="113"/>
    </row>
    <row r="68009">
      <c r="A68009" s="113"/>
      <c r="B68009" s="113"/>
    </row>
    <row r="68010">
      <c r="A68010" s="113"/>
      <c r="B68010" s="113"/>
    </row>
    <row r="68011">
      <c r="A68011" s="113"/>
      <c r="B68011" s="113"/>
    </row>
    <row r="68012">
      <c r="A68012" s="113"/>
      <c r="B68012" s="113"/>
    </row>
    <row r="68013">
      <c r="A68013" s="113"/>
      <c r="B68013" s="113"/>
    </row>
    <row r="68014">
      <c r="A68014" s="113"/>
      <c r="B68014" s="113"/>
    </row>
    <row r="68015">
      <c r="A68015" s="113"/>
      <c r="B68015" s="113"/>
    </row>
    <row r="68016">
      <c r="A68016" s="113"/>
      <c r="B68016" s="113"/>
    </row>
    <row r="68017">
      <c r="A68017" s="113"/>
      <c r="B68017" s="113"/>
    </row>
    <row r="68018">
      <c r="A68018" s="113"/>
      <c r="B68018" s="113"/>
    </row>
    <row r="68019">
      <c r="A68019" s="113"/>
      <c r="B68019" s="113"/>
    </row>
    <row r="68020">
      <c r="A68020" s="113"/>
      <c r="B68020" s="113"/>
    </row>
    <row r="68021">
      <c r="A68021" s="113"/>
      <c r="B68021" s="113"/>
    </row>
    <row r="68022">
      <c r="A68022" s="113"/>
      <c r="B68022" s="113"/>
    </row>
    <row r="68023">
      <c r="A68023" s="113"/>
      <c r="B68023" s="113"/>
    </row>
    <row r="68024">
      <c r="A68024" s="113"/>
      <c r="B68024" s="113"/>
    </row>
    <row r="68025">
      <c r="A68025" s="113"/>
      <c r="B68025" s="113"/>
    </row>
    <row r="68026">
      <c r="A68026" s="113"/>
      <c r="B68026" s="113"/>
    </row>
    <row r="68027">
      <c r="A68027" s="113"/>
      <c r="B68027" s="113"/>
    </row>
    <row r="68028">
      <c r="A68028" s="113"/>
      <c r="B68028" s="113"/>
    </row>
    <row r="68029">
      <c r="A68029" s="113"/>
      <c r="B68029" s="113"/>
    </row>
    <row r="68030">
      <c r="A68030" s="113"/>
      <c r="B68030" s="113"/>
    </row>
    <row r="68031">
      <c r="A68031" s="113"/>
      <c r="B68031" s="113"/>
    </row>
    <row r="68032">
      <c r="A68032" s="113"/>
      <c r="B68032" s="113"/>
    </row>
    <row r="68033">
      <c r="A68033" s="113"/>
      <c r="B68033" s="113"/>
    </row>
    <row r="68034">
      <c r="A68034" s="113"/>
      <c r="B68034" s="113"/>
    </row>
    <row r="68035">
      <c r="A68035" s="113"/>
      <c r="B68035" s="113"/>
    </row>
    <row r="68036">
      <c r="A68036" s="113"/>
      <c r="B68036" s="113"/>
    </row>
    <row r="68037">
      <c r="A68037" s="113"/>
      <c r="B68037" s="113"/>
    </row>
    <row r="68038">
      <c r="A68038" s="113"/>
      <c r="B68038" s="113"/>
    </row>
    <row r="68039">
      <c r="A68039" s="113"/>
      <c r="B68039" s="113"/>
    </row>
    <row r="68040">
      <c r="A68040" s="113"/>
      <c r="B68040" s="113"/>
    </row>
    <row r="68041">
      <c r="A68041" s="113"/>
      <c r="B68041" s="113"/>
    </row>
    <row r="68042">
      <c r="A68042" s="113"/>
      <c r="B68042" s="113"/>
    </row>
    <row r="68043">
      <c r="A68043" s="113"/>
      <c r="B68043" s="113"/>
    </row>
    <row r="68044">
      <c r="A68044" s="113"/>
      <c r="B68044" s="113"/>
    </row>
    <row r="68045">
      <c r="A68045" s="113"/>
      <c r="B68045" s="113"/>
    </row>
    <row r="68046">
      <c r="A68046" s="113"/>
      <c r="B68046" s="113"/>
    </row>
    <row r="68047">
      <c r="A68047" s="113"/>
      <c r="B68047" s="113"/>
    </row>
    <row r="68048">
      <c r="A68048" s="113"/>
      <c r="B68048" s="113"/>
    </row>
    <row r="68049">
      <c r="A68049" s="113"/>
      <c r="B68049" s="113"/>
    </row>
    <row r="68050">
      <c r="A68050" s="113"/>
      <c r="B68050" s="113"/>
    </row>
    <row r="68051">
      <c r="A68051" s="113"/>
      <c r="B68051" s="113"/>
    </row>
    <row r="68052">
      <c r="A68052" s="113"/>
      <c r="B68052" s="113"/>
    </row>
    <row r="68053">
      <c r="A68053" s="113"/>
      <c r="B68053" s="113"/>
    </row>
    <row r="68054">
      <c r="A68054" s="113"/>
      <c r="B68054" s="113"/>
    </row>
    <row r="68055">
      <c r="A68055" s="113"/>
      <c r="B68055" s="113"/>
    </row>
    <row r="68056">
      <c r="A68056" s="113"/>
      <c r="B68056" s="113"/>
    </row>
    <row r="68057">
      <c r="A68057" s="113"/>
      <c r="B68057" s="113"/>
    </row>
    <row r="68058">
      <c r="A68058" s="113"/>
      <c r="B68058" s="113"/>
    </row>
    <row r="68059">
      <c r="A68059" s="113"/>
      <c r="B68059" s="113"/>
    </row>
    <row r="68060">
      <c r="A68060" s="113"/>
      <c r="B68060" s="113"/>
    </row>
    <row r="68061">
      <c r="A68061" s="113"/>
      <c r="B68061" s="113"/>
    </row>
    <row r="68062">
      <c r="A68062" s="113"/>
      <c r="B68062" s="113"/>
    </row>
    <row r="68063">
      <c r="A68063" s="113"/>
      <c r="B68063" s="113"/>
    </row>
    <row r="68064">
      <c r="A68064" s="113"/>
      <c r="B68064" s="113"/>
    </row>
    <row r="68065">
      <c r="A68065" s="113"/>
      <c r="B68065" s="113"/>
    </row>
    <row r="68066">
      <c r="A68066" s="113"/>
      <c r="B68066" s="113"/>
    </row>
    <row r="68067">
      <c r="A68067" s="113"/>
      <c r="B68067" s="113"/>
    </row>
    <row r="68068">
      <c r="A68068" s="113"/>
      <c r="B68068" s="113"/>
    </row>
    <row r="68069">
      <c r="A68069" s="113"/>
      <c r="B68069" s="113"/>
    </row>
    <row r="68070">
      <c r="A68070" s="113"/>
      <c r="B68070" s="113"/>
    </row>
    <row r="68071">
      <c r="A68071" s="113"/>
      <c r="B68071" s="113"/>
    </row>
    <row r="68072">
      <c r="A68072" s="113"/>
      <c r="B68072" s="113"/>
    </row>
    <row r="68073">
      <c r="A68073" s="113"/>
      <c r="B68073" s="113"/>
    </row>
    <row r="68074">
      <c r="A68074" s="113"/>
      <c r="B68074" s="113"/>
    </row>
    <row r="68075">
      <c r="A68075" s="113"/>
      <c r="B68075" s="113"/>
    </row>
    <row r="68076">
      <c r="A68076" s="113"/>
      <c r="B68076" s="113"/>
    </row>
    <row r="68077">
      <c r="A68077" s="113"/>
      <c r="B68077" s="113"/>
    </row>
    <row r="68078">
      <c r="A68078" s="113"/>
      <c r="B68078" s="113"/>
    </row>
    <row r="68079">
      <c r="A68079" s="113"/>
      <c r="B68079" s="113"/>
    </row>
    <row r="68080">
      <c r="A68080" s="113"/>
      <c r="B68080" s="113"/>
    </row>
    <row r="68081">
      <c r="A68081" s="113"/>
      <c r="B68081" s="113"/>
    </row>
    <row r="68082">
      <c r="A68082" s="113"/>
      <c r="B68082" s="113"/>
    </row>
    <row r="68083">
      <c r="A68083" s="113"/>
      <c r="B68083" s="113"/>
    </row>
    <row r="68084">
      <c r="A68084" s="113"/>
      <c r="B68084" s="113"/>
    </row>
    <row r="68085">
      <c r="A68085" s="113"/>
      <c r="B68085" s="113"/>
    </row>
    <row r="68086">
      <c r="A68086" s="113"/>
      <c r="B68086" s="113"/>
    </row>
    <row r="68087">
      <c r="A68087" s="113"/>
      <c r="B68087" s="113"/>
    </row>
    <row r="68088">
      <c r="A68088" s="113"/>
      <c r="B68088" s="113"/>
    </row>
    <row r="68089">
      <c r="A68089" s="113"/>
      <c r="B68089" s="113"/>
    </row>
    <row r="68090">
      <c r="A68090" s="113"/>
      <c r="B68090" s="113"/>
    </row>
    <row r="68091">
      <c r="A68091" s="113"/>
      <c r="B68091" s="113"/>
    </row>
    <row r="68092">
      <c r="A68092" s="113"/>
      <c r="B68092" s="113"/>
    </row>
    <row r="68093">
      <c r="A68093" s="113"/>
      <c r="B68093" s="113"/>
    </row>
    <row r="68094">
      <c r="A68094" s="113"/>
      <c r="B68094" s="113"/>
    </row>
    <row r="68095">
      <c r="A68095" s="113"/>
      <c r="B68095" s="113"/>
    </row>
    <row r="68096">
      <c r="A68096" s="113"/>
      <c r="B68096" s="113"/>
    </row>
    <row r="68097">
      <c r="A68097" s="113"/>
      <c r="B68097" s="113"/>
    </row>
    <row r="68098">
      <c r="A68098" s="113"/>
      <c r="B68098" s="113"/>
    </row>
    <row r="68099">
      <c r="A68099" s="113"/>
      <c r="B68099" s="113"/>
    </row>
    <row r="68100">
      <c r="A68100" s="113"/>
      <c r="B68100" s="113"/>
    </row>
    <row r="68101">
      <c r="A68101" s="113"/>
      <c r="B68101" s="113"/>
    </row>
    <row r="68102">
      <c r="A68102" s="113"/>
      <c r="B68102" s="113"/>
    </row>
    <row r="68103">
      <c r="A68103" s="113"/>
      <c r="B68103" s="113"/>
    </row>
    <row r="68104">
      <c r="A68104" s="113"/>
      <c r="B68104" s="113"/>
    </row>
    <row r="68105">
      <c r="A68105" s="113"/>
      <c r="B68105" s="113"/>
    </row>
    <row r="68106">
      <c r="A68106" s="113"/>
      <c r="B68106" s="113"/>
    </row>
    <row r="68107">
      <c r="A68107" s="113"/>
      <c r="B68107" s="113"/>
    </row>
    <row r="68108">
      <c r="A68108" s="113"/>
      <c r="B68108" s="113"/>
    </row>
    <row r="68109">
      <c r="A68109" s="113"/>
      <c r="B68109" s="113"/>
    </row>
    <row r="68110">
      <c r="A68110" s="113"/>
      <c r="B68110" s="113"/>
    </row>
    <row r="68111">
      <c r="A68111" s="113"/>
      <c r="B68111" s="113"/>
    </row>
    <row r="68112">
      <c r="A68112" s="113"/>
      <c r="B68112" s="113"/>
    </row>
    <row r="68113">
      <c r="A68113" s="113"/>
      <c r="B68113" s="113"/>
    </row>
    <row r="68114">
      <c r="A68114" s="113"/>
      <c r="B68114" s="113"/>
    </row>
    <row r="68115">
      <c r="A68115" s="113"/>
      <c r="B68115" s="113"/>
    </row>
    <row r="68116">
      <c r="A68116" s="113"/>
      <c r="B68116" s="113"/>
    </row>
    <row r="68117">
      <c r="A68117" s="113"/>
      <c r="B68117" s="113"/>
    </row>
    <row r="68118">
      <c r="A68118" s="113"/>
      <c r="B68118" s="113"/>
    </row>
    <row r="68119">
      <c r="A68119" s="113"/>
      <c r="B68119" s="113"/>
    </row>
    <row r="68120">
      <c r="A68120" s="113"/>
      <c r="B68120" s="113"/>
    </row>
    <row r="68121">
      <c r="A68121" s="113"/>
      <c r="B68121" s="113"/>
    </row>
    <row r="68122">
      <c r="A68122" s="113"/>
      <c r="B68122" s="113"/>
    </row>
    <row r="68123">
      <c r="A68123" s="113"/>
      <c r="B68123" s="113"/>
    </row>
    <row r="68124">
      <c r="A68124" s="113"/>
      <c r="B68124" s="113"/>
    </row>
    <row r="68125">
      <c r="A68125" s="113"/>
      <c r="B68125" s="113"/>
    </row>
    <row r="68126">
      <c r="A68126" s="113"/>
      <c r="B68126" s="113"/>
    </row>
    <row r="68127">
      <c r="A68127" s="113"/>
      <c r="B68127" s="113"/>
    </row>
    <row r="68128">
      <c r="A68128" s="113"/>
      <c r="B68128" s="113"/>
    </row>
    <row r="68129">
      <c r="A68129" s="113"/>
      <c r="B68129" s="113"/>
    </row>
    <row r="68130">
      <c r="A68130" s="113"/>
      <c r="B68130" s="113"/>
    </row>
    <row r="68131">
      <c r="A68131" s="113"/>
      <c r="B68131" s="113"/>
    </row>
    <row r="68132">
      <c r="A68132" s="113"/>
      <c r="B68132" s="113"/>
    </row>
    <row r="68133">
      <c r="A68133" s="113"/>
      <c r="B68133" s="113"/>
    </row>
    <row r="68134">
      <c r="A68134" s="113"/>
      <c r="B68134" s="113"/>
    </row>
    <row r="68135">
      <c r="A68135" s="113"/>
      <c r="B68135" s="113"/>
    </row>
    <row r="68136">
      <c r="A68136" s="113"/>
      <c r="B68136" s="113"/>
    </row>
    <row r="68137">
      <c r="A68137" s="113"/>
      <c r="B68137" s="113"/>
    </row>
    <row r="68138">
      <c r="A68138" s="113"/>
      <c r="B68138" s="113"/>
    </row>
    <row r="68139">
      <c r="A68139" s="113"/>
      <c r="B68139" s="113"/>
    </row>
    <row r="68140">
      <c r="A68140" s="113"/>
      <c r="B68140" s="113"/>
    </row>
    <row r="68141">
      <c r="A68141" s="113"/>
      <c r="B68141" s="113"/>
    </row>
    <row r="68142">
      <c r="A68142" s="113"/>
      <c r="B68142" s="113"/>
    </row>
    <row r="68143">
      <c r="A68143" s="113"/>
      <c r="B68143" s="113"/>
    </row>
    <row r="68144">
      <c r="A68144" s="113"/>
      <c r="B68144" s="113"/>
    </row>
    <row r="68145">
      <c r="A68145" s="113"/>
      <c r="B68145" s="113"/>
    </row>
    <row r="68146">
      <c r="A68146" s="113"/>
      <c r="B68146" s="113"/>
    </row>
    <row r="68147">
      <c r="A68147" s="113"/>
      <c r="B68147" s="113"/>
    </row>
    <row r="68148">
      <c r="A68148" s="113"/>
      <c r="B68148" s="113"/>
    </row>
    <row r="68149">
      <c r="A68149" s="113"/>
      <c r="B68149" s="113"/>
    </row>
    <row r="68150">
      <c r="A68150" s="113"/>
      <c r="B68150" s="113"/>
    </row>
    <row r="68151">
      <c r="A68151" s="113"/>
      <c r="B68151" s="113"/>
    </row>
    <row r="68152">
      <c r="A68152" s="113"/>
      <c r="B68152" s="113"/>
    </row>
    <row r="68153">
      <c r="A68153" s="113"/>
      <c r="B68153" s="113"/>
    </row>
    <row r="68154">
      <c r="A68154" s="113"/>
      <c r="B68154" s="113"/>
    </row>
    <row r="68155">
      <c r="A68155" s="113"/>
      <c r="B68155" s="113"/>
    </row>
    <row r="68156">
      <c r="A68156" s="113"/>
      <c r="B68156" s="113"/>
    </row>
    <row r="68157">
      <c r="A68157" s="113"/>
      <c r="B68157" s="113"/>
    </row>
    <row r="68158">
      <c r="A68158" s="113"/>
      <c r="B68158" s="113"/>
    </row>
    <row r="68159">
      <c r="A68159" s="113"/>
      <c r="B68159" s="113"/>
    </row>
    <row r="68160">
      <c r="A68160" s="113"/>
      <c r="B68160" s="113"/>
    </row>
    <row r="68161">
      <c r="A68161" s="113"/>
      <c r="B68161" s="113"/>
    </row>
    <row r="68162">
      <c r="A68162" s="113"/>
      <c r="B68162" s="113"/>
    </row>
    <row r="68163">
      <c r="A68163" s="113"/>
      <c r="B68163" s="113"/>
    </row>
    <row r="68164">
      <c r="A68164" s="113"/>
      <c r="B68164" s="113"/>
    </row>
    <row r="68165">
      <c r="A68165" s="113"/>
      <c r="B68165" s="113"/>
    </row>
    <row r="68166">
      <c r="A68166" s="113"/>
      <c r="B68166" s="113"/>
    </row>
    <row r="68167">
      <c r="A68167" s="113"/>
      <c r="B68167" s="113"/>
    </row>
    <row r="68168">
      <c r="A68168" s="113"/>
      <c r="B68168" s="113"/>
    </row>
    <row r="68169">
      <c r="A68169" s="113"/>
      <c r="B68169" s="113"/>
    </row>
    <row r="68170">
      <c r="A68170" s="113"/>
      <c r="B68170" s="113"/>
    </row>
    <row r="68171">
      <c r="A68171" s="113"/>
      <c r="B68171" s="113"/>
    </row>
    <row r="68172">
      <c r="A68172" s="113"/>
      <c r="B68172" s="113"/>
    </row>
    <row r="68173">
      <c r="A68173" s="113"/>
      <c r="B68173" s="113"/>
    </row>
    <row r="68174">
      <c r="A68174" s="113"/>
      <c r="B68174" s="113"/>
    </row>
    <row r="68175">
      <c r="A68175" s="113"/>
      <c r="B68175" s="113"/>
    </row>
    <row r="68176">
      <c r="A68176" s="113"/>
      <c r="B68176" s="113"/>
    </row>
    <row r="68177">
      <c r="A68177" s="113"/>
      <c r="B68177" s="113"/>
    </row>
    <row r="68178">
      <c r="A68178" s="113"/>
      <c r="B68178" s="113"/>
    </row>
    <row r="68179">
      <c r="A68179" s="113"/>
      <c r="B68179" s="113"/>
    </row>
    <row r="68180">
      <c r="A68180" s="113"/>
      <c r="B68180" s="113"/>
    </row>
    <row r="68181">
      <c r="A68181" s="113"/>
      <c r="B68181" s="113"/>
    </row>
    <row r="68182">
      <c r="A68182" s="113"/>
      <c r="B68182" s="113"/>
    </row>
    <row r="68183">
      <c r="A68183" s="113"/>
      <c r="B68183" s="113"/>
    </row>
    <row r="68184">
      <c r="A68184" s="113"/>
      <c r="B68184" s="113"/>
    </row>
    <row r="68185">
      <c r="A68185" s="113"/>
      <c r="B68185" s="113"/>
    </row>
    <row r="68186">
      <c r="A68186" s="113"/>
      <c r="B68186" s="113"/>
    </row>
    <row r="68187">
      <c r="A68187" s="113"/>
      <c r="B68187" s="113"/>
    </row>
    <row r="68188">
      <c r="A68188" s="113"/>
      <c r="B68188" s="113"/>
    </row>
    <row r="68189">
      <c r="A68189" s="113"/>
      <c r="B68189" s="113"/>
    </row>
    <row r="68190">
      <c r="A68190" s="113"/>
      <c r="B68190" s="113"/>
    </row>
    <row r="68191">
      <c r="A68191" s="113"/>
      <c r="B68191" s="113"/>
    </row>
    <row r="68192">
      <c r="A68192" s="113"/>
      <c r="B68192" s="113"/>
    </row>
    <row r="68193">
      <c r="A68193" s="113"/>
      <c r="B68193" s="113"/>
    </row>
    <row r="68194">
      <c r="A68194" s="113"/>
      <c r="B68194" s="113"/>
    </row>
    <row r="68195">
      <c r="A68195" s="113"/>
      <c r="B68195" s="113"/>
    </row>
    <row r="68196">
      <c r="A68196" s="113"/>
      <c r="B68196" s="113"/>
    </row>
    <row r="68197">
      <c r="A68197" s="113"/>
      <c r="B68197" s="113"/>
    </row>
    <row r="68198">
      <c r="A68198" s="113"/>
      <c r="B68198" s="113"/>
    </row>
    <row r="68199">
      <c r="A68199" s="113"/>
      <c r="B68199" s="113"/>
    </row>
    <row r="68200">
      <c r="A68200" s="113"/>
      <c r="B68200" s="113"/>
    </row>
    <row r="68201">
      <c r="A68201" s="113"/>
      <c r="B68201" s="113"/>
    </row>
    <row r="68202">
      <c r="A68202" s="113"/>
      <c r="B68202" s="113"/>
    </row>
    <row r="68203">
      <c r="A68203" s="113"/>
      <c r="B68203" s="113"/>
    </row>
    <row r="68204">
      <c r="A68204" s="113"/>
      <c r="B68204" s="113"/>
    </row>
    <row r="68205">
      <c r="A68205" s="113"/>
      <c r="B68205" s="113"/>
    </row>
    <row r="68206">
      <c r="A68206" s="113"/>
      <c r="B68206" s="113"/>
    </row>
    <row r="68207">
      <c r="A68207" s="113"/>
      <c r="B68207" s="113"/>
    </row>
    <row r="68208">
      <c r="A68208" s="113"/>
      <c r="B68208" s="113"/>
    </row>
    <row r="68209">
      <c r="A68209" s="113"/>
      <c r="B68209" s="113"/>
    </row>
    <row r="68210">
      <c r="A68210" s="113"/>
      <c r="B68210" s="113"/>
    </row>
    <row r="68211">
      <c r="A68211" s="113"/>
      <c r="B68211" s="113"/>
    </row>
    <row r="68212">
      <c r="A68212" s="113"/>
      <c r="B68212" s="113"/>
    </row>
    <row r="68213">
      <c r="A68213" s="113"/>
      <c r="B68213" s="113"/>
    </row>
    <row r="68214">
      <c r="A68214" s="113"/>
      <c r="B68214" s="113"/>
    </row>
    <row r="68215">
      <c r="A68215" s="113"/>
      <c r="B68215" s="113"/>
    </row>
    <row r="68216">
      <c r="A68216" s="113"/>
      <c r="B68216" s="113"/>
    </row>
    <row r="68217">
      <c r="A68217" s="113"/>
      <c r="B68217" s="113"/>
    </row>
    <row r="68218">
      <c r="A68218" s="113"/>
      <c r="B68218" s="113"/>
    </row>
    <row r="68219">
      <c r="A68219" s="113"/>
      <c r="B68219" s="113"/>
    </row>
    <row r="68220">
      <c r="A68220" s="113"/>
      <c r="B68220" s="113"/>
    </row>
    <row r="68221">
      <c r="A68221" s="113"/>
      <c r="B68221" s="113"/>
    </row>
    <row r="68222">
      <c r="A68222" s="113"/>
      <c r="B68222" s="113"/>
    </row>
    <row r="68223">
      <c r="A68223" s="113"/>
      <c r="B68223" s="113"/>
    </row>
    <row r="68224">
      <c r="A68224" s="113"/>
      <c r="B68224" s="113"/>
    </row>
    <row r="68225">
      <c r="A68225" s="113"/>
      <c r="B68225" s="113"/>
    </row>
    <row r="68226">
      <c r="A68226" s="113"/>
      <c r="B68226" s="113"/>
    </row>
    <row r="68227">
      <c r="A68227" s="113"/>
      <c r="B68227" s="113"/>
    </row>
    <row r="68228">
      <c r="A68228" s="113"/>
      <c r="B68228" s="113"/>
    </row>
    <row r="68229">
      <c r="A68229" s="113"/>
      <c r="B68229" s="113"/>
    </row>
    <row r="68230">
      <c r="A68230" s="113"/>
      <c r="B68230" s="113"/>
    </row>
    <row r="68231">
      <c r="A68231" s="113"/>
      <c r="B68231" s="113"/>
    </row>
    <row r="68232">
      <c r="A68232" s="113"/>
      <c r="B68232" s="113"/>
    </row>
    <row r="68233">
      <c r="A68233" s="113"/>
      <c r="B68233" s="113"/>
    </row>
    <row r="68234">
      <c r="A68234" s="113"/>
      <c r="B68234" s="113"/>
    </row>
    <row r="68235">
      <c r="A68235" s="113"/>
      <c r="B68235" s="113"/>
    </row>
    <row r="68236">
      <c r="A68236" s="113"/>
      <c r="B68236" s="113"/>
    </row>
    <row r="68237">
      <c r="A68237" s="113"/>
      <c r="B68237" s="113"/>
    </row>
    <row r="68238">
      <c r="A68238" s="113"/>
      <c r="B68238" s="113"/>
    </row>
    <row r="68239">
      <c r="A68239" s="113"/>
      <c r="B68239" s="113"/>
    </row>
    <row r="68240">
      <c r="A68240" s="113"/>
      <c r="B68240" s="113"/>
    </row>
    <row r="68241">
      <c r="A68241" s="113"/>
      <c r="B68241" s="113"/>
    </row>
    <row r="68242">
      <c r="A68242" s="113"/>
      <c r="B68242" s="113"/>
    </row>
    <row r="68243">
      <c r="A68243" s="113"/>
      <c r="B68243" s="113"/>
    </row>
    <row r="68244">
      <c r="A68244" s="113"/>
      <c r="B68244" s="113"/>
    </row>
    <row r="68245">
      <c r="A68245" s="113"/>
      <c r="B68245" s="113"/>
    </row>
    <row r="68246">
      <c r="A68246" s="113"/>
      <c r="B68246" s="113"/>
    </row>
    <row r="68247">
      <c r="A68247" s="113"/>
      <c r="B68247" s="113"/>
    </row>
    <row r="68248">
      <c r="A68248" s="113"/>
      <c r="B68248" s="113"/>
    </row>
    <row r="68249">
      <c r="A68249" s="113"/>
      <c r="B68249" s="113"/>
    </row>
    <row r="68250">
      <c r="A68250" s="113"/>
      <c r="B68250" s="113"/>
    </row>
    <row r="68251">
      <c r="A68251" s="113"/>
      <c r="B68251" s="113"/>
    </row>
    <row r="68252">
      <c r="A68252" s="113"/>
      <c r="B68252" s="113"/>
    </row>
    <row r="68253">
      <c r="A68253" s="113"/>
      <c r="B68253" s="113"/>
    </row>
    <row r="68254">
      <c r="A68254" s="113"/>
      <c r="B68254" s="113"/>
    </row>
    <row r="68255">
      <c r="A68255" s="113"/>
      <c r="B68255" s="113"/>
    </row>
    <row r="68256">
      <c r="A68256" s="113"/>
      <c r="B68256" s="113"/>
    </row>
    <row r="68257">
      <c r="A68257" s="113"/>
      <c r="B68257" s="113"/>
    </row>
    <row r="68258">
      <c r="A68258" s="113"/>
      <c r="B68258" s="113"/>
    </row>
    <row r="68259">
      <c r="A68259" s="113"/>
      <c r="B68259" s="113"/>
    </row>
    <row r="68260">
      <c r="A68260" s="113"/>
      <c r="B68260" s="113"/>
    </row>
    <row r="68261">
      <c r="A68261" s="113"/>
      <c r="B68261" s="113"/>
    </row>
    <row r="68262">
      <c r="A68262" s="113"/>
      <c r="B68262" s="113"/>
    </row>
    <row r="68263">
      <c r="A68263" s="113"/>
      <c r="B68263" s="113"/>
    </row>
    <row r="68264">
      <c r="A68264" s="113"/>
      <c r="B68264" s="113"/>
    </row>
    <row r="68265">
      <c r="A68265" s="113"/>
      <c r="B68265" s="113"/>
    </row>
    <row r="68266">
      <c r="A68266" s="113"/>
      <c r="B68266" s="113"/>
    </row>
    <row r="68267">
      <c r="A68267" s="113"/>
      <c r="B68267" s="113"/>
    </row>
    <row r="68268">
      <c r="A68268" s="113"/>
      <c r="B68268" s="113"/>
    </row>
    <row r="68269">
      <c r="A68269" s="113"/>
      <c r="B68269" s="113"/>
    </row>
    <row r="68270">
      <c r="A68270" s="113"/>
      <c r="B68270" s="113"/>
    </row>
    <row r="68271">
      <c r="A68271" s="113"/>
      <c r="B68271" s="113"/>
    </row>
    <row r="68272">
      <c r="A68272" s="113"/>
      <c r="B68272" s="113"/>
    </row>
    <row r="68273">
      <c r="A68273" s="113"/>
      <c r="B68273" s="113"/>
    </row>
    <row r="68274">
      <c r="A68274" s="113"/>
      <c r="B68274" s="113"/>
    </row>
    <row r="68275">
      <c r="A68275" s="113"/>
      <c r="B68275" s="113"/>
    </row>
    <row r="68276">
      <c r="A68276" s="113"/>
      <c r="B68276" s="113"/>
    </row>
    <row r="68277">
      <c r="A68277" s="113"/>
      <c r="B68277" s="113"/>
    </row>
    <row r="68278">
      <c r="A68278" s="113"/>
      <c r="B68278" s="113"/>
    </row>
    <row r="68279">
      <c r="A68279" s="113"/>
      <c r="B68279" s="113"/>
    </row>
    <row r="68280">
      <c r="A68280" s="113"/>
      <c r="B68280" s="113"/>
    </row>
    <row r="68281">
      <c r="A68281" s="113"/>
      <c r="B68281" s="113"/>
    </row>
    <row r="68282">
      <c r="A68282" s="113"/>
      <c r="B68282" s="113"/>
    </row>
    <row r="68283">
      <c r="A68283" s="113"/>
      <c r="B68283" s="113"/>
    </row>
    <row r="68284">
      <c r="A68284" s="113"/>
      <c r="B68284" s="113"/>
    </row>
    <row r="68285">
      <c r="A68285" s="113"/>
      <c r="B68285" s="113"/>
    </row>
    <row r="68286">
      <c r="A68286" s="113"/>
      <c r="B68286" s="113"/>
    </row>
    <row r="68287">
      <c r="A68287" s="113"/>
      <c r="B68287" s="113"/>
    </row>
    <row r="68288">
      <c r="A68288" s="113"/>
      <c r="B68288" s="113"/>
    </row>
    <row r="68289">
      <c r="A68289" s="113"/>
      <c r="B68289" s="113"/>
    </row>
    <row r="68290">
      <c r="A68290" s="113"/>
      <c r="B68290" s="113"/>
    </row>
    <row r="68291">
      <c r="A68291" s="113"/>
      <c r="B68291" s="113"/>
    </row>
    <row r="68292">
      <c r="A68292" s="113"/>
      <c r="B68292" s="113"/>
    </row>
    <row r="68293">
      <c r="A68293" s="113"/>
      <c r="B68293" s="113"/>
    </row>
    <row r="68294">
      <c r="A68294" s="113"/>
      <c r="B68294" s="113"/>
    </row>
    <row r="68295">
      <c r="A68295" s="113"/>
      <c r="B68295" s="113"/>
    </row>
    <row r="68296">
      <c r="A68296" s="113"/>
      <c r="B68296" s="113"/>
    </row>
    <row r="68297">
      <c r="A68297" s="113"/>
      <c r="B68297" s="113"/>
    </row>
    <row r="68298">
      <c r="A68298" s="113"/>
      <c r="B68298" s="113"/>
    </row>
    <row r="68299">
      <c r="A68299" s="113"/>
      <c r="B68299" s="113"/>
    </row>
    <row r="68300">
      <c r="A68300" s="113"/>
      <c r="B68300" s="113"/>
    </row>
    <row r="68301">
      <c r="A68301" s="113"/>
      <c r="B68301" s="113"/>
    </row>
    <row r="68302">
      <c r="A68302" s="113"/>
      <c r="B68302" s="113"/>
    </row>
    <row r="68303">
      <c r="A68303" s="113"/>
      <c r="B68303" s="113"/>
    </row>
    <row r="68304">
      <c r="A68304" s="113"/>
      <c r="B68304" s="113"/>
    </row>
    <row r="68305">
      <c r="A68305" s="113"/>
      <c r="B68305" s="113"/>
    </row>
    <row r="68306">
      <c r="A68306" s="113"/>
      <c r="B68306" s="113"/>
    </row>
    <row r="68307">
      <c r="A68307" s="113"/>
      <c r="B68307" s="113"/>
    </row>
    <row r="68308">
      <c r="A68308" s="113"/>
      <c r="B68308" s="113"/>
    </row>
    <row r="68309">
      <c r="A68309" s="113"/>
      <c r="B68309" s="113"/>
    </row>
    <row r="68310">
      <c r="A68310" s="113"/>
      <c r="B68310" s="113"/>
    </row>
    <row r="68311">
      <c r="A68311" s="113"/>
      <c r="B68311" s="113"/>
    </row>
    <row r="68312">
      <c r="A68312" s="113"/>
      <c r="B68312" s="113"/>
    </row>
    <row r="68313">
      <c r="A68313" s="113"/>
      <c r="B68313" s="113"/>
    </row>
    <row r="68314">
      <c r="A68314" s="113"/>
      <c r="B68314" s="113"/>
    </row>
    <row r="68315">
      <c r="A68315" s="113"/>
      <c r="B68315" s="113"/>
    </row>
    <row r="68316">
      <c r="A68316" s="113"/>
      <c r="B68316" s="113"/>
    </row>
    <row r="68317">
      <c r="A68317" s="113"/>
      <c r="B68317" s="113"/>
    </row>
    <row r="68318">
      <c r="A68318" s="113"/>
      <c r="B68318" s="113"/>
    </row>
    <row r="68319">
      <c r="A68319" s="113"/>
      <c r="B68319" s="113"/>
    </row>
    <row r="68320">
      <c r="A68320" s="113"/>
      <c r="B68320" s="113"/>
    </row>
    <row r="68321">
      <c r="A68321" s="113"/>
      <c r="B68321" s="113"/>
    </row>
    <row r="68322">
      <c r="A68322" s="113"/>
      <c r="B68322" s="113"/>
    </row>
    <row r="68323">
      <c r="A68323" s="113"/>
      <c r="B68323" s="113"/>
    </row>
    <row r="68324">
      <c r="A68324" s="113"/>
      <c r="B68324" s="113"/>
    </row>
    <row r="68325">
      <c r="A68325" s="113"/>
      <c r="B68325" s="113"/>
    </row>
    <row r="68326">
      <c r="A68326" s="113"/>
      <c r="B68326" s="113"/>
    </row>
    <row r="68327">
      <c r="A68327" s="113"/>
      <c r="B68327" s="113"/>
    </row>
    <row r="68328">
      <c r="A68328" s="113"/>
      <c r="B68328" s="113"/>
    </row>
    <row r="68329">
      <c r="A68329" s="113"/>
      <c r="B68329" s="113"/>
    </row>
    <row r="68330">
      <c r="A68330" s="113"/>
      <c r="B68330" s="113"/>
    </row>
    <row r="68331">
      <c r="A68331" s="113"/>
      <c r="B68331" s="113"/>
    </row>
    <row r="68332">
      <c r="A68332" s="113"/>
      <c r="B68332" s="113"/>
    </row>
    <row r="68333">
      <c r="A68333" s="113"/>
      <c r="B68333" s="113"/>
    </row>
    <row r="68334">
      <c r="A68334" s="113"/>
      <c r="B68334" s="113"/>
    </row>
    <row r="68335">
      <c r="A68335" s="113"/>
      <c r="B68335" s="113"/>
    </row>
    <row r="68336">
      <c r="A68336" s="113"/>
      <c r="B68336" s="113"/>
    </row>
    <row r="68337">
      <c r="A68337" s="113"/>
      <c r="B68337" s="113"/>
    </row>
    <row r="68338">
      <c r="A68338" s="113"/>
      <c r="B68338" s="113"/>
    </row>
    <row r="68339">
      <c r="A68339" s="113"/>
      <c r="B68339" s="113"/>
    </row>
    <row r="68340">
      <c r="A68340" s="113"/>
      <c r="B68340" s="113"/>
    </row>
    <row r="68341">
      <c r="A68341" s="113"/>
      <c r="B68341" s="113"/>
    </row>
    <row r="68342">
      <c r="A68342" s="113"/>
      <c r="B68342" s="113"/>
    </row>
    <row r="68343">
      <c r="A68343" s="113"/>
      <c r="B68343" s="113"/>
    </row>
    <row r="68344">
      <c r="A68344" s="113"/>
      <c r="B68344" s="113"/>
    </row>
    <row r="68345">
      <c r="A68345" s="113"/>
      <c r="B68345" s="113"/>
    </row>
    <row r="68346">
      <c r="A68346" s="113"/>
      <c r="B68346" s="113"/>
    </row>
    <row r="68347">
      <c r="A68347" s="113"/>
      <c r="B68347" s="113"/>
    </row>
    <row r="68348">
      <c r="A68348" s="113"/>
      <c r="B68348" s="113"/>
    </row>
    <row r="68349">
      <c r="A68349" s="113"/>
      <c r="B68349" s="113"/>
    </row>
    <row r="68350">
      <c r="A68350" s="113"/>
      <c r="B68350" s="113"/>
    </row>
    <row r="68351">
      <c r="A68351" s="113"/>
      <c r="B68351" s="113"/>
    </row>
    <row r="68352">
      <c r="A68352" s="113"/>
      <c r="B68352" s="113"/>
    </row>
    <row r="68353">
      <c r="A68353" s="113"/>
      <c r="B68353" s="113"/>
    </row>
    <row r="68354">
      <c r="A68354" s="113"/>
      <c r="B68354" s="113"/>
    </row>
    <row r="68355">
      <c r="A68355" s="113"/>
      <c r="B68355" s="113"/>
    </row>
    <row r="68356">
      <c r="A68356" s="113"/>
      <c r="B68356" s="113"/>
    </row>
    <row r="68357">
      <c r="A68357" s="113"/>
      <c r="B68357" s="113"/>
    </row>
    <row r="68358">
      <c r="A68358" s="113"/>
      <c r="B68358" s="113"/>
    </row>
    <row r="68359">
      <c r="A68359" s="113"/>
      <c r="B68359" s="113"/>
    </row>
    <row r="68360">
      <c r="A68360" s="113"/>
      <c r="B68360" s="113"/>
    </row>
    <row r="68361">
      <c r="A68361" s="113"/>
      <c r="B68361" s="113"/>
    </row>
    <row r="68362">
      <c r="A68362" s="113"/>
      <c r="B68362" s="113"/>
    </row>
    <row r="68363">
      <c r="A68363" s="113"/>
      <c r="B68363" s="113"/>
    </row>
    <row r="68364">
      <c r="A68364" s="113"/>
      <c r="B68364" s="113"/>
    </row>
    <row r="68365">
      <c r="A68365" s="113"/>
      <c r="B68365" s="113"/>
    </row>
    <row r="68366">
      <c r="A68366" s="113"/>
      <c r="B68366" s="113"/>
    </row>
    <row r="68367">
      <c r="A68367" s="113"/>
      <c r="B68367" s="113"/>
    </row>
    <row r="68368">
      <c r="A68368" s="113"/>
      <c r="B68368" s="113"/>
    </row>
    <row r="68369">
      <c r="A68369" s="113"/>
      <c r="B68369" s="113"/>
    </row>
    <row r="68370">
      <c r="A68370" s="113"/>
      <c r="B68370" s="113"/>
    </row>
    <row r="68371">
      <c r="A68371" s="113"/>
      <c r="B68371" s="113"/>
    </row>
    <row r="68372">
      <c r="A68372" s="113"/>
      <c r="B68372" s="113"/>
    </row>
    <row r="68373">
      <c r="A68373" s="113"/>
      <c r="B68373" s="113"/>
    </row>
    <row r="68374">
      <c r="A68374" s="113"/>
      <c r="B68374" s="113"/>
    </row>
    <row r="68375">
      <c r="A68375" s="113"/>
      <c r="B68375" s="113"/>
    </row>
    <row r="68376">
      <c r="A68376" s="113"/>
      <c r="B68376" s="113"/>
    </row>
    <row r="68377">
      <c r="A68377" s="113"/>
      <c r="B68377" s="113"/>
    </row>
    <row r="68378">
      <c r="A68378" s="113"/>
      <c r="B68378" s="113"/>
    </row>
    <row r="68379">
      <c r="A68379" s="113"/>
      <c r="B68379" s="113"/>
    </row>
    <row r="68380">
      <c r="A68380" s="113"/>
      <c r="B68380" s="113"/>
    </row>
    <row r="68381">
      <c r="A68381" s="113"/>
      <c r="B68381" s="113"/>
    </row>
    <row r="68382">
      <c r="A68382" s="113"/>
      <c r="B68382" s="113"/>
    </row>
    <row r="68383">
      <c r="A68383" s="113"/>
      <c r="B68383" s="113"/>
    </row>
    <row r="68384">
      <c r="A68384" s="113"/>
      <c r="B68384" s="113"/>
    </row>
    <row r="68385">
      <c r="A68385" s="113"/>
      <c r="B68385" s="113"/>
    </row>
    <row r="68386">
      <c r="A68386" s="113"/>
      <c r="B68386" s="113"/>
    </row>
    <row r="68387">
      <c r="A68387" s="113"/>
      <c r="B68387" s="113"/>
    </row>
    <row r="68388">
      <c r="A68388" s="113"/>
      <c r="B68388" s="113"/>
    </row>
    <row r="68389">
      <c r="A68389" s="113"/>
      <c r="B68389" s="113"/>
    </row>
    <row r="68390">
      <c r="A68390" s="113"/>
      <c r="B68390" s="113"/>
    </row>
    <row r="68391">
      <c r="A68391" s="113"/>
      <c r="B68391" s="113"/>
    </row>
    <row r="68392">
      <c r="A68392" s="113"/>
      <c r="B68392" s="113"/>
    </row>
    <row r="68393">
      <c r="A68393" s="113"/>
      <c r="B68393" s="113"/>
    </row>
    <row r="68394">
      <c r="A68394" s="113"/>
      <c r="B68394" s="113"/>
    </row>
    <row r="68395">
      <c r="A68395" s="113"/>
      <c r="B68395" s="113"/>
    </row>
    <row r="68396">
      <c r="A68396" s="113"/>
      <c r="B68396" s="113"/>
    </row>
    <row r="68397">
      <c r="A68397" s="113"/>
      <c r="B68397" s="113"/>
    </row>
    <row r="68398">
      <c r="A68398" s="113"/>
      <c r="B68398" s="113"/>
    </row>
    <row r="68399">
      <c r="A68399" s="113"/>
      <c r="B68399" s="113"/>
    </row>
    <row r="68400">
      <c r="A68400" s="113"/>
      <c r="B68400" s="113"/>
    </row>
    <row r="68401">
      <c r="A68401" s="113"/>
      <c r="B68401" s="113"/>
    </row>
    <row r="68402">
      <c r="A68402" s="113"/>
      <c r="B68402" s="113"/>
    </row>
    <row r="68403">
      <c r="A68403" s="113"/>
      <c r="B68403" s="113"/>
    </row>
    <row r="68404">
      <c r="A68404" s="113"/>
      <c r="B68404" s="113"/>
    </row>
    <row r="68405">
      <c r="A68405" s="113"/>
      <c r="B68405" s="113"/>
    </row>
    <row r="68406">
      <c r="A68406" s="113"/>
      <c r="B68406" s="113"/>
    </row>
    <row r="68407">
      <c r="A68407" s="113"/>
      <c r="B68407" s="113"/>
    </row>
    <row r="68408">
      <c r="A68408" s="113"/>
      <c r="B68408" s="113"/>
    </row>
    <row r="68409">
      <c r="A68409" s="113"/>
      <c r="B68409" s="113"/>
    </row>
    <row r="68410">
      <c r="A68410" s="113"/>
      <c r="B68410" s="113"/>
    </row>
    <row r="68411">
      <c r="A68411" s="113"/>
      <c r="B68411" s="113"/>
    </row>
    <row r="68412">
      <c r="A68412" s="113"/>
      <c r="B68412" s="113"/>
    </row>
    <row r="68413">
      <c r="A68413" s="113"/>
      <c r="B68413" s="113"/>
    </row>
    <row r="68414">
      <c r="A68414" s="113"/>
      <c r="B68414" s="113"/>
    </row>
    <row r="68415">
      <c r="A68415" s="113"/>
      <c r="B68415" s="113"/>
    </row>
    <row r="68416">
      <c r="A68416" s="113"/>
      <c r="B68416" s="113"/>
    </row>
    <row r="68417">
      <c r="A68417" s="113"/>
      <c r="B68417" s="113"/>
    </row>
    <row r="68418">
      <c r="A68418" s="113"/>
      <c r="B68418" s="113"/>
    </row>
    <row r="68419">
      <c r="A68419" s="113"/>
      <c r="B68419" s="113"/>
    </row>
    <row r="68420">
      <c r="A68420" s="113"/>
      <c r="B68420" s="113"/>
    </row>
    <row r="68421">
      <c r="A68421" s="113"/>
      <c r="B68421" s="113"/>
    </row>
    <row r="68422">
      <c r="A68422" s="113"/>
      <c r="B68422" s="113"/>
    </row>
    <row r="68423">
      <c r="A68423" s="113"/>
      <c r="B68423" s="113"/>
    </row>
    <row r="68424">
      <c r="A68424" s="113"/>
      <c r="B68424" s="113"/>
    </row>
    <row r="68425">
      <c r="A68425" s="113"/>
      <c r="B68425" s="113"/>
    </row>
    <row r="68426">
      <c r="A68426" s="113"/>
      <c r="B68426" s="113"/>
    </row>
    <row r="68427">
      <c r="A68427" s="113"/>
      <c r="B68427" s="113"/>
    </row>
    <row r="68428">
      <c r="A68428" s="113"/>
      <c r="B68428" s="113"/>
    </row>
    <row r="68429">
      <c r="A68429" s="113"/>
      <c r="B68429" s="113"/>
    </row>
    <row r="68430">
      <c r="A68430" s="113"/>
      <c r="B68430" s="113"/>
    </row>
    <row r="68431">
      <c r="A68431" s="113"/>
      <c r="B68431" s="113"/>
    </row>
    <row r="68432">
      <c r="A68432" s="113"/>
      <c r="B68432" s="113"/>
    </row>
    <row r="68433">
      <c r="A68433" s="113"/>
      <c r="B68433" s="113"/>
    </row>
    <row r="68434">
      <c r="A68434" s="113"/>
      <c r="B68434" s="113"/>
    </row>
    <row r="68435">
      <c r="A68435" s="113"/>
      <c r="B68435" s="113"/>
    </row>
    <row r="68436">
      <c r="A68436" s="113"/>
      <c r="B68436" s="113"/>
    </row>
    <row r="68437">
      <c r="A68437" s="113"/>
      <c r="B68437" s="113"/>
    </row>
    <row r="68438">
      <c r="A68438" s="113"/>
      <c r="B68438" s="113"/>
    </row>
    <row r="68439">
      <c r="A68439" s="113"/>
      <c r="B68439" s="113"/>
    </row>
    <row r="68440">
      <c r="A68440" s="113"/>
      <c r="B68440" s="113"/>
    </row>
    <row r="68441">
      <c r="A68441" s="113"/>
      <c r="B68441" s="113"/>
    </row>
    <row r="68442">
      <c r="A68442" s="113"/>
      <c r="B68442" s="113"/>
    </row>
    <row r="68443">
      <c r="A68443" s="113"/>
      <c r="B68443" s="113"/>
    </row>
    <row r="68444">
      <c r="A68444" s="113"/>
      <c r="B68444" s="113"/>
    </row>
    <row r="68445">
      <c r="A68445" s="113"/>
      <c r="B68445" s="113"/>
    </row>
    <row r="68446">
      <c r="A68446" s="113"/>
      <c r="B68446" s="113"/>
    </row>
    <row r="68447">
      <c r="A68447" s="113"/>
      <c r="B68447" s="113"/>
    </row>
    <row r="68448">
      <c r="A68448" s="113"/>
      <c r="B68448" s="113"/>
    </row>
    <row r="68449">
      <c r="A68449" s="113"/>
      <c r="B68449" s="113"/>
    </row>
    <row r="68450">
      <c r="A68450" s="113"/>
      <c r="B68450" s="113"/>
    </row>
    <row r="68451">
      <c r="A68451" s="113"/>
      <c r="B68451" s="113"/>
    </row>
    <row r="68452">
      <c r="A68452" s="113"/>
      <c r="B68452" s="113"/>
    </row>
    <row r="68453">
      <c r="A68453" s="113"/>
      <c r="B68453" s="113"/>
    </row>
    <row r="68454">
      <c r="A68454" s="113"/>
      <c r="B68454" s="113"/>
    </row>
    <row r="68455">
      <c r="A68455" s="113"/>
      <c r="B68455" s="113"/>
    </row>
    <row r="68456">
      <c r="A68456" s="113"/>
      <c r="B68456" s="113"/>
    </row>
    <row r="68457">
      <c r="A68457" s="113"/>
      <c r="B68457" s="113"/>
    </row>
    <row r="68458">
      <c r="A68458" s="113"/>
      <c r="B68458" s="113"/>
    </row>
    <row r="68459">
      <c r="A68459" s="113"/>
      <c r="B68459" s="113"/>
    </row>
    <row r="68460">
      <c r="A68460" s="113"/>
      <c r="B68460" s="113"/>
    </row>
    <row r="68461">
      <c r="A68461" s="113"/>
      <c r="B68461" s="113"/>
    </row>
    <row r="68462">
      <c r="A68462" s="113"/>
      <c r="B68462" s="113"/>
    </row>
    <row r="68463">
      <c r="A68463" s="113"/>
      <c r="B68463" s="113"/>
    </row>
    <row r="68464">
      <c r="A68464" s="113"/>
      <c r="B68464" s="113"/>
    </row>
    <row r="68465">
      <c r="A68465" s="113"/>
      <c r="B68465" s="113"/>
    </row>
    <row r="68466">
      <c r="A68466" s="113"/>
      <c r="B68466" s="113"/>
    </row>
    <row r="68467">
      <c r="A68467" s="113"/>
      <c r="B68467" s="113"/>
    </row>
    <row r="68468">
      <c r="A68468" s="113"/>
      <c r="B68468" s="113"/>
    </row>
    <row r="68469">
      <c r="A68469" s="113"/>
      <c r="B68469" s="113"/>
    </row>
    <row r="68470">
      <c r="A68470" s="113"/>
      <c r="B68470" s="113"/>
    </row>
    <row r="68471">
      <c r="A68471" s="113"/>
      <c r="B68471" s="113"/>
    </row>
    <row r="68472">
      <c r="A68472" s="113"/>
      <c r="B68472" s="113"/>
    </row>
    <row r="68473">
      <c r="A68473" s="113"/>
      <c r="B68473" s="113"/>
    </row>
    <row r="68474">
      <c r="A68474" s="113"/>
      <c r="B68474" s="113"/>
    </row>
    <row r="68475">
      <c r="A68475" s="113"/>
      <c r="B68475" s="113"/>
    </row>
    <row r="68476">
      <c r="A68476" s="113"/>
      <c r="B68476" s="113"/>
    </row>
    <row r="68477">
      <c r="A68477" s="113"/>
      <c r="B68477" s="113"/>
    </row>
    <row r="68478">
      <c r="A68478" s="113"/>
      <c r="B68478" s="113"/>
    </row>
    <row r="68479">
      <c r="A68479" s="113"/>
      <c r="B68479" s="113"/>
    </row>
    <row r="68480">
      <c r="A68480" s="113"/>
      <c r="B68480" s="113"/>
    </row>
    <row r="68481">
      <c r="A68481" s="113"/>
      <c r="B68481" s="113"/>
    </row>
    <row r="68482">
      <c r="A68482" s="113"/>
      <c r="B68482" s="113"/>
    </row>
    <row r="68483">
      <c r="A68483" s="113"/>
      <c r="B68483" s="113"/>
    </row>
    <row r="68484">
      <c r="A68484" s="113"/>
      <c r="B68484" s="113"/>
    </row>
    <row r="68485">
      <c r="A68485" s="113"/>
      <c r="B68485" s="113"/>
    </row>
    <row r="68486">
      <c r="A68486" s="113"/>
      <c r="B68486" s="113"/>
    </row>
    <row r="68487">
      <c r="A68487" s="113"/>
      <c r="B68487" s="113"/>
    </row>
    <row r="68488">
      <c r="A68488" s="113"/>
      <c r="B68488" s="113"/>
    </row>
    <row r="68489">
      <c r="A68489" s="113"/>
      <c r="B68489" s="113"/>
    </row>
    <row r="68490">
      <c r="A68490" s="113"/>
      <c r="B68490" s="113"/>
    </row>
    <row r="68491">
      <c r="A68491" s="113"/>
      <c r="B68491" s="113"/>
    </row>
    <row r="68492">
      <c r="A68492" s="113"/>
      <c r="B68492" s="113"/>
    </row>
    <row r="68493">
      <c r="A68493" s="113"/>
      <c r="B68493" s="113"/>
    </row>
    <row r="68494">
      <c r="A68494" s="113"/>
      <c r="B68494" s="113"/>
    </row>
    <row r="68495">
      <c r="A68495" s="113"/>
      <c r="B68495" s="113"/>
    </row>
    <row r="68496">
      <c r="A68496" s="113"/>
      <c r="B68496" s="113"/>
    </row>
    <row r="68497">
      <c r="A68497" s="113"/>
      <c r="B68497" s="113"/>
    </row>
    <row r="68498">
      <c r="A68498" s="113"/>
      <c r="B68498" s="113"/>
    </row>
    <row r="68499">
      <c r="A68499" s="113"/>
      <c r="B68499" s="113"/>
    </row>
    <row r="68500">
      <c r="A68500" s="113"/>
      <c r="B68500" s="113"/>
    </row>
    <row r="68501">
      <c r="A68501" s="113"/>
      <c r="B68501" s="113"/>
    </row>
    <row r="68502">
      <c r="A68502" s="113"/>
      <c r="B68502" s="113"/>
    </row>
    <row r="68503">
      <c r="A68503" s="113"/>
      <c r="B68503" s="113"/>
    </row>
    <row r="68504">
      <c r="A68504" s="113"/>
      <c r="B68504" s="113"/>
    </row>
    <row r="68505">
      <c r="A68505" s="113"/>
      <c r="B68505" s="113"/>
    </row>
    <row r="68506">
      <c r="A68506" s="113"/>
      <c r="B68506" s="113"/>
    </row>
    <row r="68507">
      <c r="A68507" s="113"/>
      <c r="B68507" s="113"/>
    </row>
    <row r="68508">
      <c r="A68508" s="113"/>
      <c r="B68508" s="113"/>
    </row>
    <row r="68509">
      <c r="A68509" s="113"/>
      <c r="B68509" s="113"/>
    </row>
    <row r="68510">
      <c r="A68510" s="113"/>
      <c r="B68510" s="113"/>
    </row>
    <row r="68511">
      <c r="A68511" s="113"/>
      <c r="B68511" s="113"/>
    </row>
    <row r="68512">
      <c r="A68512" s="113"/>
      <c r="B68512" s="113"/>
    </row>
    <row r="68513">
      <c r="A68513" s="113"/>
      <c r="B68513" s="113"/>
    </row>
    <row r="68514">
      <c r="A68514" s="113"/>
      <c r="B68514" s="113"/>
    </row>
    <row r="68515">
      <c r="A68515" s="113"/>
      <c r="B68515" s="113"/>
    </row>
    <row r="68516">
      <c r="A68516" s="113"/>
      <c r="B68516" s="113"/>
    </row>
    <row r="68517">
      <c r="A68517" s="113"/>
      <c r="B68517" s="113"/>
    </row>
    <row r="68518">
      <c r="A68518" s="113"/>
      <c r="B68518" s="113"/>
    </row>
    <row r="68519">
      <c r="A68519" s="113"/>
      <c r="B68519" s="113"/>
    </row>
    <row r="68520">
      <c r="A68520" s="113"/>
      <c r="B68520" s="113"/>
    </row>
    <row r="68521">
      <c r="A68521" s="113"/>
      <c r="B68521" s="113"/>
    </row>
    <row r="68522">
      <c r="A68522" s="113"/>
      <c r="B68522" s="113"/>
    </row>
    <row r="68523">
      <c r="A68523" s="113"/>
      <c r="B68523" s="113"/>
    </row>
    <row r="68524">
      <c r="A68524" s="113"/>
      <c r="B68524" s="113"/>
    </row>
    <row r="68525">
      <c r="A68525" s="113"/>
      <c r="B68525" s="113"/>
    </row>
    <row r="68526">
      <c r="A68526" s="113"/>
      <c r="B68526" s="113"/>
    </row>
    <row r="68527">
      <c r="A68527" s="113"/>
      <c r="B68527" s="113"/>
    </row>
    <row r="68528">
      <c r="A68528" s="113"/>
      <c r="B68528" s="113"/>
    </row>
    <row r="68529">
      <c r="A68529" s="113"/>
      <c r="B68529" s="113"/>
    </row>
    <row r="68530">
      <c r="A68530" s="113"/>
      <c r="B68530" s="113"/>
    </row>
    <row r="68531">
      <c r="A68531" s="113"/>
      <c r="B68531" s="113"/>
    </row>
    <row r="68532">
      <c r="A68532" s="113"/>
      <c r="B68532" s="113"/>
    </row>
    <row r="68533">
      <c r="A68533" s="113"/>
      <c r="B68533" s="113"/>
    </row>
    <row r="68534">
      <c r="A68534" s="113"/>
      <c r="B68534" s="113"/>
    </row>
    <row r="68535">
      <c r="A68535" s="113"/>
      <c r="B68535" s="113"/>
    </row>
    <row r="68536">
      <c r="A68536" s="113"/>
      <c r="B68536" s="113"/>
    </row>
    <row r="68537">
      <c r="A68537" s="113"/>
      <c r="B68537" s="113"/>
    </row>
    <row r="68538">
      <c r="A68538" s="113"/>
      <c r="B68538" s="113"/>
    </row>
    <row r="68539">
      <c r="A68539" s="113"/>
      <c r="B68539" s="113"/>
    </row>
    <row r="68540">
      <c r="A68540" s="113"/>
      <c r="B68540" s="113"/>
    </row>
    <row r="68541">
      <c r="A68541" s="113"/>
      <c r="B68541" s="113"/>
    </row>
    <row r="68542">
      <c r="A68542" s="113"/>
      <c r="B68542" s="113"/>
    </row>
    <row r="68543">
      <c r="A68543" s="113"/>
      <c r="B68543" s="113"/>
    </row>
    <row r="68544">
      <c r="A68544" s="113"/>
      <c r="B68544" s="113"/>
    </row>
    <row r="68545">
      <c r="A68545" s="113"/>
      <c r="B68545" s="113"/>
    </row>
    <row r="68546">
      <c r="A68546" s="113"/>
      <c r="B68546" s="113"/>
    </row>
    <row r="68547">
      <c r="A68547" s="113"/>
      <c r="B68547" s="113"/>
    </row>
    <row r="68548">
      <c r="A68548" s="113"/>
      <c r="B68548" s="113"/>
    </row>
    <row r="68549">
      <c r="A68549" s="113"/>
      <c r="B68549" s="113"/>
    </row>
    <row r="68550">
      <c r="A68550" s="113"/>
      <c r="B68550" s="113"/>
    </row>
    <row r="68551">
      <c r="A68551" s="113"/>
      <c r="B68551" s="113"/>
    </row>
    <row r="68552">
      <c r="A68552" s="113"/>
      <c r="B68552" s="113"/>
    </row>
    <row r="68553">
      <c r="A68553" s="113"/>
      <c r="B68553" s="113"/>
    </row>
    <row r="68554">
      <c r="A68554" s="113"/>
      <c r="B68554" s="113"/>
    </row>
    <row r="68555">
      <c r="A68555" s="113"/>
      <c r="B68555" s="113"/>
    </row>
    <row r="68556">
      <c r="A68556" s="113"/>
      <c r="B68556" s="113"/>
    </row>
    <row r="68557">
      <c r="A68557" s="113"/>
      <c r="B68557" s="113"/>
    </row>
    <row r="68558">
      <c r="A68558" s="113"/>
      <c r="B68558" s="113"/>
    </row>
    <row r="68559">
      <c r="A68559" s="113"/>
      <c r="B68559" s="113"/>
    </row>
    <row r="68560">
      <c r="A68560" s="113"/>
      <c r="B68560" s="113"/>
    </row>
    <row r="68561">
      <c r="A68561" s="113"/>
      <c r="B68561" s="113"/>
    </row>
    <row r="68562">
      <c r="A68562" s="113"/>
      <c r="B68562" s="113"/>
    </row>
    <row r="68563">
      <c r="A68563" s="113"/>
      <c r="B68563" s="113"/>
    </row>
    <row r="68564">
      <c r="A68564" s="113"/>
      <c r="B68564" s="113"/>
    </row>
    <row r="68565">
      <c r="A68565" s="113"/>
      <c r="B68565" s="113"/>
    </row>
    <row r="68566">
      <c r="A68566" s="113"/>
      <c r="B68566" s="113"/>
    </row>
    <row r="68567">
      <c r="A68567" s="113"/>
      <c r="B68567" s="113"/>
    </row>
    <row r="68568">
      <c r="A68568" s="113"/>
      <c r="B68568" s="113"/>
    </row>
    <row r="68569">
      <c r="A68569" s="113"/>
      <c r="B68569" s="113"/>
    </row>
    <row r="68570">
      <c r="A68570" s="113"/>
      <c r="B68570" s="113"/>
    </row>
    <row r="68571">
      <c r="A68571" s="113"/>
      <c r="B68571" s="113"/>
    </row>
    <row r="68572">
      <c r="A68572" s="113"/>
      <c r="B68572" s="113"/>
    </row>
    <row r="68573">
      <c r="A68573" s="113"/>
      <c r="B68573" s="113"/>
    </row>
    <row r="68574">
      <c r="A68574" s="113"/>
      <c r="B68574" s="113"/>
    </row>
    <row r="68575">
      <c r="A68575" s="113"/>
      <c r="B68575" s="113"/>
    </row>
    <row r="68576">
      <c r="A68576" s="113"/>
      <c r="B68576" s="113"/>
    </row>
    <row r="68577">
      <c r="A68577" s="113"/>
      <c r="B68577" s="113"/>
    </row>
    <row r="68578">
      <c r="A68578" s="113"/>
      <c r="B68578" s="113"/>
    </row>
    <row r="68579">
      <c r="A68579" s="113"/>
      <c r="B68579" s="113"/>
    </row>
    <row r="68580">
      <c r="A68580" s="113"/>
      <c r="B68580" s="113"/>
    </row>
    <row r="68581">
      <c r="A68581" s="113"/>
      <c r="B68581" s="113"/>
    </row>
    <row r="68582">
      <c r="A68582" s="113"/>
      <c r="B68582" s="113"/>
    </row>
    <row r="68583">
      <c r="A68583" s="113"/>
      <c r="B68583" s="113"/>
    </row>
    <row r="68584">
      <c r="A68584" s="113"/>
      <c r="B68584" s="113"/>
    </row>
    <row r="68585">
      <c r="A68585" s="113"/>
      <c r="B68585" s="113"/>
    </row>
    <row r="68586">
      <c r="A68586" s="113"/>
      <c r="B68586" s="113"/>
    </row>
    <row r="68587">
      <c r="A68587" s="113"/>
      <c r="B68587" s="113"/>
    </row>
    <row r="68588">
      <c r="A68588" s="113"/>
      <c r="B68588" s="113"/>
    </row>
    <row r="68589">
      <c r="A68589" s="113"/>
      <c r="B68589" s="113"/>
    </row>
    <row r="68590">
      <c r="A68590" s="113"/>
      <c r="B68590" s="113"/>
    </row>
    <row r="68591">
      <c r="A68591" s="113"/>
      <c r="B68591" s="113"/>
    </row>
    <row r="68592">
      <c r="A68592" s="113"/>
      <c r="B68592" s="113"/>
    </row>
    <row r="68593">
      <c r="A68593" s="113"/>
      <c r="B68593" s="113"/>
    </row>
    <row r="68594">
      <c r="A68594" s="113"/>
      <c r="B68594" s="113"/>
    </row>
    <row r="68595">
      <c r="A68595" s="113"/>
      <c r="B68595" s="113"/>
    </row>
    <row r="68596">
      <c r="A68596" s="113"/>
      <c r="B68596" s="113"/>
    </row>
    <row r="68597">
      <c r="A68597" s="113"/>
      <c r="B68597" s="113"/>
    </row>
    <row r="68598">
      <c r="A68598" s="113"/>
      <c r="B68598" s="113"/>
    </row>
    <row r="68599">
      <c r="A68599" s="113"/>
      <c r="B68599" s="113"/>
    </row>
    <row r="68600">
      <c r="A68600" s="113"/>
      <c r="B68600" s="113"/>
    </row>
    <row r="68601">
      <c r="A68601" s="113"/>
      <c r="B68601" s="113"/>
    </row>
    <row r="68602">
      <c r="A68602" s="113"/>
      <c r="B68602" s="113"/>
    </row>
    <row r="68603">
      <c r="A68603" s="113"/>
      <c r="B68603" s="113"/>
    </row>
    <row r="68604">
      <c r="A68604" s="113"/>
      <c r="B68604" s="113"/>
    </row>
    <row r="68605">
      <c r="A68605" s="113"/>
      <c r="B68605" s="113"/>
    </row>
    <row r="68606">
      <c r="A68606" s="113"/>
      <c r="B68606" s="113"/>
    </row>
    <row r="68607">
      <c r="A68607" s="113"/>
      <c r="B68607" s="113"/>
    </row>
    <row r="68608">
      <c r="A68608" s="113"/>
      <c r="B68608" s="113"/>
    </row>
    <row r="68609">
      <c r="A68609" s="113"/>
      <c r="B68609" s="113"/>
    </row>
    <row r="68610">
      <c r="A68610" s="113"/>
      <c r="B68610" s="113"/>
    </row>
    <row r="68611">
      <c r="A68611" s="113"/>
      <c r="B68611" s="113"/>
    </row>
    <row r="68612">
      <c r="A68612" s="113"/>
      <c r="B68612" s="113"/>
    </row>
    <row r="68613">
      <c r="A68613" s="113"/>
      <c r="B68613" s="113"/>
    </row>
    <row r="68614">
      <c r="A68614" s="113"/>
      <c r="B68614" s="113"/>
    </row>
    <row r="68615">
      <c r="A68615" s="113"/>
      <c r="B68615" s="113"/>
    </row>
    <row r="68616">
      <c r="A68616" s="113"/>
      <c r="B68616" s="113"/>
    </row>
    <row r="68617">
      <c r="A68617" s="113"/>
      <c r="B68617" s="113"/>
    </row>
    <row r="68618">
      <c r="A68618" s="113"/>
      <c r="B68618" s="113"/>
    </row>
    <row r="68619">
      <c r="A68619" s="113"/>
      <c r="B68619" s="113"/>
    </row>
    <row r="68620">
      <c r="A68620" s="113"/>
      <c r="B68620" s="113"/>
    </row>
    <row r="68621">
      <c r="A68621" s="113"/>
      <c r="B68621" s="113"/>
    </row>
    <row r="68622">
      <c r="A68622" s="113"/>
      <c r="B68622" s="113"/>
    </row>
    <row r="68623">
      <c r="A68623" s="113"/>
      <c r="B68623" s="113"/>
    </row>
    <row r="68624">
      <c r="A68624" s="113"/>
      <c r="B68624" s="113"/>
    </row>
    <row r="68625">
      <c r="A68625" s="113"/>
      <c r="B68625" s="113"/>
    </row>
    <row r="68626">
      <c r="A68626" s="113"/>
      <c r="B68626" s="113"/>
    </row>
    <row r="68627">
      <c r="A68627" s="113"/>
      <c r="B68627" s="113"/>
    </row>
    <row r="68628">
      <c r="A68628" s="113"/>
      <c r="B68628" s="113"/>
    </row>
    <row r="68629">
      <c r="A68629" s="113"/>
      <c r="B68629" s="113"/>
    </row>
    <row r="68630">
      <c r="A68630" s="113"/>
      <c r="B68630" s="113"/>
    </row>
    <row r="68631">
      <c r="A68631" s="113"/>
      <c r="B68631" s="113"/>
    </row>
    <row r="68632">
      <c r="A68632" s="113"/>
      <c r="B68632" s="113"/>
    </row>
    <row r="68633">
      <c r="A68633" s="113"/>
      <c r="B68633" s="113"/>
    </row>
    <row r="68634">
      <c r="A68634" s="113"/>
      <c r="B68634" s="113"/>
    </row>
    <row r="68635">
      <c r="A68635" s="113"/>
      <c r="B68635" s="113"/>
    </row>
    <row r="68636">
      <c r="A68636" s="113"/>
      <c r="B68636" s="113"/>
    </row>
    <row r="68637">
      <c r="A68637" s="113"/>
      <c r="B68637" s="113"/>
    </row>
    <row r="68638">
      <c r="A68638" s="113"/>
      <c r="B68638" s="113"/>
    </row>
    <row r="68639">
      <c r="A68639" s="113"/>
      <c r="B68639" s="113"/>
    </row>
    <row r="68640">
      <c r="A68640" s="113"/>
      <c r="B68640" s="113"/>
    </row>
    <row r="68641">
      <c r="A68641" s="113"/>
      <c r="B68641" s="113"/>
    </row>
    <row r="68642">
      <c r="A68642" s="113"/>
      <c r="B68642" s="113"/>
    </row>
    <row r="68643">
      <c r="A68643" s="113"/>
      <c r="B68643" s="113"/>
    </row>
    <row r="68644">
      <c r="A68644" s="113"/>
      <c r="B68644" s="113"/>
    </row>
    <row r="68645">
      <c r="A68645" s="113"/>
      <c r="B68645" s="113"/>
    </row>
    <row r="68646">
      <c r="A68646" s="113"/>
      <c r="B68646" s="113"/>
    </row>
    <row r="68647">
      <c r="A68647" s="113"/>
      <c r="B68647" s="113"/>
    </row>
    <row r="68648">
      <c r="A68648" s="113"/>
      <c r="B68648" s="113"/>
    </row>
    <row r="68649">
      <c r="A68649" s="113"/>
      <c r="B68649" s="113"/>
    </row>
    <row r="68650">
      <c r="A68650" s="113"/>
      <c r="B68650" s="113"/>
    </row>
    <row r="68651">
      <c r="A68651" s="113"/>
      <c r="B68651" s="113"/>
    </row>
    <row r="68652">
      <c r="A68652" s="113"/>
      <c r="B68652" s="113"/>
    </row>
    <row r="68653">
      <c r="A68653" s="113"/>
      <c r="B68653" s="113"/>
    </row>
    <row r="68654">
      <c r="A68654" s="113"/>
      <c r="B68654" s="113"/>
    </row>
    <row r="68655">
      <c r="A68655" s="113"/>
      <c r="B68655" s="113"/>
    </row>
    <row r="68656">
      <c r="A68656" s="113"/>
      <c r="B68656" s="113"/>
    </row>
    <row r="68657">
      <c r="A68657" s="113"/>
      <c r="B68657" s="113"/>
    </row>
    <row r="68658">
      <c r="A68658" s="113"/>
      <c r="B68658" s="113"/>
    </row>
    <row r="68659">
      <c r="A68659" s="113"/>
      <c r="B68659" s="113"/>
    </row>
    <row r="68660">
      <c r="A68660" s="113"/>
      <c r="B68660" s="113"/>
    </row>
    <row r="68661">
      <c r="A68661" s="113"/>
      <c r="B68661" s="113"/>
    </row>
    <row r="68662">
      <c r="A68662" s="113"/>
      <c r="B68662" s="113"/>
    </row>
    <row r="68663">
      <c r="A68663" s="113"/>
      <c r="B68663" s="113"/>
    </row>
    <row r="68664">
      <c r="A68664" s="113"/>
      <c r="B68664" s="113"/>
    </row>
    <row r="68665">
      <c r="A68665" s="113"/>
      <c r="B68665" s="113"/>
    </row>
    <row r="68666">
      <c r="A68666" s="113"/>
      <c r="B68666" s="113"/>
    </row>
    <row r="68667">
      <c r="A68667" s="113"/>
      <c r="B68667" s="113"/>
    </row>
    <row r="68668">
      <c r="A68668" s="113"/>
      <c r="B68668" s="113"/>
    </row>
    <row r="68669">
      <c r="A68669" s="113"/>
      <c r="B68669" s="113"/>
    </row>
    <row r="68670">
      <c r="A68670" s="113"/>
      <c r="B68670" s="113"/>
    </row>
    <row r="68671">
      <c r="A68671" s="113"/>
      <c r="B68671" s="113"/>
    </row>
    <row r="68672">
      <c r="A68672" s="113"/>
      <c r="B68672" s="113"/>
    </row>
    <row r="68673">
      <c r="A68673" s="113"/>
      <c r="B68673" s="113"/>
    </row>
    <row r="68674">
      <c r="A68674" s="113"/>
      <c r="B68674" s="113"/>
    </row>
    <row r="68675">
      <c r="A68675" s="113"/>
      <c r="B68675" s="113"/>
    </row>
    <row r="68676">
      <c r="A68676" s="113"/>
      <c r="B68676" s="113"/>
    </row>
    <row r="68677">
      <c r="A68677" s="113"/>
      <c r="B68677" s="113"/>
    </row>
    <row r="68678">
      <c r="A68678" s="113"/>
      <c r="B68678" s="113"/>
    </row>
    <row r="68679">
      <c r="A68679" s="113"/>
      <c r="B68679" s="113"/>
    </row>
    <row r="68680">
      <c r="A68680" s="113"/>
      <c r="B68680" s="113"/>
    </row>
    <row r="68681">
      <c r="A68681" s="113"/>
      <c r="B68681" s="113"/>
    </row>
    <row r="68682">
      <c r="A68682" s="113"/>
      <c r="B68682" s="113"/>
    </row>
    <row r="68683">
      <c r="A68683" s="113"/>
      <c r="B68683" s="113"/>
    </row>
    <row r="68684">
      <c r="A68684" s="113"/>
      <c r="B68684" s="113"/>
    </row>
    <row r="68685">
      <c r="A68685" s="113"/>
      <c r="B68685" s="113"/>
    </row>
    <row r="68686">
      <c r="A68686" s="113"/>
      <c r="B68686" s="113"/>
    </row>
    <row r="68687">
      <c r="A68687" s="113"/>
      <c r="B68687" s="113"/>
    </row>
    <row r="68688">
      <c r="A68688" s="113"/>
      <c r="B68688" s="113"/>
    </row>
    <row r="68689">
      <c r="A68689" s="113"/>
      <c r="B68689" s="113"/>
    </row>
    <row r="68690">
      <c r="A68690" s="113"/>
      <c r="B68690" s="113"/>
    </row>
    <row r="68691">
      <c r="A68691" s="113"/>
      <c r="B68691" s="113"/>
    </row>
    <row r="68692">
      <c r="A68692" s="113"/>
      <c r="B68692" s="113"/>
    </row>
    <row r="68693">
      <c r="A68693" s="113"/>
      <c r="B68693" s="113"/>
    </row>
    <row r="68694">
      <c r="A68694" s="113"/>
      <c r="B68694" s="113"/>
    </row>
    <row r="68695">
      <c r="A68695" s="113"/>
      <c r="B68695" s="113"/>
    </row>
    <row r="68696">
      <c r="A68696" s="113"/>
      <c r="B68696" s="113"/>
    </row>
    <row r="68697">
      <c r="A68697" s="113"/>
      <c r="B68697" s="113"/>
    </row>
    <row r="68698">
      <c r="A68698" s="113"/>
      <c r="B68698" s="113"/>
    </row>
    <row r="68699">
      <c r="A68699" s="113"/>
      <c r="B68699" s="113"/>
    </row>
    <row r="68700">
      <c r="A68700" s="113"/>
      <c r="B68700" s="113"/>
    </row>
    <row r="68701">
      <c r="A68701" s="113"/>
      <c r="B68701" s="113"/>
    </row>
    <row r="68702">
      <c r="A68702" s="113"/>
      <c r="B68702" s="113"/>
    </row>
    <row r="68703">
      <c r="A68703" s="113"/>
      <c r="B68703" s="113"/>
    </row>
    <row r="68704">
      <c r="A68704" s="113"/>
      <c r="B68704" s="113"/>
    </row>
    <row r="68705">
      <c r="A68705" s="113"/>
      <c r="B68705" s="113"/>
    </row>
    <row r="68706">
      <c r="A68706" s="113"/>
      <c r="B68706" s="113"/>
    </row>
    <row r="68707">
      <c r="A68707" s="113"/>
      <c r="B68707" s="113"/>
    </row>
    <row r="68708">
      <c r="A68708" s="113"/>
      <c r="B68708" s="113"/>
    </row>
    <row r="68709">
      <c r="A68709" s="113"/>
      <c r="B68709" s="113"/>
    </row>
    <row r="68710">
      <c r="A68710" s="113"/>
      <c r="B68710" s="113"/>
    </row>
    <row r="68711">
      <c r="A68711" s="113"/>
      <c r="B68711" s="113"/>
    </row>
    <row r="68712">
      <c r="A68712" s="113"/>
      <c r="B68712" s="113"/>
    </row>
    <row r="68713">
      <c r="A68713" s="113"/>
      <c r="B68713" s="113"/>
    </row>
    <row r="68714">
      <c r="A68714" s="113"/>
      <c r="B68714" s="113"/>
    </row>
    <row r="68715">
      <c r="A68715" s="113"/>
      <c r="B68715" s="113"/>
    </row>
    <row r="68716">
      <c r="A68716" s="113"/>
      <c r="B68716" s="113"/>
    </row>
    <row r="68717">
      <c r="A68717" s="113"/>
      <c r="B68717" s="113"/>
    </row>
    <row r="68718">
      <c r="A68718" s="113"/>
      <c r="B68718" s="113"/>
    </row>
    <row r="68719">
      <c r="A68719" s="113"/>
      <c r="B68719" s="113"/>
    </row>
    <row r="68720">
      <c r="A68720" s="113"/>
      <c r="B68720" s="113"/>
    </row>
    <row r="68721">
      <c r="A68721" s="113"/>
      <c r="B68721" s="113"/>
    </row>
    <row r="68722">
      <c r="A68722" s="113"/>
      <c r="B68722" s="113"/>
    </row>
    <row r="68723">
      <c r="A68723" s="113"/>
      <c r="B68723" s="113"/>
    </row>
    <row r="68724">
      <c r="A68724" s="113"/>
      <c r="B68724" s="113"/>
    </row>
    <row r="68725">
      <c r="A68725" s="113"/>
      <c r="B68725" s="113"/>
    </row>
    <row r="68726">
      <c r="A68726" s="113"/>
      <c r="B68726" s="113"/>
    </row>
    <row r="68727">
      <c r="A68727" s="113"/>
      <c r="B68727" s="113"/>
    </row>
    <row r="68728">
      <c r="A68728" s="113"/>
      <c r="B68728" s="113"/>
    </row>
    <row r="68729">
      <c r="A68729" s="113"/>
      <c r="B68729" s="113"/>
    </row>
    <row r="68730">
      <c r="A68730" s="113"/>
      <c r="B68730" s="113"/>
    </row>
    <row r="68731">
      <c r="A68731" s="113"/>
      <c r="B68731" s="113"/>
    </row>
    <row r="68732">
      <c r="A68732" s="113"/>
      <c r="B68732" s="113"/>
    </row>
    <row r="68733">
      <c r="A68733" s="113"/>
      <c r="B68733" s="113"/>
    </row>
    <row r="68734">
      <c r="A68734" s="113"/>
      <c r="B68734" s="113"/>
    </row>
    <row r="68735">
      <c r="A68735" s="113"/>
      <c r="B68735" s="113"/>
    </row>
    <row r="68736">
      <c r="A68736" s="113"/>
      <c r="B68736" s="113"/>
    </row>
    <row r="68737">
      <c r="A68737" s="113"/>
      <c r="B68737" s="113"/>
    </row>
    <row r="68738">
      <c r="A68738" s="113"/>
      <c r="B68738" s="113"/>
    </row>
    <row r="68739">
      <c r="A68739" s="113"/>
      <c r="B68739" s="113"/>
    </row>
    <row r="68740">
      <c r="A68740" s="113"/>
      <c r="B68740" s="113"/>
    </row>
    <row r="68741">
      <c r="A68741" s="113"/>
      <c r="B68741" s="113"/>
    </row>
    <row r="68742">
      <c r="A68742" s="113"/>
      <c r="B68742" s="113"/>
    </row>
    <row r="68743">
      <c r="A68743" s="113"/>
      <c r="B68743" s="113"/>
    </row>
    <row r="68744">
      <c r="A68744" s="113"/>
      <c r="B68744" s="113"/>
    </row>
    <row r="68745">
      <c r="A68745" s="113"/>
      <c r="B68745" s="113"/>
    </row>
    <row r="68746">
      <c r="A68746" s="113"/>
      <c r="B68746" s="113"/>
    </row>
    <row r="68747">
      <c r="A68747" s="113"/>
      <c r="B68747" s="113"/>
    </row>
    <row r="68748">
      <c r="A68748" s="113"/>
      <c r="B68748" s="113"/>
    </row>
    <row r="68749">
      <c r="A68749" s="113"/>
      <c r="B68749" s="113"/>
    </row>
    <row r="68750">
      <c r="A68750" s="113"/>
      <c r="B68750" s="113"/>
    </row>
    <row r="68751">
      <c r="A68751" s="113"/>
      <c r="B68751" s="113"/>
    </row>
    <row r="68752">
      <c r="A68752" s="113"/>
      <c r="B68752" s="113"/>
    </row>
    <row r="68753">
      <c r="A68753" s="113"/>
      <c r="B68753" s="113"/>
    </row>
    <row r="68754">
      <c r="A68754" s="113"/>
      <c r="B68754" s="113"/>
    </row>
    <row r="68755">
      <c r="A68755" s="113"/>
      <c r="B68755" s="113"/>
    </row>
    <row r="68756">
      <c r="A68756" s="113"/>
      <c r="B68756" s="113"/>
    </row>
    <row r="68757">
      <c r="A68757" s="113"/>
      <c r="B68757" s="113"/>
    </row>
    <row r="68758">
      <c r="A68758" s="113"/>
      <c r="B68758" s="113"/>
    </row>
    <row r="68759">
      <c r="A68759" s="113"/>
      <c r="B68759" s="113"/>
    </row>
    <row r="68760">
      <c r="A68760" s="113"/>
      <c r="B68760" s="113"/>
    </row>
    <row r="68761">
      <c r="A68761" s="113"/>
      <c r="B68761" s="113"/>
    </row>
    <row r="68762">
      <c r="A68762" s="113"/>
      <c r="B68762" s="113"/>
    </row>
    <row r="68763">
      <c r="A68763" s="113"/>
      <c r="B68763" s="113"/>
    </row>
    <row r="68764">
      <c r="A68764" s="113"/>
      <c r="B68764" s="113"/>
    </row>
    <row r="68765">
      <c r="A68765" s="113"/>
      <c r="B68765" s="113"/>
    </row>
    <row r="68766">
      <c r="A68766" s="113"/>
      <c r="B68766" s="113"/>
    </row>
    <row r="68767">
      <c r="A68767" s="113"/>
      <c r="B68767" s="113"/>
    </row>
    <row r="68768">
      <c r="A68768" s="113"/>
      <c r="B68768" s="113"/>
    </row>
    <row r="68769">
      <c r="A68769" s="113"/>
      <c r="B68769" s="113"/>
    </row>
    <row r="68770">
      <c r="A68770" s="113"/>
      <c r="B68770" s="113"/>
    </row>
    <row r="68771">
      <c r="A68771" s="113"/>
      <c r="B68771" s="113"/>
    </row>
    <row r="68772">
      <c r="A68772" s="113"/>
      <c r="B68772" s="113"/>
    </row>
    <row r="68773">
      <c r="A68773" s="113"/>
      <c r="B68773" s="113"/>
    </row>
    <row r="68774">
      <c r="A68774" s="113"/>
      <c r="B68774" s="113"/>
    </row>
    <row r="68775">
      <c r="A68775" s="113"/>
      <c r="B68775" s="113"/>
    </row>
    <row r="68776">
      <c r="A68776" s="113"/>
      <c r="B68776" s="113"/>
    </row>
    <row r="68777">
      <c r="A68777" s="113"/>
      <c r="B68777" s="113"/>
    </row>
    <row r="68778">
      <c r="A68778" s="113"/>
      <c r="B68778" s="113"/>
    </row>
    <row r="68779">
      <c r="A68779" s="113"/>
      <c r="B68779" s="113"/>
    </row>
    <row r="68780">
      <c r="A68780" s="113"/>
      <c r="B68780" s="113"/>
    </row>
    <row r="68781">
      <c r="A68781" s="113"/>
      <c r="B68781" s="113"/>
    </row>
    <row r="68782">
      <c r="A68782" s="113"/>
      <c r="B68782" s="113"/>
    </row>
    <row r="68783">
      <c r="A68783" s="113"/>
      <c r="B68783" s="113"/>
    </row>
    <row r="68784">
      <c r="A68784" s="113"/>
      <c r="B68784" s="113"/>
    </row>
    <row r="68785">
      <c r="A68785" s="113"/>
      <c r="B68785" s="113"/>
    </row>
    <row r="68786">
      <c r="A68786" s="113"/>
      <c r="B68786" s="113"/>
    </row>
    <row r="68787">
      <c r="A68787" s="113"/>
      <c r="B68787" s="113"/>
    </row>
    <row r="68788">
      <c r="A68788" s="113"/>
      <c r="B68788" s="113"/>
    </row>
    <row r="68789">
      <c r="A68789" s="113"/>
      <c r="B68789" s="113"/>
    </row>
    <row r="68790">
      <c r="A68790" s="113"/>
      <c r="B68790" s="113"/>
    </row>
    <row r="68791">
      <c r="A68791" s="113"/>
      <c r="B68791" s="113"/>
    </row>
    <row r="68792">
      <c r="A68792" s="113"/>
      <c r="B68792" s="113"/>
    </row>
    <row r="68793">
      <c r="A68793" s="113"/>
      <c r="B68793" s="113"/>
    </row>
    <row r="68794">
      <c r="A68794" s="113"/>
      <c r="B68794" s="113"/>
    </row>
    <row r="68795">
      <c r="A68795" s="113"/>
      <c r="B68795" s="113"/>
    </row>
    <row r="68796">
      <c r="A68796" s="113"/>
      <c r="B68796" s="113"/>
    </row>
    <row r="68797">
      <c r="A68797" s="113"/>
      <c r="B68797" s="113"/>
    </row>
    <row r="68798">
      <c r="A68798" s="113"/>
      <c r="B68798" s="113"/>
    </row>
    <row r="68799">
      <c r="A68799" s="113"/>
      <c r="B68799" s="113"/>
    </row>
    <row r="68800">
      <c r="A68800" s="113"/>
      <c r="B68800" s="113"/>
    </row>
    <row r="68801">
      <c r="A68801" s="113"/>
      <c r="B68801" s="113"/>
    </row>
    <row r="68802">
      <c r="A68802" s="113"/>
      <c r="B68802" s="113"/>
    </row>
    <row r="68803">
      <c r="A68803" s="113"/>
      <c r="B68803" s="113"/>
    </row>
    <row r="68804">
      <c r="A68804" s="113"/>
      <c r="B68804" s="113"/>
    </row>
    <row r="68805">
      <c r="A68805" s="113"/>
      <c r="B68805" s="113"/>
    </row>
    <row r="68806">
      <c r="A68806" s="113"/>
      <c r="B68806" s="113"/>
    </row>
    <row r="68807">
      <c r="A68807" s="113"/>
      <c r="B68807" s="113"/>
    </row>
    <row r="68808">
      <c r="A68808" s="113"/>
      <c r="B68808" s="113"/>
    </row>
    <row r="68809">
      <c r="A68809" s="113"/>
      <c r="B68809" s="113"/>
    </row>
    <row r="68810">
      <c r="A68810" s="113"/>
      <c r="B68810" s="113"/>
    </row>
    <row r="68811">
      <c r="A68811" s="113"/>
      <c r="B68811" s="113"/>
    </row>
    <row r="68812">
      <c r="A68812" s="113"/>
      <c r="B68812" s="113"/>
    </row>
    <row r="68813">
      <c r="A68813" s="113"/>
      <c r="B68813" s="113"/>
    </row>
    <row r="68814">
      <c r="A68814" s="113"/>
      <c r="B68814" s="113"/>
    </row>
    <row r="68815">
      <c r="A68815" s="113"/>
      <c r="B68815" s="113"/>
    </row>
    <row r="68816">
      <c r="A68816" s="113"/>
      <c r="B68816" s="113"/>
    </row>
    <row r="68817">
      <c r="A68817" s="113"/>
      <c r="B68817" s="113"/>
    </row>
    <row r="68818">
      <c r="A68818" s="113"/>
      <c r="B68818" s="113"/>
    </row>
    <row r="68819">
      <c r="A68819" s="113"/>
      <c r="B68819" s="113"/>
    </row>
    <row r="68820">
      <c r="A68820" s="113"/>
      <c r="B68820" s="113"/>
    </row>
    <row r="68821">
      <c r="A68821" s="113"/>
      <c r="B68821" s="113"/>
    </row>
    <row r="68822">
      <c r="A68822" s="113"/>
      <c r="B68822" s="113"/>
    </row>
    <row r="68823">
      <c r="A68823" s="113"/>
      <c r="B68823" s="113"/>
    </row>
    <row r="68824">
      <c r="A68824" s="113"/>
      <c r="B68824" s="113"/>
    </row>
    <row r="68825">
      <c r="A68825" s="113"/>
      <c r="B68825" s="113"/>
    </row>
    <row r="68826">
      <c r="A68826" s="113"/>
      <c r="B68826" s="113"/>
    </row>
    <row r="68827">
      <c r="A68827" s="113"/>
      <c r="B68827" s="113"/>
    </row>
    <row r="68828">
      <c r="A68828" s="113"/>
      <c r="B68828" s="113"/>
    </row>
    <row r="68829">
      <c r="A68829" s="113"/>
      <c r="B68829" s="113"/>
    </row>
    <row r="68830">
      <c r="A68830" s="113"/>
      <c r="B68830" s="113"/>
    </row>
    <row r="68831">
      <c r="A68831" s="113"/>
      <c r="B68831" s="113"/>
    </row>
    <row r="68832">
      <c r="A68832" s="113"/>
      <c r="B68832" s="113"/>
    </row>
    <row r="68833">
      <c r="A68833" s="113"/>
      <c r="B68833" s="113"/>
    </row>
    <row r="68834">
      <c r="A68834" s="113"/>
      <c r="B68834" s="113"/>
    </row>
    <row r="68835">
      <c r="A68835" s="113"/>
      <c r="B68835" s="113"/>
    </row>
    <row r="68836">
      <c r="A68836" s="113"/>
      <c r="B68836" s="113"/>
    </row>
    <row r="68837">
      <c r="A68837" s="113"/>
      <c r="B68837" s="113"/>
    </row>
    <row r="68838">
      <c r="A68838" s="113"/>
      <c r="B68838" s="113"/>
    </row>
    <row r="68839">
      <c r="A68839" s="113"/>
      <c r="B68839" s="113"/>
    </row>
    <row r="68840">
      <c r="A68840" s="113"/>
      <c r="B68840" s="113"/>
    </row>
    <row r="68841">
      <c r="A68841" s="113"/>
      <c r="B68841" s="113"/>
    </row>
    <row r="68842">
      <c r="A68842" s="113"/>
      <c r="B68842" s="113"/>
    </row>
    <row r="68843">
      <c r="A68843" s="113"/>
      <c r="B68843" s="113"/>
    </row>
    <row r="68844">
      <c r="A68844" s="113"/>
      <c r="B68844" s="113"/>
    </row>
    <row r="68845">
      <c r="A68845" s="113"/>
      <c r="B68845" s="113"/>
    </row>
    <row r="68846">
      <c r="A68846" s="113"/>
      <c r="B68846" s="113"/>
    </row>
    <row r="68847">
      <c r="A68847" s="113"/>
      <c r="B68847" s="113"/>
    </row>
    <row r="68848">
      <c r="A68848" s="113"/>
      <c r="B68848" s="113"/>
    </row>
    <row r="68849">
      <c r="A68849" s="113"/>
      <c r="B68849" s="113"/>
    </row>
    <row r="68850">
      <c r="A68850" s="113"/>
      <c r="B68850" s="113"/>
    </row>
    <row r="68851">
      <c r="A68851" s="113"/>
      <c r="B68851" s="113"/>
    </row>
    <row r="68852">
      <c r="A68852" s="113"/>
      <c r="B68852" s="113"/>
    </row>
    <row r="68853">
      <c r="A68853" s="113"/>
      <c r="B68853" s="113"/>
    </row>
    <row r="68854">
      <c r="A68854" s="113"/>
      <c r="B68854" s="113"/>
    </row>
    <row r="68855">
      <c r="A68855" s="113"/>
      <c r="B68855" s="113"/>
    </row>
    <row r="68856">
      <c r="A68856" s="113"/>
      <c r="B68856" s="113"/>
    </row>
    <row r="68857">
      <c r="A68857" s="113"/>
      <c r="B68857" s="113"/>
    </row>
    <row r="68858">
      <c r="A68858" s="113"/>
      <c r="B68858" s="113"/>
    </row>
    <row r="68859">
      <c r="A68859" s="113"/>
      <c r="B68859" s="113"/>
    </row>
    <row r="68860">
      <c r="A68860" s="113"/>
      <c r="B68860" s="113"/>
    </row>
    <row r="68861">
      <c r="A68861" s="113"/>
      <c r="B68861" s="113"/>
    </row>
    <row r="68862">
      <c r="A68862" s="113"/>
      <c r="B68862" s="113"/>
    </row>
    <row r="68863">
      <c r="A68863" s="113"/>
      <c r="B68863" s="113"/>
    </row>
    <row r="68864">
      <c r="A68864" s="113"/>
      <c r="B68864" s="113"/>
    </row>
    <row r="68865">
      <c r="A68865" s="113"/>
      <c r="B68865" s="113"/>
    </row>
    <row r="68866">
      <c r="A68866" s="113"/>
      <c r="B68866" s="113"/>
    </row>
    <row r="68867">
      <c r="A68867" s="113"/>
      <c r="B68867" s="113"/>
    </row>
    <row r="68868">
      <c r="A68868" s="113"/>
      <c r="B68868" s="113"/>
    </row>
    <row r="68869">
      <c r="A68869" s="113"/>
      <c r="B68869" s="113"/>
    </row>
    <row r="68870">
      <c r="A68870" s="113"/>
      <c r="B68870" s="113"/>
    </row>
    <row r="68871">
      <c r="A68871" s="113"/>
      <c r="B68871" s="113"/>
    </row>
    <row r="68872">
      <c r="A68872" s="113"/>
      <c r="B68872" s="113"/>
    </row>
    <row r="68873">
      <c r="A68873" s="113"/>
      <c r="B68873" s="113"/>
    </row>
    <row r="68874">
      <c r="A68874" s="113"/>
      <c r="B68874" s="113"/>
    </row>
    <row r="68875">
      <c r="A68875" s="113"/>
      <c r="B68875" s="113"/>
    </row>
    <row r="68876">
      <c r="A68876" s="113"/>
      <c r="B68876" s="113"/>
    </row>
    <row r="68877">
      <c r="A68877" s="113"/>
      <c r="B68877" s="113"/>
    </row>
    <row r="68878">
      <c r="A68878" s="113"/>
      <c r="B68878" s="113"/>
    </row>
    <row r="68879">
      <c r="A68879" s="113"/>
      <c r="B68879" s="113"/>
    </row>
    <row r="68880">
      <c r="A68880" s="113"/>
      <c r="B68880" s="113"/>
    </row>
    <row r="68881">
      <c r="A68881" s="113"/>
      <c r="B68881" s="113"/>
    </row>
    <row r="68882">
      <c r="A68882" s="113"/>
      <c r="B68882" s="113"/>
    </row>
    <row r="68883">
      <c r="A68883" s="113"/>
      <c r="B68883" s="113"/>
    </row>
    <row r="68884">
      <c r="A68884" s="113"/>
      <c r="B68884" s="113"/>
    </row>
    <row r="68885">
      <c r="A68885" s="113"/>
      <c r="B68885" s="113"/>
    </row>
    <row r="68886">
      <c r="A68886" s="113"/>
      <c r="B68886" s="113"/>
    </row>
    <row r="68887">
      <c r="A68887" s="113"/>
      <c r="B68887" s="113"/>
    </row>
    <row r="68888">
      <c r="A68888" s="113"/>
      <c r="B68888" s="113"/>
    </row>
    <row r="68889">
      <c r="A68889" s="113"/>
      <c r="B68889" s="113"/>
    </row>
    <row r="68890">
      <c r="A68890" s="113"/>
      <c r="B68890" s="113"/>
    </row>
    <row r="68891">
      <c r="A68891" s="113"/>
      <c r="B68891" s="113"/>
    </row>
    <row r="68892">
      <c r="A68892" s="113"/>
      <c r="B68892" s="113"/>
    </row>
    <row r="68893">
      <c r="A68893" s="113"/>
      <c r="B68893" s="113"/>
    </row>
    <row r="68894">
      <c r="A68894" s="113"/>
      <c r="B68894" s="113"/>
    </row>
    <row r="68895">
      <c r="A68895" s="113"/>
      <c r="B68895" s="113"/>
    </row>
    <row r="68896">
      <c r="A68896" s="113"/>
      <c r="B68896" s="113"/>
    </row>
    <row r="68897">
      <c r="A68897" s="113"/>
      <c r="B68897" s="113"/>
    </row>
    <row r="68898">
      <c r="A68898" s="113"/>
      <c r="B68898" s="113"/>
    </row>
    <row r="68899">
      <c r="A68899" s="113"/>
      <c r="B68899" s="113"/>
    </row>
    <row r="68900">
      <c r="A68900" s="113"/>
      <c r="B68900" s="113"/>
    </row>
    <row r="68901">
      <c r="A68901" s="113"/>
      <c r="B68901" s="113"/>
    </row>
    <row r="68902">
      <c r="A68902" s="113"/>
      <c r="B68902" s="113"/>
    </row>
    <row r="68903">
      <c r="A68903" s="113"/>
      <c r="B68903" s="113"/>
    </row>
    <row r="68904">
      <c r="A68904" s="113"/>
      <c r="B68904" s="113"/>
    </row>
    <row r="68905">
      <c r="A68905" s="113"/>
      <c r="B68905" s="113"/>
    </row>
    <row r="68906">
      <c r="A68906" s="113"/>
      <c r="B68906" s="113"/>
    </row>
    <row r="68907">
      <c r="A68907" s="113"/>
      <c r="B68907" s="113"/>
    </row>
    <row r="68908">
      <c r="A68908" s="113"/>
      <c r="B68908" s="113"/>
    </row>
    <row r="68909">
      <c r="A68909" s="113"/>
      <c r="B68909" s="113"/>
    </row>
    <row r="68910">
      <c r="A68910" s="113"/>
      <c r="B68910" s="113"/>
    </row>
    <row r="68911">
      <c r="A68911" s="113"/>
      <c r="B68911" s="113"/>
    </row>
    <row r="68912">
      <c r="A68912" s="113"/>
      <c r="B68912" s="113"/>
    </row>
    <row r="68913">
      <c r="A68913" s="113"/>
      <c r="B68913" s="113"/>
    </row>
    <row r="68914">
      <c r="A68914" s="113"/>
      <c r="B68914" s="113"/>
    </row>
    <row r="68915">
      <c r="A68915" s="113"/>
      <c r="B68915" s="113"/>
    </row>
    <row r="68916">
      <c r="A68916" s="113"/>
      <c r="B68916" s="113"/>
    </row>
    <row r="68917">
      <c r="A68917" s="113"/>
      <c r="B68917" s="113"/>
    </row>
    <row r="68918">
      <c r="A68918" s="113"/>
      <c r="B68918" s="113"/>
    </row>
    <row r="68919">
      <c r="A68919" s="113"/>
      <c r="B68919" s="113"/>
    </row>
    <row r="68920">
      <c r="A68920" s="113"/>
      <c r="B68920" s="113"/>
    </row>
    <row r="68921">
      <c r="A68921" s="113"/>
      <c r="B68921" s="113"/>
    </row>
    <row r="68922">
      <c r="A68922" s="113"/>
      <c r="B68922" s="113"/>
    </row>
    <row r="68923">
      <c r="A68923" s="113"/>
      <c r="B68923" s="113"/>
    </row>
    <row r="68924">
      <c r="A68924" s="113"/>
      <c r="B68924" s="113"/>
    </row>
    <row r="68925">
      <c r="A68925" s="113"/>
      <c r="B68925" s="113"/>
    </row>
    <row r="68926">
      <c r="A68926" s="113"/>
      <c r="B68926" s="113"/>
    </row>
    <row r="68927">
      <c r="A68927" s="113"/>
      <c r="B68927" s="113"/>
    </row>
    <row r="68928">
      <c r="A68928" s="113"/>
      <c r="B68928" s="113"/>
    </row>
    <row r="68929">
      <c r="A68929" s="113"/>
      <c r="B68929" s="113"/>
    </row>
    <row r="68930">
      <c r="A68930" s="113"/>
      <c r="B68930" s="113"/>
    </row>
    <row r="68931">
      <c r="A68931" s="113"/>
      <c r="B68931" s="113"/>
    </row>
    <row r="68932">
      <c r="A68932" s="113"/>
      <c r="B68932" s="113"/>
    </row>
    <row r="68933">
      <c r="A68933" s="113"/>
      <c r="B68933" s="113"/>
    </row>
    <row r="68934">
      <c r="A68934" s="113"/>
      <c r="B68934" s="113"/>
    </row>
    <row r="68935">
      <c r="A68935" s="113"/>
      <c r="B68935" s="113"/>
    </row>
    <row r="68936">
      <c r="A68936" s="113"/>
      <c r="B68936" s="113"/>
    </row>
    <row r="68937">
      <c r="A68937" s="113"/>
      <c r="B68937" s="113"/>
    </row>
    <row r="68938">
      <c r="A68938" s="113"/>
      <c r="B68938" s="113"/>
    </row>
    <row r="68939">
      <c r="A68939" s="113"/>
      <c r="B68939" s="113"/>
    </row>
    <row r="68940">
      <c r="A68940" s="113"/>
      <c r="B68940" s="113"/>
    </row>
    <row r="68941">
      <c r="A68941" s="113"/>
      <c r="B68941" s="113"/>
    </row>
    <row r="68942">
      <c r="A68942" s="113"/>
      <c r="B68942" s="113"/>
    </row>
    <row r="68943">
      <c r="A68943" s="113"/>
      <c r="B68943" s="113"/>
    </row>
    <row r="68944">
      <c r="A68944" s="113"/>
      <c r="B68944" s="113"/>
    </row>
    <row r="68945">
      <c r="A68945" s="113"/>
      <c r="B68945" s="113"/>
    </row>
    <row r="68946">
      <c r="A68946" s="113"/>
      <c r="B68946" s="113"/>
    </row>
    <row r="68947">
      <c r="A68947" s="113"/>
      <c r="B68947" s="113"/>
    </row>
    <row r="68948">
      <c r="A68948" s="113"/>
      <c r="B68948" s="113"/>
    </row>
    <row r="68949">
      <c r="A68949" s="113"/>
      <c r="B68949" s="113"/>
    </row>
    <row r="68950">
      <c r="A68950" s="113"/>
      <c r="B68950" s="113"/>
    </row>
    <row r="68951">
      <c r="A68951" s="113"/>
      <c r="B68951" s="113"/>
    </row>
    <row r="68952">
      <c r="A68952" s="113"/>
      <c r="B68952" s="113"/>
    </row>
    <row r="68953">
      <c r="A68953" s="113"/>
      <c r="B68953" s="113"/>
    </row>
    <row r="68954">
      <c r="A68954" s="113"/>
      <c r="B68954" s="113"/>
    </row>
    <row r="68955">
      <c r="A68955" s="113"/>
      <c r="B68955" s="113"/>
    </row>
    <row r="68956">
      <c r="A68956" s="113"/>
      <c r="B68956" s="113"/>
    </row>
    <row r="68957">
      <c r="A68957" s="113"/>
      <c r="B68957" s="113"/>
    </row>
    <row r="68958">
      <c r="A68958" s="113"/>
      <c r="B68958" s="113"/>
    </row>
    <row r="68959">
      <c r="A68959" s="113"/>
      <c r="B68959" s="113"/>
    </row>
    <row r="68960">
      <c r="A68960" s="113"/>
      <c r="B68960" s="113"/>
    </row>
    <row r="68961">
      <c r="A68961" s="113"/>
      <c r="B68961" s="113"/>
    </row>
    <row r="68962">
      <c r="A68962" s="113"/>
      <c r="B68962" s="113"/>
    </row>
    <row r="68963">
      <c r="A68963" s="113"/>
      <c r="B68963" s="113"/>
    </row>
    <row r="68964">
      <c r="A68964" s="113"/>
      <c r="B68964" s="113"/>
    </row>
    <row r="68965">
      <c r="A68965" s="113"/>
      <c r="B68965" s="113"/>
    </row>
    <row r="68966">
      <c r="A68966" s="113"/>
      <c r="B68966" s="113"/>
    </row>
    <row r="68967">
      <c r="A68967" s="113"/>
      <c r="B68967" s="113"/>
    </row>
    <row r="68968">
      <c r="A68968" s="113"/>
      <c r="B68968" s="113"/>
    </row>
    <row r="68969">
      <c r="A68969" s="113"/>
      <c r="B68969" s="113"/>
    </row>
    <row r="68970">
      <c r="A68970" s="113"/>
      <c r="B68970" s="113"/>
    </row>
    <row r="68971">
      <c r="A68971" s="113"/>
      <c r="B68971" s="113"/>
    </row>
    <row r="68972">
      <c r="A68972" s="113"/>
      <c r="B68972" s="113"/>
    </row>
    <row r="68973">
      <c r="A68973" s="113"/>
      <c r="B68973" s="113"/>
    </row>
    <row r="68974">
      <c r="A68974" s="113"/>
      <c r="B68974" s="113"/>
    </row>
    <row r="68975">
      <c r="A68975" s="113"/>
      <c r="B68975" s="113"/>
    </row>
    <row r="68976">
      <c r="A68976" s="113"/>
      <c r="B68976" s="113"/>
    </row>
    <row r="68977">
      <c r="A68977" s="113"/>
      <c r="B68977" s="113"/>
    </row>
    <row r="68978">
      <c r="A68978" s="113"/>
      <c r="B68978" s="113"/>
    </row>
    <row r="68979">
      <c r="A68979" s="113"/>
      <c r="B68979" s="113"/>
    </row>
    <row r="68980">
      <c r="A68980" s="113"/>
      <c r="B68980" s="113"/>
    </row>
    <row r="68981">
      <c r="A68981" s="113"/>
      <c r="B68981" s="113"/>
    </row>
    <row r="68982">
      <c r="A68982" s="113"/>
      <c r="B68982" s="113"/>
    </row>
    <row r="68983">
      <c r="A68983" s="113"/>
      <c r="B68983" s="113"/>
    </row>
    <row r="68984">
      <c r="A68984" s="113"/>
      <c r="B68984" s="113"/>
    </row>
    <row r="68985">
      <c r="A68985" s="113"/>
      <c r="B68985" s="113"/>
    </row>
    <row r="68986">
      <c r="A68986" s="113"/>
      <c r="B68986" s="113"/>
    </row>
    <row r="68987">
      <c r="A68987" s="113"/>
      <c r="B68987" s="113"/>
    </row>
    <row r="68988">
      <c r="A68988" s="113"/>
      <c r="B68988" s="113"/>
    </row>
    <row r="68989">
      <c r="A68989" s="113"/>
      <c r="B68989" s="113"/>
    </row>
    <row r="68990">
      <c r="A68990" s="113"/>
      <c r="B68990" s="113"/>
    </row>
    <row r="68991">
      <c r="A68991" s="113"/>
      <c r="B68991" s="113"/>
    </row>
    <row r="68992">
      <c r="A68992" s="113"/>
      <c r="B68992" s="113"/>
    </row>
    <row r="68993">
      <c r="A68993" s="113"/>
      <c r="B68993" s="113"/>
    </row>
    <row r="68994">
      <c r="A68994" s="113"/>
      <c r="B68994" s="113"/>
    </row>
    <row r="68995">
      <c r="A68995" s="113"/>
      <c r="B68995" s="113"/>
    </row>
    <row r="68996">
      <c r="A68996" s="113"/>
      <c r="B68996" s="113"/>
    </row>
    <row r="68997">
      <c r="A68997" s="113"/>
      <c r="B68997" s="113"/>
    </row>
    <row r="68998">
      <c r="A68998" s="113"/>
      <c r="B68998" s="113"/>
    </row>
    <row r="68999">
      <c r="A68999" s="113"/>
      <c r="B68999" s="113"/>
    </row>
    <row r="69000">
      <c r="A69000" s="113"/>
      <c r="B69000" s="113"/>
    </row>
    <row r="69001">
      <c r="A69001" s="113"/>
      <c r="B69001" s="113"/>
    </row>
    <row r="69002">
      <c r="A69002" s="113"/>
      <c r="B69002" s="113"/>
    </row>
    <row r="69003">
      <c r="A69003" s="113"/>
      <c r="B69003" s="113"/>
    </row>
    <row r="69004">
      <c r="A69004" s="113"/>
      <c r="B69004" s="113"/>
    </row>
    <row r="69005">
      <c r="A69005" s="113"/>
      <c r="B69005" s="113"/>
    </row>
    <row r="69006">
      <c r="A69006" s="113"/>
      <c r="B69006" s="113"/>
    </row>
    <row r="69007">
      <c r="A69007" s="113"/>
      <c r="B69007" s="113"/>
    </row>
    <row r="69008">
      <c r="A69008" s="113"/>
      <c r="B69008" s="113"/>
    </row>
    <row r="69009">
      <c r="A69009" s="113"/>
      <c r="B69009" s="113"/>
    </row>
    <row r="69010">
      <c r="A69010" s="113"/>
      <c r="B69010" s="113"/>
    </row>
    <row r="69011">
      <c r="A69011" s="113"/>
      <c r="B69011" s="113"/>
    </row>
    <row r="69012">
      <c r="A69012" s="113"/>
      <c r="B69012" s="113"/>
    </row>
    <row r="69013">
      <c r="A69013" s="113"/>
      <c r="B69013" s="113"/>
    </row>
    <row r="69014">
      <c r="A69014" s="113"/>
      <c r="B69014" s="113"/>
    </row>
    <row r="69015">
      <c r="A69015" s="113"/>
      <c r="B69015" s="113"/>
    </row>
    <row r="69016">
      <c r="A69016" s="113"/>
      <c r="B69016" s="113"/>
    </row>
    <row r="69017">
      <c r="A69017" s="113"/>
      <c r="B69017" s="113"/>
    </row>
    <row r="69018">
      <c r="A69018" s="113"/>
      <c r="B69018" s="113"/>
    </row>
    <row r="69019">
      <c r="A69019" s="113"/>
      <c r="B69019" s="113"/>
    </row>
    <row r="69020">
      <c r="A69020" s="113"/>
      <c r="B69020" s="113"/>
    </row>
    <row r="69021">
      <c r="A69021" s="113"/>
      <c r="B69021" s="113"/>
    </row>
    <row r="69022">
      <c r="A69022" s="113"/>
      <c r="B69022" s="113"/>
    </row>
    <row r="69023">
      <c r="A69023" s="113"/>
      <c r="B69023" s="113"/>
    </row>
    <row r="69024">
      <c r="A69024" s="113"/>
      <c r="B69024" s="113"/>
    </row>
    <row r="69025">
      <c r="A69025" s="113"/>
      <c r="B69025" s="113"/>
    </row>
    <row r="69026">
      <c r="A69026" s="113"/>
      <c r="B69026" s="113"/>
    </row>
    <row r="69027">
      <c r="A69027" s="113"/>
      <c r="B69027" s="113"/>
    </row>
    <row r="69028">
      <c r="A69028" s="113"/>
      <c r="B69028" s="113"/>
    </row>
    <row r="69029">
      <c r="A69029" s="113"/>
      <c r="B69029" s="113"/>
    </row>
    <row r="69030">
      <c r="A69030" s="113"/>
      <c r="B69030" s="113"/>
    </row>
    <row r="69031">
      <c r="A69031" s="113"/>
      <c r="B69031" s="113"/>
    </row>
    <row r="69032">
      <c r="A69032" s="113"/>
      <c r="B69032" s="113"/>
    </row>
    <row r="69033">
      <c r="A69033" s="113"/>
      <c r="B69033" s="113"/>
    </row>
    <row r="69034">
      <c r="A69034" s="113"/>
      <c r="B69034" s="113"/>
    </row>
    <row r="69035">
      <c r="A69035" s="113"/>
      <c r="B69035" s="113"/>
    </row>
    <row r="69036">
      <c r="A69036" s="113"/>
      <c r="B69036" s="113"/>
    </row>
    <row r="69037">
      <c r="A69037" s="113"/>
      <c r="B69037" s="113"/>
    </row>
    <row r="69038">
      <c r="A69038" s="113"/>
      <c r="B69038" s="113"/>
    </row>
    <row r="69039">
      <c r="A69039" s="113"/>
      <c r="B69039" s="113"/>
    </row>
    <row r="69040">
      <c r="A69040" s="113"/>
      <c r="B69040" s="113"/>
    </row>
    <row r="69041">
      <c r="A69041" s="113"/>
      <c r="B69041" s="113"/>
    </row>
    <row r="69042">
      <c r="A69042" s="113"/>
      <c r="B69042" s="113"/>
    </row>
    <row r="69043">
      <c r="A69043" s="113"/>
      <c r="B69043" s="113"/>
    </row>
    <row r="69044">
      <c r="A69044" s="113"/>
      <c r="B69044" s="113"/>
    </row>
    <row r="69045">
      <c r="A69045" s="113"/>
      <c r="B69045" s="113"/>
    </row>
    <row r="69046">
      <c r="A69046" s="113"/>
      <c r="B69046" s="113"/>
    </row>
    <row r="69047">
      <c r="A69047" s="113"/>
      <c r="B69047" s="113"/>
    </row>
    <row r="69048">
      <c r="A69048" s="113"/>
      <c r="B69048" s="113"/>
    </row>
    <row r="69049">
      <c r="A69049" s="113"/>
      <c r="B69049" s="113"/>
    </row>
    <row r="69050">
      <c r="A69050" s="113"/>
      <c r="B69050" s="113"/>
    </row>
    <row r="69051">
      <c r="A69051" s="113"/>
      <c r="B69051" s="113"/>
    </row>
    <row r="69052">
      <c r="A69052" s="113"/>
      <c r="B69052" s="113"/>
    </row>
    <row r="69053">
      <c r="A69053" s="113"/>
      <c r="B69053" s="113"/>
    </row>
    <row r="69054">
      <c r="A69054" s="113"/>
      <c r="B69054" s="113"/>
    </row>
    <row r="69055">
      <c r="A69055" s="113"/>
      <c r="B69055" s="113"/>
    </row>
    <row r="69056">
      <c r="A69056" s="113"/>
      <c r="B69056" s="113"/>
    </row>
    <row r="69057">
      <c r="A69057" s="113"/>
      <c r="B69057" s="113"/>
    </row>
    <row r="69058">
      <c r="A69058" s="113"/>
      <c r="B69058" s="113"/>
    </row>
    <row r="69059">
      <c r="A69059" s="113"/>
      <c r="B69059" s="113"/>
    </row>
    <row r="69060">
      <c r="A69060" s="113"/>
      <c r="B69060" s="113"/>
    </row>
    <row r="69061">
      <c r="A69061" s="113"/>
      <c r="B69061" s="113"/>
    </row>
    <row r="69062">
      <c r="A69062" s="113"/>
      <c r="B69062" s="113"/>
    </row>
    <row r="69063">
      <c r="A69063" s="113"/>
      <c r="B69063" s="113"/>
    </row>
    <row r="69064">
      <c r="A69064" s="113"/>
      <c r="B69064" s="113"/>
    </row>
    <row r="69065">
      <c r="A69065" s="113"/>
      <c r="B69065" s="113"/>
    </row>
    <row r="69066">
      <c r="A69066" s="113"/>
      <c r="B69066" s="113"/>
    </row>
    <row r="69067">
      <c r="A69067" s="113"/>
      <c r="B69067" s="113"/>
    </row>
    <row r="69068">
      <c r="A69068" s="113"/>
      <c r="B69068" s="113"/>
    </row>
    <row r="69069">
      <c r="A69069" s="113"/>
      <c r="B69069" s="113"/>
    </row>
    <row r="69070">
      <c r="A69070" s="113"/>
      <c r="B69070" s="113"/>
    </row>
    <row r="69071">
      <c r="A69071" s="113"/>
      <c r="B69071" s="113"/>
    </row>
    <row r="69072">
      <c r="A69072" s="113"/>
      <c r="B69072" s="113"/>
    </row>
    <row r="69073">
      <c r="A69073" s="113"/>
      <c r="B69073" s="113"/>
    </row>
    <row r="69074">
      <c r="A69074" s="113"/>
      <c r="B69074" s="113"/>
    </row>
    <row r="69075">
      <c r="A69075" s="113"/>
      <c r="B69075" s="113"/>
    </row>
    <row r="69076">
      <c r="A69076" s="113"/>
      <c r="B69076" s="113"/>
    </row>
    <row r="69077">
      <c r="A69077" s="113"/>
      <c r="B69077" s="113"/>
    </row>
    <row r="69078">
      <c r="A69078" s="113"/>
      <c r="B69078" s="113"/>
    </row>
    <row r="69079">
      <c r="A69079" s="113"/>
      <c r="B69079" s="113"/>
    </row>
    <row r="69080">
      <c r="A69080" s="113"/>
      <c r="B69080" s="113"/>
    </row>
    <row r="69081">
      <c r="A69081" s="113"/>
      <c r="B69081" s="113"/>
    </row>
    <row r="69082">
      <c r="A69082" s="113"/>
      <c r="B69082" s="113"/>
    </row>
    <row r="69083">
      <c r="A69083" s="113"/>
      <c r="B69083" s="113"/>
    </row>
    <row r="69084">
      <c r="A69084" s="113"/>
      <c r="B69084" s="113"/>
    </row>
    <row r="69085">
      <c r="A69085" s="113"/>
      <c r="B69085" s="113"/>
    </row>
    <row r="69086">
      <c r="A69086" s="113"/>
      <c r="B69086" s="113"/>
    </row>
    <row r="69087">
      <c r="A69087" s="113"/>
      <c r="B69087" s="113"/>
    </row>
    <row r="69088">
      <c r="A69088" s="113"/>
      <c r="B69088" s="113"/>
    </row>
    <row r="69089">
      <c r="A69089" s="113"/>
      <c r="B69089" s="113"/>
    </row>
    <row r="69090">
      <c r="A69090" s="113"/>
      <c r="B69090" s="113"/>
    </row>
    <row r="69091">
      <c r="A69091" s="113"/>
      <c r="B69091" s="113"/>
    </row>
    <row r="69092">
      <c r="A69092" s="113"/>
      <c r="B69092" s="113"/>
    </row>
    <row r="69093">
      <c r="A69093" s="113"/>
      <c r="B69093" s="113"/>
    </row>
    <row r="69094">
      <c r="A69094" s="113"/>
      <c r="B69094" s="113"/>
    </row>
    <row r="69095">
      <c r="A69095" s="113"/>
      <c r="B69095" s="113"/>
    </row>
    <row r="69096">
      <c r="A69096" s="113"/>
      <c r="B69096" s="113"/>
    </row>
    <row r="69097">
      <c r="A69097" s="113"/>
      <c r="B69097" s="113"/>
    </row>
    <row r="69098">
      <c r="A69098" s="113"/>
      <c r="B69098" s="113"/>
    </row>
    <row r="69099">
      <c r="A69099" s="113"/>
      <c r="B69099" s="113"/>
    </row>
    <row r="69100">
      <c r="A69100" s="113"/>
      <c r="B69100" s="113"/>
    </row>
    <row r="69101">
      <c r="A69101" s="113"/>
      <c r="B69101" s="113"/>
    </row>
    <row r="69102">
      <c r="A69102" s="113"/>
      <c r="B69102" s="113"/>
    </row>
    <row r="69103">
      <c r="A69103" s="113"/>
      <c r="B69103" s="113"/>
    </row>
    <row r="69104">
      <c r="A69104" s="113"/>
      <c r="B69104" s="113"/>
    </row>
    <row r="69105">
      <c r="A69105" s="113"/>
      <c r="B69105" s="113"/>
    </row>
    <row r="69106">
      <c r="A69106" s="113"/>
      <c r="B69106" s="113"/>
    </row>
    <row r="69107">
      <c r="A69107" s="113"/>
      <c r="B69107" s="113"/>
    </row>
    <row r="69108">
      <c r="A69108" s="113"/>
      <c r="B69108" s="113"/>
    </row>
    <row r="69109">
      <c r="A69109" s="113"/>
      <c r="B69109" s="113"/>
    </row>
    <row r="69110">
      <c r="A69110" s="113"/>
      <c r="B69110" s="113"/>
    </row>
    <row r="69111">
      <c r="A69111" s="113"/>
      <c r="B69111" s="113"/>
    </row>
    <row r="69112">
      <c r="A69112" s="113"/>
      <c r="B69112" s="113"/>
    </row>
    <row r="69113">
      <c r="A69113" s="113"/>
      <c r="B69113" s="113"/>
    </row>
    <row r="69114">
      <c r="A69114" s="113"/>
      <c r="B69114" s="113"/>
    </row>
    <row r="69115">
      <c r="A69115" s="113"/>
      <c r="B69115" s="113"/>
    </row>
    <row r="69116">
      <c r="A69116" s="113"/>
      <c r="B69116" s="113"/>
    </row>
    <row r="69117">
      <c r="A69117" s="113"/>
      <c r="B69117" s="113"/>
    </row>
    <row r="69118">
      <c r="A69118" s="113"/>
      <c r="B69118" s="113"/>
    </row>
    <row r="69119">
      <c r="A69119" s="113"/>
      <c r="B69119" s="113"/>
    </row>
    <row r="69120">
      <c r="A69120" s="113"/>
      <c r="B69120" s="113"/>
    </row>
    <row r="69121">
      <c r="A69121" s="113"/>
      <c r="B69121" s="113"/>
    </row>
    <row r="69122">
      <c r="A69122" s="113"/>
      <c r="B69122" s="113"/>
    </row>
    <row r="69123">
      <c r="A69123" s="113"/>
      <c r="B69123" s="113"/>
    </row>
    <row r="69124">
      <c r="A69124" s="113"/>
      <c r="B69124" s="113"/>
    </row>
    <row r="69125">
      <c r="A69125" s="113"/>
      <c r="B69125" s="113"/>
    </row>
    <row r="69126">
      <c r="A69126" s="113"/>
      <c r="B69126" s="113"/>
    </row>
    <row r="69127">
      <c r="A69127" s="113"/>
      <c r="B69127" s="113"/>
    </row>
    <row r="69128">
      <c r="A69128" s="113"/>
      <c r="B69128" s="113"/>
    </row>
    <row r="69129">
      <c r="A69129" s="113"/>
      <c r="B69129" s="113"/>
    </row>
    <row r="69130">
      <c r="A69130" s="113"/>
      <c r="B69130" s="113"/>
    </row>
    <row r="69131">
      <c r="A69131" s="113"/>
      <c r="B69131" s="113"/>
    </row>
    <row r="69132">
      <c r="A69132" s="113"/>
      <c r="B69132" s="113"/>
    </row>
    <row r="69133">
      <c r="A69133" s="113"/>
      <c r="B69133" s="113"/>
    </row>
    <row r="69134">
      <c r="A69134" s="113"/>
      <c r="B69134" s="113"/>
    </row>
    <row r="69135">
      <c r="A69135" s="113"/>
      <c r="B69135" s="113"/>
    </row>
    <row r="69136">
      <c r="A69136" s="113"/>
      <c r="B69136" s="113"/>
    </row>
    <row r="69137">
      <c r="A69137" s="113"/>
      <c r="B69137" s="113"/>
    </row>
    <row r="69138">
      <c r="A69138" s="113"/>
      <c r="B69138" s="113"/>
    </row>
    <row r="69139">
      <c r="A69139" s="113"/>
      <c r="B69139" s="113"/>
    </row>
    <row r="69140">
      <c r="A69140" s="113"/>
      <c r="B69140" s="113"/>
    </row>
    <row r="69141">
      <c r="A69141" s="113"/>
      <c r="B69141" s="113"/>
    </row>
    <row r="69142">
      <c r="A69142" s="113"/>
      <c r="B69142" s="113"/>
    </row>
    <row r="69143">
      <c r="A69143" s="113"/>
      <c r="B69143" s="113"/>
    </row>
    <row r="69144">
      <c r="A69144" s="113"/>
      <c r="B69144" s="113"/>
    </row>
    <row r="69145">
      <c r="A69145" s="113"/>
      <c r="B69145" s="113"/>
    </row>
    <row r="69146">
      <c r="A69146" s="113"/>
      <c r="B69146" s="113"/>
    </row>
    <row r="69147">
      <c r="A69147" s="113"/>
      <c r="B69147" s="113"/>
    </row>
    <row r="69148">
      <c r="A69148" s="113"/>
      <c r="B69148" s="113"/>
    </row>
    <row r="69149">
      <c r="A69149" s="113"/>
      <c r="B69149" s="113"/>
    </row>
    <row r="69150">
      <c r="A69150" s="113"/>
      <c r="B69150" s="113"/>
    </row>
    <row r="69151">
      <c r="A69151" s="113"/>
      <c r="B69151" s="113"/>
    </row>
    <row r="69152">
      <c r="A69152" s="113"/>
      <c r="B69152" s="113"/>
    </row>
    <row r="69153">
      <c r="A69153" s="113"/>
      <c r="B69153" s="113"/>
    </row>
    <row r="69154">
      <c r="A69154" s="113"/>
      <c r="B69154" s="113"/>
    </row>
    <row r="69155">
      <c r="A69155" s="113"/>
      <c r="B69155" s="113"/>
    </row>
    <row r="69156">
      <c r="A69156" s="113"/>
      <c r="B69156" s="113"/>
    </row>
    <row r="69157">
      <c r="A69157" s="113"/>
      <c r="B69157" s="113"/>
    </row>
    <row r="69158">
      <c r="A69158" s="113"/>
      <c r="B69158" s="113"/>
    </row>
    <row r="69159">
      <c r="A69159" s="113"/>
      <c r="B69159" s="113"/>
    </row>
    <row r="69160">
      <c r="A69160" s="113"/>
      <c r="B69160" s="113"/>
    </row>
    <row r="69161">
      <c r="A69161" s="113"/>
      <c r="B69161" s="113"/>
    </row>
    <row r="69162">
      <c r="A69162" s="113"/>
      <c r="B69162" s="113"/>
    </row>
    <row r="69163">
      <c r="A69163" s="113"/>
      <c r="B69163" s="113"/>
    </row>
    <row r="69164">
      <c r="A69164" s="113"/>
      <c r="B69164" s="113"/>
    </row>
    <row r="69165">
      <c r="A69165" s="113"/>
      <c r="B69165" s="113"/>
    </row>
    <row r="69166">
      <c r="A69166" s="113"/>
      <c r="B69166" s="113"/>
    </row>
    <row r="69167">
      <c r="A69167" s="113"/>
      <c r="B69167" s="113"/>
    </row>
    <row r="69168">
      <c r="A69168" s="113"/>
      <c r="B69168" s="113"/>
    </row>
    <row r="69169">
      <c r="A69169" s="113"/>
      <c r="B69169" s="113"/>
    </row>
    <row r="69170">
      <c r="A69170" s="113"/>
      <c r="B69170" s="113"/>
    </row>
    <row r="69171">
      <c r="A69171" s="113"/>
      <c r="B69171" s="113"/>
    </row>
    <row r="69172">
      <c r="A69172" s="113"/>
      <c r="B69172" s="113"/>
    </row>
    <row r="69173">
      <c r="A69173" s="113"/>
      <c r="B69173" s="113"/>
    </row>
    <row r="69174">
      <c r="A69174" s="113"/>
      <c r="B69174" s="113"/>
    </row>
    <row r="69175">
      <c r="A69175" s="113"/>
      <c r="B69175" s="113"/>
    </row>
    <row r="69176">
      <c r="A69176" s="113"/>
      <c r="B69176" s="113"/>
    </row>
    <row r="69177">
      <c r="A69177" s="113"/>
      <c r="B69177" s="113"/>
    </row>
    <row r="69178">
      <c r="A69178" s="113"/>
      <c r="B69178" s="113"/>
    </row>
    <row r="69179">
      <c r="A69179" s="113"/>
      <c r="B69179" s="113"/>
    </row>
    <row r="69180">
      <c r="A69180" s="113"/>
      <c r="B69180" s="113"/>
    </row>
    <row r="69181">
      <c r="A69181" s="113"/>
      <c r="B69181" s="113"/>
    </row>
    <row r="69182">
      <c r="A69182" s="113"/>
      <c r="B69182" s="113"/>
    </row>
    <row r="69183">
      <c r="A69183" s="113"/>
      <c r="B69183" s="113"/>
    </row>
    <row r="69184">
      <c r="A69184" s="113"/>
      <c r="B69184" s="113"/>
    </row>
    <row r="69185">
      <c r="A69185" s="113"/>
      <c r="B69185" s="113"/>
    </row>
    <row r="69186">
      <c r="A69186" s="113"/>
      <c r="B69186" s="113"/>
    </row>
    <row r="69187">
      <c r="A69187" s="113"/>
      <c r="B69187" s="113"/>
    </row>
    <row r="69188">
      <c r="A69188" s="113"/>
      <c r="B69188" s="113"/>
    </row>
    <row r="69189">
      <c r="A69189" s="113"/>
      <c r="B69189" s="113"/>
    </row>
    <row r="69190">
      <c r="A69190" s="113"/>
      <c r="B69190" s="113"/>
    </row>
    <row r="69191">
      <c r="A69191" s="113"/>
      <c r="B69191" s="113"/>
    </row>
    <row r="69192">
      <c r="A69192" s="113"/>
      <c r="B69192" s="113"/>
    </row>
    <row r="69193">
      <c r="A69193" s="113"/>
      <c r="B69193" s="113"/>
    </row>
    <row r="69194">
      <c r="A69194" s="113"/>
      <c r="B69194" s="113"/>
    </row>
    <row r="69195">
      <c r="A69195" s="113"/>
      <c r="B69195" s="113"/>
    </row>
    <row r="69196">
      <c r="A69196" s="113"/>
      <c r="B69196" s="113"/>
    </row>
    <row r="69197">
      <c r="A69197" s="113"/>
      <c r="B69197" s="113"/>
    </row>
    <row r="69198">
      <c r="A69198" s="113"/>
      <c r="B69198" s="113"/>
    </row>
    <row r="69199">
      <c r="A69199" s="113"/>
      <c r="B69199" s="113"/>
    </row>
    <row r="69200">
      <c r="A69200" s="113"/>
      <c r="B69200" s="113"/>
    </row>
    <row r="69201">
      <c r="A69201" s="113"/>
      <c r="B69201" s="113"/>
    </row>
    <row r="69202">
      <c r="A69202" s="113"/>
      <c r="B69202" s="113"/>
    </row>
    <row r="69203">
      <c r="A69203" s="113"/>
      <c r="B69203" s="113"/>
    </row>
    <row r="69204">
      <c r="A69204" s="113"/>
      <c r="B69204" s="113"/>
    </row>
    <row r="69205">
      <c r="A69205" s="113"/>
      <c r="B69205" s="113"/>
    </row>
    <row r="69206">
      <c r="A69206" s="113"/>
      <c r="B69206" s="113"/>
    </row>
    <row r="69207">
      <c r="A69207" s="113"/>
      <c r="B69207" s="113"/>
    </row>
    <row r="69208">
      <c r="A69208" s="113"/>
      <c r="B69208" s="113"/>
    </row>
    <row r="69209">
      <c r="A69209" s="113"/>
      <c r="B69209" s="113"/>
    </row>
    <row r="69210">
      <c r="A69210" s="113"/>
      <c r="B69210" s="113"/>
    </row>
    <row r="69211">
      <c r="A69211" s="113"/>
      <c r="B69211" s="113"/>
    </row>
    <row r="69212">
      <c r="A69212" s="113"/>
      <c r="B69212" s="113"/>
    </row>
    <row r="69213">
      <c r="A69213" s="113"/>
      <c r="B69213" s="113"/>
    </row>
    <row r="69214">
      <c r="A69214" s="113"/>
      <c r="B69214" s="113"/>
    </row>
    <row r="69215">
      <c r="A69215" s="113"/>
      <c r="B69215" s="113"/>
    </row>
    <row r="69216">
      <c r="A69216" s="113"/>
      <c r="B69216" s="113"/>
    </row>
    <row r="69217">
      <c r="A69217" s="113"/>
      <c r="B69217" s="113"/>
    </row>
    <row r="69218">
      <c r="A69218" s="113"/>
      <c r="B69218" s="113"/>
    </row>
    <row r="69219">
      <c r="A69219" s="113"/>
      <c r="B69219" s="113"/>
    </row>
    <row r="69220">
      <c r="A69220" s="113"/>
      <c r="B69220" s="113"/>
    </row>
    <row r="69221">
      <c r="A69221" s="113"/>
      <c r="B69221" s="113"/>
    </row>
    <row r="69222">
      <c r="A69222" s="113"/>
      <c r="B69222" s="113"/>
    </row>
    <row r="69223">
      <c r="A69223" s="113"/>
      <c r="B69223" s="113"/>
    </row>
    <row r="69224">
      <c r="A69224" s="113"/>
      <c r="B69224" s="113"/>
    </row>
    <row r="69225">
      <c r="A69225" s="113"/>
      <c r="B69225" s="113"/>
    </row>
    <row r="69226">
      <c r="A69226" s="113"/>
      <c r="B69226" s="113"/>
    </row>
    <row r="69227">
      <c r="A69227" s="113"/>
      <c r="B69227" s="113"/>
    </row>
    <row r="69228">
      <c r="A69228" s="113"/>
      <c r="B69228" s="113"/>
    </row>
    <row r="69229">
      <c r="A69229" s="113"/>
      <c r="B69229" s="113"/>
    </row>
    <row r="69230">
      <c r="A69230" s="113"/>
      <c r="B69230" s="113"/>
    </row>
    <row r="69231">
      <c r="A69231" s="113"/>
      <c r="B69231" s="113"/>
    </row>
    <row r="69232">
      <c r="A69232" s="113"/>
      <c r="B69232" s="113"/>
    </row>
    <row r="69233">
      <c r="A69233" s="113"/>
      <c r="B69233" s="113"/>
    </row>
    <row r="69234">
      <c r="A69234" s="113"/>
      <c r="B69234" s="113"/>
    </row>
    <row r="69235">
      <c r="A69235" s="113"/>
      <c r="B69235" s="113"/>
    </row>
    <row r="69236">
      <c r="A69236" s="113"/>
      <c r="B69236" s="113"/>
    </row>
    <row r="69237">
      <c r="A69237" s="113"/>
      <c r="B69237" s="113"/>
    </row>
    <row r="69238">
      <c r="A69238" s="113"/>
      <c r="B69238" s="113"/>
    </row>
    <row r="69239">
      <c r="A69239" s="113"/>
      <c r="B69239" s="113"/>
    </row>
    <row r="69240">
      <c r="A69240" s="113"/>
      <c r="B69240" s="113"/>
    </row>
    <row r="69241">
      <c r="A69241" s="113"/>
      <c r="B69241" s="113"/>
    </row>
    <row r="69242">
      <c r="A69242" s="113"/>
      <c r="B69242" s="113"/>
    </row>
    <row r="69243">
      <c r="A69243" s="113"/>
      <c r="B69243" s="113"/>
    </row>
    <row r="69244">
      <c r="A69244" s="113"/>
      <c r="B69244" s="113"/>
    </row>
    <row r="69245">
      <c r="A69245" s="113"/>
      <c r="B69245" s="113"/>
    </row>
    <row r="69246">
      <c r="A69246" s="113"/>
      <c r="B69246" s="113"/>
    </row>
    <row r="69247">
      <c r="A69247" s="113"/>
      <c r="B69247" s="113"/>
    </row>
    <row r="69248">
      <c r="A69248" s="113"/>
      <c r="B69248" s="113"/>
    </row>
    <row r="69249">
      <c r="A69249" s="113"/>
      <c r="B69249" s="113"/>
    </row>
    <row r="69250">
      <c r="A69250" s="113"/>
      <c r="B69250" s="113"/>
    </row>
    <row r="69251">
      <c r="A69251" s="113"/>
      <c r="B69251" s="113"/>
    </row>
    <row r="69252">
      <c r="A69252" s="113"/>
      <c r="B69252" s="113"/>
    </row>
    <row r="69253">
      <c r="A69253" s="113"/>
      <c r="B69253" s="113"/>
    </row>
    <row r="69254">
      <c r="A69254" s="113"/>
      <c r="B69254" s="113"/>
    </row>
    <row r="69255">
      <c r="A69255" s="113"/>
      <c r="B69255" s="113"/>
    </row>
    <row r="69256">
      <c r="A69256" s="113"/>
      <c r="B69256" s="113"/>
    </row>
    <row r="69257">
      <c r="A69257" s="113"/>
      <c r="B69257" s="113"/>
    </row>
    <row r="69258">
      <c r="A69258" s="113"/>
      <c r="B69258" s="113"/>
    </row>
    <row r="69259">
      <c r="A69259" s="113"/>
      <c r="B69259" s="113"/>
    </row>
    <row r="69260">
      <c r="A69260" s="113"/>
      <c r="B69260" s="113"/>
    </row>
    <row r="69261">
      <c r="A69261" s="113"/>
      <c r="B69261" s="113"/>
    </row>
    <row r="69262">
      <c r="A69262" s="113"/>
      <c r="B69262" s="113"/>
    </row>
    <row r="69263">
      <c r="A69263" s="113"/>
      <c r="B69263" s="113"/>
    </row>
    <row r="69264">
      <c r="A69264" s="113"/>
      <c r="B69264" s="113"/>
    </row>
    <row r="69265">
      <c r="A69265" s="113"/>
      <c r="B69265" s="113"/>
    </row>
    <row r="69266">
      <c r="A69266" s="113"/>
      <c r="B69266" s="113"/>
    </row>
    <row r="69267">
      <c r="A69267" s="113"/>
      <c r="B69267" s="113"/>
    </row>
    <row r="69268">
      <c r="A69268" s="113"/>
      <c r="B69268" s="113"/>
    </row>
    <row r="69269">
      <c r="A69269" s="113"/>
      <c r="B69269" s="113"/>
    </row>
    <row r="69270">
      <c r="A69270" s="113"/>
      <c r="B69270" s="113"/>
    </row>
    <row r="69271">
      <c r="A69271" s="113"/>
      <c r="B69271" s="113"/>
    </row>
    <row r="69272">
      <c r="A69272" s="113"/>
      <c r="B69272" s="113"/>
    </row>
    <row r="69273">
      <c r="A69273" s="113"/>
      <c r="B69273" s="113"/>
    </row>
    <row r="69274">
      <c r="A69274" s="113"/>
      <c r="B69274" s="113"/>
    </row>
    <row r="69275">
      <c r="A69275" s="113"/>
      <c r="B69275" s="113"/>
    </row>
    <row r="69276">
      <c r="A69276" s="113"/>
      <c r="B69276" s="113"/>
    </row>
    <row r="69277">
      <c r="A69277" s="113"/>
      <c r="B69277" s="113"/>
    </row>
    <row r="69278">
      <c r="A69278" s="113"/>
      <c r="B69278" s="113"/>
    </row>
    <row r="69279">
      <c r="A69279" s="113"/>
      <c r="B69279" s="113"/>
    </row>
    <row r="69280">
      <c r="A69280" s="113"/>
      <c r="B69280" s="113"/>
    </row>
    <row r="69281">
      <c r="A69281" s="113"/>
      <c r="B69281" s="113"/>
    </row>
    <row r="69282">
      <c r="A69282" s="113"/>
      <c r="B69282" s="113"/>
    </row>
    <row r="69283">
      <c r="A69283" s="113"/>
      <c r="B69283" s="113"/>
    </row>
    <row r="69284">
      <c r="A69284" s="113"/>
      <c r="B69284" s="113"/>
    </row>
    <row r="69285">
      <c r="A69285" s="113"/>
      <c r="B69285" s="113"/>
    </row>
    <row r="69286">
      <c r="A69286" s="113"/>
      <c r="B69286" s="113"/>
    </row>
    <row r="69287">
      <c r="A69287" s="113"/>
      <c r="B69287" s="113"/>
    </row>
    <row r="69288">
      <c r="A69288" s="113"/>
      <c r="B69288" s="113"/>
    </row>
    <row r="69289">
      <c r="A69289" s="113"/>
      <c r="B69289" s="113"/>
    </row>
    <row r="69290">
      <c r="A69290" s="113"/>
      <c r="B69290" s="113"/>
    </row>
    <row r="69291">
      <c r="A69291" s="113"/>
      <c r="B69291" s="113"/>
    </row>
    <row r="69292">
      <c r="A69292" s="113"/>
      <c r="B69292" s="113"/>
    </row>
    <row r="69293">
      <c r="A69293" s="113"/>
      <c r="B69293" s="113"/>
    </row>
    <row r="69294">
      <c r="A69294" s="113"/>
      <c r="B69294" s="113"/>
    </row>
    <row r="69295">
      <c r="A69295" s="113"/>
      <c r="B69295" s="113"/>
    </row>
    <row r="69296">
      <c r="A69296" s="113"/>
      <c r="B69296" s="113"/>
    </row>
    <row r="69297">
      <c r="A69297" s="113"/>
      <c r="B69297" s="113"/>
    </row>
    <row r="69298">
      <c r="A69298" s="113"/>
      <c r="B69298" s="113"/>
    </row>
    <row r="69299">
      <c r="A69299" s="113"/>
      <c r="B69299" s="113"/>
    </row>
    <row r="69300">
      <c r="A69300" s="113"/>
      <c r="B69300" s="113"/>
    </row>
    <row r="69301">
      <c r="A69301" s="113"/>
      <c r="B69301" s="113"/>
    </row>
    <row r="69302">
      <c r="A69302" s="113"/>
      <c r="B69302" s="113"/>
    </row>
    <row r="69303">
      <c r="A69303" s="113"/>
      <c r="B69303" s="113"/>
    </row>
    <row r="69304">
      <c r="A69304" s="113"/>
      <c r="B69304" s="113"/>
    </row>
    <row r="69305">
      <c r="A69305" s="113"/>
      <c r="B69305" s="113"/>
    </row>
    <row r="69306">
      <c r="A69306" s="113"/>
      <c r="B69306" s="113"/>
    </row>
    <row r="69307">
      <c r="A69307" s="113"/>
      <c r="B69307" s="113"/>
    </row>
    <row r="69308">
      <c r="A69308" s="113"/>
      <c r="B69308" s="113"/>
    </row>
    <row r="69309">
      <c r="A69309" s="113"/>
      <c r="B69309" s="113"/>
    </row>
    <row r="69310">
      <c r="A69310" s="113"/>
      <c r="B69310" s="113"/>
    </row>
    <row r="69311">
      <c r="A69311" s="113"/>
      <c r="B69311" s="113"/>
    </row>
    <row r="69312">
      <c r="A69312" s="113"/>
      <c r="B69312" s="113"/>
    </row>
    <row r="69313">
      <c r="A69313" s="113"/>
      <c r="B69313" s="113"/>
    </row>
    <row r="69314">
      <c r="A69314" s="113"/>
      <c r="B69314" s="113"/>
    </row>
    <row r="69315">
      <c r="A69315" s="113"/>
      <c r="B69315" s="113"/>
    </row>
    <row r="69316">
      <c r="A69316" s="113"/>
      <c r="B69316" s="113"/>
    </row>
    <row r="69317">
      <c r="A69317" s="113"/>
      <c r="B69317" s="113"/>
    </row>
    <row r="69318">
      <c r="A69318" s="113"/>
      <c r="B69318" s="113"/>
    </row>
    <row r="69319">
      <c r="A69319" s="113"/>
      <c r="B69319" s="113"/>
    </row>
    <row r="69320">
      <c r="A69320" s="113"/>
      <c r="B69320" s="113"/>
    </row>
    <row r="69321">
      <c r="A69321" s="113"/>
      <c r="B69321" s="113"/>
    </row>
    <row r="69322">
      <c r="A69322" s="113"/>
      <c r="B69322" s="113"/>
    </row>
    <row r="69323">
      <c r="A69323" s="113"/>
      <c r="B69323" s="113"/>
    </row>
    <row r="69324">
      <c r="A69324" s="113"/>
      <c r="B69324" s="113"/>
    </row>
    <row r="69325">
      <c r="A69325" s="113"/>
      <c r="B69325" s="113"/>
    </row>
    <row r="69326">
      <c r="A69326" s="113"/>
      <c r="B69326" s="113"/>
    </row>
    <row r="69327">
      <c r="A69327" s="113"/>
      <c r="B69327" s="113"/>
    </row>
    <row r="69328">
      <c r="A69328" s="113"/>
      <c r="B69328" s="113"/>
    </row>
    <row r="69329">
      <c r="A69329" s="113"/>
      <c r="B69329" s="113"/>
    </row>
    <row r="69330">
      <c r="A69330" s="113"/>
      <c r="B69330" s="113"/>
    </row>
    <row r="69331">
      <c r="A69331" s="113"/>
      <c r="B69331" s="113"/>
    </row>
    <row r="69332">
      <c r="A69332" s="113"/>
      <c r="B69332" s="113"/>
    </row>
    <row r="69333">
      <c r="A69333" s="113"/>
      <c r="B69333" s="113"/>
    </row>
    <row r="69334">
      <c r="A69334" s="113"/>
      <c r="B69334" s="113"/>
    </row>
    <row r="69335">
      <c r="A69335" s="113"/>
      <c r="B69335" s="113"/>
    </row>
    <row r="69336">
      <c r="A69336" s="113"/>
      <c r="B69336" s="113"/>
    </row>
    <row r="69337">
      <c r="A69337" s="113"/>
      <c r="B69337" s="113"/>
    </row>
    <row r="69338">
      <c r="A69338" s="113"/>
      <c r="B69338" s="113"/>
    </row>
    <row r="69339">
      <c r="A69339" s="113"/>
      <c r="B69339" s="113"/>
    </row>
    <row r="69340">
      <c r="A69340" s="113"/>
      <c r="B69340" s="113"/>
    </row>
    <row r="69341">
      <c r="A69341" s="113"/>
      <c r="B69341" s="113"/>
    </row>
    <row r="69342">
      <c r="A69342" s="113"/>
      <c r="B69342" s="113"/>
    </row>
    <row r="69343">
      <c r="A69343" s="113"/>
      <c r="B69343" s="113"/>
    </row>
    <row r="69344">
      <c r="A69344" s="113"/>
      <c r="B69344" s="113"/>
    </row>
    <row r="69345">
      <c r="A69345" s="113"/>
      <c r="B69345" s="113"/>
    </row>
    <row r="69346">
      <c r="A69346" s="113"/>
      <c r="B69346" s="113"/>
    </row>
    <row r="69347">
      <c r="A69347" s="113"/>
      <c r="B69347" s="113"/>
    </row>
    <row r="69348">
      <c r="A69348" s="113"/>
      <c r="B69348" s="113"/>
    </row>
    <row r="69349">
      <c r="A69349" s="113"/>
      <c r="B69349" s="113"/>
    </row>
    <row r="69350">
      <c r="A69350" s="113"/>
      <c r="B69350" s="113"/>
    </row>
    <row r="69351">
      <c r="A69351" s="113"/>
      <c r="B69351" s="113"/>
    </row>
    <row r="69352">
      <c r="A69352" s="113"/>
      <c r="B69352" s="113"/>
    </row>
    <row r="69353">
      <c r="A69353" s="113"/>
      <c r="B69353" s="113"/>
    </row>
    <row r="69354">
      <c r="A69354" s="113"/>
      <c r="B69354" s="113"/>
    </row>
    <row r="69355">
      <c r="A69355" s="113"/>
      <c r="B69355" s="113"/>
    </row>
    <row r="69356">
      <c r="A69356" s="113"/>
      <c r="B69356" s="113"/>
    </row>
    <row r="69357">
      <c r="A69357" s="113"/>
      <c r="B69357" s="113"/>
    </row>
    <row r="69358">
      <c r="A69358" s="113"/>
      <c r="B69358" s="113"/>
    </row>
    <row r="69359">
      <c r="A69359" s="113"/>
      <c r="B69359" s="113"/>
    </row>
    <row r="69360">
      <c r="A69360" s="113"/>
      <c r="B69360" s="113"/>
    </row>
    <row r="69361">
      <c r="A69361" s="113"/>
      <c r="B69361" s="113"/>
    </row>
    <row r="69362">
      <c r="A69362" s="113"/>
      <c r="B69362" s="113"/>
    </row>
    <row r="69363">
      <c r="A69363" s="113"/>
      <c r="B69363" s="113"/>
    </row>
    <row r="69364">
      <c r="A69364" s="113"/>
      <c r="B69364" s="113"/>
    </row>
    <row r="69365">
      <c r="A69365" s="113"/>
      <c r="B69365" s="113"/>
    </row>
    <row r="69366">
      <c r="A69366" s="113"/>
      <c r="B69366" s="113"/>
    </row>
    <row r="69367">
      <c r="A69367" s="113"/>
      <c r="B69367" s="113"/>
    </row>
    <row r="69368">
      <c r="A69368" s="113"/>
      <c r="B69368" s="113"/>
    </row>
    <row r="69369">
      <c r="A69369" s="113"/>
      <c r="B69369" s="113"/>
    </row>
    <row r="69370">
      <c r="A69370" s="113"/>
      <c r="B69370" s="113"/>
    </row>
    <row r="69371">
      <c r="A69371" s="113"/>
      <c r="B69371" s="113"/>
    </row>
    <row r="69372">
      <c r="A69372" s="113"/>
      <c r="B69372" s="113"/>
    </row>
    <row r="69373">
      <c r="A69373" s="113"/>
      <c r="B69373" s="113"/>
    </row>
    <row r="69374">
      <c r="A69374" s="113"/>
      <c r="B69374" s="113"/>
    </row>
    <row r="69375">
      <c r="A69375" s="113"/>
      <c r="B69375" s="113"/>
    </row>
    <row r="69376">
      <c r="A69376" s="113"/>
      <c r="B69376" s="113"/>
    </row>
    <row r="69377">
      <c r="A69377" s="113"/>
      <c r="B69377" s="113"/>
    </row>
    <row r="69378">
      <c r="A69378" s="113"/>
      <c r="B69378" s="113"/>
    </row>
    <row r="69379">
      <c r="A69379" s="113"/>
      <c r="B69379" s="113"/>
    </row>
    <row r="69380">
      <c r="A69380" s="113"/>
      <c r="B69380" s="113"/>
    </row>
    <row r="69381">
      <c r="A69381" s="113"/>
      <c r="B69381" s="113"/>
    </row>
    <row r="69382">
      <c r="A69382" s="113"/>
      <c r="B69382" s="113"/>
    </row>
    <row r="69383">
      <c r="A69383" s="113"/>
      <c r="B69383" s="113"/>
    </row>
    <row r="69384">
      <c r="A69384" s="113"/>
      <c r="B69384" s="113"/>
    </row>
    <row r="69385">
      <c r="A69385" s="113"/>
      <c r="B69385" s="113"/>
    </row>
    <row r="69386">
      <c r="A69386" s="113"/>
      <c r="B69386" s="113"/>
    </row>
    <row r="69387">
      <c r="A69387" s="113"/>
      <c r="B69387" s="113"/>
    </row>
    <row r="69388">
      <c r="A69388" s="113"/>
      <c r="B69388" s="113"/>
    </row>
    <row r="69389">
      <c r="A69389" s="113"/>
      <c r="B69389" s="113"/>
    </row>
    <row r="69390">
      <c r="A69390" s="113"/>
      <c r="B69390" s="113"/>
    </row>
    <row r="69391">
      <c r="A69391" s="113"/>
      <c r="B69391" s="113"/>
    </row>
    <row r="69392">
      <c r="A69392" s="113"/>
      <c r="B69392" s="113"/>
    </row>
    <row r="69393">
      <c r="A69393" s="113"/>
      <c r="B69393" s="113"/>
    </row>
    <row r="69394">
      <c r="A69394" s="113"/>
      <c r="B69394" s="113"/>
    </row>
    <row r="69395">
      <c r="A69395" s="113"/>
      <c r="B69395" s="113"/>
    </row>
    <row r="69396">
      <c r="A69396" s="113"/>
      <c r="B69396" s="113"/>
    </row>
    <row r="69397">
      <c r="A69397" s="113"/>
      <c r="B69397" s="113"/>
    </row>
    <row r="69398">
      <c r="A69398" s="113"/>
      <c r="B69398" s="113"/>
    </row>
    <row r="69399">
      <c r="A69399" s="113"/>
      <c r="B69399" s="113"/>
    </row>
    <row r="69400">
      <c r="A69400" s="113"/>
      <c r="B69400" s="113"/>
    </row>
    <row r="69401">
      <c r="A69401" s="113"/>
      <c r="B69401" s="113"/>
    </row>
    <row r="69402">
      <c r="A69402" s="113"/>
      <c r="B69402" s="113"/>
    </row>
    <row r="69403">
      <c r="A69403" s="113"/>
      <c r="B69403" s="113"/>
    </row>
    <row r="69404">
      <c r="A69404" s="113"/>
      <c r="B69404" s="113"/>
    </row>
    <row r="69405">
      <c r="A69405" s="113"/>
      <c r="B69405" s="113"/>
    </row>
    <row r="69406">
      <c r="A69406" s="113"/>
      <c r="B69406" s="113"/>
    </row>
    <row r="69407">
      <c r="A69407" s="113"/>
      <c r="B69407" s="113"/>
    </row>
    <row r="69408">
      <c r="A69408" s="113"/>
      <c r="B69408" s="113"/>
    </row>
    <row r="69409">
      <c r="A69409" s="113"/>
      <c r="B69409" s="113"/>
    </row>
    <row r="69410">
      <c r="A69410" s="113"/>
      <c r="B69410" s="113"/>
    </row>
    <row r="69411">
      <c r="A69411" s="113"/>
      <c r="B69411" s="113"/>
    </row>
    <row r="69412">
      <c r="A69412" s="113"/>
      <c r="B69412" s="113"/>
    </row>
    <row r="69413">
      <c r="A69413" s="113"/>
      <c r="B69413" s="113"/>
    </row>
    <row r="69414">
      <c r="A69414" s="113"/>
      <c r="B69414" s="113"/>
    </row>
    <row r="69415">
      <c r="A69415" s="113"/>
      <c r="B69415" s="113"/>
    </row>
    <row r="69416">
      <c r="A69416" s="113"/>
      <c r="B69416" s="113"/>
    </row>
    <row r="69417">
      <c r="A69417" s="113"/>
      <c r="B69417" s="113"/>
    </row>
    <row r="69418">
      <c r="A69418" s="113"/>
      <c r="B69418" s="113"/>
    </row>
    <row r="69419">
      <c r="A69419" s="113"/>
      <c r="B69419" s="113"/>
    </row>
    <row r="69420">
      <c r="A69420" s="113"/>
      <c r="B69420" s="113"/>
    </row>
    <row r="69421">
      <c r="A69421" s="113"/>
      <c r="B69421" s="113"/>
    </row>
    <row r="69422">
      <c r="A69422" s="113"/>
      <c r="B69422" s="113"/>
    </row>
    <row r="69423">
      <c r="A69423" s="113"/>
      <c r="B69423" s="113"/>
    </row>
    <row r="69424">
      <c r="A69424" s="113"/>
      <c r="B69424" s="113"/>
    </row>
    <row r="69425">
      <c r="A69425" s="113"/>
      <c r="B69425" s="113"/>
    </row>
    <row r="69426">
      <c r="A69426" s="113"/>
      <c r="B69426" s="113"/>
    </row>
    <row r="69427">
      <c r="A69427" s="113"/>
      <c r="B69427" s="113"/>
    </row>
    <row r="69428">
      <c r="A69428" s="113"/>
      <c r="B69428" s="113"/>
    </row>
    <row r="69429">
      <c r="A69429" s="113"/>
      <c r="B69429" s="113"/>
    </row>
    <row r="69430">
      <c r="A69430" s="113"/>
      <c r="B69430" s="113"/>
    </row>
    <row r="69431">
      <c r="A69431" s="113"/>
      <c r="B69431" s="113"/>
    </row>
    <row r="69432">
      <c r="A69432" s="113"/>
      <c r="B69432" s="113"/>
    </row>
    <row r="69433">
      <c r="A69433" s="113"/>
      <c r="B69433" s="113"/>
    </row>
    <row r="69434">
      <c r="A69434" s="113"/>
      <c r="B69434" s="113"/>
    </row>
    <row r="69435">
      <c r="A69435" s="113"/>
      <c r="B69435" s="113"/>
    </row>
    <row r="69436">
      <c r="A69436" s="113"/>
      <c r="B69436" s="113"/>
    </row>
    <row r="69437">
      <c r="A69437" s="113"/>
      <c r="B69437" s="113"/>
    </row>
    <row r="69438">
      <c r="A69438" s="113"/>
      <c r="B69438" s="113"/>
    </row>
    <row r="69439">
      <c r="A69439" s="113"/>
      <c r="B69439" s="113"/>
    </row>
    <row r="69440">
      <c r="A69440" s="113"/>
      <c r="B69440" s="113"/>
    </row>
    <row r="69441">
      <c r="A69441" s="113"/>
      <c r="B69441" s="113"/>
    </row>
    <row r="69442">
      <c r="A69442" s="113"/>
      <c r="B69442" s="113"/>
    </row>
    <row r="69443">
      <c r="A69443" s="113"/>
      <c r="B69443" s="113"/>
    </row>
    <row r="69444">
      <c r="A69444" s="113"/>
      <c r="B69444" s="113"/>
    </row>
    <row r="69445">
      <c r="A69445" s="113"/>
      <c r="B69445" s="113"/>
    </row>
    <row r="69446">
      <c r="A69446" s="113"/>
      <c r="B69446" s="113"/>
    </row>
    <row r="69447">
      <c r="A69447" s="113"/>
      <c r="B69447" s="113"/>
    </row>
    <row r="69448">
      <c r="A69448" s="113"/>
      <c r="B69448" s="113"/>
    </row>
    <row r="69449">
      <c r="A69449" s="113"/>
      <c r="B69449" s="113"/>
    </row>
    <row r="69450">
      <c r="A69450" s="113"/>
      <c r="B69450" s="113"/>
    </row>
    <row r="69451">
      <c r="A69451" s="113"/>
      <c r="B69451" s="113"/>
    </row>
    <row r="69452">
      <c r="A69452" s="113"/>
      <c r="B69452" s="113"/>
    </row>
    <row r="69453">
      <c r="A69453" s="113"/>
      <c r="B69453" s="113"/>
    </row>
    <row r="69454">
      <c r="A69454" s="113"/>
      <c r="B69454" s="113"/>
    </row>
    <row r="69455">
      <c r="A69455" s="113"/>
      <c r="B69455" s="113"/>
    </row>
    <row r="69456">
      <c r="A69456" s="113"/>
      <c r="B69456" s="113"/>
    </row>
    <row r="69457">
      <c r="A69457" s="113"/>
      <c r="B69457" s="113"/>
    </row>
    <row r="69458">
      <c r="A69458" s="113"/>
      <c r="B69458" s="113"/>
    </row>
    <row r="69459">
      <c r="A69459" s="113"/>
      <c r="B69459" s="113"/>
    </row>
    <row r="69460">
      <c r="A69460" s="113"/>
      <c r="B69460" s="113"/>
    </row>
    <row r="69461">
      <c r="A69461" s="113"/>
      <c r="B69461" s="113"/>
    </row>
    <row r="69462">
      <c r="A69462" s="113"/>
      <c r="B69462" s="113"/>
    </row>
    <row r="69463">
      <c r="A69463" s="113"/>
      <c r="B69463" s="113"/>
    </row>
    <row r="69464">
      <c r="A69464" s="113"/>
      <c r="B69464" s="113"/>
    </row>
    <row r="69465">
      <c r="A69465" s="113"/>
      <c r="B69465" s="113"/>
    </row>
    <row r="69466">
      <c r="A69466" s="113"/>
      <c r="B69466" s="113"/>
    </row>
    <row r="69467">
      <c r="A69467" s="113"/>
      <c r="B69467" s="113"/>
    </row>
    <row r="69468">
      <c r="A69468" s="113"/>
      <c r="B69468" s="113"/>
    </row>
    <row r="69469">
      <c r="A69469" s="113"/>
      <c r="B69469" s="113"/>
    </row>
    <row r="69470">
      <c r="A69470" s="113"/>
      <c r="B69470" s="113"/>
    </row>
    <row r="69471">
      <c r="A69471" s="113"/>
      <c r="B69471" s="113"/>
    </row>
    <row r="69472">
      <c r="A69472" s="113"/>
      <c r="B69472" s="113"/>
    </row>
    <row r="69473">
      <c r="A69473" s="113"/>
      <c r="B69473" s="113"/>
    </row>
    <row r="69474">
      <c r="A69474" s="113"/>
      <c r="B69474" s="113"/>
    </row>
    <row r="69475">
      <c r="A69475" s="113"/>
      <c r="B69475" s="113"/>
    </row>
    <row r="69476">
      <c r="A69476" s="113"/>
      <c r="B69476" s="113"/>
    </row>
    <row r="69477">
      <c r="A69477" s="113"/>
      <c r="B69477" s="113"/>
    </row>
    <row r="69478">
      <c r="A69478" s="113"/>
      <c r="B69478" s="113"/>
    </row>
    <row r="69479">
      <c r="A69479" s="113"/>
      <c r="B69479" s="113"/>
    </row>
    <row r="69480">
      <c r="A69480" s="113"/>
      <c r="B69480" s="113"/>
    </row>
    <row r="69481">
      <c r="A69481" s="113"/>
      <c r="B69481" s="113"/>
    </row>
    <row r="69482">
      <c r="A69482" s="113"/>
      <c r="B69482" s="113"/>
    </row>
    <row r="69483">
      <c r="A69483" s="113"/>
      <c r="B69483" s="113"/>
    </row>
    <row r="69484">
      <c r="A69484" s="113"/>
      <c r="B69484" s="113"/>
    </row>
    <row r="69485">
      <c r="A69485" s="113"/>
      <c r="B69485" s="113"/>
    </row>
    <row r="69486">
      <c r="A69486" s="113"/>
      <c r="B69486" s="113"/>
    </row>
    <row r="69487">
      <c r="A69487" s="113"/>
      <c r="B69487" s="113"/>
    </row>
    <row r="69488">
      <c r="A69488" s="113"/>
      <c r="B69488" s="113"/>
    </row>
    <row r="69489">
      <c r="A69489" s="113"/>
      <c r="B69489" s="113"/>
    </row>
    <row r="69490">
      <c r="A69490" s="113"/>
      <c r="B69490" s="113"/>
    </row>
    <row r="69491">
      <c r="A69491" s="113"/>
      <c r="B69491" s="113"/>
    </row>
    <row r="69492">
      <c r="A69492" s="113"/>
      <c r="B69492" s="113"/>
    </row>
    <row r="69493">
      <c r="A69493" s="113"/>
      <c r="B69493" s="113"/>
    </row>
    <row r="69494">
      <c r="A69494" s="113"/>
      <c r="B69494" s="113"/>
    </row>
    <row r="69495">
      <c r="A69495" s="113"/>
      <c r="B69495" s="113"/>
    </row>
    <row r="69496">
      <c r="A69496" s="113"/>
      <c r="B69496" s="113"/>
    </row>
    <row r="69497">
      <c r="A69497" s="113"/>
      <c r="B69497" s="113"/>
    </row>
    <row r="69498">
      <c r="A69498" s="113"/>
      <c r="B69498" s="113"/>
    </row>
    <row r="69499">
      <c r="A69499" s="113"/>
      <c r="B69499" s="113"/>
    </row>
    <row r="69500">
      <c r="A69500" s="113"/>
      <c r="B69500" s="113"/>
    </row>
    <row r="69501">
      <c r="A69501" s="113"/>
      <c r="B69501" s="113"/>
    </row>
    <row r="69502">
      <c r="A69502" s="113"/>
      <c r="B69502" s="113"/>
    </row>
    <row r="69503">
      <c r="A69503" s="113"/>
      <c r="B69503" s="113"/>
    </row>
    <row r="69504">
      <c r="A69504" s="113"/>
      <c r="B69504" s="113"/>
    </row>
    <row r="69505">
      <c r="A69505" s="113"/>
      <c r="B69505" s="113"/>
    </row>
    <row r="69506">
      <c r="A69506" s="113"/>
      <c r="B69506" s="113"/>
    </row>
    <row r="69507">
      <c r="A69507" s="113"/>
      <c r="B69507" s="113"/>
    </row>
    <row r="69508">
      <c r="A69508" s="113"/>
      <c r="B69508" s="113"/>
    </row>
    <row r="69509">
      <c r="A69509" s="113"/>
      <c r="B69509" s="113"/>
    </row>
    <row r="69510">
      <c r="A69510" s="113"/>
      <c r="B69510" s="113"/>
    </row>
    <row r="69511">
      <c r="A69511" s="113"/>
      <c r="B69511" s="113"/>
    </row>
    <row r="69512">
      <c r="A69512" s="113"/>
      <c r="B69512" s="113"/>
    </row>
    <row r="69513">
      <c r="A69513" s="113"/>
      <c r="B69513" s="113"/>
    </row>
    <row r="69514">
      <c r="A69514" s="113"/>
      <c r="B69514" s="113"/>
    </row>
    <row r="69515">
      <c r="A69515" s="113"/>
      <c r="B69515" s="113"/>
    </row>
    <row r="69516">
      <c r="A69516" s="113"/>
      <c r="B69516" s="113"/>
    </row>
    <row r="69517">
      <c r="A69517" s="113"/>
      <c r="B69517" s="113"/>
    </row>
    <row r="69518">
      <c r="A69518" s="113"/>
      <c r="B69518" s="113"/>
    </row>
    <row r="69519">
      <c r="A69519" s="113"/>
      <c r="B69519" s="113"/>
    </row>
    <row r="69520">
      <c r="A69520" s="113"/>
      <c r="B69520" s="113"/>
    </row>
    <row r="69521">
      <c r="A69521" s="113"/>
      <c r="B69521" s="113"/>
    </row>
    <row r="69522">
      <c r="A69522" s="113"/>
      <c r="B69522" s="113"/>
    </row>
    <row r="69523">
      <c r="A69523" s="113"/>
      <c r="B69523" s="113"/>
    </row>
    <row r="69524">
      <c r="A69524" s="113"/>
      <c r="B69524" s="113"/>
    </row>
    <row r="69525">
      <c r="A69525" s="113"/>
      <c r="B69525" s="113"/>
    </row>
    <row r="69526">
      <c r="A69526" s="113"/>
      <c r="B69526" s="113"/>
    </row>
    <row r="69527">
      <c r="A69527" s="113"/>
      <c r="B69527" s="113"/>
    </row>
    <row r="69528">
      <c r="A69528" s="113"/>
      <c r="B69528" s="113"/>
    </row>
    <row r="69529">
      <c r="A69529" s="113"/>
      <c r="B69529" s="113"/>
    </row>
    <row r="69530">
      <c r="A69530" s="113"/>
      <c r="B69530" s="113"/>
    </row>
    <row r="69531">
      <c r="A69531" s="113"/>
      <c r="B69531" s="113"/>
    </row>
    <row r="69532">
      <c r="A69532" s="113"/>
      <c r="B69532" s="113"/>
    </row>
    <row r="69533">
      <c r="A69533" s="113"/>
      <c r="B69533" s="113"/>
    </row>
    <row r="69534">
      <c r="A69534" s="113"/>
      <c r="B69534" s="113"/>
    </row>
    <row r="69535">
      <c r="A69535" s="113"/>
      <c r="B69535" s="113"/>
    </row>
    <row r="69536">
      <c r="A69536" s="113"/>
      <c r="B69536" s="113"/>
    </row>
    <row r="69537">
      <c r="A69537" s="113"/>
      <c r="B69537" s="113"/>
    </row>
    <row r="69538">
      <c r="A69538" s="113"/>
      <c r="B69538" s="113"/>
    </row>
    <row r="69539">
      <c r="A69539" s="113"/>
      <c r="B69539" s="113"/>
    </row>
    <row r="69540">
      <c r="A69540" s="113"/>
      <c r="B69540" s="113"/>
    </row>
    <row r="69541">
      <c r="A69541" s="113"/>
      <c r="B69541" s="113"/>
    </row>
    <row r="69542">
      <c r="A69542" s="113"/>
      <c r="B69542" s="113"/>
    </row>
    <row r="69543">
      <c r="A69543" s="113"/>
      <c r="B69543" s="113"/>
    </row>
    <row r="69544">
      <c r="A69544" s="113"/>
      <c r="B69544" s="113"/>
    </row>
    <row r="69545">
      <c r="A69545" s="113"/>
      <c r="B69545" s="113"/>
    </row>
    <row r="69546">
      <c r="A69546" s="113"/>
      <c r="B69546" s="113"/>
    </row>
    <row r="69547">
      <c r="A69547" s="113"/>
      <c r="B69547" s="113"/>
    </row>
    <row r="69548">
      <c r="A69548" s="113"/>
      <c r="B69548" s="113"/>
    </row>
    <row r="69549">
      <c r="A69549" s="113"/>
      <c r="B69549" s="113"/>
    </row>
    <row r="69550">
      <c r="A69550" s="113"/>
      <c r="B69550" s="113"/>
    </row>
    <row r="69551">
      <c r="A69551" s="113"/>
      <c r="B69551" s="113"/>
    </row>
    <row r="69552">
      <c r="A69552" s="113"/>
      <c r="B69552" s="113"/>
    </row>
    <row r="69553">
      <c r="A69553" s="113"/>
      <c r="B69553" s="113"/>
    </row>
    <row r="69554">
      <c r="A69554" s="113"/>
      <c r="B69554" s="113"/>
    </row>
    <row r="69555">
      <c r="A69555" s="113"/>
      <c r="B69555" s="113"/>
    </row>
    <row r="69556">
      <c r="A69556" s="113"/>
      <c r="B69556" s="113"/>
    </row>
    <row r="69557">
      <c r="A69557" s="113"/>
      <c r="B69557" s="113"/>
    </row>
    <row r="69558">
      <c r="A69558" s="113"/>
      <c r="B69558" s="113"/>
    </row>
    <row r="69559">
      <c r="A69559" s="113"/>
      <c r="B69559" s="113"/>
    </row>
    <row r="69560">
      <c r="A69560" s="113"/>
      <c r="B69560" s="113"/>
    </row>
    <row r="69561">
      <c r="A69561" s="113"/>
      <c r="B69561" s="113"/>
    </row>
    <row r="69562">
      <c r="A69562" s="113"/>
      <c r="B69562" s="113"/>
    </row>
    <row r="69563">
      <c r="A69563" s="113"/>
      <c r="B69563" s="113"/>
    </row>
    <row r="69564">
      <c r="A69564" s="113"/>
      <c r="B69564" s="113"/>
    </row>
    <row r="69565">
      <c r="A69565" s="113"/>
      <c r="B69565" s="113"/>
    </row>
    <row r="69566">
      <c r="A69566" s="113"/>
      <c r="B69566" s="113"/>
    </row>
    <row r="69567">
      <c r="A69567" s="113"/>
      <c r="B69567" s="113"/>
    </row>
    <row r="69568">
      <c r="A69568" s="113"/>
      <c r="B69568" s="113"/>
    </row>
    <row r="69569">
      <c r="A69569" s="113"/>
      <c r="B69569" s="113"/>
    </row>
    <row r="69570">
      <c r="A69570" s="113"/>
      <c r="B69570" s="113"/>
    </row>
    <row r="69571">
      <c r="A69571" s="113"/>
      <c r="B69571" s="113"/>
    </row>
    <row r="69572">
      <c r="A69572" s="113"/>
      <c r="B69572" s="113"/>
    </row>
    <row r="69573">
      <c r="A69573" s="113"/>
      <c r="B69573" s="113"/>
    </row>
    <row r="69574">
      <c r="A69574" s="113"/>
      <c r="B69574" s="113"/>
    </row>
    <row r="69575">
      <c r="A69575" s="113"/>
      <c r="B69575" s="113"/>
    </row>
    <row r="69576">
      <c r="A69576" s="113"/>
      <c r="B69576" s="113"/>
    </row>
    <row r="69577">
      <c r="A69577" s="113"/>
      <c r="B69577" s="113"/>
    </row>
    <row r="69578">
      <c r="A69578" s="113"/>
      <c r="B69578" s="113"/>
    </row>
    <row r="69579">
      <c r="A69579" s="113"/>
      <c r="B69579" s="113"/>
    </row>
    <row r="69580">
      <c r="A69580" s="113"/>
      <c r="B69580" s="113"/>
    </row>
    <row r="69581">
      <c r="A69581" s="113"/>
      <c r="B69581" s="113"/>
    </row>
    <row r="69582">
      <c r="A69582" s="113"/>
      <c r="B69582" s="113"/>
    </row>
    <row r="69583">
      <c r="A69583" s="113"/>
      <c r="B69583" s="113"/>
    </row>
    <row r="69584">
      <c r="A69584" s="113"/>
      <c r="B69584" s="113"/>
    </row>
    <row r="69585">
      <c r="A69585" s="113"/>
      <c r="B69585" s="113"/>
    </row>
    <row r="69586">
      <c r="A69586" s="113"/>
      <c r="B69586" s="113"/>
    </row>
    <row r="69587">
      <c r="A69587" s="113"/>
      <c r="B69587" s="113"/>
    </row>
    <row r="69588">
      <c r="A69588" s="113"/>
      <c r="B69588" s="113"/>
    </row>
    <row r="69589">
      <c r="A69589" s="113"/>
      <c r="B69589" s="113"/>
    </row>
    <row r="69590">
      <c r="A69590" s="113"/>
      <c r="B69590" s="113"/>
    </row>
    <row r="69591">
      <c r="A69591" s="113"/>
      <c r="B69591" s="113"/>
    </row>
    <row r="69592">
      <c r="A69592" s="113"/>
      <c r="B69592" s="113"/>
    </row>
    <row r="69593">
      <c r="A69593" s="113"/>
      <c r="B69593" s="113"/>
    </row>
    <row r="69594">
      <c r="A69594" s="113"/>
      <c r="B69594" s="113"/>
    </row>
    <row r="69595">
      <c r="A69595" s="113"/>
      <c r="B69595" s="113"/>
    </row>
    <row r="69596">
      <c r="A69596" s="113"/>
      <c r="B69596" s="113"/>
    </row>
    <row r="69597">
      <c r="A69597" s="113"/>
      <c r="B69597" s="113"/>
    </row>
    <row r="69598">
      <c r="A69598" s="113"/>
      <c r="B69598" s="113"/>
    </row>
    <row r="69599">
      <c r="A69599" s="113"/>
      <c r="B69599" s="113"/>
    </row>
    <row r="69600">
      <c r="A69600" s="113"/>
      <c r="B69600" s="113"/>
    </row>
    <row r="69601">
      <c r="A69601" s="113"/>
      <c r="B69601" s="113"/>
    </row>
    <row r="69602">
      <c r="A69602" s="113"/>
      <c r="B69602" s="113"/>
    </row>
    <row r="69603">
      <c r="A69603" s="113"/>
      <c r="B69603" s="113"/>
    </row>
    <row r="69604">
      <c r="A69604" s="113"/>
      <c r="B69604" s="113"/>
    </row>
    <row r="69605">
      <c r="A69605" s="113"/>
      <c r="B69605" s="113"/>
    </row>
    <row r="69606">
      <c r="A69606" s="113"/>
      <c r="B69606" s="113"/>
    </row>
    <row r="69607">
      <c r="A69607" s="113"/>
      <c r="B69607" s="113"/>
    </row>
    <row r="69608">
      <c r="A69608" s="113"/>
      <c r="B69608" s="113"/>
    </row>
    <row r="69609">
      <c r="A69609" s="113"/>
      <c r="B69609" s="113"/>
    </row>
    <row r="69610">
      <c r="A69610" s="113"/>
      <c r="B69610" s="113"/>
    </row>
    <row r="69611">
      <c r="A69611" s="113"/>
      <c r="B69611" s="113"/>
    </row>
    <row r="69612">
      <c r="A69612" s="113"/>
      <c r="B69612" s="113"/>
    </row>
    <row r="69613">
      <c r="A69613" s="113"/>
      <c r="B69613" s="113"/>
    </row>
    <row r="69614">
      <c r="A69614" s="113"/>
      <c r="B69614" s="113"/>
    </row>
    <row r="69615">
      <c r="A69615" s="113"/>
      <c r="B69615" s="113"/>
    </row>
    <row r="69616">
      <c r="A69616" s="113"/>
      <c r="B69616" s="113"/>
    </row>
    <row r="69617">
      <c r="A69617" s="113"/>
      <c r="B69617" s="113"/>
    </row>
    <row r="69618">
      <c r="A69618" s="113"/>
      <c r="B69618" s="113"/>
    </row>
    <row r="69619">
      <c r="A69619" s="113"/>
      <c r="B69619" s="113"/>
    </row>
    <row r="69620">
      <c r="A69620" s="113"/>
      <c r="B69620" s="113"/>
    </row>
    <row r="69621">
      <c r="A69621" s="113"/>
      <c r="B69621" s="113"/>
    </row>
    <row r="69622">
      <c r="A69622" s="113"/>
      <c r="B69622" s="113"/>
    </row>
    <row r="69623">
      <c r="A69623" s="113"/>
      <c r="B69623" s="113"/>
    </row>
    <row r="69624">
      <c r="A69624" s="113"/>
      <c r="B69624" s="113"/>
    </row>
    <row r="69625">
      <c r="A69625" s="113"/>
      <c r="B69625" s="113"/>
    </row>
    <row r="69626">
      <c r="A69626" s="113"/>
      <c r="B69626" s="113"/>
    </row>
    <row r="69627">
      <c r="A69627" s="113"/>
      <c r="B69627" s="113"/>
    </row>
    <row r="69628">
      <c r="A69628" s="113"/>
      <c r="B69628" s="113"/>
    </row>
    <row r="69629">
      <c r="A69629" s="113"/>
      <c r="B69629" s="113"/>
    </row>
    <row r="69630">
      <c r="A69630" s="113"/>
      <c r="B69630" s="113"/>
    </row>
    <row r="69631">
      <c r="A69631" s="113"/>
      <c r="B69631" s="113"/>
    </row>
    <row r="69632">
      <c r="A69632" s="113"/>
      <c r="B69632" s="113"/>
    </row>
    <row r="69633">
      <c r="A69633" s="113"/>
      <c r="B69633" s="113"/>
    </row>
    <row r="69634">
      <c r="A69634" s="113"/>
      <c r="B69634" s="113"/>
    </row>
    <row r="69635">
      <c r="A69635" s="113"/>
      <c r="B69635" s="113"/>
    </row>
    <row r="69636">
      <c r="A69636" s="113"/>
      <c r="B69636" s="113"/>
    </row>
    <row r="69637">
      <c r="A69637" s="113"/>
      <c r="B69637" s="113"/>
    </row>
    <row r="69638">
      <c r="A69638" s="113"/>
      <c r="B69638" s="113"/>
    </row>
    <row r="69639">
      <c r="A69639" s="113"/>
      <c r="B69639" s="113"/>
    </row>
    <row r="69640">
      <c r="A69640" s="113"/>
      <c r="B69640" s="113"/>
    </row>
    <row r="69641">
      <c r="A69641" s="113"/>
      <c r="B69641" s="113"/>
    </row>
    <row r="69642">
      <c r="A69642" s="113"/>
      <c r="B69642" s="113"/>
    </row>
    <row r="69643">
      <c r="A69643" s="113"/>
      <c r="B69643" s="113"/>
    </row>
    <row r="69644">
      <c r="A69644" s="113"/>
      <c r="B69644" s="113"/>
    </row>
    <row r="69645">
      <c r="A69645" s="113"/>
      <c r="B69645" s="113"/>
    </row>
    <row r="69646">
      <c r="A69646" s="113"/>
      <c r="B69646" s="113"/>
    </row>
    <row r="69647">
      <c r="A69647" s="113"/>
      <c r="B69647" s="113"/>
    </row>
    <row r="69648">
      <c r="A69648" s="113"/>
      <c r="B69648" s="113"/>
    </row>
    <row r="69649">
      <c r="A69649" s="113"/>
      <c r="B69649" s="113"/>
    </row>
    <row r="69650">
      <c r="A69650" s="113"/>
      <c r="B69650" s="113"/>
    </row>
    <row r="69651">
      <c r="A69651" s="113"/>
      <c r="B69651" s="113"/>
    </row>
    <row r="69652">
      <c r="A69652" s="113"/>
      <c r="B69652" s="113"/>
    </row>
    <row r="69653">
      <c r="A69653" s="113"/>
      <c r="B69653" s="113"/>
    </row>
    <row r="69654">
      <c r="A69654" s="113"/>
      <c r="B69654" s="113"/>
    </row>
    <row r="69655">
      <c r="A69655" s="113"/>
      <c r="B69655" s="113"/>
    </row>
    <row r="69656">
      <c r="A69656" s="113"/>
      <c r="B69656" s="113"/>
    </row>
    <row r="69657">
      <c r="A69657" s="113"/>
      <c r="B69657" s="113"/>
    </row>
    <row r="69658">
      <c r="A69658" s="113"/>
      <c r="B69658" s="113"/>
    </row>
    <row r="69659">
      <c r="A69659" s="113"/>
      <c r="B69659" s="113"/>
    </row>
    <row r="69660">
      <c r="A69660" s="113"/>
      <c r="B69660" s="113"/>
    </row>
    <row r="69661">
      <c r="A69661" s="113"/>
      <c r="B69661" s="113"/>
    </row>
    <row r="69662">
      <c r="A69662" s="113"/>
      <c r="B69662" s="113"/>
    </row>
    <row r="69663">
      <c r="A69663" s="113"/>
      <c r="B69663" s="113"/>
    </row>
    <row r="69664">
      <c r="A69664" s="113"/>
      <c r="B69664" s="113"/>
    </row>
    <row r="69665">
      <c r="A69665" s="113"/>
      <c r="B69665" s="113"/>
    </row>
    <row r="69666">
      <c r="A69666" s="113"/>
      <c r="B69666" s="113"/>
    </row>
    <row r="69667">
      <c r="A69667" s="113"/>
      <c r="B69667" s="113"/>
    </row>
    <row r="69668">
      <c r="A69668" s="113"/>
      <c r="B69668" s="113"/>
    </row>
    <row r="69669">
      <c r="A69669" s="113"/>
      <c r="B69669" s="113"/>
    </row>
    <row r="69670">
      <c r="A69670" s="113"/>
      <c r="B69670" s="113"/>
    </row>
    <row r="69671">
      <c r="A69671" s="113"/>
      <c r="B69671" s="113"/>
    </row>
    <row r="69672">
      <c r="A69672" s="113"/>
      <c r="B69672" s="113"/>
    </row>
    <row r="69673">
      <c r="A69673" s="113"/>
      <c r="B69673" s="113"/>
    </row>
    <row r="69674">
      <c r="A69674" s="113"/>
      <c r="B69674" s="113"/>
    </row>
    <row r="69675">
      <c r="A69675" s="113"/>
      <c r="B69675" s="113"/>
    </row>
    <row r="69676">
      <c r="A69676" s="113"/>
      <c r="B69676" s="113"/>
    </row>
    <row r="69677">
      <c r="A69677" s="113"/>
      <c r="B69677" s="113"/>
    </row>
    <row r="69678">
      <c r="A69678" s="113"/>
      <c r="B69678" s="113"/>
    </row>
    <row r="69679">
      <c r="A69679" s="113"/>
      <c r="B69679" s="113"/>
    </row>
    <row r="69680">
      <c r="A69680" s="113"/>
      <c r="B69680" s="113"/>
    </row>
    <row r="69681">
      <c r="A69681" s="113"/>
      <c r="B69681" s="113"/>
    </row>
    <row r="69682">
      <c r="A69682" s="113"/>
      <c r="B69682" s="113"/>
    </row>
    <row r="69683">
      <c r="A69683" s="113"/>
      <c r="B69683" s="113"/>
    </row>
    <row r="69684">
      <c r="A69684" s="113"/>
      <c r="B69684" s="113"/>
    </row>
    <row r="69685">
      <c r="A69685" s="113"/>
      <c r="B69685" s="113"/>
    </row>
    <row r="69686">
      <c r="A69686" s="113"/>
      <c r="B69686" s="113"/>
    </row>
    <row r="69687">
      <c r="A69687" s="113"/>
      <c r="B69687" s="113"/>
    </row>
    <row r="69688">
      <c r="A69688" s="113"/>
      <c r="B69688" s="113"/>
    </row>
    <row r="69689">
      <c r="A69689" s="113"/>
      <c r="B69689" s="113"/>
    </row>
    <row r="69690">
      <c r="A69690" s="113"/>
      <c r="B69690" s="113"/>
    </row>
    <row r="69691">
      <c r="A69691" s="113"/>
      <c r="B69691" s="113"/>
    </row>
    <row r="69692">
      <c r="A69692" s="113"/>
      <c r="B69692" s="113"/>
    </row>
    <row r="69693">
      <c r="A69693" s="113"/>
      <c r="B69693" s="113"/>
    </row>
    <row r="69694">
      <c r="A69694" s="113"/>
      <c r="B69694" s="113"/>
    </row>
    <row r="69695">
      <c r="A69695" s="113"/>
      <c r="B69695" s="113"/>
    </row>
    <row r="69696">
      <c r="A69696" s="113"/>
      <c r="B69696" s="113"/>
    </row>
    <row r="69697">
      <c r="A69697" s="113"/>
      <c r="B69697" s="113"/>
    </row>
    <row r="69698">
      <c r="A69698" s="113"/>
      <c r="B69698" s="113"/>
    </row>
    <row r="69699">
      <c r="A69699" s="113"/>
      <c r="B69699" s="113"/>
    </row>
    <row r="69700">
      <c r="A69700" s="113"/>
      <c r="B69700" s="113"/>
    </row>
    <row r="69701">
      <c r="A69701" s="113"/>
      <c r="B69701" s="113"/>
    </row>
    <row r="69702">
      <c r="A69702" s="113"/>
      <c r="B69702" s="113"/>
    </row>
    <row r="69703">
      <c r="A69703" s="113"/>
      <c r="B69703" s="113"/>
    </row>
    <row r="69704">
      <c r="A69704" s="113"/>
      <c r="B69704" s="113"/>
    </row>
    <row r="69705">
      <c r="A69705" s="113"/>
      <c r="B69705" s="113"/>
    </row>
    <row r="69706">
      <c r="A69706" s="113"/>
      <c r="B69706" s="113"/>
    </row>
    <row r="69707">
      <c r="A69707" s="113"/>
      <c r="B69707" s="113"/>
    </row>
    <row r="69708">
      <c r="A69708" s="113"/>
      <c r="B69708" s="113"/>
    </row>
    <row r="69709">
      <c r="A69709" s="113"/>
      <c r="B69709" s="113"/>
    </row>
    <row r="69710">
      <c r="A69710" s="113"/>
      <c r="B69710" s="113"/>
    </row>
    <row r="69711">
      <c r="A69711" s="113"/>
      <c r="B69711" s="113"/>
    </row>
    <row r="69712">
      <c r="A69712" s="113"/>
      <c r="B69712" s="113"/>
    </row>
    <row r="69713">
      <c r="A69713" s="113"/>
      <c r="B69713" s="113"/>
    </row>
    <row r="69714">
      <c r="A69714" s="113"/>
      <c r="B69714" s="113"/>
    </row>
    <row r="69715">
      <c r="A69715" s="113"/>
      <c r="B69715" s="113"/>
    </row>
    <row r="69716">
      <c r="A69716" s="113"/>
      <c r="B69716" s="113"/>
    </row>
    <row r="69717">
      <c r="A69717" s="113"/>
      <c r="B69717" s="113"/>
    </row>
    <row r="69718">
      <c r="A69718" s="113"/>
      <c r="B69718" s="113"/>
    </row>
    <row r="69719">
      <c r="A69719" s="113"/>
      <c r="B69719" s="113"/>
    </row>
    <row r="69720">
      <c r="A69720" s="113"/>
      <c r="B69720" s="113"/>
    </row>
    <row r="69721">
      <c r="A69721" s="113"/>
      <c r="B69721" s="113"/>
    </row>
    <row r="69722">
      <c r="A69722" s="113"/>
      <c r="B69722" s="113"/>
    </row>
    <row r="69723">
      <c r="A69723" s="113"/>
      <c r="B69723" s="113"/>
    </row>
    <row r="69724">
      <c r="A69724" s="113"/>
      <c r="B69724" s="113"/>
    </row>
    <row r="69725">
      <c r="A69725" s="113"/>
      <c r="B69725" s="113"/>
    </row>
    <row r="69726">
      <c r="A69726" s="113"/>
      <c r="B69726" s="113"/>
    </row>
    <row r="69727">
      <c r="A69727" s="113"/>
      <c r="B69727" s="113"/>
    </row>
    <row r="69728">
      <c r="A69728" s="113"/>
      <c r="B69728" s="113"/>
    </row>
    <row r="69729">
      <c r="A69729" s="113"/>
      <c r="B69729" s="113"/>
    </row>
    <row r="69730">
      <c r="A69730" s="113"/>
      <c r="B69730" s="113"/>
    </row>
    <row r="69731">
      <c r="A69731" s="113"/>
      <c r="B69731" s="113"/>
    </row>
    <row r="69732">
      <c r="A69732" s="113"/>
      <c r="B69732" s="113"/>
    </row>
    <row r="69733">
      <c r="A69733" s="113"/>
      <c r="B69733" s="113"/>
    </row>
    <row r="69734">
      <c r="A69734" s="113"/>
      <c r="B69734" s="113"/>
    </row>
    <row r="69735">
      <c r="A69735" s="113"/>
      <c r="B69735" s="113"/>
    </row>
    <row r="69736">
      <c r="A69736" s="113"/>
      <c r="B69736" s="113"/>
    </row>
    <row r="69737">
      <c r="A69737" s="113"/>
      <c r="B69737" s="113"/>
    </row>
    <row r="69738">
      <c r="A69738" s="113"/>
      <c r="B69738" s="113"/>
    </row>
    <row r="69739">
      <c r="A69739" s="113"/>
      <c r="B69739" s="113"/>
    </row>
    <row r="69740">
      <c r="A69740" s="113"/>
      <c r="B69740" s="113"/>
    </row>
    <row r="69741">
      <c r="A69741" s="113"/>
      <c r="B69741" s="113"/>
    </row>
    <row r="69742">
      <c r="A69742" s="113"/>
      <c r="B69742" s="113"/>
    </row>
    <row r="69743">
      <c r="A69743" s="113"/>
      <c r="B69743" s="113"/>
    </row>
    <row r="69744">
      <c r="A69744" s="113"/>
      <c r="B69744" s="113"/>
    </row>
    <row r="69745">
      <c r="A69745" s="113"/>
      <c r="B69745" s="113"/>
    </row>
    <row r="69746">
      <c r="A69746" s="113"/>
      <c r="B69746" s="113"/>
    </row>
    <row r="69747">
      <c r="A69747" s="113"/>
      <c r="B69747" s="113"/>
    </row>
    <row r="69748">
      <c r="A69748" s="113"/>
      <c r="B69748" s="113"/>
    </row>
    <row r="69749">
      <c r="A69749" s="113"/>
      <c r="B69749" s="113"/>
    </row>
    <row r="69750">
      <c r="A69750" s="113"/>
      <c r="B69750" s="113"/>
    </row>
    <row r="69751">
      <c r="A69751" s="113"/>
      <c r="B69751" s="113"/>
    </row>
    <row r="69752">
      <c r="A69752" s="113"/>
      <c r="B69752" s="113"/>
    </row>
    <row r="69753">
      <c r="A69753" s="113"/>
      <c r="B69753" s="113"/>
    </row>
    <row r="69754">
      <c r="A69754" s="113"/>
      <c r="B69754" s="113"/>
    </row>
    <row r="69755">
      <c r="A69755" s="113"/>
      <c r="B69755" s="113"/>
    </row>
    <row r="69756">
      <c r="A69756" s="113"/>
      <c r="B69756" s="113"/>
    </row>
    <row r="69757">
      <c r="A69757" s="113"/>
      <c r="B69757" s="113"/>
    </row>
    <row r="69758">
      <c r="A69758" s="113"/>
      <c r="B69758" s="113"/>
    </row>
    <row r="69759">
      <c r="A69759" s="113"/>
      <c r="B69759" s="113"/>
    </row>
    <row r="69760">
      <c r="A69760" s="113"/>
      <c r="B69760" s="113"/>
    </row>
    <row r="69761">
      <c r="A69761" s="113"/>
      <c r="B69761" s="113"/>
    </row>
    <row r="69762">
      <c r="A69762" s="113"/>
      <c r="B69762" s="113"/>
    </row>
    <row r="69763">
      <c r="A69763" s="113"/>
      <c r="B69763" s="113"/>
    </row>
    <row r="69764">
      <c r="A69764" s="113"/>
      <c r="B69764" s="113"/>
    </row>
    <row r="69765">
      <c r="A69765" s="113"/>
      <c r="B69765" s="113"/>
    </row>
    <row r="69766">
      <c r="A69766" s="113"/>
      <c r="B69766" s="113"/>
    </row>
    <row r="69767">
      <c r="A69767" s="113"/>
      <c r="B69767" s="113"/>
    </row>
    <row r="69768">
      <c r="A69768" s="113"/>
      <c r="B69768" s="113"/>
    </row>
    <row r="69769">
      <c r="A69769" s="113"/>
      <c r="B69769" s="113"/>
    </row>
    <row r="69770">
      <c r="A69770" s="113"/>
      <c r="B69770" s="113"/>
    </row>
    <row r="69771">
      <c r="A69771" s="113"/>
      <c r="B69771" s="113"/>
    </row>
    <row r="69772">
      <c r="A69772" s="113"/>
      <c r="B69772" s="113"/>
    </row>
    <row r="69773">
      <c r="A69773" s="113"/>
      <c r="B69773" s="113"/>
    </row>
    <row r="69774">
      <c r="A69774" s="113"/>
      <c r="B69774" s="113"/>
    </row>
    <row r="69775">
      <c r="A69775" s="113"/>
      <c r="B69775" s="113"/>
    </row>
    <row r="69776">
      <c r="A69776" s="113"/>
      <c r="B69776" s="113"/>
    </row>
    <row r="69777">
      <c r="A69777" s="113"/>
      <c r="B69777" s="113"/>
    </row>
    <row r="69778">
      <c r="A69778" s="113"/>
      <c r="B69778" s="113"/>
    </row>
    <row r="69779">
      <c r="A69779" s="113"/>
      <c r="B69779" s="113"/>
    </row>
    <row r="69780">
      <c r="A69780" s="113"/>
      <c r="B69780" s="113"/>
    </row>
    <row r="69781">
      <c r="A69781" s="113"/>
      <c r="B69781" s="113"/>
    </row>
    <row r="69782">
      <c r="A69782" s="113"/>
      <c r="B69782" s="113"/>
    </row>
    <row r="69783">
      <c r="A69783" s="113"/>
      <c r="B69783" s="113"/>
    </row>
    <row r="69784">
      <c r="A69784" s="113"/>
      <c r="B69784" s="113"/>
    </row>
    <row r="69785">
      <c r="A69785" s="113"/>
      <c r="B69785" s="113"/>
    </row>
    <row r="69786">
      <c r="A69786" s="113"/>
      <c r="B69786" s="113"/>
    </row>
    <row r="69787">
      <c r="A69787" s="113"/>
      <c r="B69787" s="113"/>
    </row>
    <row r="69788">
      <c r="A69788" s="113"/>
      <c r="B69788" s="113"/>
    </row>
    <row r="69789">
      <c r="A69789" s="113"/>
      <c r="B69789" s="113"/>
    </row>
    <row r="69790">
      <c r="A69790" s="113"/>
      <c r="B69790" s="113"/>
    </row>
    <row r="69791">
      <c r="A69791" s="113"/>
      <c r="B69791" s="113"/>
    </row>
    <row r="69792">
      <c r="A69792" s="113"/>
      <c r="B69792" s="113"/>
    </row>
    <row r="69793">
      <c r="A69793" s="113"/>
      <c r="B69793" s="113"/>
    </row>
    <row r="69794">
      <c r="A69794" s="113"/>
      <c r="B69794" s="113"/>
    </row>
    <row r="69795">
      <c r="A69795" s="113"/>
      <c r="B69795" s="113"/>
    </row>
    <row r="69796">
      <c r="A69796" s="113"/>
      <c r="B69796" s="113"/>
    </row>
    <row r="69797">
      <c r="A69797" s="113"/>
      <c r="B69797" s="113"/>
    </row>
    <row r="69798">
      <c r="A69798" s="113"/>
      <c r="B69798" s="113"/>
    </row>
    <row r="69799">
      <c r="A69799" s="113"/>
      <c r="B69799" s="113"/>
    </row>
    <row r="69800">
      <c r="A69800" s="113"/>
      <c r="B69800" s="113"/>
    </row>
    <row r="69801">
      <c r="A69801" s="113"/>
      <c r="B69801" s="113"/>
    </row>
    <row r="69802">
      <c r="A69802" s="113"/>
      <c r="B69802" s="113"/>
    </row>
    <row r="69803">
      <c r="A69803" s="113"/>
      <c r="B69803" s="113"/>
    </row>
    <row r="69804">
      <c r="A69804" s="113"/>
      <c r="B69804" s="113"/>
    </row>
    <row r="69805">
      <c r="A69805" s="113"/>
      <c r="B69805" s="113"/>
    </row>
    <row r="69806">
      <c r="A69806" s="113"/>
      <c r="B69806" s="113"/>
    </row>
    <row r="69807">
      <c r="A69807" s="113"/>
      <c r="B69807" s="113"/>
    </row>
    <row r="69808">
      <c r="A69808" s="113"/>
      <c r="B69808" s="113"/>
    </row>
    <row r="69809">
      <c r="A69809" s="113"/>
      <c r="B69809" s="113"/>
    </row>
    <row r="69810">
      <c r="A69810" s="113"/>
      <c r="B69810" s="113"/>
    </row>
    <row r="69811">
      <c r="A69811" s="113"/>
      <c r="B69811" s="113"/>
    </row>
    <row r="69812">
      <c r="A69812" s="113"/>
      <c r="B69812" s="113"/>
    </row>
    <row r="69813">
      <c r="A69813" s="113"/>
      <c r="B69813" s="113"/>
    </row>
    <row r="69814">
      <c r="A69814" s="113"/>
      <c r="B69814" s="113"/>
    </row>
    <row r="69815">
      <c r="A69815" s="113"/>
      <c r="B69815" s="113"/>
    </row>
    <row r="69816">
      <c r="A69816" s="113"/>
      <c r="B69816" s="113"/>
    </row>
    <row r="69817">
      <c r="A69817" s="113"/>
      <c r="B69817" s="113"/>
    </row>
    <row r="69818">
      <c r="A69818" s="113"/>
      <c r="B69818" s="113"/>
    </row>
    <row r="69819">
      <c r="A69819" s="113"/>
      <c r="B69819" s="113"/>
    </row>
    <row r="69820">
      <c r="A69820" s="113"/>
      <c r="B69820" s="113"/>
    </row>
    <row r="69821">
      <c r="A69821" s="113"/>
      <c r="B69821" s="113"/>
    </row>
    <row r="69822">
      <c r="A69822" s="113"/>
      <c r="B69822" s="113"/>
    </row>
    <row r="69823">
      <c r="A69823" s="113"/>
      <c r="B69823" s="113"/>
    </row>
    <row r="69824">
      <c r="A69824" s="113"/>
      <c r="B69824" s="113"/>
    </row>
    <row r="69825">
      <c r="A69825" s="113"/>
      <c r="B69825" s="113"/>
    </row>
    <row r="69826">
      <c r="A69826" s="113"/>
      <c r="B69826" s="113"/>
    </row>
    <row r="69827">
      <c r="A69827" s="113"/>
      <c r="B69827" s="113"/>
    </row>
    <row r="69828">
      <c r="A69828" s="113"/>
      <c r="B69828" s="113"/>
    </row>
    <row r="69829">
      <c r="A69829" s="113"/>
      <c r="B69829" s="113"/>
    </row>
    <row r="69830">
      <c r="A69830" s="113"/>
      <c r="B69830" s="113"/>
    </row>
    <row r="69831">
      <c r="A69831" s="113"/>
      <c r="B69831" s="113"/>
    </row>
    <row r="69832">
      <c r="A69832" s="113"/>
      <c r="B69832" s="113"/>
    </row>
    <row r="69833">
      <c r="A69833" s="113"/>
      <c r="B69833" s="113"/>
    </row>
    <row r="69834">
      <c r="A69834" s="113"/>
      <c r="B69834" s="113"/>
    </row>
    <row r="69835">
      <c r="A69835" s="113"/>
      <c r="B69835" s="113"/>
    </row>
    <row r="69836">
      <c r="A69836" s="113"/>
      <c r="B69836" s="113"/>
    </row>
    <row r="69837">
      <c r="A69837" s="113"/>
      <c r="B69837" s="113"/>
    </row>
    <row r="69838">
      <c r="A69838" s="113"/>
      <c r="B69838" s="113"/>
    </row>
    <row r="69839">
      <c r="A69839" s="113"/>
      <c r="B69839" s="113"/>
    </row>
    <row r="69840">
      <c r="A69840" s="113"/>
      <c r="B69840" s="113"/>
    </row>
    <row r="69841">
      <c r="A69841" s="113"/>
      <c r="B69841" s="113"/>
    </row>
    <row r="69842">
      <c r="A69842" s="113"/>
      <c r="B69842" s="113"/>
    </row>
    <row r="69843">
      <c r="A69843" s="113"/>
      <c r="B69843" s="113"/>
    </row>
    <row r="69844">
      <c r="A69844" s="113"/>
      <c r="B69844" s="113"/>
    </row>
    <row r="69845">
      <c r="A69845" s="113"/>
      <c r="B69845" s="113"/>
    </row>
    <row r="69846">
      <c r="A69846" s="113"/>
      <c r="B69846" s="113"/>
    </row>
    <row r="69847">
      <c r="A69847" s="113"/>
      <c r="B69847" s="113"/>
    </row>
    <row r="69848">
      <c r="A69848" s="113"/>
      <c r="B69848" s="113"/>
    </row>
    <row r="69849">
      <c r="A69849" s="113"/>
      <c r="B69849" s="113"/>
    </row>
    <row r="69850">
      <c r="A69850" s="113"/>
      <c r="B69850" s="113"/>
    </row>
    <row r="69851">
      <c r="A69851" s="113"/>
      <c r="B69851" s="113"/>
    </row>
    <row r="69852">
      <c r="A69852" s="113"/>
      <c r="B69852" s="113"/>
    </row>
    <row r="69853">
      <c r="A69853" s="113"/>
      <c r="B69853" s="113"/>
    </row>
    <row r="69854">
      <c r="A69854" s="113"/>
      <c r="B69854" s="113"/>
    </row>
    <row r="69855">
      <c r="A69855" s="113"/>
      <c r="B69855" s="113"/>
    </row>
    <row r="69856">
      <c r="A69856" s="113"/>
      <c r="B69856" s="113"/>
    </row>
    <row r="69857">
      <c r="A69857" s="113"/>
      <c r="B69857" s="113"/>
    </row>
    <row r="69858">
      <c r="A69858" s="113"/>
      <c r="B69858" s="113"/>
    </row>
    <row r="69859">
      <c r="A69859" s="113"/>
      <c r="B69859" s="113"/>
    </row>
    <row r="69860">
      <c r="A69860" s="113"/>
      <c r="B69860" s="113"/>
    </row>
    <row r="69861">
      <c r="A69861" s="113"/>
      <c r="B69861" s="113"/>
    </row>
    <row r="69862">
      <c r="A69862" s="113"/>
      <c r="B69862" s="113"/>
    </row>
    <row r="69863">
      <c r="A69863" s="113"/>
      <c r="B69863" s="113"/>
    </row>
    <row r="69864">
      <c r="A69864" s="113"/>
      <c r="B69864" s="113"/>
    </row>
    <row r="69865">
      <c r="A69865" s="113"/>
      <c r="B69865" s="113"/>
    </row>
    <row r="69866">
      <c r="A69866" s="113"/>
      <c r="B69866" s="113"/>
    </row>
    <row r="69867">
      <c r="A69867" s="113"/>
      <c r="B69867" s="113"/>
    </row>
    <row r="69868">
      <c r="A69868" s="113"/>
      <c r="B69868" s="113"/>
    </row>
    <row r="69869">
      <c r="A69869" s="113"/>
      <c r="B69869" s="113"/>
    </row>
    <row r="69870">
      <c r="A69870" s="113"/>
      <c r="B69870" s="113"/>
    </row>
    <row r="69871">
      <c r="A69871" s="113"/>
      <c r="B69871" s="113"/>
    </row>
    <row r="69872">
      <c r="A69872" s="113"/>
      <c r="B69872" s="113"/>
    </row>
    <row r="69873">
      <c r="A69873" s="113"/>
      <c r="B69873" s="113"/>
    </row>
    <row r="69874">
      <c r="A69874" s="113"/>
      <c r="B69874" s="113"/>
    </row>
    <row r="69875">
      <c r="A69875" s="113"/>
      <c r="B69875" s="113"/>
    </row>
    <row r="69876">
      <c r="A69876" s="113"/>
      <c r="B69876" s="113"/>
    </row>
    <row r="69877">
      <c r="A69877" s="113"/>
      <c r="B69877" s="113"/>
    </row>
    <row r="69878">
      <c r="A69878" s="113"/>
      <c r="B69878" s="113"/>
    </row>
    <row r="69879">
      <c r="A69879" s="113"/>
      <c r="B69879" s="113"/>
    </row>
    <row r="69880">
      <c r="A69880" s="113"/>
      <c r="B69880" s="113"/>
    </row>
    <row r="69881">
      <c r="A69881" s="113"/>
      <c r="B69881" s="113"/>
    </row>
    <row r="69882">
      <c r="A69882" s="113"/>
      <c r="B69882" s="113"/>
    </row>
    <row r="69883">
      <c r="A69883" s="113"/>
      <c r="B69883" s="113"/>
    </row>
    <row r="69884">
      <c r="A69884" s="113"/>
      <c r="B69884" s="113"/>
    </row>
    <row r="69885">
      <c r="A69885" s="113"/>
      <c r="B69885" s="113"/>
    </row>
    <row r="69886">
      <c r="A69886" s="113"/>
      <c r="B69886" s="113"/>
    </row>
    <row r="69887">
      <c r="A69887" s="113"/>
      <c r="B69887" s="113"/>
    </row>
    <row r="69888">
      <c r="A69888" s="113"/>
      <c r="B69888" s="113"/>
    </row>
    <row r="69889">
      <c r="A69889" s="113"/>
      <c r="B69889" s="113"/>
    </row>
    <row r="69890">
      <c r="A69890" s="113"/>
      <c r="B69890" s="113"/>
    </row>
    <row r="69891">
      <c r="A69891" s="113"/>
      <c r="B69891" s="113"/>
    </row>
    <row r="69892">
      <c r="A69892" s="113"/>
      <c r="B69892" s="113"/>
    </row>
    <row r="69893">
      <c r="A69893" s="113"/>
      <c r="B69893" s="113"/>
    </row>
    <row r="69894">
      <c r="A69894" s="113"/>
      <c r="B69894" s="113"/>
    </row>
    <row r="69895">
      <c r="A69895" s="113"/>
      <c r="B69895" s="113"/>
    </row>
    <row r="69896">
      <c r="A69896" s="113"/>
      <c r="B69896" s="113"/>
    </row>
    <row r="69897">
      <c r="A69897" s="113"/>
      <c r="B69897" s="113"/>
    </row>
    <row r="69898">
      <c r="A69898" s="113"/>
      <c r="B69898" s="113"/>
    </row>
    <row r="69899">
      <c r="A69899" s="113"/>
      <c r="B69899" s="113"/>
    </row>
    <row r="69900">
      <c r="A69900" s="113"/>
      <c r="B69900" s="113"/>
    </row>
    <row r="69901">
      <c r="A69901" s="113"/>
      <c r="B69901" s="113"/>
    </row>
    <row r="69902">
      <c r="A69902" s="113"/>
      <c r="B69902" s="113"/>
    </row>
    <row r="69903">
      <c r="A69903" s="113"/>
      <c r="B69903" s="113"/>
    </row>
    <row r="69904">
      <c r="A69904" s="113"/>
      <c r="B69904" s="113"/>
    </row>
    <row r="69905">
      <c r="A69905" s="113"/>
      <c r="B69905" s="113"/>
    </row>
    <row r="69906">
      <c r="A69906" s="113"/>
      <c r="B69906" s="113"/>
    </row>
    <row r="69907">
      <c r="A69907" s="113"/>
      <c r="B69907" s="113"/>
    </row>
    <row r="69908">
      <c r="A69908" s="113"/>
      <c r="B69908" s="113"/>
    </row>
    <row r="69909">
      <c r="A69909" s="113"/>
      <c r="B69909" s="113"/>
    </row>
    <row r="69910">
      <c r="A69910" s="113"/>
      <c r="B69910" s="113"/>
    </row>
    <row r="69911">
      <c r="A69911" s="113"/>
      <c r="B69911" s="113"/>
    </row>
    <row r="69912">
      <c r="A69912" s="113"/>
      <c r="B69912" s="113"/>
    </row>
    <row r="69913">
      <c r="A69913" s="113"/>
      <c r="B69913" s="113"/>
    </row>
    <row r="69914">
      <c r="A69914" s="113"/>
      <c r="B69914" s="113"/>
    </row>
    <row r="69915">
      <c r="A69915" s="113"/>
      <c r="B69915" s="113"/>
    </row>
    <row r="69916">
      <c r="A69916" s="113"/>
      <c r="B69916" s="113"/>
    </row>
    <row r="69917">
      <c r="A69917" s="113"/>
      <c r="B69917" s="113"/>
    </row>
    <row r="69918">
      <c r="A69918" s="113"/>
      <c r="B69918" s="113"/>
    </row>
    <row r="69919">
      <c r="A69919" s="113"/>
      <c r="B69919" s="113"/>
    </row>
    <row r="69920">
      <c r="A69920" s="113"/>
      <c r="B69920" s="113"/>
    </row>
    <row r="69921">
      <c r="A69921" s="113"/>
      <c r="B69921" s="113"/>
    </row>
    <row r="69922">
      <c r="A69922" s="113"/>
      <c r="B69922" s="113"/>
    </row>
    <row r="69923">
      <c r="A69923" s="113"/>
      <c r="B69923" s="113"/>
    </row>
    <row r="69924">
      <c r="A69924" s="113"/>
      <c r="B69924" s="113"/>
    </row>
    <row r="69925">
      <c r="A69925" s="113"/>
      <c r="B69925" s="113"/>
    </row>
    <row r="69926">
      <c r="A69926" s="113"/>
      <c r="B69926" s="113"/>
    </row>
    <row r="69927">
      <c r="A69927" s="113"/>
      <c r="B69927" s="113"/>
    </row>
    <row r="69928">
      <c r="A69928" s="113"/>
      <c r="B69928" s="113"/>
    </row>
    <row r="69929">
      <c r="A69929" s="113"/>
      <c r="B69929" s="113"/>
    </row>
    <row r="69930">
      <c r="A69930" s="113"/>
      <c r="B69930" s="113"/>
    </row>
    <row r="69931">
      <c r="A69931" s="113"/>
      <c r="B69931" s="113"/>
    </row>
    <row r="69932">
      <c r="A69932" s="113"/>
      <c r="B69932" s="113"/>
    </row>
    <row r="69933">
      <c r="A69933" s="113"/>
      <c r="B69933" s="113"/>
    </row>
    <row r="69934">
      <c r="A69934" s="113"/>
      <c r="B69934" s="113"/>
    </row>
    <row r="69935">
      <c r="A69935" s="113"/>
      <c r="B69935" s="113"/>
    </row>
    <row r="69936">
      <c r="A69936" s="113"/>
      <c r="B69936" s="113"/>
    </row>
    <row r="69937">
      <c r="A69937" s="113"/>
      <c r="B69937" s="113"/>
    </row>
    <row r="69938">
      <c r="A69938" s="113"/>
      <c r="B69938" s="113"/>
    </row>
    <row r="69939">
      <c r="A69939" s="113"/>
      <c r="B69939" s="113"/>
    </row>
    <row r="69940">
      <c r="A69940" s="113"/>
      <c r="B69940" s="113"/>
    </row>
    <row r="69941">
      <c r="A69941" s="113"/>
      <c r="B69941" s="113"/>
    </row>
    <row r="69942">
      <c r="A69942" s="113"/>
      <c r="B69942" s="113"/>
    </row>
    <row r="69943">
      <c r="A69943" s="113"/>
      <c r="B69943" s="113"/>
    </row>
    <row r="69944">
      <c r="A69944" s="113"/>
      <c r="B69944" s="113"/>
    </row>
    <row r="69945">
      <c r="A69945" s="113"/>
      <c r="B69945" s="113"/>
    </row>
    <row r="69946">
      <c r="A69946" s="113"/>
      <c r="B69946" s="113"/>
    </row>
    <row r="69947">
      <c r="A69947" s="113"/>
      <c r="B69947" s="113"/>
    </row>
    <row r="69948">
      <c r="A69948" s="113"/>
      <c r="B69948" s="113"/>
    </row>
    <row r="69949">
      <c r="A69949" s="113"/>
      <c r="B69949" s="113"/>
    </row>
    <row r="69950">
      <c r="A69950" s="113"/>
      <c r="B69950" s="113"/>
    </row>
    <row r="69951">
      <c r="A69951" s="113"/>
      <c r="B69951" s="113"/>
    </row>
    <row r="69952">
      <c r="A69952" s="113"/>
      <c r="B69952" s="113"/>
    </row>
    <row r="69953">
      <c r="A69953" s="113"/>
      <c r="B69953" s="113"/>
    </row>
    <row r="69954">
      <c r="A69954" s="113"/>
      <c r="B69954" s="113"/>
    </row>
    <row r="69955">
      <c r="A69955" s="113"/>
      <c r="B69955" s="113"/>
    </row>
    <row r="69956">
      <c r="A69956" s="113"/>
      <c r="B69956" s="113"/>
    </row>
    <row r="69957">
      <c r="A69957" s="113"/>
      <c r="B69957" s="113"/>
    </row>
    <row r="69958">
      <c r="A69958" s="113"/>
      <c r="B69958" s="113"/>
    </row>
    <row r="69959">
      <c r="A69959" s="113"/>
      <c r="B69959" s="113"/>
    </row>
    <row r="69960">
      <c r="A69960" s="113"/>
      <c r="B69960" s="113"/>
    </row>
    <row r="69961">
      <c r="A69961" s="113"/>
      <c r="B69961" s="113"/>
    </row>
    <row r="69962">
      <c r="A69962" s="113"/>
      <c r="B69962" s="113"/>
    </row>
    <row r="69963">
      <c r="A69963" s="113"/>
      <c r="B69963" s="113"/>
    </row>
    <row r="69964">
      <c r="A69964" s="113"/>
      <c r="B69964" s="113"/>
    </row>
    <row r="69965">
      <c r="A69965" s="113"/>
      <c r="B69965" s="113"/>
    </row>
    <row r="69966">
      <c r="A69966" s="113"/>
      <c r="B69966" s="113"/>
    </row>
    <row r="69967">
      <c r="A69967" s="113"/>
      <c r="B69967" s="113"/>
    </row>
    <row r="69968">
      <c r="A69968" s="113"/>
      <c r="B69968" s="113"/>
    </row>
    <row r="69969">
      <c r="A69969" s="113"/>
      <c r="B69969" s="113"/>
    </row>
    <row r="69970">
      <c r="A69970" s="113"/>
      <c r="B69970" s="113"/>
    </row>
    <row r="69971">
      <c r="A69971" s="113"/>
      <c r="B69971" s="113"/>
    </row>
    <row r="69972">
      <c r="A69972" s="113"/>
      <c r="B69972" s="113"/>
    </row>
    <row r="69973">
      <c r="A69973" s="113"/>
      <c r="B69973" s="113"/>
    </row>
    <row r="69974">
      <c r="A69974" s="113"/>
      <c r="B69974" s="113"/>
    </row>
    <row r="69975">
      <c r="A69975" s="113"/>
      <c r="B69975" s="113"/>
    </row>
    <row r="69976">
      <c r="A69976" s="113"/>
      <c r="B69976" s="113"/>
    </row>
    <row r="69977">
      <c r="A69977" s="113"/>
      <c r="B69977" s="113"/>
    </row>
    <row r="69978">
      <c r="A69978" s="113"/>
      <c r="B69978" s="113"/>
    </row>
    <row r="69979">
      <c r="A69979" s="113"/>
      <c r="B69979" s="113"/>
    </row>
    <row r="69980">
      <c r="A69980" s="113"/>
      <c r="B69980" s="113"/>
    </row>
    <row r="69981">
      <c r="A69981" s="113"/>
      <c r="B69981" s="113"/>
    </row>
    <row r="69982">
      <c r="A69982" s="113"/>
      <c r="B69982" s="113"/>
    </row>
    <row r="69983">
      <c r="A69983" s="113"/>
      <c r="B69983" s="113"/>
    </row>
    <row r="69984">
      <c r="A69984" s="113"/>
      <c r="B69984" s="113"/>
    </row>
    <row r="69985">
      <c r="A69985" s="113"/>
      <c r="B69985" s="113"/>
    </row>
    <row r="69986">
      <c r="A69986" s="113"/>
      <c r="B69986" s="113"/>
    </row>
    <row r="69987">
      <c r="A69987" s="113"/>
      <c r="B69987" s="113"/>
    </row>
    <row r="69988">
      <c r="A69988" s="113"/>
      <c r="B69988" s="113"/>
    </row>
    <row r="69989">
      <c r="A69989" s="113"/>
      <c r="B69989" s="113"/>
    </row>
    <row r="69990">
      <c r="A69990" s="113"/>
      <c r="B69990" s="113"/>
    </row>
    <row r="69991">
      <c r="A69991" s="113"/>
      <c r="B69991" s="113"/>
    </row>
    <row r="69992">
      <c r="A69992" s="113"/>
      <c r="B69992" s="113"/>
    </row>
    <row r="69993">
      <c r="A69993" s="113"/>
      <c r="B69993" s="113"/>
    </row>
    <row r="69994">
      <c r="A69994" s="113"/>
      <c r="B69994" s="113"/>
    </row>
    <row r="69995">
      <c r="A69995" s="113"/>
      <c r="B69995" s="113"/>
    </row>
    <row r="69996">
      <c r="A69996" s="113"/>
      <c r="B69996" s="113"/>
    </row>
    <row r="69997">
      <c r="A69997" s="113"/>
      <c r="B69997" s="113"/>
    </row>
    <row r="69998">
      <c r="A69998" s="113"/>
      <c r="B69998" s="113"/>
    </row>
    <row r="69999">
      <c r="A69999" s="113"/>
      <c r="B69999" s="113"/>
    </row>
    <row r="70000">
      <c r="A70000" s="113"/>
      <c r="B70000" s="113"/>
    </row>
    <row r="70001">
      <c r="A70001" s="113"/>
      <c r="B70001" s="113"/>
    </row>
    <row r="70002">
      <c r="A70002" s="113"/>
      <c r="B70002" s="113"/>
    </row>
    <row r="70003">
      <c r="A70003" s="113"/>
      <c r="B70003" s="113"/>
    </row>
    <row r="70004">
      <c r="A70004" s="113"/>
      <c r="B70004" s="113"/>
    </row>
    <row r="70005">
      <c r="A70005" s="113"/>
      <c r="B70005" s="113"/>
    </row>
    <row r="70006">
      <c r="A70006" s="113"/>
      <c r="B70006" s="113"/>
    </row>
    <row r="70007">
      <c r="A70007" s="113"/>
      <c r="B70007" s="113"/>
    </row>
    <row r="70008">
      <c r="A70008" s="113"/>
      <c r="B70008" s="113"/>
    </row>
    <row r="70009">
      <c r="A70009" s="113"/>
      <c r="B70009" s="113"/>
    </row>
    <row r="70010">
      <c r="A70010" s="113"/>
      <c r="B70010" s="113"/>
    </row>
    <row r="70011">
      <c r="A70011" s="113"/>
      <c r="B70011" s="113"/>
    </row>
    <row r="70012">
      <c r="A70012" s="113"/>
      <c r="B70012" s="113"/>
    </row>
    <row r="70013">
      <c r="A70013" s="113"/>
      <c r="B70013" s="113"/>
    </row>
    <row r="70014">
      <c r="A70014" s="113"/>
      <c r="B70014" s="113"/>
    </row>
    <row r="70015">
      <c r="A70015" s="113"/>
      <c r="B70015" s="113"/>
    </row>
    <row r="70016">
      <c r="A70016" s="113"/>
      <c r="B70016" s="113"/>
    </row>
    <row r="70017">
      <c r="A70017" s="113"/>
      <c r="B70017" s="113"/>
    </row>
    <row r="70018">
      <c r="A70018" s="113"/>
      <c r="B70018" s="113"/>
    </row>
    <row r="70019">
      <c r="A70019" s="113"/>
      <c r="B70019" s="113"/>
    </row>
    <row r="70020">
      <c r="A70020" s="113"/>
      <c r="B70020" s="113"/>
    </row>
    <row r="70021">
      <c r="A70021" s="113"/>
      <c r="B70021" s="113"/>
    </row>
    <row r="70022">
      <c r="A70022" s="113"/>
      <c r="B70022" s="113"/>
    </row>
    <row r="70023">
      <c r="A70023" s="113"/>
      <c r="B70023" s="113"/>
    </row>
    <row r="70024">
      <c r="A70024" s="113"/>
      <c r="B70024" s="113"/>
    </row>
    <row r="70025">
      <c r="A70025" s="113"/>
      <c r="B70025" s="113"/>
    </row>
    <row r="70026">
      <c r="A70026" s="113"/>
      <c r="B70026" s="113"/>
    </row>
    <row r="70027">
      <c r="A70027" s="113"/>
      <c r="B70027" s="113"/>
    </row>
    <row r="70028">
      <c r="A70028" s="113"/>
      <c r="B70028" s="113"/>
    </row>
    <row r="70029">
      <c r="A70029" s="113"/>
      <c r="B70029" s="113"/>
    </row>
    <row r="70030">
      <c r="A70030" s="113"/>
      <c r="B70030" s="113"/>
    </row>
    <row r="70031">
      <c r="A70031" s="113"/>
      <c r="B70031" s="113"/>
    </row>
    <row r="70032">
      <c r="A70032" s="113"/>
      <c r="B70032" s="113"/>
    </row>
    <row r="70033">
      <c r="A70033" s="113"/>
      <c r="B70033" s="113"/>
    </row>
    <row r="70034">
      <c r="A70034" s="113"/>
      <c r="B70034" s="113"/>
    </row>
    <row r="70035">
      <c r="A70035" s="113"/>
      <c r="B70035" s="113"/>
    </row>
    <row r="70036">
      <c r="A70036" s="113"/>
      <c r="B70036" s="113"/>
    </row>
    <row r="70037">
      <c r="A70037" s="113"/>
      <c r="B70037" s="113"/>
    </row>
    <row r="70038">
      <c r="A70038" s="113"/>
      <c r="B70038" s="113"/>
    </row>
    <row r="70039">
      <c r="A70039" s="113"/>
      <c r="B70039" s="113"/>
    </row>
    <row r="70040">
      <c r="A70040" s="113"/>
      <c r="B70040" s="113"/>
    </row>
    <row r="70041">
      <c r="A70041" s="113"/>
      <c r="B70041" s="113"/>
    </row>
    <row r="70042">
      <c r="A70042" s="113"/>
      <c r="B70042" s="113"/>
    </row>
    <row r="70043">
      <c r="A70043" s="113"/>
      <c r="B70043" s="113"/>
    </row>
    <row r="70044">
      <c r="A70044" s="113"/>
      <c r="B70044" s="113"/>
    </row>
    <row r="70045">
      <c r="A70045" s="113"/>
      <c r="B70045" s="113"/>
    </row>
    <row r="70046">
      <c r="A70046" s="113"/>
      <c r="B70046" s="113"/>
    </row>
    <row r="70047">
      <c r="A70047" s="113"/>
      <c r="B70047" s="113"/>
    </row>
    <row r="70048">
      <c r="A70048" s="113"/>
      <c r="B70048" s="113"/>
    </row>
    <row r="70049">
      <c r="A70049" s="113"/>
      <c r="B70049" s="113"/>
    </row>
    <row r="70050">
      <c r="A70050" s="113"/>
      <c r="B70050" s="113"/>
    </row>
    <row r="70051">
      <c r="A70051" s="113"/>
      <c r="B70051" s="113"/>
    </row>
    <row r="70052">
      <c r="A70052" s="113"/>
      <c r="B70052" s="113"/>
    </row>
    <row r="70053">
      <c r="A70053" s="113"/>
      <c r="B70053" s="113"/>
    </row>
    <row r="70054">
      <c r="A70054" s="113"/>
      <c r="B70054" s="113"/>
    </row>
    <row r="70055">
      <c r="A70055" s="113"/>
      <c r="B70055" s="113"/>
    </row>
    <row r="70056">
      <c r="A70056" s="113"/>
      <c r="B70056" s="113"/>
    </row>
    <row r="70057">
      <c r="A70057" s="113"/>
      <c r="B70057" s="113"/>
    </row>
    <row r="70058">
      <c r="A70058" s="113"/>
      <c r="B70058" s="113"/>
    </row>
    <row r="70059">
      <c r="A70059" s="113"/>
      <c r="B70059" s="113"/>
    </row>
    <row r="70060">
      <c r="A70060" s="113"/>
      <c r="B70060" s="113"/>
    </row>
    <row r="70061">
      <c r="A70061" s="113"/>
      <c r="B70061" s="113"/>
    </row>
    <row r="70062">
      <c r="A70062" s="113"/>
      <c r="B70062" s="113"/>
    </row>
    <row r="70063">
      <c r="A70063" s="113"/>
      <c r="B70063" s="113"/>
    </row>
    <row r="70064">
      <c r="A70064" s="113"/>
      <c r="B70064" s="113"/>
    </row>
    <row r="70065">
      <c r="A70065" s="113"/>
      <c r="B70065" s="113"/>
    </row>
    <row r="70066">
      <c r="A70066" s="113"/>
      <c r="B70066" s="113"/>
    </row>
    <row r="70067">
      <c r="A70067" s="113"/>
      <c r="B70067" s="113"/>
    </row>
    <row r="70068">
      <c r="A70068" s="113"/>
      <c r="B70068" s="113"/>
    </row>
    <row r="70069">
      <c r="A70069" s="113"/>
      <c r="B70069" s="113"/>
    </row>
    <row r="70070">
      <c r="A70070" s="113"/>
      <c r="B70070" s="113"/>
    </row>
    <row r="70071">
      <c r="A70071" s="113"/>
      <c r="B70071" s="113"/>
    </row>
    <row r="70072">
      <c r="A70072" s="113"/>
      <c r="B70072" s="113"/>
    </row>
    <row r="70073">
      <c r="A70073" s="113"/>
      <c r="B70073" s="113"/>
    </row>
    <row r="70074">
      <c r="A70074" s="113"/>
      <c r="B70074" s="113"/>
    </row>
    <row r="70075">
      <c r="A70075" s="113"/>
      <c r="B70075" s="113"/>
    </row>
    <row r="70076">
      <c r="A70076" s="113"/>
      <c r="B70076" s="113"/>
    </row>
    <row r="70077">
      <c r="A70077" s="113"/>
      <c r="B70077" s="113"/>
    </row>
    <row r="70078">
      <c r="A70078" s="113"/>
      <c r="B70078" s="113"/>
    </row>
    <row r="70079">
      <c r="A70079" s="113"/>
      <c r="B70079" s="113"/>
    </row>
    <row r="70080">
      <c r="A70080" s="113"/>
      <c r="B70080" s="113"/>
    </row>
    <row r="70081">
      <c r="A70081" s="113"/>
      <c r="B70081" s="113"/>
    </row>
    <row r="70082">
      <c r="A70082" s="113"/>
      <c r="B70082" s="113"/>
    </row>
    <row r="70083">
      <c r="A70083" s="113"/>
      <c r="B70083" s="113"/>
    </row>
    <row r="70084">
      <c r="A70084" s="113"/>
      <c r="B70084" s="113"/>
    </row>
    <row r="70085">
      <c r="A70085" s="113"/>
      <c r="B70085" s="113"/>
    </row>
    <row r="70086">
      <c r="A70086" s="113"/>
      <c r="B70086" s="113"/>
    </row>
    <row r="70087">
      <c r="A70087" s="113"/>
      <c r="B70087" s="113"/>
    </row>
    <row r="70088">
      <c r="A70088" s="113"/>
      <c r="B70088" s="113"/>
    </row>
    <row r="70089">
      <c r="A70089" s="113"/>
      <c r="B70089" s="113"/>
    </row>
    <row r="70090">
      <c r="A70090" s="113"/>
      <c r="B70090" s="113"/>
    </row>
    <row r="70091">
      <c r="A70091" s="113"/>
      <c r="B70091" s="113"/>
    </row>
    <row r="70092">
      <c r="A70092" s="113"/>
      <c r="B70092" s="113"/>
    </row>
    <row r="70093">
      <c r="A70093" s="113"/>
      <c r="B70093" s="113"/>
    </row>
    <row r="70094">
      <c r="A70094" s="113"/>
      <c r="B70094" s="113"/>
    </row>
    <row r="70095">
      <c r="A70095" s="113"/>
      <c r="B70095" s="113"/>
    </row>
    <row r="70096">
      <c r="A70096" s="113"/>
      <c r="B70096" s="113"/>
    </row>
    <row r="70097">
      <c r="A70097" s="113"/>
      <c r="B70097" s="113"/>
    </row>
    <row r="70098">
      <c r="A70098" s="113"/>
      <c r="B70098" s="113"/>
    </row>
    <row r="70099">
      <c r="A70099" s="113"/>
      <c r="B70099" s="113"/>
    </row>
    <row r="70100">
      <c r="A70100" s="113"/>
      <c r="B70100" s="113"/>
    </row>
    <row r="70101">
      <c r="A70101" s="113"/>
      <c r="B70101" s="113"/>
    </row>
    <row r="70102">
      <c r="A70102" s="113"/>
      <c r="B70102" s="113"/>
    </row>
    <row r="70103">
      <c r="A70103" s="113"/>
      <c r="B70103" s="113"/>
    </row>
    <row r="70104">
      <c r="A70104" s="113"/>
      <c r="B70104" s="113"/>
    </row>
    <row r="70105">
      <c r="A70105" s="113"/>
      <c r="B70105" s="113"/>
    </row>
    <row r="70106">
      <c r="A70106" s="113"/>
      <c r="B70106" s="113"/>
    </row>
    <row r="70107">
      <c r="A70107" s="113"/>
      <c r="B70107" s="113"/>
    </row>
    <row r="70108">
      <c r="A70108" s="113"/>
      <c r="B70108" s="113"/>
    </row>
    <row r="70109">
      <c r="A70109" s="113"/>
      <c r="B70109" s="113"/>
    </row>
    <row r="70110">
      <c r="A70110" s="113"/>
      <c r="B70110" s="113"/>
    </row>
    <row r="70111">
      <c r="A70111" s="113"/>
      <c r="B70111" s="113"/>
    </row>
    <row r="70112">
      <c r="A70112" s="113"/>
      <c r="B70112" s="113"/>
    </row>
    <row r="70113">
      <c r="A70113" s="113"/>
      <c r="B70113" s="113"/>
    </row>
    <row r="70114">
      <c r="A70114" s="113"/>
      <c r="B70114" s="113"/>
    </row>
    <row r="70115">
      <c r="A70115" s="113"/>
      <c r="B70115" s="113"/>
    </row>
    <row r="70116">
      <c r="A70116" s="113"/>
      <c r="B70116" s="113"/>
    </row>
    <row r="70117">
      <c r="A70117" s="113"/>
      <c r="B70117" s="113"/>
    </row>
    <row r="70118">
      <c r="A70118" s="113"/>
      <c r="B70118" s="113"/>
    </row>
    <row r="70119">
      <c r="A70119" s="113"/>
      <c r="B70119" s="113"/>
    </row>
    <row r="70120">
      <c r="A70120" s="113"/>
      <c r="B70120" s="113"/>
    </row>
    <row r="70121">
      <c r="A70121" s="113"/>
      <c r="B70121" s="113"/>
    </row>
    <row r="70122">
      <c r="A70122" s="113"/>
      <c r="B70122" s="113"/>
    </row>
    <row r="70123">
      <c r="A70123" s="113"/>
      <c r="B70123" s="113"/>
    </row>
    <row r="70124">
      <c r="A70124" s="113"/>
      <c r="B70124" s="113"/>
    </row>
    <row r="70125">
      <c r="A70125" s="113"/>
      <c r="B70125" s="113"/>
    </row>
    <row r="70126">
      <c r="A70126" s="113"/>
      <c r="B70126" s="113"/>
    </row>
    <row r="70127">
      <c r="A70127" s="113"/>
      <c r="B70127" s="113"/>
    </row>
    <row r="70128">
      <c r="A70128" s="113"/>
      <c r="B70128" s="113"/>
    </row>
    <row r="70129">
      <c r="A70129" s="113"/>
      <c r="B70129" s="113"/>
    </row>
    <row r="70130">
      <c r="A70130" s="113"/>
      <c r="B70130" s="113"/>
    </row>
    <row r="70131">
      <c r="A70131" s="113"/>
      <c r="B70131" s="113"/>
    </row>
    <row r="70132">
      <c r="A70132" s="113"/>
      <c r="B70132" s="113"/>
    </row>
    <row r="70133">
      <c r="A70133" s="113"/>
      <c r="B70133" s="113"/>
    </row>
    <row r="70134">
      <c r="A70134" s="113"/>
      <c r="B70134" s="113"/>
    </row>
    <row r="70135">
      <c r="A70135" s="113"/>
      <c r="B70135" s="113"/>
    </row>
    <row r="70136">
      <c r="A70136" s="113"/>
      <c r="B70136" s="113"/>
    </row>
    <row r="70137">
      <c r="A70137" s="113"/>
      <c r="B70137" s="113"/>
    </row>
    <row r="70138">
      <c r="A70138" s="113"/>
      <c r="B70138" s="113"/>
    </row>
    <row r="70139">
      <c r="A70139" s="113"/>
      <c r="B70139" s="113"/>
    </row>
    <row r="70140">
      <c r="A70140" s="113"/>
      <c r="B70140" s="113"/>
    </row>
    <row r="70141">
      <c r="A70141" s="113"/>
      <c r="B70141" s="113"/>
    </row>
    <row r="70142">
      <c r="A70142" s="113"/>
      <c r="B70142" s="113"/>
    </row>
    <row r="70143">
      <c r="A70143" s="113"/>
      <c r="B70143" s="113"/>
    </row>
    <row r="70144">
      <c r="A70144" s="113"/>
      <c r="B70144" s="113"/>
    </row>
    <row r="70145">
      <c r="A70145" s="113"/>
      <c r="B70145" s="113"/>
    </row>
    <row r="70146">
      <c r="A70146" s="113"/>
      <c r="B70146" s="113"/>
    </row>
    <row r="70147">
      <c r="A70147" s="113"/>
      <c r="B70147" s="113"/>
    </row>
    <row r="70148">
      <c r="A70148" s="113"/>
      <c r="B70148" s="113"/>
    </row>
    <row r="70149">
      <c r="A70149" s="113"/>
      <c r="B70149" s="113"/>
    </row>
    <row r="70150">
      <c r="A70150" s="113"/>
      <c r="B70150" s="113"/>
    </row>
    <row r="70151">
      <c r="A70151" s="113"/>
      <c r="B70151" s="113"/>
    </row>
    <row r="70152">
      <c r="A70152" s="113"/>
      <c r="B70152" s="113"/>
    </row>
    <row r="70153">
      <c r="A70153" s="113"/>
      <c r="B70153" s="113"/>
    </row>
    <row r="70154">
      <c r="A70154" s="113"/>
      <c r="B70154" s="113"/>
    </row>
    <row r="70155">
      <c r="A70155" s="113"/>
      <c r="B70155" s="113"/>
    </row>
    <row r="70156">
      <c r="A70156" s="113"/>
      <c r="B70156" s="113"/>
    </row>
    <row r="70157">
      <c r="A70157" s="113"/>
      <c r="B70157" s="113"/>
    </row>
    <row r="70158">
      <c r="A70158" s="113"/>
      <c r="B70158" s="113"/>
    </row>
    <row r="70159">
      <c r="A70159" s="113"/>
      <c r="B70159" s="113"/>
    </row>
    <row r="70160">
      <c r="A70160" s="113"/>
      <c r="B70160" s="113"/>
    </row>
    <row r="70161">
      <c r="A70161" s="113"/>
      <c r="B70161" s="113"/>
    </row>
    <row r="70162">
      <c r="A70162" s="113"/>
      <c r="B70162" s="113"/>
    </row>
    <row r="70163">
      <c r="A70163" s="113"/>
      <c r="B70163" s="113"/>
    </row>
    <row r="70164">
      <c r="A70164" s="113"/>
      <c r="B70164" s="113"/>
    </row>
    <row r="70165">
      <c r="A70165" s="113"/>
      <c r="B70165" s="113"/>
    </row>
    <row r="70166">
      <c r="A70166" s="113"/>
      <c r="B70166" s="113"/>
    </row>
    <row r="70167">
      <c r="A70167" s="113"/>
      <c r="B70167" s="113"/>
    </row>
    <row r="70168">
      <c r="A70168" s="113"/>
      <c r="B70168" s="113"/>
    </row>
    <row r="70169">
      <c r="A70169" s="113"/>
      <c r="B70169" s="113"/>
    </row>
    <row r="70170">
      <c r="A70170" s="113"/>
      <c r="B70170" s="113"/>
    </row>
    <row r="70171">
      <c r="A70171" s="113"/>
      <c r="B70171" s="113"/>
    </row>
    <row r="70172">
      <c r="A70172" s="113"/>
      <c r="B70172" s="113"/>
    </row>
    <row r="70173">
      <c r="A70173" s="113"/>
      <c r="B70173" s="113"/>
    </row>
    <row r="70174">
      <c r="A70174" s="113"/>
      <c r="B70174" s="113"/>
    </row>
    <row r="70175">
      <c r="A70175" s="113"/>
      <c r="B70175" s="113"/>
    </row>
    <row r="70176">
      <c r="A70176" s="113"/>
      <c r="B70176" s="113"/>
    </row>
    <row r="70177">
      <c r="A70177" s="113"/>
      <c r="B70177" s="113"/>
    </row>
    <row r="70178">
      <c r="A70178" s="113"/>
      <c r="B70178" s="113"/>
    </row>
    <row r="70179">
      <c r="A70179" s="113"/>
      <c r="B70179" s="113"/>
    </row>
    <row r="70180">
      <c r="A70180" s="113"/>
      <c r="B70180" s="113"/>
    </row>
    <row r="70181">
      <c r="A70181" s="113"/>
      <c r="B70181" s="113"/>
    </row>
    <row r="70182">
      <c r="A70182" s="113"/>
      <c r="B70182" s="113"/>
    </row>
    <row r="70183">
      <c r="A70183" s="113"/>
      <c r="B70183" s="113"/>
    </row>
    <row r="70184">
      <c r="A70184" s="113"/>
      <c r="B70184" s="113"/>
    </row>
    <row r="70185">
      <c r="A70185" s="113"/>
      <c r="B70185" s="113"/>
    </row>
    <row r="70186">
      <c r="A70186" s="113"/>
      <c r="B70186" s="113"/>
    </row>
    <row r="70187">
      <c r="A70187" s="113"/>
      <c r="B70187" s="113"/>
    </row>
    <row r="70188">
      <c r="A70188" s="113"/>
      <c r="B70188" s="113"/>
    </row>
    <row r="70189">
      <c r="A70189" s="113"/>
      <c r="B70189" s="113"/>
    </row>
    <row r="70190">
      <c r="A70190" s="113"/>
      <c r="B70190" s="113"/>
    </row>
    <row r="70191">
      <c r="A70191" s="113"/>
      <c r="B70191" s="113"/>
    </row>
    <row r="70192">
      <c r="A70192" s="113"/>
      <c r="B70192" s="113"/>
    </row>
    <row r="70193">
      <c r="A70193" s="113"/>
      <c r="B70193" s="113"/>
    </row>
    <row r="70194">
      <c r="A70194" s="113"/>
      <c r="B70194" s="113"/>
    </row>
    <row r="70195">
      <c r="A70195" s="113"/>
      <c r="B70195" s="113"/>
    </row>
    <row r="70196">
      <c r="A70196" s="113"/>
      <c r="B70196" s="113"/>
    </row>
    <row r="70197">
      <c r="A70197" s="113"/>
      <c r="B70197" s="113"/>
    </row>
    <row r="70198">
      <c r="A70198" s="113"/>
      <c r="B70198" s="113"/>
    </row>
    <row r="70199">
      <c r="A70199" s="113"/>
      <c r="B70199" s="113"/>
    </row>
    <row r="70200">
      <c r="A70200" s="113"/>
      <c r="B70200" s="113"/>
    </row>
    <row r="70201">
      <c r="A70201" s="113"/>
      <c r="B70201" s="113"/>
    </row>
    <row r="70202">
      <c r="A70202" s="113"/>
      <c r="B70202" s="113"/>
    </row>
    <row r="70203">
      <c r="A70203" s="113"/>
      <c r="B70203" s="113"/>
    </row>
    <row r="70204">
      <c r="A70204" s="113"/>
      <c r="B70204" s="113"/>
    </row>
    <row r="70205">
      <c r="A70205" s="113"/>
      <c r="B70205" s="113"/>
    </row>
    <row r="70206">
      <c r="A70206" s="113"/>
      <c r="B70206" s="113"/>
    </row>
    <row r="70207">
      <c r="A70207" s="113"/>
      <c r="B70207" s="113"/>
    </row>
    <row r="70208">
      <c r="A70208" s="113"/>
      <c r="B70208" s="113"/>
    </row>
    <row r="70209">
      <c r="A70209" s="113"/>
      <c r="B70209" s="113"/>
    </row>
    <row r="70210">
      <c r="A70210" s="113"/>
      <c r="B70210" s="113"/>
    </row>
    <row r="70211">
      <c r="A70211" s="113"/>
      <c r="B70211" s="113"/>
    </row>
    <row r="70212">
      <c r="A70212" s="113"/>
      <c r="B70212" s="113"/>
    </row>
    <row r="70213">
      <c r="A70213" s="113"/>
      <c r="B70213" s="113"/>
    </row>
    <row r="70214">
      <c r="A70214" s="113"/>
      <c r="B70214" s="113"/>
    </row>
    <row r="70215">
      <c r="A70215" s="113"/>
      <c r="B70215" s="113"/>
    </row>
    <row r="70216">
      <c r="A70216" s="113"/>
      <c r="B70216" s="113"/>
    </row>
    <row r="70217">
      <c r="A70217" s="113"/>
      <c r="B70217" s="113"/>
    </row>
    <row r="70218">
      <c r="A70218" s="113"/>
      <c r="B70218" s="113"/>
    </row>
    <row r="70219">
      <c r="A70219" s="113"/>
      <c r="B70219" s="113"/>
    </row>
    <row r="70220">
      <c r="A70220" s="113"/>
      <c r="B70220" s="113"/>
    </row>
    <row r="70221">
      <c r="A70221" s="113"/>
      <c r="B70221" s="113"/>
    </row>
    <row r="70222">
      <c r="A70222" s="113"/>
      <c r="B70222" s="113"/>
    </row>
    <row r="70223">
      <c r="A70223" s="113"/>
      <c r="B70223" s="113"/>
    </row>
    <row r="70224">
      <c r="A70224" s="113"/>
      <c r="B70224" s="113"/>
    </row>
    <row r="70225">
      <c r="A70225" s="113"/>
      <c r="B70225" s="113"/>
    </row>
    <row r="70226">
      <c r="A70226" s="113"/>
      <c r="B70226" s="113"/>
    </row>
    <row r="70227">
      <c r="A70227" s="113"/>
      <c r="B70227" s="113"/>
    </row>
    <row r="70228">
      <c r="A70228" s="113"/>
      <c r="B70228" s="113"/>
    </row>
    <row r="70229">
      <c r="A70229" s="113"/>
      <c r="B70229" s="113"/>
    </row>
    <row r="70230">
      <c r="A70230" s="113"/>
      <c r="B70230" s="113"/>
    </row>
    <row r="70231">
      <c r="A70231" s="113"/>
      <c r="B70231" s="113"/>
    </row>
    <row r="70232">
      <c r="A70232" s="113"/>
      <c r="B70232" s="113"/>
    </row>
    <row r="70233">
      <c r="A70233" s="113"/>
      <c r="B70233" s="113"/>
    </row>
    <row r="70234">
      <c r="A70234" s="113"/>
      <c r="B70234" s="113"/>
    </row>
    <row r="70235">
      <c r="A70235" s="113"/>
      <c r="B70235" s="113"/>
    </row>
    <row r="70236">
      <c r="A70236" s="113"/>
      <c r="B70236" s="113"/>
    </row>
    <row r="70237">
      <c r="A70237" s="113"/>
      <c r="B70237" s="113"/>
    </row>
    <row r="70238">
      <c r="A70238" s="113"/>
      <c r="B70238" s="113"/>
    </row>
    <row r="70239">
      <c r="A70239" s="113"/>
      <c r="B70239" s="113"/>
    </row>
    <row r="70240">
      <c r="A70240" s="113"/>
      <c r="B70240" s="113"/>
    </row>
    <row r="70241">
      <c r="A70241" s="113"/>
      <c r="B70241" s="113"/>
    </row>
    <row r="70242">
      <c r="A70242" s="113"/>
      <c r="B70242" s="113"/>
    </row>
    <row r="70243">
      <c r="A70243" s="113"/>
      <c r="B70243" s="113"/>
    </row>
    <row r="70244">
      <c r="A70244" s="113"/>
      <c r="B70244" s="113"/>
    </row>
    <row r="70245">
      <c r="A70245" s="113"/>
      <c r="B70245" s="113"/>
    </row>
    <row r="70246">
      <c r="A70246" s="113"/>
      <c r="B70246" s="113"/>
    </row>
    <row r="70247">
      <c r="A70247" s="113"/>
      <c r="B70247" s="113"/>
    </row>
    <row r="70248">
      <c r="A70248" s="113"/>
      <c r="B70248" s="113"/>
    </row>
    <row r="70249">
      <c r="A70249" s="113"/>
      <c r="B70249" s="113"/>
    </row>
    <row r="70250">
      <c r="A70250" s="113"/>
      <c r="B70250" s="113"/>
    </row>
    <row r="70251">
      <c r="A70251" s="113"/>
      <c r="B70251" s="113"/>
    </row>
    <row r="70252">
      <c r="A70252" s="113"/>
      <c r="B70252" s="113"/>
    </row>
    <row r="70253">
      <c r="A70253" s="113"/>
      <c r="B70253" s="113"/>
    </row>
    <row r="70254">
      <c r="A70254" s="113"/>
      <c r="B70254" s="113"/>
    </row>
    <row r="70255">
      <c r="A70255" s="113"/>
      <c r="B70255" s="113"/>
    </row>
    <row r="70256">
      <c r="A70256" s="113"/>
      <c r="B70256" s="113"/>
    </row>
    <row r="70257">
      <c r="A70257" s="113"/>
      <c r="B70257" s="113"/>
    </row>
    <row r="70258">
      <c r="A70258" s="113"/>
      <c r="B70258" s="113"/>
    </row>
    <row r="70259">
      <c r="A70259" s="113"/>
      <c r="B70259" s="113"/>
    </row>
    <row r="70260">
      <c r="A70260" s="113"/>
      <c r="B70260" s="113"/>
    </row>
    <row r="70261">
      <c r="A70261" s="113"/>
      <c r="B70261" s="113"/>
    </row>
    <row r="70262">
      <c r="A70262" s="113"/>
      <c r="B70262" s="113"/>
    </row>
    <row r="70263">
      <c r="A70263" s="113"/>
      <c r="B70263" s="113"/>
    </row>
    <row r="70264">
      <c r="A70264" s="113"/>
      <c r="B70264" s="113"/>
    </row>
    <row r="70265">
      <c r="A70265" s="113"/>
      <c r="B70265" s="113"/>
    </row>
    <row r="70266">
      <c r="A70266" s="113"/>
      <c r="B70266" s="113"/>
    </row>
    <row r="70267">
      <c r="A70267" s="113"/>
      <c r="B70267" s="113"/>
    </row>
    <row r="70268">
      <c r="A70268" s="113"/>
      <c r="B70268" s="113"/>
    </row>
    <row r="70269">
      <c r="A70269" s="113"/>
      <c r="B70269" s="113"/>
    </row>
    <row r="70270">
      <c r="A70270" s="113"/>
      <c r="B70270" s="113"/>
    </row>
    <row r="70271">
      <c r="A70271" s="113"/>
      <c r="B70271" s="113"/>
    </row>
    <row r="70272">
      <c r="A70272" s="113"/>
      <c r="B70272" s="113"/>
    </row>
    <row r="70273">
      <c r="A70273" s="113"/>
      <c r="B70273" s="113"/>
    </row>
    <row r="70274">
      <c r="A70274" s="113"/>
      <c r="B70274" s="113"/>
    </row>
    <row r="70275">
      <c r="A70275" s="113"/>
      <c r="B70275" s="113"/>
    </row>
    <row r="70276">
      <c r="A70276" s="113"/>
      <c r="B70276" s="113"/>
    </row>
    <row r="70277">
      <c r="A70277" s="113"/>
      <c r="B70277" s="113"/>
    </row>
    <row r="70278">
      <c r="A70278" s="113"/>
      <c r="B70278" s="113"/>
    </row>
    <row r="70279">
      <c r="A70279" s="113"/>
      <c r="B70279" s="113"/>
    </row>
    <row r="70280">
      <c r="A70280" s="113"/>
      <c r="B70280" s="113"/>
    </row>
    <row r="70281">
      <c r="A70281" s="113"/>
      <c r="B70281" s="113"/>
    </row>
    <row r="70282">
      <c r="A70282" s="113"/>
      <c r="B70282" s="113"/>
    </row>
    <row r="70283">
      <c r="A70283" s="113"/>
      <c r="B70283" s="113"/>
    </row>
    <row r="70284">
      <c r="A70284" s="113"/>
      <c r="B70284" s="113"/>
    </row>
    <row r="70285">
      <c r="A70285" s="113"/>
      <c r="B70285" s="113"/>
    </row>
    <row r="70286">
      <c r="A70286" s="113"/>
      <c r="B70286" s="113"/>
    </row>
    <row r="70287">
      <c r="A70287" s="113"/>
      <c r="B70287" s="113"/>
    </row>
    <row r="70288">
      <c r="A70288" s="113"/>
      <c r="B70288" s="113"/>
    </row>
    <row r="70289">
      <c r="A70289" s="113"/>
      <c r="B70289" s="113"/>
    </row>
    <row r="70290">
      <c r="A70290" s="113"/>
      <c r="B70290" s="113"/>
    </row>
    <row r="70291">
      <c r="A70291" s="113"/>
      <c r="B70291" s="113"/>
    </row>
    <row r="70292">
      <c r="A70292" s="113"/>
      <c r="B70292" s="113"/>
    </row>
    <row r="70293">
      <c r="A70293" s="113"/>
      <c r="B70293" s="113"/>
    </row>
    <row r="70294">
      <c r="A70294" s="113"/>
      <c r="B70294" s="113"/>
    </row>
    <row r="70295">
      <c r="A70295" s="113"/>
      <c r="B70295" s="113"/>
    </row>
    <row r="70296">
      <c r="A70296" s="113"/>
      <c r="B70296" s="113"/>
    </row>
    <row r="70297">
      <c r="A70297" s="113"/>
      <c r="B70297" s="113"/>
    </row>
    <row r="70298">
      <c r="A70298" s="113"/>
      <c r="B70298" s="113"/>
    </row>
    <row r="70299">
      <c r="A70299" s="113"/>
      <c r="B70299" s="113"/>
    </row>
    <row r="70300">
      <c r="A70300" s="113"/>
      <c r="B70300" s="113"/>
    </row>
    <row r="70301">
      <c r="A70301" s="113"/>
      <c r="B70301" s="113"/>
    </row>
    <row r="70302">
      <c r="A70302" s="113"/>
      <c r="B70302" s="113"/>
    </row>
    <row r="70303">
      <c r="A70303" s="113"/>
      <c r="B70303" s="113"/>
    </row>
    <row r="70304">
      <c r="A70304" s="113"/>
      <c r="B70304" s="113"/>
    </row>
    <row r="70305">
      <c r="A70305" s="113"/>
      <c r="B70305" s="113"/>
    </row>
    <row r="70306">
      <c r="A70306" s="113"/>
      <c r="B70306" s="113"/>
    </row>
    <row r="70307">
      <c r="A70307" s="113"/>
      <c r="B70307" s="113"/>
    </row>
    <row r="70308">
      <c r="A70308" s="113"/>
      <c r="B70308" s="113"/>
    </row>
    <row r="70309">
      <c r="A70309" s="113"/>
      <c r="B70309" s="113"/>
    </row>
    <row r="70310">
      <c r="A70310" s="113"/>
      <c r="B70310" s="113"/>
    </row>
    <row r="70311">
      <c r="A70311" s="113"/>
      <c r="B70311" s="113"/>
    </row>
    <row r="70312">
      <c r="A70312" s="113"/>
      <c r="B70312" s="113"/>
    </row>
    <row r="70313">
      <c r="A70313" s="113"/>
      <c r="B70313" s="113"/>
    </row>
    <row r="70314">
      <c r="A70314" s="113"/>
      <c r="B70314" s="113"/>
    </row>
    <row r="70315">
      <c r="A70315" s="113"/>
      <c r="B70315" s="113"/>
    </row>
    <row r="70316">
      <c r="A70316" s="113"/>
      <c r="B70316" s="113"/>
    </row>
    <row r="70317">
      <c r="A70317" s="113"/>
      <c r="B70317" s="113"/>
    </row>
    <row r="70318">
      <c r="A70318" s="113"/>
      <c r="B70318" s="113"/>
    </row>
    <row r="70319">
      <c r="A70319" s="113"/>
      <c r="B70319" s="113"/>
    </row>
    <row r="70320">
      <c r="A70320" s="113"/>
      <c r="B70320" s="113"/>
    </row>
    <row r="70321">
      <c r="A70321" s="113"/>
      <c r="B70321" s="113"/>
    </row>
    <row r="70322">
      <c r="A70322" s="113"/>
      <c r="B70322" s="113"/>
    </row>
    <row r="70323">
      <c r="A70323" s="113"/>
      <c r="B70323" s="113"/>
    </row>
    <row r="70324">
      <c r="A70324" s="113"/>
      <c r="B70324" s="113"/>
    </row>
    <row r="70325">
      <c r="A70325" s="113"/>
      <c r="B70325" s="113"/>
    </row>
    <row r="70326">
      <c r="A70326" s="113"/>
      <c r="B70326" s="113"/>
    </row>
    <row r="70327">
      <c r="A70327" s="113"/>
      <c r="B70327" s="113"/>
    </row>
    <row r="70328">
      <c r="A70328" s="113"/>
      <c r="B70328" s="113"/>
    </row>
    <row r="70329">
      <c r="A70329" s="113"/>
      <c r="B70329" s="113"/>
    </row>
    <row r="70330">
      <c r="A70330" s="113"/>
      <c r="B70330" s="113"/>
    </row>
    <row r="70331">
      <c r="A70331" s="113"/>
      <c r="B70331" s="113"/>
    </row>
    <row r="70332">
      <c r="A70332" s="113"/>
      <c r="B70332" s="113"/>
    </row>
    <row r="70333">
      <c r="A70333" s="113"/>
      <c r="B70333" s="113"/>
    </row>
    <row r="70334">
      <c r="A70334" s="113"/>
      <c r="B70334" s="113"/>
    </row>
    <row r="70335">
      <c r="A70335" s="113"/>
      <c r="B70335" s="113"/>
    </row>
    <row r="70336">
      <c r="A70336" s="113"/>
      <c r="B70336" s="113"/>
    </row>
    <row r="70337">
      <c r="A70337" s="113"/>
      <c r="B70337" s="113"/>
    </row>
    <row r="70338">
      <c r="A70338" s="113"/>
      <c r="B70338" s="113"/>
    </row>
    <row r="70339">
      <c r="A70339" s="113"/>
      <c r="B70339" s="113"/>
    </row>
    <row r="70340">
      <c r="A70340" s="113"/>
      <c r="B70340" s="113"/>
    </row>
    <row r="70341">
      <c r="A70341" s="113"/>
      <c r="B70341" s="113"/>
    </row>
    <row r="70342">
      <c r="A70342" s="113"/>
      <c r="B70342" s="113"/>
    </row>
    <row r="70343">
      <c r="A70343" s="113"/>
      <c r="B70343" s="113"/>
    </row>
    <row r="70344">
      <c r="A70344" s="113"/>
      <c r="B70344" s="113"/>
    </row>
    <row r="70345">
      <c r="A70345" s="113"/>
      <c r="B70345" s="113"/>
    </row>
    <row r="70346">
      <c r="A70346" s="113"/>
      <c r="B70346" s="113"/>
    </row>
    <row r="70347">
      <c r="A70347" s="113"/>
      <c r="B70347" s="113"/>
    </row>
    <row r="70348">
      <c r="A70348" s="113"/>
      <c r="B70348" s="113"/>
    </row>
    <row r="70349">
      <c r="A70349" s="113"/>
      <c r="B70349" s="113"/>
    </row>
    <row r="70350">
      <c r="A70350" s="113"/>
      <c r="B70350" s="113"/>
    </row>
    <row r="70351">
      <c r="A70351" s="113"/>
      <c r="B70351" s="113"/>
    </row>
    <row r="70352">
      <c r="A70352" s="113"/>
      <c r="B70352" s="113"/>
    </row>
    <row r="70353">
      <c r="A70353" s="113"/>
      <c r="B70353" s="113"/>
    </row>
    <row r="70354">
      <c r="A70354" s="113"/>
      <c r="B70354" s="113"/>
    </row>
    <row r="70355">
      <c r="A70355" s="113"/>
      <c r="B70355" s="113"/>
    </row>
    <row r="70356">
      <c r="A70356" s="113"/>
      <c r="B70356" s="113"/>
    </row>
    <row r="70357">
      <c r="A70357" s="113"/>
      <c r="B70357" s="113"/>
    </row>
    <row r="70358">
      <c r="A70358" s="113"/>
      <c r="B70358" s="113"/>
    </row>
    <row r="70359">
      <c r="A70359" s="113"/>
      <c r="B70359" s="113"/>
    </row>
    <row r="70360">
      <c r="A70360" s="113"/>
      <c r="B70360" s="113"/>
    </row>
    <row r="70361">
      <c r="A70361" s="113"/>
      <c r="B70361" s="113"/>
    </row>
    <row r="70362">
      <c r="A70362" s="113"/>
      <c r="B70362" s="113"/>
    </row>
    <row r="70363">
      <c r="A70363" s="113"/>
      <c r="B70363" s="113"/>
    </row>
    <row r="70364">
      <c r="A70364" s="113"/>
      <c r="B70364" s="113"/>
    </row>
    <row r="70365">
      <c r="A70365" s="113"/>
      <c r="B70365" s="113"/>
    </row>
    <row r="70366">
      <c r="A70366" s="113"/>
      <c r="B70366" s="113"/>
    </row>
    <row r="70367">
      <c r="A70367" s="113"/>
      <c r="B70367" s="113"/>
    </row>
    <row r="70368">
      <c r="A70368" s="113"/>
      <c r="B70368" s="113"/>
    </row>
    <row r="70369">
      <c r="A70369" s="113"/>
      <c r="B70369" s="113"/>
    </row>
    <row r="70370">
      <c r="A70370" s="113"/>
      <c r="B70370" s="113"/>
    </row>
    <row r="70371">
      <c r="A70371" s="113"/>
      <c r="B70371" s="113"/>
    </row>
    <row r="70372">
      <c r="A70372" s="113"/>
      <c r="B70372" s="113"/>
    </row>
    <row r="70373">
      <c r="A70373" s="113"/>
      <c r="B70373" s="113"/>
    </row>
    <row r="70374">
      <c r="A70374" s="113"/>
      <c r="B70374" s="113"/>
    </row>
    <row r="70375">
      <c r="A70375" s="113"/>
      <c r="B70375" s="113"/>
    </row>
    <row r="70376">
      <c r="A70376" s="113"/>
      <c r="B70376" s="113"/>
    </row>
    <row r="70377">
      <c r="A70377" s="113"/>
      <c r="B70377" s="113"/>
    </row>
    <row r="70378">
      <c r="A70378" s="113"/>
      <c r="B70378" s="113"/>
    </row>
    <row r="70379">
      <c r="A70379" s="113"/>
      <c r="B70379" s="113"/>
    </row>
    <row r="70380">
      <c r="A70380" s="113"/>
      <c r="B70380" s="113"/>
    </row>
    <row r="70381">
      <c r="A70381" s="113"/>
      <c r="B70381" s="113"/>
    </row>
    <row r="70382">
      <c r="A70382" s="113"/>
      <c r="B70382" s="113"/>
    </row>
    <row r="70383">
      <c r="A70383" s="113"/>
      <c r="B70383" s="113"/>
    </row>
    <row r="70384">
      <c r="A70384" s="113"/>
      <c r="B70384" s="113"/>
    </row>
    <row r="70385">
      <c r="A70385" s="113"/>
      <c r="B70385" s="113"/>
    </row>
    <row r="70386">
      <c r="A70386" s="113"/>
      <c r="B70386" s="113"/>
    </row>
    <row r="70387">
      <c r="A70387" s="113"/>
      <c r="B70387" s="113"/>
    </row>
    <row r="70388">
      <c r="A70388" s="113"/>
      <c r="B70388" s="113"/>
    </row>
    <row r="70389">
      <c r="A70389" s="113"/>
      <c r="B70389" s="113"/>
    </row>
    <row r="70390">
      <c r="A70390" s="113"/>
      <c r="B70390" s="113"/>
    </row>
    <row r="70391">
      <c r="A70391" s="113"/>
      <c r="B70391" s="113"/>
    </row>
    <row r="70392">
      <c r="A70392" s="113"/>
      <c r="B70392" s="113"/>
    </row>
    <row r="70393">
      <c r="A70393" s="113"/>
      <c r="B70393" s="113"/>
    </row>
    <row r="70394">
      <c r="A70394" s="113"/>
      <c r="B70394" s="113"/>
    </row>
    <row r="70395">
      <c r="A70395" s="113"/>
      <c r="B70395" s="113"/>
    </row>
    <row r="70396">
      <c r="A70396" s="113"/>
      <c r="B70396" s="113"/>
    </row>
    <row r="70397">
      <c r="A70397" s="113"/>
      <c r="B70397" s="113"/>
    </row>
    <row r="70398">
      <c r="A70398" s="113"/>
      <c r="B70398" s="113"/>
    </row>
    <row r="70399">
      <c r="A70399" s="113"/>
      <c r="B70399" s="113"/>
    </row>
    <row r="70400">
      <c r="A70400" s="113"/>
      <c r="B70400" s="113"/>
    </row>
    <row r="70401">
      <c r="A70401" s="113"/>
      <c r="B70401" s="113"/>
    </row>
    <row r="70402">
      <c r="A70402" s="113"/>
      <c r="B70402" s="113"/>
    </row>
    <row r="70403">
      <c r="A70403" s="113"/>
      <c r="B70403" s="113"/>
    </row>
    <row r="70404">
      <c r="A70404" s="113"/>
      <c r="B70404" s="113"/>
    </row>
    <row r="70405">
      <c r="A70405" s="113"/>
      <c r="B70405" s="113"/>
    </row>
    <row r="70406">
      <c r="A70406" s="113"/>
      <c r="B70406" s="113"/>
    </row>
    <row r="70407">
      <c r="A70407" s="113"/>
      <c r="B70407" s="113"/>
    </row>
    <row r="70408">
      <c r="A70408" s="113"/>
      <c r="B70408" s="113"/>
    </row>
    <row r="70409">
      <c r="A70409" s="113"/>
      <c r="B70409" s="113"/>
    </row>
    <row r="70410">
      <c r="A70410" s="113"/>
      <c r="B70410" s="113"/>
    </row>
    <row r="70411">
      <c r="A70411" s="113"/>
      <c r="B70411" s="113"/>
    </row>
    <row r="70412">
      <c r="A70412" s="113"/>
      <c r="B70412" s="113"/>
    </row>
    <row r="70413">
      <c r="A70413" s="113"/>
      <c r="B70413" s="113"/>
    </row>
    <row r="70414">
      <c r="A70414" s="113"/>
      <c r="B70414" s="113"/>
    </row>
    <row r="70415">
      <c r="A70415" s="113"/>
      <c r="B70415" s="113"/>
    </row>
    <row r="70416">
      <c r="A70416" s="113"/>
      <c r="B70416" s="113"/>
    </row>
    <row r="70417">
      <c r="A70417" s="113"/>
      <c r="B70417" s="113"/>
    </row>
    <row r="70418">
      <c r="A70418" s="113"/>
      <c r="B70418" s="113"/>
    </row>
    <row r="70419">
      <c r="A70419" s="113"/>
      <c r="B70419" s="113"/>
    </row>
    <row r="70420">
      <c r="A70420" s="113"/>
      <c r="B70420" s="113"/>
    </row>
    <row r="70421">
      <c r="A70421" s="113"/>
      <c r="B70421" s="113"/>
    </row>
    <row r="70422">
      <c r="A70422" s="113"/>
      <c r="B70422" s="113"/>
    </row>
    <row r="70423">
      <c r="A70423" s="113"/>
      <c r="B70423" s="113"/>
    </row>
    <row r="70424">
      <c r="A70424" s="113"/>
      <c r="B70424" s="113"/>
    </row>
    <row r="70425">
      <c r="A70425" s="113"/>
      <c r="B70425" s="113"/>
    </row>
    <row r="70426">
      <c r="A70426" s="113"/>
      <c r="B70426" s="113"/>
    </row>
    <row r="70427">
      <c r="A70427" s="113"/>
      <c r="B70427" s="113"/>
    </row>
    <row r="70428">
      <c r="A70428" s="113"/>
      <c r="B70428" s="113"/>
    </row>
    <row r="70429">
      <c r="A70429" s="113"/>
      <c r="B70429" s="113"/>
    </row>
    <row r="70430">
      <c r="A70430" s="113"/>
      <c r="B70430" s="113"/>
    </row>
    <row r="70431">
      <c r="A70431" s="113"/>
      <c r="B70431" s="113"/>
    </row>
    <row r="70432">
      <c r="A70432" s="113"/>
      <c r="B70432" s="113"/>
    </row>
    <row r="70433">
      <c r="A70433" s="113"/>
      <c r="B70433" s="113"/>
    </row>
    <row r="70434">
      <c r="A70434" s="113"/>
      <c r="B70434" s="113"/>
    </row>
    <row r="70435">
      <c r="A70435" s="113"/>
      <c r="B70435" s="113"/>
    </row>
    <row r="70436">
      <c r="A70436" s="113"/>
      <c r="B70436" s="113"/>
    </row>
    <row r="70437">
      <c r="A70437" s="113"/>
      <c r="B70437" s="113"/>
    </row>
    <row r="70438">
      <c r="A70438" s="113"/>
      <c r="B70438" s="113"/>
    </row>
    <row r="70439">
      <c r="A70439" s="113"/>
      <c r="B70439" s="113"/>
    </row>
    <row r="70440">
      <c r="A70440" s="113"/>
      <c r="B70440" s="113"/>
    </row>
    <row r="70441">
      <c r="A70441" s="113"/>
      <c r="B70441" s="113"/>
    </row>
    <row r="70442">
      <c r="A70442" s="113"/>
      <c r="B70442" s="113"/>
    </row>
    <row r="70443">
      <c r="A70443" s="113"/>
      <c r="B70443" s="113"/>
    </row>
    <row r="70444">
      <c r="A70444" s="113"/>
      <c r="B70444" s="113"/>
    </row>
    <row r="70445">
      <c r="A70445" s="113"/>
      <c r="B70445" s="113"/>
    </row>
    <row r="70446">
      <c r="A70446" s="113"/>
      <c r="B70446" s="113"/>
    </row>
    <row r="70447">
      <c r="A70447" s="113"/>
      <c r="B70447" s="113"/>
    </row>
    <row r="70448">
      <c r="A70448" s="113"/>
      <c r="B70448" s="113"/>
    </row>
    <row r="70449">
      <c r="A70449" s="113"/>
      <c r="B70449" s="113"/>
    </row>
    <row r="70450">
      <c r="A70450" s="113"/>
      <c r="B70450" s="113"/>
    </row>
    <row r="70451">
      <c r="A70451" s="113"/>
      <c r="B70451" s="113"/>
    </row>
    <row r="70452">
      <c r="A70452" s="113"/>
      <c r="B70452" s="113"/>
    </row>
    <row r="70453">
      <c r="A70453" s="113"/>
      <c r="B70453" s="113"/>
    </row>
    <row r="70454">
      <c r="A70454" s="113"/>
      <c r="B70454" s="113"/>
    </row>
    <row r="70455">
      <c r="A70455" s="113"/>
      <c r="B70455" s="113"/>
    </row>
    <row r="70456">
      <c r="A70456" s="113"/>
      <c r="B70456" s="113"/>
    </row>
    <row r="70457">
      <c r="A70457" s="113"/>
      <c r="B70457" s="113"/>
    </row>
    <row r="70458">
      <c r="A70458" s="113"/>
      <c r="B70458" s="113"/>
    </row>
    <row r="70459">
      <c r="A70459" s="113"/>
      <c r="B70459" s="113"/>
    </row>
    <row r="70460">
      <c r="A70460" s="113"/>
      <c r="B70460" s="113"/>
    </row>
    <row r="70461">
      <c r="A70461" s="113"/>
      <c r="B70461" s="113"/>
    </row>
    <row r="70462">
      <c r="A70462" s="113"/>
      <c r="B70462" s="113"/>
    </row>
    <row r="70463">
      <c r="A70463" s="113"/>
      <c r="B70463" s="113"/>
    </row>
    <row r="70464">
      <c r="A70464" s="113"/>
      <c r="B70464" s="113"/>
    </row>
    <row r="70465">
      <c r="A70465" s="113"/>
      <c r="B70465" s="113"/>
    </row>
    <row r="70466">
      <c r="A70466" s="113"/>
      <c r="B70466" s="113"/>
    </row>
    <row r="70467">
      <c r="A70467" s="113"/>
      <c r="B70467" s="113"/>
    </row>
    <row r="70468">
      <c r="A70468" s="113"/>
      <c r="B70468" s="113"/>
    </row>
    <row r="70469">
      <c r="A70469" s="113"/>
      <c r="B70469" s="113"/>
    </row>
    <row r="70470">
      <c r="A70470" s="113"/>
      <c r="B70470" s="113"/>
    </row>
    <row r="70471">
      <c r="A70471" s="113"/>
      <c r="B70471" s="113"/>
    </row>
    <row r="70472">
      <c r="A70472" s="113"/>
      <c r="B70472" s="113"/>
    </row>
    <row r="70473">
      <c r="A70473" s="113"/>
      <c r="B70473" s="113"/>
    </row>
    <row r="70474">
      <c r="A70474" s="113"/>
      <c r="B70474" s="113"/>
    </row>
    <row r="70475">
      <c r="A70475" s="113"/>
      <c r="B70475" s="113"/>
    </row>
    <row r="70476">
      <c r="A70476" s="113"/>
      <c r="B70476" s="113"/>
    </row>
    <row r="70477">
      <c r="A70477" s="113"/>
      <c r="B70477" s="113"/>
    </row>
    <row r="70478">
      <c r="A70478" s="113"/>
      <c r="B70478" s="113"/>
    </row>
    <row r="70479">
      <c r="A70479" s="113"/>
      <c r="B70479" s="113"/>
    </row>
    <row r="70480">
      <c r="A70480" s="113"/>
      <c r="B70480" s="113"/>
    </row>
    <row r="70481">
      <c r="A70481" s="113"/>
      <c r="B70481" s="113"/>
    </row>
    <row r="70482">
      <c r="A70482" s="113"/>
      <c r="B70482" s="113"/>
    </row>
    <row r="70483">
      <c r="A70483" s="113"/>
      <c r="B70483" s="113"/>
    </row>
    <row r="70484">
      <c r="A70484" s="113"/>
      <c r="B70484" s="113"/>
    </row>
    <row r="70485">
      <c r="A70485" s="113"/>
      <c r="B70485" s="113"/>
    </row>
    <row r="70486">
      <c r="A70486" s="113"/>
      <c r="B70486" s="113"/>
    </row>
    <row r="70487">
      <c r="A70487" s="113"/>
      <c r="B70487" s="113"/>
    </row>
    <row r="70488">
      <c r="A70488" s="113"/>
      <c r="B70488" s="113"/>
    </row>
    <row r="70489">
      <c r="A70489" s="113"/>
      <c r="B70489" s="113"/>
    </row>
    <row r="70490">
      <c r="A70490" s="113"/>
      <c r="B70490" s="113"/>
    </row>
    <row r="70491">
      <c r="A70491" s="113"/>
      <c r="B70491" s="113"/>
    </row>
    <row r="70492">
      <c r="A70492" s="113"/>
      <c r="B70492" s="113"/>
    </row>
    <row r="70493">
      <c r="A70493" s="113"/>
      <c r="B70493" s="113"/>
    </row>
    <row r="70494">
      <c r="A70494" s="113"/>
      <c r="B70494" s="113"/>
    </row>
    <row r="70495">
      <c r="A70495" s="113"/>
      <c r="B70495" s="113"/>
    </row>
    <row r="70496">
      <c r="A70496" s="113"/>
      <c r="B70496" s="113"/>
    </row>
    <row r="70497">
      <c r="A70497" s="113"/>
      <c r="B70497" s="113"/>
    </row>
    <row r="70498">
      <c r="A70498" s="113"/>
      <c r="B70498" s="113"/>
    </row>
    <row r="70499">
      <c r="A70499" s="113"/>
      <c r="B70499" s="113"/>
    </row>
    <row r="70500">
      <c r="A70500" s="113"/>
      <c r="B70500" s="113"/>
    </row>
    <row r="70501">
      <c r="A70501" s="113"/>
      <c r="B70501" s="113"/>
    </row>
    <row r="70502">
      <c r="A70502" s="113"/>
      <c r="B70502" s="113"/>
    </row>
    <row r="70503">
      <c r="A70503" s="113"/>
      <c r="B70503" s="113"/>
    </row>
    <row r="70504">
      <c r="A70504" s="113"/>
      <c r="B70504" s="113"/>
    </row>
    <row r="70505">
      <c r="A70505" s="113"/>
      <c r="B70505" s="113"/>
    </row>
    <row r="70506">
      <c r="A70506" s="113"/>
      <c r="B70506" s="113"/>
    </row>
    <row r="70507">
      <c r="A70507" s="113"/>
      <c r="B70507" s="113"/>
    </row>
    <row r="70508">
      <c r="A70508" s="113"/>
      <c r="B70508" s="113"/>
    </row>
    <row r="70509">
      <c r="A70509" s="113"/>
      <c r="B70509" s="113"/>
    </row>
    <row r="70510">
      <c r="A70510" s="113"/>
      <c r="B70510" s="113"/>
    </row>
    <row r="70511">
      <c r="A70511" s="113"/>
      <c r="B70511" s="113"/>
    </row>
    <row r="70512">
      <c r="A70512" s="113"/>
      <c r="B70512" s="113"/>
    </row>
    <row r="70513">
      <c r="A70513" s="113"/>
      <c r="B70513" s="113"/>
    </row>
    <row r="70514">
      <c r="A70514" s="113"/>
      <c r="B70514" s="113"/>
    </row>
    <row r="70515">
      <c r="A70515" s="113"/>
      <c r="B70515" s="113"/>
    </row>
    <row r="70516">
      <c r="A70516" s="113"/>
      <c r="B70516" s="113"/>
    </row>
    <row r="70517">
      <c r="A70517" s="113"/>
      <c r="B70517" s="113"/>
    </row>
    <row r="70518">
      <c r="A70518" s="113"/>
      <c r="B70518" s="113"/>
    </row>
    <row r="70519">
      <c r="A70519" s="113"/>
      <c r="B70519" s="113"/>
    </row>
    <row r="70520">
      <c r="A70520" s="113"/>
      <c r="B70520" s="113"/>
    </row>
    <row r="70521">
      <c r="A70521" s="113"/>
      <c r="B70521" s="113"/>
    </row>
    <row r="70522">
      <c r="A70522" s="113"/>
      <c r="B70522" s="113"/>
    </row>
    <row r="70523">
      <c r="A70523" s="113"/>
      <c r="B70523" s="113"/>
    </row>
    <row r="70524">
      <c r="A70524" s="113"/>
      <c r="B70524" s="113"/>
    </row>
    <row r="70525">
      <c r="A70525" s="113"/>
      <c r="B70525" s="113"/>
    </row>
    <row r="70526">
      <c r="A70526" s="113"/>
      <c r="B70526" s="113"/>
    </row>
    <row r="70527">
      <c r="A70527" s="113"/>
      <c r="B70527" s="113"/>
    </row>
    <row r="70528">
      <c r="A70528" s="113"/>
      <c r="B70528" s="113"/>
    </row>
    <row r="70529">
      <c r="A70529" s="113"/>
      <c r="B70529" s="113"/>
    </row>
    <row r="70530">
      <c r="A70530" s="113"/>
      <c r="B70530" s="113"/>
    </row>
    <row r="70531">
      <c r="A70531" s="113"/>
      <c r="B70531" s="113"/>
    </row>
    <row r="70532">
      <c r="A70532" s="113"/>
      <c r="B70532" s="113"/>
    </row>
    <row r="70533">
      <c r="A70533" s="113"/>
      <c r="B70533" s="113"/>
    </row>
    <row r="70534">
      <c r="A70534" s="113"/>
      <c r="B70534" s="113"/>
    </row>
    <row r="70535">
      <c r="A70535" s="113"/>
      <c r="B70535" s="113"/>
    </row>
    <row r="70536">
      <c r="A70536" s="113"/>
      <c r="B70536" s="113"/>
    </row>
    <row r="70537">
      <c r="A70537" s="113"/>
      <c r="B70537" s="113"/>
    </row>
    <row r="70538">
      <c r="A70538" s="113"/>
      <c r="B70538" s="113"/>
    </row>
    <row r="70539">
      <c r="A70539" s="113"/>
      <c r="B70539" s="113"/>
    </row>
    <row r="70540">
      <c r="A70540" s="113"/>
      <c r="B70540" s="113"/>
    </row>
    <row r="70541">
      <c r="A70541" s="113"/>
      <c r="B70541" s="113"/>
    </row>
    <row r="70542">
      <c r="A70542" s="113"/>
      <c r="B70542" s="113"/>
    </row>
    <row r="70543">
      <c r="A70543" s="113"/>
      <c r="B70543" s="113"/>
    </row>
    <row r="70544">
      <c r="A70544" s="113"/>
      <c r="B70544" s="113"/>
    </row>
    <row r="70545">
      <c r="A70545" s="113"/>
      <c r="B70545" s="113"/>
    </row>
    <row r="70546">
      <c r="A70546" s="113"/>
      <c r="B70546" s="113"/>
    </row>
    <row r="70547">
      <c r="A70547" s="113"/>
      <c r="B70547" s="113"/>
    </row>
    <row r="70548">
      <c r="A70548" s="113"/>
      <c r="B70548" s="113"/>
    </row>
    <row r="70549">
      <c r="A70549" s="113"/>
      <c r="B70549" s="113"/>
    </row>
    <row r="70550">
      <c r="A70550" s="113"/>
      <c r="B70550" s="113"/>
    </row>
    <row r="70551">
      <c r="A70551" s="113"/>
      <c r="B70551" s="113"/>
    </row>
    <row r="70552">
      <c r="A70552" s="113"/>
      <c r="B70552" s="113"/>
    </row>
    <row r="70553">
      <c r="A70553" s="113"/>
      <c r="B70553" s="113"/>
    </row>
    <row r="70554">
      <c r="A70554" s="113"/>
      <c r="B70554" s="113"/>
    </row>
    <row r="70555">
      <c r="A70555" s="113"/>
      <c r="B70555" s="113"/>
    </row>
    <row r="70556">
      <c r="A70556" s="113"/>
      <c r="B70556" s="113"/>
    </row>
    <row r="70557">
      <c r="A70557" s="113"/>
      <c r="B70557" s="113"/>
    </row>
    <row r="70558">
      <c r="A70558" s="113"/>
      <c r="B70558" s="113"/>
    </row>
    <row r="70559">
      <c r="A70559" s="113"/>
      <c r="B70559" s="113"/>
    </row>
    <row r="70560">
      <c r="A70560" s="113"/>
      <c r="B70560" s="113"/>
    </row>
    <row r="70561">
      <c r="A70561" s="113"/>
      <c r="B70561" s="113"/>
    </row>
    <row r="70562">
      <c r="A70562" s="113"/>
      <c r="B70562" s="113"/>
    </row>
    <row r="70563">
      <c r="A70563" s="113"/>
      <c r="B70563" s="113"/>
    </row>
    <row r="70564">
      <c r="A70564" s="113"/>
      <c r="B70564" s="113"/>
    </row>
    <row r="70565">
      <c r="A70565" s="113"/>
      <c r="B70565" s="113"/>
    </row>
    <row r="70566">
      <c r="A70566" s="113"/>
      <c r="B70566" s="113"/>
    </row>
    <row r="70567">
      <c r="A70567" s="113"/>
      <c r="B70567" s="113"/>
    </row>
    <row r="70568">
      <c r="A70568" s="113"/>
      <c r="B70568" s="113"/>
    </row>
    <row r="70569">
      <c r="A70569" s="113"/>
      <c r="B70569" s="113"/>
    </row>
    <row r="70570">
      <c r="A70570" s="113"/>
      <c r="B70570" s="113"/>
    </row>
    <row r="70571">
      <c r="A70571" s="113"/>
      <c r="B70571" s="113"/>
    </row>
    <row r="70572">
      <c r="A70572" s="113"/>
      <c r="B70572" s="113"/>
    </row>
    <row r="70573">
      <c r="A70573" s="113"/>
      <c r="B70573" s="113"/>
    </row>
    <row r="70574">
      <c r="A70574" s="113"/>
      <c r="B70574" s="113"/>
    </row>
    <row r="70575">
      <c r="A70575" s="113"/>
      <c r="B70575" s="113"/>
    </row>
    <row r="70576">
      <c r="A70576" s="113"/>
      <c r="B70576" s="113"/>
    </row>
    <row r="70577">
      <c r="A70577" s="113"/>
      <c r="B70577" s="113"/>
    </row>
    <row r="70578">
      <c r="A70578" s="113"/>
      <c r="B70578" s="113"/>
    </row>
    <row r="70579">
      <c r="A70579" s="113"/>
      <c r="B70579" s="113"/>
    </row>
    <row r="70580">
      <c r="A70580" s="113"/>
      <c r="B70580" s="113"/>
    </row>
    <row r="70581">
      <c r="A70581" s="113"/>
      <c r="B70581" s="113"/>
    </row>
    <row r="70582">
      <c r="A70582" s="113"/>
      <c r="B70582" s="113"/>
    </row>
    <row r="70583">
      <c r="A70583" s="113"/>
      <c r="B70583" s="113"/>
    </row>
    <row r="70584">
      <c r="A70584" s="113"/>
      <c r="B70584" s="113"/>
    </row>
    <row r="70585">
      <c r="A70585" s="113"/>
      <c r="B70585" s="113"/>
    </row>
    <row r="70586">
      <c r="A70586" s="113"/>
      <c r="B70586" s="113"/>
    </row>
    <row r="70587">
      <c r="A70587" s="113"/>
      <c r="B70587" s="113"/>
    </row>
    <row r="70588">
      <c r="A70588" s="113"/>
      <c r="B70588" s="113"/>
    </row>
    <row r="70589">
      <c r="A70589" s="113"/>
      <c r="B70589" s="113"/>
    </row>
    <row r="70590">
      <c r="A70590" s="113"/>
      <c r="B70590" s="113"/>
    </row>
    <row r="70591">
      <c r="A70591" s="113"/>
      <c r="B70591" s="113"/>
    </row>
    <row r="70592">
      <c r="A70592" s="113"/>
      <c r="B70592" s="113"/>
    </row>
    <row r="70593">
      <c r="A70593" s="113"/>
      <c r="B70593" s="113"/>
    </row>
    <row r="70594">
      <c r="A70594" s="113"/>
      <c r="B70594" s="113"/>
    </row>
    <row r="70595">
      <c r="A70595" s="113"/>
      <c r="B70595" s="113"/>
    </row>
    <row r="70596">
      <c r="A70596" s="113"/>
      <c r="B70596" s="113"/>
    </row>
    <row r="70597">
      <c r="A70597" s="113"/>
      <c r="B70597" s="113"/>
    </row>
    <row r="70598">
      <c r="A70598" s="113"/>
      <c r="B70598" s="113"/>
    </row>
    <row r="70599">
      <c r="A70599" s="113"/>
      <c r="B70599" s="113"/>
    </row>
    <row r="70600">
      <c r="A70600" s="113"/>
      <c r="B70600" s="113"/>
    </row>
    <row r="70601">
      <c r="A70601" s="113"/>
      <c r="B70601" s="113"/>
    </row>
    <row r="70602">
      <c r="A70602" s="113"/>
      <c r="B70602" s="113"/>
    </row>
    <row r="70603">
      <c r="A70603" s="113"/>
      <c r="B70603" s="113"/>
    </row>
    <row r="70604">
      <c r="A70604" s="113"/>
      <c r="B70604" s="113"/>
    </row>
    <row r="70605">
      <c r="A70605" s="113"/>
      <c r="B70605" s="113"/>
    </row>
    <row r="70606">
      <c r="A70606" s="113"/>
      <c r="B70606" s="113"/>
    </row>
    <row r="70607">
      <c r="A70607" s="113"/>
      <c r="B70607" s="113"/>
    </row>
    <row r="70608">
      <c r="A70608" s="113"/>
      <c r="B70608" s="113"/>
    </row>
    <row r="70609">
      <c r="A70609" s="113"/>
      <c r="B70609" s="113"/>
    </row>
    <row r="70610">
      <c r="A70610" s="113"/>
      <c r="B70610" s="113"/>
    </row>
    <row r="70611">
      <c r="A70611" s="113"/>
      <c r="B70611" s="113"/>
    </row>
    <row r="70612">
      <c r="A70612" s="113"/>
      <c r="B70612" s="113"/>
    </row>
    <row r="70613">
      <c r="A70613" s="113"/>
      <c r="B70613" s="113"/>
    </row>
    <row r="70614">
      <c r="A70614" s="113"/>
      <c r="B70614" s="113"/>
    </row>
    <row r="70615">
      <c r="A70615" s="113"/>
      <c r="B70615" s="113"/>
    </row>
    <row r="70616">
      <c r="A70616" s="113"/>
      <c r="B70616" s="113"/>
    </row>
    <row r="70617">
      <c r="A70617" s="113"/>
      <c r="B70617" s="113"/>
    </row>
    <row r="70618">
      <c r="A70618" s="113"/>
      <c r="B70618" s="113"/>
    </row>
    <row r="70619">
      <c r="A70619" s="113"/>
      <c r="B70619" s="113"/>
    </row>
    <row r="70620">
      <c r="A70620" s="113"/>
      <c r="B70620" s="113"/>
    </row>
    <row r="70621">
      <c r="A70621" s="113"/>
      <c r="B70621" s="113"/>
    </row>
    <row r="70622">
      <c r="A70622" s="113"/>
      <c r="B70622" s="113"/>
    </row>
    <row r="70623">
      <c r="A70623" s="113"/>
      <c r="B70623" s="113"/>
    </row>
    <row r="70624">
      <c r="A70624" s="113"/>
      <c r="B70624" s="113"/>
    </row>
    <row r="70625">
      <c r="A70625" s="113"/>
      <c r="B70625" s="113"/>
    </row>
    <row r="70626">
      <c r="A70626" s="113"/>
      <c r="B70626" s="113"/>
    </row>
    <row r="70627">
      <c r="A70627" s="113"/>
      <c r="B70627" s="113"/>
    </row>
    <row r="70628">
      <c r="A70628" s="113"/>
      <c r="B70628" s="113"/>
    </row>
    <row r="70629">
      <c r="A70629" s="113"/>
      <c r="B70629" s="113"/>
    </row>
    <row r="70630">
      <c r="A70630" s="113"/>
      <c r="B70630" s="113"/>
    </row>
    <row r="70631">
      <c r="A70631" s="113"/>
      <c r="B70631" s="113"/>
    </row>
    <row r="70632">
      <c r="A70632" s="113"/>
      <c r="B70632" s="113"/>
    </row>
    <row r="70633">
      <c r="A70633" s="113"/>
      <c r="B70633" s="113"/>
    </row>
    <row r="70634">
      <c r="A70634" s="113"/>
      <c r="B70634" s="113"/>
    </row>
    <row r="70635">
      <c r="A70635" s="113"/>
      <c r="B70635" s="113"/>
    </row>
    <row r="70636">
      <c r="A70636" s="113"/>
      <c r="B70636" s="113"/>
    </row>
    <row r="70637">
      <c r="A70637" s="113"/>
      <c r="B70637" s="113"/>
    </row>
    <row r="70638">
      <c r="A70638" s="113"/>
      <c r="B70638" s="113"/>
    </row>
    <row r="70639">
      <c r="A70639" s="113"/>
      <c r="B70639" s="113"/>
    </row>
    <row r="70640">
      <c r="A70640" s="113"/>
      <c r="B70640" s="113"/>
    </row>
    <row r="70641">
      <c r="A70641" s="113"/>
      <c r="B70641" s="113"/>
    </row>
    <row r="70642">
      <c r="A70642" s="113"/>
      <c r="B70642" s="113"/>
    </row>
    <row r="70643">
      <c r="A70643" s="113"/>
      <c r="B70643" s="113"/>
    </row>
    <row r="70644">
      <c r="A70644" s="113"/>
      <c r="B70644" s="113"/>
    </row>
    <row r="70645">
      <c r="A70645" s="113"/>
      <c r="B70645" s="113"/>
    </row>
    <row r="70646">
      <c r="A70646" s="113"/>
      <c r="B70646" s="113"/>
    </row>
    <row r="70647">
      <c r="A70647" s="113"/>
      <c r="B70647" s="113"/>
    </row>
    <row r="70648">
      <c r="A70648" s="113"/>
      <c r="B70648" s="113"/>
    </row>
    <row r="70649">
      <c r="A70649" s="113"/>
      <c r="B70649" s="113"/>
    </row>
    <row r="70650">
      <c r="A70650" s="113"/>
      <c r="B70650" s="113"/>
    </row>
    <row r="70651">
      <c r="A70651" s="113"/>
      <c r="B70651" s="113"/>
    </row>
    <row r="70652">
      <c r="A70652" s="113"/>
      <c r="B70652" s="113"/>
    </row>
    <row r="70653">
      <c r="A70653" s="113"/>
      <c r="B70653" s="113"/>
    </row>
    <row r="70654">
      <c r="A70654" s="113"/>
      <c r="B70654" s="113"/>
    </row>
    <row r="70655">
      <c r="A70655" s="113"/>
      <c r="B70655" s="113"/>
    </row>
    <row r="70656">
      <c r="A70656" s="113"/>
      <c r="B70656" s="113"/>
    </row>
    <row r="70657">
      <c r="A70657" s="113"/>
      <c r="B70657" s="113"/>
    </row>
    <row r="70658">
      <c r="A70658" s="113"/>
      <c r="B70658" s="113"/>
    </row>
    <row r="70659">
      <c r="A70659" s="113"/>
      <c r="B70659" s="113"/>
    </row>
    <row r="70660">
      <c r="A70660" s="113"/>
      <c r="B70660" s="113"/>
    </row>
    <row r="70661">
      <c r="A70661" s="113"/>
      <c r="B70661" s="113"/>
    </row>
    <row r="70662">
      <c r="A70662" s="113"/>
      <c r="B70662" s="113"/>
    </row>
    <row r="70663">
      <c r="A70663" s="113"/>
      <c r="B70663" s="113"/>
    </row>
    <row r="70664">
      <c r="A70664" s="113"/>
      <c r="B70664" s="113"/>
    </row>
    <row r="70665">
      <c r="A70665" s="113"/>
      <c r="B70665" s="113"/>
    </row>
    <row r="70666">
      <c r="A70666" s="113"/>
      <c r="B70666" s="113"/>
    </row>
    <row r="70667">
      <c r="A70667" s="113"/>
      <c r="B70667" s="113"/>
    </row>
    <row r="70668">
      <c r="A70668" s="113"/>
      <c r="B70668" s="113"/>
    </row>
    <row r="70669">
      <c r="A70669" s="113"/>
      <c r="B70669" s="113"/>
    </row>
    <row r="70670">
      <c r="A70670" s="113"/>
      <c r="B70670" s="113"/>
    </row>
    <row r="70671">
      <c r="A70671" s="113"/>
      <c r="B70671" s="113"/>
    </row>
    <row r="70672">
      <c r="A70672" s="113"/>
      <c r="B70672" s="113"/>
    </row>
    <row r="70673">
      <c r="A70673" s="113"/>
      <c r="B70673" s="113"/>
    </row>
    <row r="70674">
      <c r="A70674" s="113"/>
      <c r="B70674" s="113"/>
    </row>
    <row r="70675">
      <c r="A70675" s="113"/>
      <c r="B70675" s="113"/>
    </row>
    <row r="70676">
      <c r="A70676" s="113"/>
      <c r="B70676" s="113"/>
    </row>
    <row r="70677">
      <c r="A70677" s="113"/>
      <c r="B70677" s="113"/>
    </row>
    <row r="70678">
      <c r="A70678" s="113"/>
      <c r="B70678" s="113"/>
    </row>
    <row r="70679">
      <c r="A70679" s="113"/>
      <c r="B70679" s="113"/>
    </row>
    <row r="70680">
      <c r="A70680" s="113"/>
      <c r="B70680" s="113"/>
    </row>
    <row r="70681">
      <c r="A70681" s="113"/>
      <c r="B70681" s="113"/>
    </row>
    <row r="70682">
      <c r="A70682" s="113"/>
      <c r="B70682" s="113"/>
    </row>
    <row r="70683">
      <c r="A70683" s="113"/>
      <c r="B70683" s="113"/>
    </row>
    <row r="70684">
      <c r="A70684" s="113"/>
      <c r="B70684" s="113"/>
    </row>
    <row r="70685">
      <c r="A70685" s="113"/>
      <c r="B70685" s="113"/>
    </row>
    <row r="70686">
      <c r="A70686" s="113"/>
      <c r="B70686" s="113"/>
    </row>
    <row r="70687">
      <c r="A70687" s="113"/>
      <c r="B70687" s="113"/>
    </row>
    <row r="70688">
      <c r="A70688" s="113"/>
      <c r="B70688" s="113"/>
    </row>
    <row r="70689">
      <c r="A70689" s="113"/>
      <c r="B70689" s="113"/>
    </row>
    <row r="70690">
      <c r="A70690" s="113"/>
      <c r="B70690" s="113"/>
    </row>
    <row r="70691">
      <c r="A70691" s="113"/>
      <c r="B70691" s="113"/>
    </row>
    <row r="70692">
      <c r="A70692" s="113"/>
      <c r="B70692" s="113"/>
    </row>
    <row r="70693">
      <c r="A70693" s="113"/>
      <c r="B70693" s="113"/>
    </row>
    <row r="70694">
      <c r="A70694" s="113"/>
      <c r="B70694" s="113"/>
    </row>
    <row r="70695">
      <c r="A70695" s="113"/>
      <c r="B70695" s="113"/>
    </row>
    <row r="70696">
      <c r="A70696" s="113"/>
      <c r="B70696" s="113"/>
    </row>
    <row r="70697">
      <c r="A70697" s="113"/>
      <c r="B70697" s="113"/>
    </row>
    <row r="70698">
      <c r="A70698" s="113"/>
      <c r="B70698" s="113"/>
    </row>
    <row r="70699">
      <c r="A70699" s="113"/>
      <c r="B70699" s="113"/>
    </row>
    <row r="70700">
      <c r="A70700" s="113"/>
      <c r="B70700" s="113"/>
    </row>
    <row r="70701">
      <c r="A70701" s="113"/>
      <c r="B70701" s="113"/>
    </row>
    <row r="70702">
      <c r="A70702" s="113"/>
      <c r="B70702" s="113"/>
    </row>
    <row r="70703">
      <c r="A70703" s="113"/>
      <c r="B70703" s="113"/>
    </row>
    <row r="70704">
      <c r="A70704" s="113"/>
      <c r="B70704" s="113"/>
    </row>
    <row r="70705">
      <c r="A70705" s="113"/>
      <c r="B70705" s="113"/>
    </row>
    <row r="70706">
      <c r="A70706" s="113"/>
      <c r="B70706" s="113"/>
    </row>
    <row r="70707">
      <c r="A70707" s="113"/>
      <c r="B70707" s="113"/>
    </row>
    <row r="70708">
      <c r="A70708" s="113"/>
      <c r="B70708" s="113"/>
    </row>
    <row r="70709">
      <c r="A70709" s="113"/>
      <c r="B70709" s="113"/>
    </row>
    <row r="70710">
      <c r="A70710" s="113"/>
      <c r="B70710" s="113"/>
    </row>
    <row r="70711">
      <c r="A70711" s="113"/>
      <c r="B70711" s="113"/>
    </row>
    <row r="70712">
      <c r="A70712" s="113"/>
      <c r="B70712" s="113"/>
    </row>
    <row r="70713">
      <c r="A70713" s="113"/>
      <c r="B70713" s="113"/>
    </row>
    <row r="70714">
      <c r="A70714" s="113"/>
      <c r="B70714" s="113"/>
    </row>
    <row r="70715">
      <c r="A70715" s="113"/>
      <c r="B70715" s="113"/>
    </row>
    <row r="70716">
      <c r="A70716" s="113"/>
      <c r="B70716" s="113"/>
    </row>
    <row r="70717">
      <c r="A70717" s="113"/>
      <c r="B70717" s="113"/>
    </row>
    <row r="70718">
      <c r="A70718" s="113"/>
      <c r="B70718" s="113"/>
    </row>
    <row r="70719">
      <c r="A70719" s="113"/>
      <c r="B70719" s="113"/>
    </row>
    <row r="70720">
      <c r="A70720" s="113"/>
      <c r="B70720" s="113"/>
    </row>
    <row r="70721">
      <c r="A70721" s="113"/>
      <c r="B70721" s="113"/>
    </row>
    <row r="70722">
      <c r="A70722" s="113"/>
      <c r="B70722" s="113"/>
    </row>
    <row r="70723">
      <c r="A70723" s="113"/>
      <c r="B70723" s="113"/>
    </row>
    <row r="70724">
      <c r="A70724" s="113"/>
      <c r="B70724" s="113"/>
    </row>
    <row r="70725">
      <c r="A70725" s="113"/>
      <c r="B70725" s="113"/>
    </row>
    <row r="70726">
      <c r="A70726" s="113"/>
      <c r="B70726" s="113"/>
    </row>
    <row r="70727">
      <c r="A70727" s="113"/>
      <c r="B70727" s="113"/>
    </row>
    <row r="70728">
      <c r="A70728" s="113"/>
      <c r="B70728" s="113"/>
    </row>
    <row r="70729">
      <c r="A70729" s="113"/>
      <c r="B70729" s="113"/>
    </row>
    <row r="70730">
      <c r="A70730" s="113"/>
      <c r="B70730" s="113"/>
    </row>
    <row r="70731">
      <c r="A70731" s="113"/>
      <c r="B70731" s="113"/>
    </row>
    <row r="70732">
      <c r="A70732" s="113"/>
      <c r="B70732" s="113"/>
    </row>
    <row r="70733">
      <c r="A70733" s="113"/>
      <c r="B70733" s="113"/>
    </row>
    <row r="70734">
      <c r="A70734" s="113"/>
      <c r="B70734" s="113"/>
    </row>
    <row r="70735">
      <c r="A70735" s="113"/>
      <c r="B70735" s="113"/>
    </row>
    <row r="70736">
      <c r="A70736" s="113"/>
      <c r="B70736" s="113"/>
    </row>
    <row r="70737">
      <c r="A70737" s="113"/>
      <c r="B70737" s="113"/>
    </row>
    <row r="70738">
      <c r="A70738" s="113"/>
      <c r="B70738" s="113"/>
    </row>
    <row r="70739">
      <c r="A70739" s="113"/>
      <c r="B70739" s="113"/>
    </row>
    <row r="70740">
      <c r="A70740" s="113"/>
      <c r="B70740" s="113"/>
    </row>
    <row r="70741">
      <c r="A70741" s="113"/>
      <c r="B70741" s="113"/>
    </row>
    <row r="70742">
      <c r="A70742" s="113"/>
      <c r="B70742" s="113"/>
    </row>
    <row r="70743">
      <c r="A70743" s="113"/>
      <c r="B70743" s="113"/>
    </row>
    <row r="70744">
      <c r="A70744" s="113"/>
      <c r="B70744" s="113"/>
    </row>
    <row r="70745">
      <c r="A70745" s="113"/>
      <c r="B70745" s="113"/>
    </row>
    <row r="70746">
      <c r="A70746" s="113"/>
      <c r="B70746" s="113"/>
    </row>
    <row r="70747">
      <c r="A70747" s="113"/>
      <c r="B70747" s="113"/>
    </row>
    <row r="70748">
      <c r="A70748" s="113"/>
      <c r="B70748" s="113"/>
    </row>
    <row r="70749">
      <c r="A70749" s="113"/>
      <c r="B70749" s="113"/>
    </row>
    <row r="70750">
      <c r="A70750" s="113"/>
      <c r="B70750" s="113"/>
    </row>
    <row r="70751">
      <c r="A70751" s="113"/>
      <c r="B70751" s="113"/>
    </row>
    <row r="70752">
      <c r="A70752" s="113"/>
      <c r="B70752" s="113"/>
    </row>
    <row r="70753">
      <c r="A70753" s="113"/>
      <c r="B70753" s="113"/>
    </row>
    <row r="70754">
      <c r="A70754" s="113"/>
      <c r="B70754" s="113"/>
    </row>
    <row r="70755">
      <c r="A70755" s="113"/>
      <c r="B70755" s="113"/>
    </row>
    <row r="70756">
      <c r="A70756" s="113"/>
      <c r="B70756" s="113"/>
    </row>
    <row r="70757">
      <c r="A70757" s="113"/>
      <c r="B70757" s="113"/>
    </row>
    <row r="70758">
      <c r="A70758" s="113"/>
      <c r="B70758" s="113"/>
    </row>
    <row r="70759">
      <c r="A70759" s="113"/>
      <c r="B70759" s="113"/>
    </row>
    <row r="70760">
      <c r="A70760" s="113"/>
      <c r="B70760" s="113"/>
    </row>
    <row r="70761">
      <c r="A70761" s="113"/>
      <c r="B70761" s="113"/>
    </row>
    <row r="70762">
      <c r="A70762" s="113"/>
      <c r="B70762" s="113"/>
    </row>
    <row r="70763">
      <c r="A70763" s="113"/>
      <c r="B70763" s="113"/>
    </row>
    <row r="70764">
      <c r="A70764" s="113"/>
      <c r="B70764" s="113"/>
    </row>
    <row r="70765">
      <c r="A70765" s="113"/>
      <c r="B70765" s="113"/>
    </row>
    <row r="70766">
      <c r="A70766" s="113"/>
      <c r="B70766" s="113"/>
    </row>
    <row r="70767">
      <c r="A70767" s="113"/>
      <c r="B70767" s="113"/>
    </row>
    <row r="70768">
      <c r="A70768" s="113"/>
      <c r="B70768" s="113"/>
    </row>
    <row r="70769">
      <c r="A70769" s="113"/>
      <c r="B70769" s="113"/>
    </row>
    <row r="70770">
      <c r="A70770" s="113"/>
      <c r="B70770" s="113"/>
    </row>
    <row r="70771">
      <c r="A70771" s="113"/>
      <c r="B70771" s="113"/>
    </row>
    <row r="70772">
      <c r="A70772" s="113"/>
      <c r="B70772" s="113"/>
    </row>
    <row r="70773">
      <c r="A70773" s="113"/>
      <c r="B70773" s="113"/>
    </row>
    <row r="70774">
      <c r="A70774" s="113"/>
      <c r="B70774" s="113"/>
    </row>
    <row r="70775">
      <c r="A70775" s="113"/>
      <c r="B70775" s="113"/>
    </row>
    <row r="70776">
      <c r="A70776" s="113"/>
      <c r="B70776" s="113"/>
    </row>
    <row r="70777">
      <c r="A70777" s="113"/>
      <c r="B70777" s="113"/>
    </row>
    <row r="70778">
      <c r="A70778" s="113"/>
      <c r="B70778" s="113"/>
    </row>
    <row r="70779">
      <c r="A70779" s="113"/>
      <c r="B70779" s="113"/>
    </row>
    <row r="70780">
      <c r="A70780" s="113"/>
      <c r="B70780" s="113"/>
    </row>
    <row r="70781">
      <c r="A70781" s="113"/>
      <c r="B70781" s="113"/>
    </row>
    <row r="70782">
      <c r="A70782" s="113"/>
      <c r="B70782" s="113"/>
    </row>
    <row r="70783">
      <c r="A70783" s="113"/>
      <c r="B70783" s="113"/>
    </row>
    <row r="70784">
      <c r="A70784" s="113"/>
      <c r="B70784" s="113"/>
    </row>
    <row r="70785">
      <c r="A70785" s="113"/>
      <c r="B70785" s="113"/>
    </row>
    <row r="70786">
      <c r="A70786" s="113"/>
      <c r="B70786" s="113"/>
    </row>
    <row r="70787">
      <c r="A70787" s="113"/>
      <c r="B70787" s="113"/>
    </row>
    <row r="70788">
      <c r="A70788" s="113"/>
      <c r="B70788" s="113"/>
    </row>
    <row r="70789">
      <c r="A70789" s="113"/>
      <c r="B70789" s="113"/>
    </row>
    <row r="70790">
      <c r="A70790" s="113"/>
      <c r="B70790" s="113"/>
    </row>
    <row r="70791">
      <c r="A70791" s="113"/>
      <c r="B70791" s="113"/>
    </row>
    <row r="70792">
      <c r="A70792" s="113"/>
      <c r="B70792" s="113"/>
    </row>
    <row r="70793">
      <c r="A70793" s="113"/>
      <c r="B70793" s="113"/>
    </row>
    <row r="70794">
      <c r="A70794" s="113"/>
      <c r="B70794" s="113"/>
    </row>
    <row r="70795">
      <c r="A70795" s="113"/>
      <c r="B70795" s="113"/>
    </row>
    <row r="70796">
      <c r="A70796" s="113"/>
      <c r="B70796" s="113"/>
    </row>
    <row r="70797">
      <c r="A70797" s="113"/>
      <c r="B70797" s="113"/>
    </row>
    <row r="70798">
      <c r="A70798" s="113"/>
      <c r="B70798" s="113"/>
    </row>
    <row r="70799">
      <c r="A70799" s="113"/>
      <c r="B70799" s="113"/>
    </row>
    <row r="70800">
      <c r="A70800" s="113"/>
      <c r="B70800" s="113"/>
    </row>
    <row r="70801">
      <c r="A70801" s="113"/>
      <c r="B70801" s="113"/>
    </row>
    <row r="70802">
      <c r="A70802" s="113"/>
      <c r="B70802" s="113"/>
    </row>
    <row r="70803">
      <c r="A70803" s="113"/>
      <c r="B70803" s="113"/>
    </row>
    <row r="70804">
      <c r="A70804" s="113"/>
      <c r="B70804" s="113"/>
    </row>
    <row r="70805">
      <c r="A70805" s="113"/>
      <c r="B70805" s="113"/>
    </row>
    <row r="70806">
      <c r="A70806" s="113"/>
      <c r="B70806" s="113"/>
    </row>
    <row r="70807">
      <c r="A70807" s="113"/>
      <c r="B70807" s="113"/>
    </row>
    <row r="70808">
      <c r="A70808" s="113"/>
      <c r="B70808" s="113"/>
    </row>
    <row r="70809">
      <c r="A70809" s="113"/>
      <c r="B70809" s="113"/>
    </row>
    <row r="70810">
      <c r="A70810" s="113"/>
      <c r="B70810" s="113"/>
    </row>
    <row r="70811">
      <c r="A70811" s="113"/>
      <c r="B70811" s="113"/>
    </row>
    <row r="70812">
      <c r="A70812" s="113"/>
      <c r="B70812" s="113"/>
    </row>
    <row r="70813">
      <c r="A70813" s="113"/>
      <c r="B70813" s="113"/>
    </row>
    <row r="70814">
      <c r="A70814" s="113"/>
      <c r="B70814" s="113"/>
    </row>
    <row r="70815">
      <c r="A70815" s="113"/>
      <c r="B70815" s="113"/>
    </row>
    <row r="70816">
      <c r="A70816" s="113"/>
      <c r="B70816" s="113"/>
    </row>
    <row r="70817">
      <c r="A70817" s="113"/>
      <c r="B70817" s="113"/>
    </row>
    <row r="70818">
      <c r="A70818" s="113"/>
      <c r="B70818" s="113"/>
    </row>
    <row r="70819">
      <c r="A70819" s="113"/>
      <c r="B70819" s="113"/>
    </row>
    <row r="70820">
      <c r="A70820" s="113"/>
      <c r="B70820" s="113"/>
    </row>
    <row r="70821">
      <c r="A70821" s="113"/>
      <c r="B70821" s="113"/>
    </row>
    <row r="70822">
      <c r="A70822" s="113"/>
      <c r="B70822" s="113"/>
    </row>
    <row r="70823">
      <c r="A70823" s="113"/>
      <c r="B70823" s="113"/>
    </row>
    <row r="70824">
      <c r="A70824" s="113"/>
      <c r="B70824" s="113"/>
    </row>
    <row r="70825">
      <c r="A70825" s="113"/>
      <c r="B70825" s="113"/>
    </row>
    <row r="70826">
      <c r="A70826" s="113"/>
      <c r="B70826" s="113"/>
    </row>
    <row r="70827">
      <c r="A70827" s="113"/>
      <c r="B70827" s="113"/>
    </row>
    <row r="70828">
      <c r="A70828" s="113"/>
      <c r="B70828" s="113"/>
    </row>
    <row r="70829">
      <c r="A70829" s="113"/>
      <c r="B70829" s="113"/>
    </row>
    <row r="70830">
      <c r="A70830" s="113"/>
      <c r="B70830" s="113"/>
    </row>
    <row r="70831">
      <c r="A70831" s="113"/>
      <c r="B70831" s="113"/>
    </row>
    <row r="70832">
      <c r="A70832" s="113"/>
      <c r="B70832" s="113"/>
    </row>
    <row r="70833">
      <c r="A70833" s="113"/>
      <c r="B70833" s="113"/>
    </row>
    <row r="70834">
      <c r="A70834" s="113"/>
      <c r="B70834" s="113"/>
    </row>
    <row r="70835">
      <c r="A70835" s="113"/>
      <c r="B70835" s="113"/>
    </row>
    <row r="70836">
      <c r="A70836" s="113"/>
      <c r="B70836" s="113"/>
    </row>
    <row r="70837">
      <c r="A70837" s="113"/>
      <c r="B70837" s="113"/>
    </row>
    <row r="70838">
      <c r="A70838" s="113"/>
      <c r="B70838" s="113"/>
    </row>
    <row r="70839">
      <c r="A70839" s="113"/>
      <c r="B70839" s="113"/>
    </row>
    <row r="70840">
      <c r="A70840" s="113"/>
      <c r="B70840" s="113"/>
    </row>
    <row r="70841">
      <c r="A70841" s="113"/>
      <c r="B70841" s="113"/>
    </row>
    <row r="70842">
      <c r="A70842" s="113"/>
      <c r="B70842" s="113"/>
    </row>
    <row r="70843">
      <c r="A70843" s="113"/>
      <c r="B70843" s="113"/>
    </row>
    <row r="70844">
      <c r="A70844" s="113"/>
      <c r="B70844" s="113"/>
    </row>
    <row r="70845">
      <c r="A70845" s="113"/>
      <c r="B70845" s="113"/>
    </row>
    <row r="70846">
      <c r="A70846" s="113"/>
      <c r="B70846" s="113"/>
    </row>
    <row r="70847">
      <c r="A70847" s="113"/>
      <c r="B70847" s="113"/>
    </row>
    <row r="70848">
      <c r="A70848" s="113"/>
      <c r="B70848" s="113"/>
    </row>
    <row r="70849">
      <c r="A70849" s="113"/>
      <c r="B70849" s="113"/>
    </row>
    <row r="70850">
      <c r="A70850" s="113"/>
      <c r="B70850" s="113"/>
    </row>
    <row r="70851">
      <c r="A70851" s="113"/>
      <c r="B70851" s="113"/>
    </row>
    <row r="70852">
      <c r="A70852" s="113"/>
      <c r="B70852" s="113"/>
    </row>
    <row r="70853">
      <c r="A70853" s="113"/>
      <c r="B70853" s="113"/>
    </row>
    <row r="70854">
      <c r="A70854" s="113"/>
      <c r="B70854" s="113"/>
    </row>
    <row r="70855">
      <c r="A70855" s="113"/>
      <c r="B70855" s="113"/>
    </row>
    <row r="70856">
      <c r="A70856" s="113"/>
      <c r="B70856" s="113"/>
    </row>
    <row r="70857">
      <c r="A70857" s="113"/>
      <c r="B70857" s="113"/>
    </row>
    <row r="70858">
      <c r="A70858" s="113"/>
      <c r="B70858" s="113"/>
    </row>
    <row r="70859">
      <c r="A70859" s="113"/>
      <c r="B70859" s="113"/>
    </row>
    <row r="70860">
      <c r="A70860" s="113"/>
      <c r="B70860" s="113"/>
    </row>
    <row r="70861">
      <c r="A70861" s="113"/>
      <c r="B70861" s="113"/>
    </row>
    <row r="70862">
      <c r="A70862" s="113"/>
      <c r="B70862" s="113"/>
    </row>
    <row r="70863">
      <c r="A70863" s="113"/>
      <c r="B70863" s="113"/>
    </row>
    <row r="70864">
      <c r="A70864" s="113"/>
      <c r="B70864" s="113"/>
    </row>
    <row r="70865">
      <c r="A70865" s="113"/>
      <c r="B70865" s="113"/>
    </row>
    <row r="70866">
      <c r="A70866" s="113"/>
      <c r="B70866" s="113"/>
    </row>
    <row r="70867">
      <c r="A70867" s="113"/>
      <c r="B70867" s="113"/>
    </row>
    <row r="70868">
      <c r="A70868" s="113"/>
      <c r="B70868" s="113"/>
    </row>
    <row r="70869">
      <c r="A70869" s="113"/>
      <c r="B70869" s="113"/>
    </row>
    <row r="70870">
      <c r="A70870" s="113"/>
      <c r="B70870" s="113"/>
    </row>
    <row r="70871">
      <c r="A70871" s="113"/>
      <c r="B70871" s="113"/>
    </row>
    <row r="70872">
      <c r="A70872" s="113"/>
      <c r="B70872" s="113"/>
    </row>
    <row r="70873">
      <c r="A70873" s="113"/>
      <c r="B70873" s="113"/>
    </row>
    <row r="70874">
      <c r="A70874" s="113"/>
      <c r="B70874" s="113"/>
    </row>
    <row r="70875">
      <c r="A70875" s="113"/>
      <c r="B70875" s="113"/>
    </row>
    <row r="70876">
      <c r="A70876" s="113"/>
      <c r="B70876" s="113"/>
    </row>
    <row r="70877">
      <c r="A70877" s="113"/>
      <c r="B70877" s="113"/>
    </row>
    <row r="70878">
      <c r="A70878" s="113"/>
      <c r="B70878" s="113"/>
    </row>
    <row r="70879">
      <c r="A70879" s="113"/>
      <c r="B70879" s="113"/>
    </row>
    <row r="70880">
      <c r="A70880" s="113"/>
      <c r="B70880" s="113"/>
    </row>
    <row r="70881">
      <c r="A70881" s="113"/>
      <c r="B70881" s="113"/>
    </row>
    <row r="70882">
      <c r="A70882" s="113"/>
      <c r="B70882" s="113"/>
    </row>
    <row r="70883">
      <c r="A70883" s="113"/>
      <c r="B70883" s="113"/>
    </row>
    <row r="70884">
      <c r="A70884" s="113"/>
      <c r="B70884" s="113"/>
    </row>
    <row r="70885">
      <c r="A70885" s="113"/>
      <c r="B70885" s="113"/>
    </row>
    <row r="70886">
      <c r="A70886" s="113"/>
      <c r="B70886" s="113"/>
    </row>
    <row r="70887">
      <c r="A70887" s="113"/>
      <c r="B70887" s="113"/>
    </row>
    <row r="70888">
      <c r="A70888" s="113"/>
      <c r="B70888" s="113"/>
    </row>
    <row r="70889">
      <c r="A70889" s="113"/>
      <c r="B70889" s="113"/>
    </row>
    <row r="70890">
      <c r="A70890" s="113"/>
      <c r="B70890" s="113"/>
    </row>
    <row r="70891">
      <c r="A70891" s="113"/>
      <c r="B70891" s="113"/>
    </row>
    <row r="70892">
      <c r="A70892" s="113"/>
      <c r="B70892" s="113"/>
    </row>
    <row r="70893">
      <c r="A70893" s="113"/>
      <c r="B70893" s="113"/>
    </row>
    <row r="70894">
      <c r="A70894" s="113"/>
      <c r="B70894" s="113"/>
    </row>
    <row r="70895">
      <c r="A70895" s="113"/>
      <c r="B70895" s="113"/>
    </row>
    <row r="70896">
      <c r="A70896" s="113"/>
      <c r="B70896" s="113"/>
    </row>
    <row r="70897">
      <c r="A70897" s="113"/>
      <c r="B70897" s="113"/>
    </row>
    <row r="70898">
      <c r="A70898" s="113"/>
      <c r="B70898" s="113"/>
    </row>
    <row r="70899">
      <c r="A70899" s="113"/>
      <c r="B70899" s="113"/>
    </row>
    <row r="70900">
      <c r="A70900" s="113"/>
      <c r="B70900" s="113"/>
    </row>
    <row r="70901">
      <c r="A70901" s="113"/>
      <c r="B70901" s="113"/>
    </row>
    <row r="70902">
      <c r="A70902" s="113"/>
      <c r="B70902" s="113"/>
    </row>
    <row r="70903">
      <c r="A70903" s="113"/>
      <c r="B70903" s="113"/>
    </row>
    <row r="70904">
      <c r="A70904" s="113"/>
      <c r="B70904" s="113"/>
    </row>
    <row r="70905">
      <c r="A70905" s="113"/>
      <c r="B70905" s="113"/>
    </row>
    <row r="70906">
      <c r="A70906" s="113"/>
      <c r="B70906" s="113"/>
    </row>
    <row r="70907">
      <c r="A70907" s="113"/>
      <c r="B70907" s="113"/>
    </row>
    <row r="70908">
      <c r="A70908" s="113"/>
      <c r="B70908" s="113"/>
    </row>
    <row r="70909">
      <c r="A70909" s="113"/>
      <c r="B70909" s="113"/>
    </row>
    <row r="70910">
      <c r="A70910" s="113"/>
      <c r="B70910" s="113"/>
    </row>
    <row r="70911">
      <c r="A70911" s="113"/>
      <c r="B70911" s="113"/>
    </row>
    <row r="70912">
      <c r="A70912" s="113"/>
      <c r="B70912" s="113"/>
    </row>
    <row r="70913">
      <c r="A70913" s="113"/>
      <c r="B70913" s="113"/>
    </row>
    <row r="70914">
      <c r="A70914" s="113"/>
      <c r="B70914" s="113"/>
    </row>
    <row r="70915">
      <c r="A70915" s="113"/>
      <c r="B70915" s="113"/>
    </row>
    <row r="70916">
      <c r="A70916" s="113"/>
      <c r="B70916" s="113"/>
    </row>
    <row r="70917">
      <c r="A70917" s="113"/>
      <c r="B70917" s="113"/>
    </row>
    <row r="70918">
      <c r="A70918" s="113"/>
      <c r="B70918" s="113"/>
    </row>
    <row r="70919">
      <c r="A70919" s="113"/>
      <c r="B70919" s="113"/>
    </row>
    <row r="70920">
      <c r="A70920" s="113"/>
      <c r="B70920" s="113"/>
    </row>
    <row r="70921">
      <c r="A70921" s="113"/>
      <c r="B70921" s="113"/>
    </row>
    <row r="70922">
      <c r="A70922" s="113"/>
      <c r="B70922" s="113"/>
    </row>
    <row r="70923">
      <c r="A70923" s="113"/>
      <c r="B70923" s="113"/>
    </row>
    <row r="70924">
      <c r="A70924" s="113"/>
      <c r="B70924" s="113"/>
    </row>
    <row r="70925">
      <c r="A70925" s="113"/>
      <c r="B70925" s="113"/>
    </row>
    <row r="70926">
      <c r="A70926" s="113"/>
      <c r="B70926" s="113"/>
    </row>
    <row r="70927">
      <c r="A70927" s="113"/>
      <c r="B70927" s="113"/>
    </row>
    <row r="70928">
      <c r="A70928" s="113"/>
      <c r="B70928" s="113"/>
    </row>
    <row r="70929">
      <c r="A70929" s="113"/>
      <c r="B70929" s="113"/>
    </row>
    <row r="70930">
      <c r="A70930" s="113"/>
      <c r="B70930" s="113"/>
    </row>
    <row r="70931">
      <c r="A70931" s="113"/>
      <c r="B70931" s="113"/>
    </row>
    <row r="70932">
      <c r="A70932" s="113"/>
      <c r="B70932" s="113"/>
    </row>
    <row r="70933">
      <c r="A70933" s="113"/>
      <c r="B70933" s="113"/>
    </row>
    <row r="70934">
      <c r="A70934" s="113"/>
      <c r="B70934" s="113"/>
    </row>
    <row r="70935">
      <c r="A70935" s="113"/>
      <c r="B70935" s="113"/>
    </row>
    <row r="70936">
      <c r="A70936" s="113"/>
      <c r="B70936" s="113"/>
    </row>
    <row r="70937">
      <c r="A70937" s="113"/>
      <c r="B70937" s="113"/>
    </row>
    <row r="70938">
      <c r="A70938" s="113"/>
      <c r="B70938" s="113"/>
    </row>
    <row r="70939">
      <c r="A70939" s="113"/>
      <c r="B70939" s="113"/>
    </row>
    <row r="70940">
      <c r="A70940" s="113"/>
      <c r="B70940" s="113"/>
    </row>
    <row r="70941">
      <c r="A70941" s="113"/>
      <c r="B70941" s="113"/>
    </row>
    <row r="70942">
      <c r="A70942" s="113"/>
      <c r="B70942" s="113"/>
    </row>
    <row r="70943">
      <c r="A70943" s="113"/>
      <c r="B70943" s="113"/>
    </row>
    <row r="70944">
      <c r="A70944" s="113"/>
      <c r="B70944" s="113"/>
    </row>
    <row r="70945">
      <c r="A70945" s="113"/>
      <c r="B70945" s="113"/>
    </row>
    <row r="70946">
      <c r="A70946" s="113"/>
      <c r="B70946" s="113"/>
    </row>
    <row r="70947">
      <c r="A70947" s="113"/>
      <c r="B70947" s="113"/>
    </row>
    <row r="70948">
      <c r="A70948" s="113"/>
      <c r="B70948" s="113"/>
    </row>
    <row r="70949">
      <c r="A70949" s="113"/>
      <c r="B70949" s="113"/>
    </row>
    <row r="70950">
      <c r="A70950" s="113"/>
      <c r="B70950" s="113"/>
    </row>
    <row r="70951">
      <c r="A70951" s="113"/>
      <c r="B70951" s="113"/>
    </row>
    <row r="70952">
      <c r="A70952" s="113"/>
      <c r="B70952" s="113"/>
    </row>
    <row r="70953">
      <c r="A70953" s="113"/>
      <c r="B70953" s="113"/>
    </row>
    <row r="70954">
      <c r="A70954" s="113"/>
      <c r="B70954" s="113"/>
    </row>
    <row r="70955">
      <c r="A70955" s="113"/>
      <c r="B70955" s="113"/>
    </row>
    <row r="70956">
      <c r="A70956" s="113"/>
      <c r="B70956" s="113"/>
    </row>
    <row r="70957">
      <c r="A70957" s="113"/>
      <c r="B70957" s="113"/>
    </row>
    <row r="70958">
      <c r="A70958" s="113"/>
      <c r="B70958" s="113"/>
    </row>
    <row r="70959">
      <c r="A70959" s="113"/>
      <c r="B70959" s="113"/>
    </row>
    <row r="70960">
      <c r="A70960" s="113"/>
      <c r="B70960" s="113"/>
    </row>
    <row r="70961">
      <c r="A70961" s="113"/>
      <c r="B70961" s="113"/>
    </row>
    <row r="70962">
      <c r="A70962" s="113"/>
      <c r="B70962" s="113"/>
    </row>
    <row r="70963">
      <c r="A70963" s="113"/>
      <c r="B70963" s="113"/>
    </row>
    <row r="70964">
      <c r="A70964" s="113"/>
      <c r="B70964" s="113"/>
    </row>
    <row r="70965">
      <c r="A70965" s="113"/>
      <c r="B70965" s="113"/>
    </row>
    <row r="70966">
      <c r="A70966" s="113"/>
      <c r="B70966" s="113"/>
    </row>
    <row r="70967">
      <c r="A70967" s="113"/>
      <c r="B70967" s="113"/>
    </row>
    <row r="70968">
      <c r="A70968" s="113"/>
      <c r="B70968" s="113"/>
    </row>
    <row r="70969">
      <c r="A70969" s="113"/>
      <c r="B70969" s="113"/>
    </row>
    <row r="70970">
      <c r="A70970" s="113"/>
      <c r="B70970" s="113"/>
    </row>
    <row r="70971">
      <c r="A70971" s="113"/>
      <c r="B70971" s="113"/>
    </row>
    <row r="70972">
      <c r="A70972" s="113"/>
      <c r="B70972" s="113"/>
    </row>
    <row r="70973">
      <c r="A70973" s="113"/>
      <c r="B70973" s="113"/>
    </row>
    <row r="70974">
      <c r="A70974" s="113"/>
      <c r="B70974" s="113"/>
    </row>
    <row r="70975">
      <c r="A70975" s="113"/>
      <c r="B70975" s="113"/>
    </row>
    <row r="70976">
      <c r="A70976" s="113"/>
      <c r="B70976" s="113"/>
    </row>
    <row r="70977">
      <c r="A70977" s="113"/>
      <c r="B70977" s="113"/>
    </row>
    <row r="70978">
      <c r="A70978" s="113"/>
      <c r="B70978" s="113"/>
    </row>
    <row r="70979">
      <c r="A70979" s="113"/>
      <c r="B70979" s="113"/>
    </row>
    <row r="70980">
      <c r="A70980" s="113"/>
      <c r="B70980" s="113"/>
    </row>
    <row r="70981">
      <c r="A70981" s="113"/>
      <c r="B70981" s="113"/>
    </row>
    <row r="70982">
      <c r="A70982" s="113"/>
      <c r="B70982" s="113"/>
    </row>
    <row r="70983">
      <c r="A70983" s="113"/>
      <c r="B70983" s="113"/>
    </row>
    <row r="70984">
      <c r="A70984" s="113"/>
      <c r="B70984" s="113"/>
    </row>
    <row r="70985">
      <c r="A70985" s="113"/>
      <c r="B70985" s="113"/>
    </row>
    <row r="70986">
      <c r="A70986" s="113"/>
      <c r="B70986" s="113"/>
    </row>
    <row r="70987">
      <c r="A70987" s="113"/>
      <c r="B70987" s="113"/>
    </row>
    <row r="70988">
      <c r="A70988" s="113"/>
      <c r="B70988" s="113"/>
    </row>
    <row r="70989">
      <c r="A70989" s="113"/>
      <c r="B70989" s="113"/>
    </row>
    <row r="70990">
      <c r="A70990" s="113"/>
      <c r="B70990" s="113"/>
    </row>
    <row r="70991">
      <c r="A70991" s="113"/>
      <c r="B70991" s="113"/>
    </row>
    <row r="70992">
      <c r="A70992" s="113"/>
      <c r="B70992" s="113"/>
    </row>
    <row r="70993">
      <c r="A70993" s="113"/>
      <c r="B70993" s="113"/>
    </row>
    <row r="70994">
      <c r="A70994" s="113"/>
      <c r="B70994" s="113"/>
    </row>
    <row r="70995">
      <c r="A70995" s="113"/>
      <c r="B70995" s="113"/>
    </row>
    <row r="70996">
      <c r="A70996" s="113"/>
      <c r="B70996" s="113"/>
    </row>
    <row r="70997">
      <c r="A70997" s="113"/>
      <c r="B70997" s="113"/>
    </row>
    <row r="70998">
      <c r="A70998" s="113"/>
      <c r="B70998" s="113"/>
    </row>
    <row r="70999">
      <c r="A70999" s="113"/>
      <c r="B70999" s="113"/>
    </row>
    <row r="71000">
      <c r="A71000" s="113"/>
      <c r="B71000" s="113"/>
    </row>
    <row r="71001">
      <c r="A71001" s="113"/>
      <c r="B71001" s="113"/>
    </row>
    <row r="71002">
      <c r="A71002" s="113"/>
      <c r="B71002" s="113"/>
    </row>
    <row r="71003">
      <c r="A71003" s="113"/>
      <c r="B71003" s="113"/>
    </row>
    <row r="71004">
      <c r="A71004" s="113"/>
      <c r="B71004" s="113"/>
    </row>
    <row r="71005">
      <c r="A71005" s="113"/>
      <c r="B71005" s="113"/>
    </row>
    <row r="71006">
      <c r="A71006" s="113"/>
      <c r="B71006" s="113"/>
    </row>
    <row r="71007">
      <c r="A71007" s="113"/>
      <c r="B71007" s="113"/>
    </row>
    <row r="71008">
      <c r="A71008" s="113"/>
      <c r="B71008" s="113"/>
    </row>
    <row r="71009">
      <c r="A71009" s="113"/>
      <c r="B71009" s="113"/>
    </row>
    <row r="71010">
      <c r="A71010" s="113"/>
      <c r="B71010" s="113"/>
    </row>
    <row r="71011">
      <c r="A71011" s="113"/>
      <c r="B71011" s="113"/>
    </row>
    <row r="71012">
      <c r="A71012" s="113"/>
      <c r="B71012" s="113"/>
    </row>
    <row r="71013">
      <c r="A71013" s="113"/>
      <c r="B71013" s="113"/>
    </row>
    <row r="71014">
      <c r="A71014" s="113"/>
      <c r="B71014" s="113"/>
    </row>
    <row r="71015">
      <c r="A71015" s="113"/>
      <c r="B71015" s="113"/>
    </row>
    <row r="71016">
      <c r="A71016" s="113"/>
      <c r="B71016" s="113"/>
    </row>
    <row r="71017">
      <c r="A71017" s="113"/>
      <c r="B71017" s="113"/>
    </row>
    <row r="71018">
      <c r="A71018" s="113"/>
      <c r="B71018" s="113"/>
    </row>
    <row r="71019">
      <c r="A71019" s="113"/>
      <c r="B71019" s="113"/>
    </row>
    <row r="71020">
      <c r="A71020" s="113"/>
      <c r="B71020" s="113"/>
    </row>
    <row r="71021">
      <c r="A71021" s="113"/>
      <c r="B71021" s="113"/>
    </row>
    <row r="71022">
      <c r="A71022" s="113"/>
      <c r="B71022" s="113"/>
    </row>
    <row r="71023">
      <c r="A71023" s="113"/>
      <c r="B71023" s="113"/>
    </row>
    <row r="71024">
      <c r="A71024" s="113"/>
      <c r="B71024" s="113"/>
    </row>
    <row r="71025">
      <c r="A71025" s="113"/>
      <c r="B71025" s="113"/>
    </row>
    <row r="71026">
      <c r="A71026" s="113"/>
      <c r="B71026" s="113"/>
    </row>
    <row r="71027">
      <c r="A71027" s="113"/>
      <c r="B71027" s="113"/>
    </row>
    <row r="71028">
      <c r="A71028" s="113"/>
      <c r="B71028" s="113"/>
    </row>
    <row r="71029">
      <c r="A71029" s="113"/>
      <c r="B71029" s="113"/>
    </row>
    <row r="71030">
      <c r="A71030" s="113"/>
      <c r="B71030" s="113"/>
    </row>
    <row r="71031">
      <c r="A71031" s="113"/>
      <c r="B71031" s="113"/>
    </row>
    <row r="71032">
      <c r="A71032" s="113"/>
      <c r="B71032" s="113"/>
    </row>
    <row r="71033">
      <c r="A71033" s="113"/>
      <c r="B71033" s="113"/>
    </row>
    <row r="71034">
      <c r="A71034" s="113"/>
      <c r="B71034" s="113"/>
    </row>
    <row r="71035">
      <c r="A71035" s="113"/>
      <c r="B71035" s="113"/>
    </row>
    <row r="71036">
      <c r="A71036" s="113"/>
      <c r="B71036" s="113"/>
    </row>
    <row r="71037">
      <c r="A71037" s="113"/>
      <c r="B71037" s="113"/>
    </row>
    <row r="71038">
      <c r="A71038" s="113"/>
      <c r="B71038" s="113"/>
    </row>
    <row r="71039">
      <c r="A71039" s="113"/>
      <c r="B71039" s="113"/>
    </row>
    <row r="71040">
      <c r="A71040" s="113"/>
      <c r="B71040" s="113"/>
    </row>
    <row r="71041">
      <c r="A71041" s="113"/>
      <c r="B71041" s="113"/>
    </row>
    <row r="71042">
      <c r="A71042" s="113"/>
      <c r="B71042" s="113"/>
    </row>
    <row r="71043">
      <c r="A71043" s="113"/>
      <c r="B71043" s="113"/>
    </row>
    <row r="71044">
      <c r="A71044" s="113"/>
      <c r="B71044" s="113"/>
    </row>
    <row r="71045">
      <c r="A71045" s="113"/>
      <c r="B71045" s="113"/>
    </row>
    <row r="71046">
      <c r="A71046" s="113"/>
      <c r="B71046" s="113"/>
    </row>
    <row r="71047">
      <c r="A71047" s="113"/>
      <c r="B71047" s="113"/>
    </row>
    <row r="71048">
      <c r="A71048" s="113"/>
      <c r="B71048" s="113"/>
    </row>
    <row r="71049">
      <c r="A71049" s="113"/>
      <c r="B71049" s="113"/>
    </row>
    <row r="71050">
      <c r="A71050" s="113"/>
      <c r="B71050" s="113"/>
    </row>
    <row r="71051">
      <c r="A71051" s="113"/>
      <c r="B71051" s="113"/>
    </row>
    <row r="71052">
      <c r="A71052" s="113"/>
      <c r="B71052" s="113"/>
    </row>
    <row r="71053">
      <c r="A71053" s="113"/>
      <c r="B71053" s="113"/>
    </row>
    <row r="71054">
      <c r="A71054" s="113"/>
      <c r="B71054" s="113"/>
    </row>
    <row r="71055">
      <c r="A71055" s="113"/>
      <c r="B71055" s="113"/>
    </row>
    <row r="71056">
      <c r="A71056" s="113"/>
      <c r="B71056" s="113"/>
    </row>
    <row r="71057">
      <c r="A71057" s="113"/>
      <c r="B71057" s="113"/>
    </row>
    <row r="71058">
      <c r="A71058" s="113"/>
      <c r="B71058" s="113"/>
    </row>
    <row r="71059">
      <c r="A71059" s="113"/>
      <c r="B71059" s="113"/>
    </row>
    <row r="71060">
      <c r="A71060" s="113"/>
      <c r="B71060" s="113"/>
    </row>
    <row r="71061">
      <c r="A71061" s="113"/>
      <c r="B71061" s="113"/>
    </row>
    <row r="71062">
      <c r="A71062" s="113"/>
      <c r="B71062" s="113"/>
    </row>
    <row r="71063">
      <c r="A71063" s="113"/>
      <c r="B71063" s="113"/>
    </row>
    <row r="71064">
      <c r="A71064" s="113"/>
      <c r="B71064" s="113"/>
    </row>
    <row r="71065">
      <c r="A71065" s="113"/>
      <c r="B71065" s="113"/>
    </row>
    <row r="71066">
      <c r="A71066" s="113"/>
      <c r="B71066" s="113"/>
    </row>
    <row r="71067">
      <c r="A71067" s="113"/>
      <c r="B71067" s="113"/>
    </row>
    <row r="71068">
      <c r="A71068" s="113"/>
      <c r="B71068" s="113"/>
    </row>
    <row r="71069">
      <c r="A71069" s="113"/>
      <c r="B71069" s="113"/>
    </row>
    <row r="71070">
      <c r="A71070" s="113"/>
      <c r="B71070" s="113"/>
    </row>
    <row r="71071">
      <c r="A71071" s="113"/>
      <c r="B71071" s="113"/>
    </row>
    <row r="71072">
      <c r="A71072" s="113"/>
      <c r="B71072" s="113"/>
    </row>
    <row r="71073">
      <c r="A71073" s="113"/>
      <c r="B71073" s="113"/>
    </row>
    <row r="71074">
      <c r="A71074" s="113"/>
      <c r="B71074" s="113"/>
    </row>
    <row r="71075">
      <c r="A71075" s="113"/>
      <c r="B71075" s="113"/>
    </row>
    <row r="71076">
      <c r="A71076" s="113"/>
      <c r="B71076" s="113"/>
    </row>
    <row r="71077">
      <c r="A71077" s="113"/>
      <c r="B71077" s="113"/>
    </row>
    <row r="71078">
      <c r="A71078" s="113"/>
      <c r="B71078" s="113"/>
    </row>
    <row r="71079">
      <c r="A71079" s="113"/>
      <c r="B71079" s="113"/>
    </row>
    <row r="71080">
      <c r="A71080" s="113"/>
      <c r="B71080" s="113"/>
    </row>
    <row r="71081">
      <c r="A71081" s="113"/>
      <c r="B71081" s="113"/>
    </row>
    <row r="71082">
      <c r="A71082" s="113"/>
      <c r="B71082" s="113"/>
    </row>
    <row r="71083">
      <c r="A71083" s="113"/>
      <c r="B71083" s="113"/>
    </row>
    <row r="71084">
      <c r="A71084" s="113"/>
      <c r="B71084" s="113"/>
    </row>
    <row r="71085">
      <c r="A71085" s="113"/>
      <c r="B71085" s="113"/>
    </row>
    <row r="71086">
      <c r="A71086" s="113"/>
      <c r="B71086" s="113"/>
    </row>
    <row r="71087">
      <c r="A71087" s="113"/>
      <c r="B71087" s="113"/>
    </row>
    <row r="71088">
      <c r="A71088" s="113"/>
      <c r="B71088" s="113"/>
    </row>
    <row r="71089">
      <c r="A71089" s="113"/>
      <c r="B71089" s="113"/>
    </row>
    <row r="71090">
      <c r="A71090" s="113"/>
      <c r="B71090" s="113"/>
    </row>
    <row r="71091">
      <c r="A71091" s="113"/>
      <c r="B71091" s="113"/>
    </row>
    <row r="71092">
      <c r="A71092" s="113"/>
      <c r="B71092" s="113"/>
    </row>
    <row r="71093">
      <c r="A71093" s="113"/>
      <c r="B71093" s="113"/>
    </row>
    <row r="71094">
      <c r="A71094" s="113"/>
      <c r="B71094" s="113"/>
    </row>
    <row r="71095">
      <c r="A71095" s="113"/>
      <c r="B71095" s="113"/>
    </row>
    <row r="71096">
      <c r="A71096" s="113"/>
      <c r="B71096" s="113"/>
    </row>
    <row r="71097">
      <c r="A71097" s="113"/>
      <c r="B71097" s="113"/>
    </row>
    <row r="71098">
      <c r="A71098" s="113"/>
      <c r="B71098" s="113"/>
    </row>
    <row r="71099">
      <c r="A71099" s="113"/>
      <c r="B71099" s="113"/>
    </row>
    <row r="71100">
      <c r="A71100" s="113"/>
      <c r="B71100" s="113"/>
    </row>
    <row r="71101">
      <c r="A71101" s="113"/>
      <c r="B71101" s="113"/>
    </row>
    <row r="71102">
      <c r="A71102" s="113"/>
      <c r="B71102" s="113"/>
    </row>
    <row r="71103">
      <c r="A71103" s="113"/>
      <c r="B71103" s="113"/>
    </row>
    <row r="71104">
      <c r="A71104" s="113"/>
      <c r="B71104" s="113"/>
    </row>
    <row r="71105">
      <c r="A71105" s="113"/>
      <c r="B71105" s="113"/>
    </row>
    <row r="71106">
      <c r="A71106" s="113"/>
      <c r="B71106" s="113"/>
    </row>
    <row r="71107">
      <c r="A71107" s="113"/>
      <c r="B71107" s="113"/>
    </row>
    <row r="71108">
      <c r="A71108" s="113"/>
      <c r="B71108" s="113"/>
    </row>
    <row r="71109">
      <c r="A71109" s="113"/>
      <c r="B71109" s="113"/>
    </row>
    <row r="71110">
      <c r="A71110" s="113"/>
      <c r="B71110" s="113"/>
    </row>
    <row r="71111">
      <c r="A71111" s="113"/>
      <c r="B71111" s="113"/>
    </row>
    <row r="71112">
      <c r="A71112" s="113"/>
      <c r="B71112" s="113"/>
    </row>
    <row r="71113">
      <c r="A71113" s="113"/>
      <c r="B71113" s="113"/>
    </row>
    <row r="71114">
      <c r="A71114" s="113"/>
      <c r="B71114" s="113"/>
    </row>
    <row r="71115">
      <c r="A71115" s="113"/>
      <c r="B71115" s="113"/>
    </row>
    <row r="71116">
      <c r="A71116" s="113"/>
      <c r="B71116" s="113"/>
    </row>
    <row r="71117">
      <c r="A71117" s="113"/>
      <c r="B71117" s="113"/>
    </row>
    <row r="71118">
      <c r="A71118" s="113"/>
      <c r="B71118" s="113"/>
    </row>
    <row r="71119">
      <c r="A71119" s="113"/>
      <c r="B71119" s="113"/>
    </row>
    <row r="71120">
      <c r="A71120" s="113"/>
      <c r="B71120" s="113"/>
    </row>
    <row r="71121">
      <c r="A71121" s="113"/>
      <c r="B71121" s="113"/>
    </row>
    <row r="71122">
      <c r="A71122" s="113"/>
      <c r="B71122" s="113"/>
    </row>
    <row r="71123">
      <c r="A71123" s="113"/>
      <c r="B71123" s="113"/>
    </row>
    <row r="71124">
      <c r="A71124" s="113"/>
      <c r="B71124" s="113"/>
    </row>
    <row r="71125">
      <c r="A71125" s="113"/>
      <c r="B71125" s="113"/>
    </row>
    <row r="71126">
      <c r="A71126" s="113"/>
      <c r="B71126" s="113"/>
    </row>
    <row r="71127">
      <c r="A71127" s="113"/>
      <c r="B71127" s="113"/>
    </row>
    <row r="71128">
      <c r="A71128" s="113"/>
      <c r="B71128" s="113"/>
    </row>
    <row r="71129">
      <c r="A71129" s="113"/>
      <c r="B71129" s="113"/>
    </row>
    <row r="71130">
      <c r="A71130" s="113"/>
      <c r="B71130" s="113"/>
    </row>
    <row r="71131">
      <c r="A71131" s="113"/>
      <c r="B71131" s="113"/>
    </row>
    <row r="71132">
      <c r="A71132" s="113"/>
      <c r="B71132" s="113"/>
    </row>
    <row r="71133">
      <c r="A71133" s="113"/>
      <c r="B71133" s="113"/>
    </row>
    <row r="71134">
      <c r="A71134" s="113"/>
      <c r="B71134" s="113"/>
    </row>
    <row r="71135">
      <c r="A71135" s="113"/>
      <c r="B71135" s="113"/>
    </row>
    <row r="71136">
      <c r="A71136" s="113"/>
      <c r="B71136" s="113"/>
    </row>
    <row r="71137">
      <c r="A71137" s="113"/>
      <c r="B71137" s="113"/>
    </row>
    <row r="71138">
      <c r="A71138" s="113"/>
      <c r="B71138" s="113"/>
    </row>
    <row r="71139">
      <c r="A71139" s="113"/>
      <c r="B71139" s="113"/>
    </row>
    <row r="71140">
      <c r="A71140" s="113"/>
      <c r="B71140" s="113"/>
    </row>
    <row r="71141">
      <c r="A71141" s="113"/>
      <c r="B71141" s="113"/>
    </row>
    <row r="71142">
      <c r="A71142" s="113"/>
      <c r="B71142" s="113"/>
    </row>
    <row r="71143">
      <c r="A71143" s="113"/>
      <c r="B71143" s="113"/>
    </row>
    <row r="71144">
      <c r="A71144" s="113"/>
      <c r="B71144" s="113"/>
    </row>
    <row r="71145">
      <c r="A71145" s="113"/>
      <c r="B71145" s="113"/>
    </row>
    <row r="71146">
      <c r="A71146" s="113"/>
      <c r="B71146" s="113"/>
    </row>
    <row r="71147">
      <c r="A71147" s="113"/>
      <c r="B71147" s="113"/>
    </row>
    <row r="71148">
      <c r="A71148" s="113"/>
      <c r="B71148" s="113"/>
    </row>
    <row r="71149">
      <c r="A71149" s="113"/>
      <c r="B71149" s="113"/>
    </row>
    <row r="71150">
      <c r="A71150" s="113"/>
      <c r="B71150" s="113"/>
    </row>
    <row r="71151">
      <c r="A71151" s="113"/>
      <c r="B71151" s="113"/>
    </row>
    <row r="71152">
      <c r="A71152" s="113"/>
      <c r="B71152" s="113"/>
    </row>
    <row r="71153">
      <c r="A71153" s="113"/>
      <c r="B71153" s="113"/>
    </row>
    <row r="71154">
      <c r="A71154" s="113"/>
      <c r="B71154" s="113"/>
    </row>
    <row r="71155">
      <c r="A71155" s="113"/>
      <c r="B71155" s="113"/>
    </row>
    <row r="71156">
      <c r="A71156" s="113"/>
      <c r="B71156" s="113"/>
    </row>
    <row r="71157">
      <c r="A71157" s="113"/>
      <c r="B71157" s="113"/>
    </row>
    <row r="71158">
      <c r="A71158" s="113"/>
      <c r="B71158" s="113"/>
    </row>
    <row r="71159">
      <c r="A71159" s="113"/>
      <c r="B71159" s="113"/>
    </row>
    <row r="71160">
      <c r="A71160" s="113"/>
      <c r="B71160" s="113"/>
    </row>
    <row r="71161">
      <c r="A71161" s="113"/>
      <c r="B71161" s="113"/>
    </row>
    <row r="71162">
      <c r="A71162" s="113"/>
      <c r="B71162" s="113"/>
    </row>
    <row r="71163">
      <c r="A71163" s="113"/>
      <c r="B71163" s="113"/>
    </row>
    <row r="71164">
      <c r="A71164" s="113"/>
      <c r="B71164" s="113"/>
    </row>
    <row r="71165">
      <c r="A71165" s="113"/>
      <c r="B71165" s="113"/>
    </row>
    <row r="71166">
      <c r="A71166" s="113"/>
      <c r="B71166" s="113"/>
    </row>
    <row r="71167">
      <c r="A71167" s="113"/>
      <c r="B71167" s="113"/>
    </row>
    <row r="71168">
      <c r="A71168" s="113"/>
      <c r="B71168" s="113"/>
    </row>
    <row r="71169">
      <c r="A71169" s="113"/>
      <c r="B71169" s="113"/>
    </row>
    <row r="71170">
      <c r="A71170" s="113"/>
      <c r="B71170" s="113"/>
    </row>
    <row r="71171">
      <c r="A71171" s="113"/>
      <c r="B71171" s="113"/>
    </row>
    <row r="71172">
      <c r="A71172" s="113"/>
      <c r="B71172" s="113"/>
    </row>
    <row r="71173">
      <c r="A71173" s="113"/>
      <c r="B71173" s="113"/>
    </row>
    <row r="71174">
      <c r="A71174" s="113"/>
      <c r="B71174" s="113"/>
    </row>
    <row r="71175">
      <c r="A71175" s="113"/>
      <c r="B71175" s="113"/>
    </row>
    <row r="71176">
      <c r="A71176" s="113"/>
      <c r="B71176" s="113"/>
    </row>
    <row r="71177">
      <c r="A71177" s="113"/>
      <c r="B71177" s="113"/>
    </row>
    <row r="71178">
      <c r="A71178" s="113"/>
      <c r="B71178" s="113"/>
    </row>
    <row r="71179">
      <c r="A71179" s="113"/>
      <c r="B71179" s="113"/>
    </row>
    <row r="71180">
      <c r="A71180" s="113"/>
      <c r="B71180" s="113"/>
    </row>
    <row r="71181">
      <c r="A71181" s="113"/>
      <c r="B71181" s="113"/>
    </row>
    <row r="71182">
      <c r="A71182" s="113"/>
      <c r="B71182" s="113"/>
    </row>
    <row r="71183">
      <c r="A71183" s="113"/>
      <c r="B71183" s="113"/>
    </row>
    <row r="71184">
      <c r="A71184" s="113"/>
      <c r="B71184" s="113"/>
    </row>
    <row r="71185">
      <c r="A71185" s="113"/>
      <c r="B71185" s="113"/>
    </row>
    <row r="71186">
      <c r="A71186" s="113"/>
      <c r="B71186" s="113"/>
    </row>
    <row r="71187">
      <c r="A71187" s="113"/>
      <c r="B71187" s="113"/>
    </row>
    <row r="71188">
      <c r="A71188" s="113"/>
      <c r="B71188" s="113"/>
    </row>
    <row r="71189">
      <c r="A71189" s="113"/>
      <c r="B71189" s="113"/>
    </row>
    <row r="71190">
      <c r="A71190" s="113"/>
      <c r="B71190" s="113"/>
    </row>
    <row r="71191">
      <c r="A71191" s="113"/>
      <c r="B71191" s="113"/>
    </row>
    <row r="71192">
      <c r="A71192" s="113"/>
      <c r="B71192" s="113"/>
    </row>
    <row r="71193">
      <c r="A71193" s="113"/>
      <c r="B71193" s="113"/>
    </row>
    <row r="71194">
      <c r="A71194" s="113"/>
      <c r="B71194" s="113"/>
    </row>
    <row r="71195">
      <c r="A71195" s="113"/>
      <c r="B71195" s="113"/>
    </row>
    <row r="71196">
      <c r="A71196" s="113"/>
      <c r="B71196" s="113"/>
    </row>
    <row r="71197">
      <c r="A71197" s="113"/>
      <c r="B71197" s="113"/>
    </row>
    <row r="71198">
      <c r="A71198" s="113"/>
      <c r="B71198" s="113"/>
    </row>
    <row r="71199">
      <c r="A71199" s="113"/>
      <c r="B71199" s="113"/>
    </row>
    <row r="71200">
      <c r="A71200" s="113"/>
      <c r="B71200" s="113"/>
    </row>
    <row r="71201">
      <c r="A71201" s="113"/>
      <c r="B71201" s="113"/>
    </row>
    <row r="71202">
      <c r="A71202" s="113"/>
      <c r="B71202" s="113"/>
    </row>
    <row r="71203">
      <c r="A71203" s="113"/>
      <c r="B71203" s="113"/>
    </row>
    <row r="71204">
      <c r="A71204" s="113"/>
      <c r="B71204" s="113"/>
    </row>
    <row r="71205">
      <c r="A71205" s="113"/>
      <c r="B71205" s="113"/>
    </row>
    <row r="71206">
      <c r="A71206" s="113"/>
      <c r="B71206" s="113"/>
    </row>
    <row r="71207">
      <c r="A71207" s="113"/>
      <c r="B71207" s="113"/>
    </row>
    <row r="71208">
      <c r="A71208" s="113"/>
      <c r="B71208" s="113"/>
    </row>
    <row r="71209">
      <c r="A71209" s="113"/>
      <c r="B71209" s="113"/>
    </row>
    <row r="71210">
      <c r="A71210" s="113"/>
      <c r="B71210" s="113"/>
    </row>
    <row r="71211">
      <c r="A71211" s="113"/>
      <c r="B71211" s="113"/>
    </row>
    <row r="71212">
      <c r="A71212" s="113"/>
      <c r="B71212" s="113"/>
    </row>
    <row r="71213">
      <c r="A71213" s="113"/>
      <c r="B71213" s="113"/>
    </row>
    <row r="71214">
      <c r="A71214" s="113"/>
      <c r="B71214" s="113"/>
    </row>
    <row r="71215">
      <c r="A71215" s="113"/>
      <c r="B71215" s="113"/>
    </row>
    <row r="71216">
      <c r="A71216" s="113"/>
      <c r="B71216" s="113"/>
    </row>
    <row r="71217">
      <c r="A71217" s="113"/>
      <c r="B71217" s="113"/>
    </row>
    <row r="71218">
      <c r="A71218" s="113"/>
      <c r="B71218" s="113"/>
    </row>
    <row r="71219">
      <c r="A71219" s="113"/>
      <c r="B71219" s="113"/>
    </row>
    <row r="71220">
      <c r="A71220" s="113"/>
      <c r="B71220" s="113"/>
    </row>
    <row r="71221">
      <c r="A71221" s="113"/>
      <c r="B71221" s="113"/>
    </row>
    <row r="71222">
      <c r="A71222" s="113"/>
      <c r="B71222" s="113"/>
    </row>
    <row r="71223">
      <c r="A71223" s="113"/>
      <c r="B71223" s="113"/>
    </row>
    <row r="71224">
      <c r="A71224" s="113"/>
      <c r="B71224" s="113"/>
    </row>
    <row r="71225">
      <c r="A71225" s="113"/>
      <c r="B71225" s="113"/>
    </row>
    <row r="71226">
      <c r="A71226" s="113"/>
      <c r="B71226" s="113"/>
    </row>
    <row r="71227">
      <c r="A71227" s="113"/>
      <c r="B71227" s="113"/>
    </row>
    <row r="71228">
      <c r="A71228" s="113"/>
      <c r="B71228" s="113"/>
    </row>
    <row r="71229">
      <c r="A71229" s="113"/>
      <c r="B71229" s="113"/>
    </row>
    <row r="71230">
      <c r="A71230" s="113"/>
      <c r="B71230" s="113"/>
    </row>
    <row r="71231">
      <c r="A71231" s="113"/>
      <c r="B71231" s="113"/>
    </row>
    <row r="71232">
      <c r="A71232" s="113"/>
      <c r="B71232" s="113"/>
    </row>
    <row r="71233">
      <c r="A71233" s="113"/>
      <c r="B71233" s="113"/>
    </row>
    <row r="71234">
      <c r="A71234" s="113"/>
      <c r="B71234" s="113"/>
    </row>
    <row r="71235">
      <c r="A71235" s="113"/>
      <c r="B71235" s="113"/>
    </row>
    <row r="71236">
      <c r="A71236" s="113"/>
      <c r="B71236" s="113"/>
    </row>
    <row r="71237">
      <c r="A71237" s="113"/>
      <c r="B71237" s="113"/>
    </row>
    <row r="71238">
      <c r="A71238" s="113"/>
      <c r="B71238" s="113"/>
    </row>
    <row r="71239">
      <c r="A71239" s="113"/>
      <c r="B71239" s="113"/>
    </row>
    <row r="71240">
      <c r="A71240" s="113"/>
      <c r="B71240" s="113"/>
    </row>
    <row r="71241">
      <c r="A71241" s="113"/>
      <c r="B71241" s="113"/>
    </row>
    <row r="71242">
      <c r="A71242" s="113"/>
      <c r="B71242" s="113"/>
    </row>
    <row r="71243">
      <c r="A71243" s="113"/>
      <c r="B71243" s="113"/>
    </row>
    <row r="71244">
      <c r="A71244" s="113"/>
      <c r="B71244" s="113"/>
    </row>
    <row r="71245">
      <c r="A71245" s="113"/>
      <c r="B71245" s="113"/>
    </row>
    <row r="71246">
      <c r="A71246" s="113"/>
      <c r="B71246" s="113"/>
    </row>
    <row r="71247">
      <c r="A71247" s="113"/>
      <c r="B71247" s="113"/>
    </row>
    <row r="71248">
      <c r="A71248" s="113"/>
      <c r="B71248" s="113"/>
    </row>
    <row r="71249">
      <c r="A71249" s="113"/>
      <c r="B71249" s="113"/>
    </row>
    <row r="71250">
      <c r="A71250" s="113"/>
      <c r="B71250" s="113"/>
    </row>
    <row r="71251">
      <c r="A71251" s="113"/>
      <c r="B71251" s="113"/>
    </row>
    <row r="71252">
      <c r="A71252" s="113"/>
      <c r="B71252" s="113"/>
    </row>
    <row r="71253">
      <c r="A71253" s="113"/>
      <c r="B71253" s="113"/>
    </row>
    <row r="71254">
      <c r="A71254" s="113"/>
      <c r="B71254" s="113"/>
    </row>
    <row r="71255">
      <c r="A71255" s="113"/>
      <c r="B71255" s="113"/>
    </row>
    <row r="71256">
      <c r="A71256" s="113"/>
      <c r="B71256" s="113"/>
    </row>
    <row r="71257">
      <c r="A71257" s="113"/>
      <c r="B71257" s="113"/>
    </row>
    <row r="71258">
      <c r="A71258" s="113"/>
      <c r="B71258" s="113"/>
    </row>
    <row r="71259">
      <c r="A71259" s="113"/>
      <c r="B71259" s="113"/>
    </row>
    <row r="71260">
      <c r="A71260" s="113"/>
      <c r="B71260" s="113"/>
    </row>
    <row r="71261">
      <c r="A71261" s="113"/>
      <c r="B71261" s="113"/>
    </row>
    <row r="71262">
      <c r="A71262" s="113"/>
      <c r="B71262" s="113"/>
    </row>
    <row r="71263">
      <c r="A71263" s="113"/>
      <c r="B71263" s="113"/>
    </row>
    <row r="71264">
      <c r="A71264" s="113"/>
      <c r="B71264" s="113"/>
    </row>
    <row r="71265">
      <c r="A71265" s="113"/>
      <c r="B71265" s="113"/>
    </row>
    <row r="71266">
      <c r="A71266" s="113"/>
      <c r="B71266" s="113"/>
    </row>
    <row r="71267">
      <c r="A71267" s="113"/>
      <c r="B71267" s="113"/>
    </row>
    <row r="71268">
      <c r="A71268" s="113"/>
      <c r="B71268" s="113"/>
    </row>
    <row r="71269">
      <c r="A71269" s="113"/>
      <c r="B71269" s="113"/>
    </row>
    <row r="71270">
      <c r="A71270" s="113"/>
      <c r="B71270" s="113"/>
    </row>
    <row r="71271">
      <c r="A71271" s="113"/>
      <c r="B71271" s="113"/>
    </row>
    <row r="71272">
      <c r="A71272" s="113"/>
      <c r="B71272" s="113"/>
    </row>
    <row r="71273">
      <c r="A71273" s="113"/>
      <c r="B71273" s="113"/>
    </row>
    <row r="71274">
      <c r="A71274" s="113"/>
      <c r="B71274" s="113"/>
    </row>
    <row r="71275">
      <c r="A71275" s="113"/>
      <c r="B71275" s="113"/>
    </row>
    <row r="71276">
      <c r="A71276" s="113"/>
      <c r="B71276" s="113"/>
    </row>
    <row r="71277">
      <c r="A71277" s="113"/>
      <c r="B71277" s="113"/>
    </row>
    <row r="71278">
      <c r="A71278" s="113"/>
      <c r="B71278" s="113"/>
    </row>
    <row r="71279">
      <c r="A71279" s="113"/>
      <c r="B71279" s="113"/>
    </row>
    <row r="71280">
      <c r="A71280" s="113"/>
      <c r="B71280" s="113"/>
    </row>
    <row r="71281">
      <c r="A71281" s="113"/>
      <c r="B71281" s="113"/>
    </row>
    <row r="71282">
      <c r="A71282" s="113"/>
      <c r="B71282" s="113"/>
    </row>
    <row r="71283">
      <c r="A71283" s="113"/>
      <c r="B71283" s="113"/>
    </row>
    <row r="71284">
      <c r="A71284" s="113"/>
      <c r="B71284" s="113"/>
    </row>
    <row r="71285">
      <c r="A71285" s="113"/>
      <c r="B71285" s="113"/>
    </row>
    <row r="71286">
      <c r="A71286" s="113"/>
      <c r="B71286" s="113"/>
    </row>
    <row r="71287">
      <c r="A71287" s="113"/>
      <c r="B71287" s="113"/>
    </row>
    <row r="71288">
      <c r="A71288" s="113"/>
      <c r="B71288" s="113"/>
    </row>
    <row r="71289">
      <c r="A71289" s="113"/>
      <c r="B71289" s="113"/>
    </row>
    <row r="71290">
      <c r="A71290" s="113"/>
      <c r="B71290" s="113"/>
    </row>
    <row r="71291">
      <c r="A71291" s="113"/>
      <c r="B71291" s="113"/>
    </row>
    <row r="71292">
      <c r="A71292" s="113"/>
      <c r="B71292" s="113"/>
    </row>
    <row r="71293">
      <c r="A71293" s="113"/>
      <c r="B71293" s="113"/>
    </row>
    <row r="71294">
      <c r="A71294" s="113"/>
      <c r="B71294" s="113"/>
    </row>
    <row r="71295">
      <c r="A71295" s="113"/>
      <c r="B71295" s="113"/>
    </row>
    <row r="71296">
      <c r="A71296" s="113"/>
      <c r="B71296" s="113"/>
    </row>
    <row r="71297">
      <c r="A71297" s="113"/>
      <c r="B71297" s="113"/>
    </row>
    <row r="71298">
      <c r="A71298" s="113"/>
      <c r="B71298" s="113"/>
    </row>
    <row r="71299">
      <c r="A71299" s="113"/>
      <c r="B71299" s="113"/>
    </row>
    <row r="71300">
      <c r="A71300" s="113"/>
      <c r="B71300" s="113"/>
    </row>
    <row r="71301">
      <c r="A71301" s="113"/>
      <c r="B71301" s="113"/>
    </row>
    <row r="71302">
      <c r="A71302" s="113"/>
      <c r="B71302" s="113"/>
    </row>
    <row r="71303">
      <c r="A71303" s="113"/>
      <c r="B71303" s="113"/>
    </row>
    <row r="71304">
      <c r="A71304" s="113"/>
      <c r="B71304" s="113"/>
    </row>
    <row r="71305">
      <c r="A71305" s="113"/>
      <c r="B71305" s="113"/>
    </row>
    <row r="71306">
      <c r="A71306" s="113"/>
      <c r="B71306" s="113"/>
    </row>
    <row r="71307">
      <c r="A71307" s="113"/>
      <c r="B71307" s="113"/>
    </row>
    <row r="71308">
      <c r="A71308" s="113"/>
      <c r="B71308" s="113"/>
    </row>
    <row r="71309">
      <c r="A71309" s="113"/>
      <c r="B71309" s="113"/>
    </row>
    <row r="71310">
      <c r="A71310" s="113"/>
      <c r="B71310" s="113"/>
    </row>
    <row r="71311">
      <c r="A71311" s="113"/>
      <c r="B71311" s="113"/>
    </row>
    <row r="71312">
      <c r="A71312" s="113"/>
      <c r="B71312" s="113"/>
    </row>
    <row r="71313">
      <c r="A71313" s="113"/>
      <c r="B71313" s="113"/>
    </row>
    <row r="71314">
      <c r="A71314" s="113"/>
      <c r="B71314" s="113"/>
    </row>
    <row r="71315">
      <c r="A71315" s="113"/>
      <c r="B71315" s="113"/>
    </row>
    <row r="71316">
      <c r="A71316" s="113"/>
      <c r="B71316" s="113"/>
    </row>
    <row r="71317">
      <c r="A71317" s="113"/>
      <c r="B71317" s="113"/>
    </row>
    <row r="71318">
      <c r="A71318" s="113"/>
      <c r="B71318" s="113"/>
    </row>
    <row r="71319">
      <c r="A71319" s="113"/>
      <c r="B71319" s="113"/>
    </row>
    <row r="71320">
      <c r="A71320" s="113"/>
      <c r="B71320" s="113"/>
    </row>
    <row r="71321">
      <c r="A71321" s="113"/>
      <c r="B71321" s="113"/>
    </row>
    <row r="71322">
      <c r="A71322" s="113"/>
      <c r="B71322" s="113"/>
    </row>
    <row r="71323">
      <c r="A71323" s="113"/>
      <c r="B71323" s="113"/>
    </row>
    <row r="71324">
      <c r="A71324" s="113"/>
      <c r="B71324" s="113"/>
    </row>
    <row r="71325">
      <c r="A71325" s="113"/>
      <c r="B71325" s="113"/>
    </row>
    <row r="71326">
      <c r="A71326" s="113"/>
      <c r="B71326" s="113"/>
    </row>
    <row r="71327">
      <c r="A71327" s="113"/>
      <c r="B71327" s="113"/>
    </row>
    <row r="71328">
      <c r="A71328" s="113"/>
      <c r="B71328" s="113"/>
    </row>
    <row r="71329">
      <c r="A71329" s="113"/>
      <c r="B71329" s="113"/>
    </row>
    <row r="71330">
      <c r="A71330" s="113"/>
      <c r="B71330" s="113"/>
    </row>
    <row r="71331">
      <c r="A71331" s="113"/>
      <c r="B71331" s="113"/>
    </row>
    <row r="71332">
      <c r="A71332" s="113"/>
      <c r="B71332" s="113"/>
    </row>
    <row r="71333">
      <c r="A71333" s="113"/>
      <c r="B71333" s="113"/>
    </row>
    <row r="71334">
      <c r="A71334" s="113"/>
      <c r="B71334" s="113"/>
    </row>
    <row r="71335">
      <c r="A71335" s="113"/>
      <c r="B71335" s="113"/>
    </row>
    <row r="71336">
      <c r="A71336" s="113"/>
      <c r="B71336" s="113"/>
    </row>
    <row r="71337">
      <c r="A71337" s="113"/>
      <c r="B71337" s="113"/>
    </row>
    <row r="71338">
      <c r="A71338" s="113"/>
      <c r="B71338" s="113"/>
    </row>
    <row r="71339">
      <c r="A71339" s="113"/>
      <c r="B71339" s="113"/>
    </row>
    <row r="71340">
      <c r="A71340" s="113"/>
      <c r="B71340" s="113"/>
    </row>
    <row r="71341">
      <c r="A71341" s="113"/>
      <c r="B71341" s="113"/>
    </row>
    <row r="71342">
      <c r="A71342" s="113"/>
      <c r="B71342" s="113"/>
    </row>
    <row r="71343">
      <c r="A71343" s="113"/>
      <c r="B71343" s="113"/>
    </row>
    <row r="71344">
      <c r="A71344" s="113"/>
      <c r="B71344" s="113"/>
    </row>
    <row r="71345">
      <c r="A71345" s="113"/>
      <c r="B71345" s="113"/>
    </row>
    <row r="71346">
      <c r="A71346" s="113"/>
      <c r="B71346" s="113"/>
    </row>
    <row r="71347">
      <c r="A71347" s="113"/>
      <c r="B71347" s="113"/>
    </row>
    <row r="71348">
      <c r="A71348" s="113"/>
      <c r="B71348" s="113"/>
    </row>
    <row r="71349">
      <c r="A71349" s="113"/>
      <c r="B71349" s="113"/>
    </row>
    <row r="71350">
      <c r="A71350" s="113"/>
      <c r="B71350" s="113"/>
    </row>
    <row r="71351">
      <c r="A71351" s="113"/>
      <c r="B71351" s="113"/>
    </row>
    <row r="71352">
      <c r="A71352" s="113"/>
      <c r="B71352" s="113"/>
    </row>
    <row r="71353">
      <c r="A71353" s="113"/>
      <c r="B71353" s="113"/>
    </row>
    <row r="71354">
      <c r="A71354" s="113"/>
      <c r="B71354" s="113"/>
    </row>
    <row r="71355">
      <c r="A71355" s="113"/>
      <c r="B71355" s="113"/>
    </row>
    <row r="71356">
      <c r="A71356" s="113"/>
      <c r="B71356" s="113"/>
    </row>
    <row r="71357">
      <c r="A71357" s="113"/>
      <c r="B71357" s="113"/>
    </row>
    <row r="71358">
      <c r="A71358" s="113"/>
      <c r="B71358" s="113"/>
    </row>
    <row r="71359">
      <c r="A71359" s="113"/>
      <c r="B71359" s="113"/>
    </row>
    <row r="71360">
      <c r="A71360" s="113"/>
      <c r="B71360" s="113"/>
    </row>
    <row r="71361">
      <c r="A71361" s="113"/>
      <c r="B71361" s="113"/>
    </row>
    <row r="71362">
      <c r="A71362" s="113"/>
      <c r="B71362" s="113"/>
    </row>
    <row r="71363">
      <c r="A71363" s="113"/>
      <c r="B71363" s="113"/>
    </row>
    <row r="71364">
      <c r="A71364" s="113"/>
      <c r="B71364" s="113"/>
    </row>
    <row r="71365">
      <c r="A71365" s="113"/>
      <c r="B71365" s="113"/>
    </row>
    <row r="71366">
      <c r="A71366" s="113"/>
      <c r="B71366" s="113"/>
    </row>
    <row r="71367">
      <c r="A71367" s="113"/>
      <c r="B71367" s="113"/>
    </row>
    <row r="71368">
      <c r="A71368" s="113"/>
      <c r="B71368" s="113"/>
    </row>
    <row r="71369">
      <c r="A71369" s="113"/>
      <c r="B71369" s="113"/>
    </row>
    <row r="71370">
      <c r="A71370" s="113"/>
      <c r="B71370" s="113"/>
    </row>
    <row r="71371">
      <c r="A71371" s="113"/>
      <c r="B71371" s="113"/>
    </row>
    <row r="71372">
      <c r="A71372" s="113"/>
      <c r="B71372" s="113"/>
    </row>
    <row r="71373">
      <c r="A71373" s="113"/>
      <c r="B71373" s="113"/>
    </row>
    <row r="71374">
      <c r="A71374" s="113"/>
      <c r="B71374" s="113"/>
    </row>
    <row r="71375">
      <c r="A71375" s="113"/>
      <c r="B71375" s="113"/>
    </row>
    <row r="71376">
      <c r="A71376" s="113"/>
      <c r="B71376" s="113"/>
    </row>
    <row r="71377">
      <c r="A71377" s="113"/>
      <c r="B71377" s="113"/>
    </row>
    <row r="71378">
      <c r="A71378" s="113"/>
      <c r="B71378" s="113"/>
    </row>
    <row r="71379">
      <c r="A71379" s="113"/>
      <c r="B71379" s="113"/>
    </row>
    <row r="71380">
      <c r="A71380" s="113"/>
      <c r="B71380" s="113"/>
    </row>
    <row r="71381">
      <c r="A71381" s="113"/>
      <c r="B71381" s="113"/>
    </row>
    <row r="71382">
      <c r="A71382" s="113"/>
      <c r="B71382" s="113"/>
    </row>
    <row r="71383">
      <c r="A71383" s="113"/>
      <c r="B71383" s="113"/>
    </row>
    <row r="71384">
      <c r="A71384" s="113"/>
      <c r="B71384" s="113"/>
    </row>
    <row r="71385">
      <c r="A71385" s="113"/>
      <c r="B71385" s="113"/>
    </row>
    <row r="71386">
      <c r="A71386" s="113"/>
      <c r="B71386" s="113"/>
    </row>
    <row r="71387">
      <c r="A71387" s="113"/>
      <c r="B71387" s="113"/>
    </row>
    <row r="71388">
      <c r="A71388" s="113"/>
      <c r="B71388" s="113"/>
    </row>
    <row r="71389">
      <c r="A71389" s="113"/>
      <c r="B71389" s="113"/>
    </row>
    <row r="71390">
      <c r="A71390" s="113"/>
      <c r="B71390" s="113"/>
    </row>
    <row r="71391">
      <c r="A71391" s="113"/>
      <c r="B71391" s="113"/>
    </row>
    <row r="71392">
      <c r="A71392" s="113"/>
      <c r="B71392" s="113"/>
    </row>
    <row r="71393">
      <c r="A71393" s="113"/>
      <c r="B71393" s="113"/>
    </row>
    <row r="71394">
      <c r="A71394" s="113"/>
      <c r="B71394" s="113"/>
    </row>
    <row r="71395">
      <c r="A71395" s="113"/>
      <c r="B71395" s="113"/>
    </row>
    <row r="71396">
      <c r="A71396" s="113"/>
      <c r="B71396" s="113"/>
    </row>
    <row r="71397">
      <c r="A71397" s="113"/>
      <c r="B71397" s="113"/>
    </row>
    <row r="71398">
      <c r="A71398" s="113"/>
      <c r="B71398" s="113"/>
    </row>
    <row r="71399">
      <c r="A71399" s="113"/>
      <c r="B71399" s="113"/>
    </row>
    <row r="71400">
      <c r="A71400" s="113"/>
      <c r="B71400" s="113"/>
    </row>
    <row r="71401">
      <c r="A71401" s="113"/>
      <c r="B71401" s="113"/>
    </row>
    <row r="71402">
      <c r="A71402" s="113"/>
      <c r="B71402" s="113"/>
    </row>
    <row r="71403">
      <c r="A71403" s="113"/>
      <c r="B71403" s="113"/>
    </row>
    <row r="71404">
      <c r="A71404" s="113"/>
      <c r="B71404" s="113"/>
    </row>
    <row r="71405">
      <c r="A71405" s="113"/>
      <c r="B71405" s="113"/>
    </row>
    <row r="71406">
      <c r="A71406" s="113"/>
      <c r="B71406" s="113"/>
    </row>
    <row r="71407">
      <c r="A71407" s="113"/>
      <c r="B71407" s="113"/>
    </row>
    <row r="71408">
      <c r="A71408" s="113"/>
      <c r="B71408" s="113"/>
    </row>
    <row r="71409">
      <c r="A71409" s="113"/>
      <c r="B71409" s="113"/>
    </row>
    <row r="71410">
      <c r="A71410" s="113"/>
      <c r="B71410" s="113"/>
    </row>
    <row r="71411">
      <c r="A71411" s="113"/>
      <c r="B71411" s="113"/>
    </row>
    <row r="71412">
      <c r="A71412" s="113"/>
      <c r="B71412" s="113"/>
    </row>
    <row r="71413">
      <c r="A71413" s="113"/>
      <c r="B71413" s="113"/>
    </row>
    <row r="71414">
      <c r="A71414" s="113"/>
      <c r="B71414" s="113"/>
    </row>
    <row r="71415">
      <c r="A71415" s="113"/>
      <c r="B71415" s="113"/>
    </row>
    <row r="71416">
      <c r="A71416" s="113"/>
      <c r="B71416" s="113"/>
    </row>
    <row r="71417">
      <c r="A71417" s="113"/>
      <c r="B71417" s="113"/>
    </row>
    <row r="71418">
      <c r="A71418" s="113"/>
      <c r="B71418" s="113"/>
    </row>
    <row r="71419">
      <c r="A71419" s="113"/>
      <c r="B71419" s="113"/>
    </row>
    <row r="71420">
      <c r="A71420" s="113"/>
      <c r="B71420" s="113"/>
    </row>
    <row r="71421">
      <c r="A71421" s="113"/>
      <c r="B71421" s="113"/>
    </row>
    <row r="71422">
      <c r="A71422" s="113"/>
      <c r="B71422" s="113"/>
    </row>
    <row r="71423">
      <c r="A71423" s="113"/>
      <c r="B71423" s="113"/>
    </row>
    <row r="71424">
      <c r="A71424" s="113"/>
      <c r="B71424" s="113"/>
    </row>
    <row r="71425">
      <c r="A71425" s="113"/>
      <c r="B71425" s="113"/>
    </row>
    <row r="71426">
      <c r="A71426" s="113"/>
      <c r="B71426" s="113"/>
    </row>
    <row r="71427">
      <c r="A71427" s="113"/>
      <c r="B71427" s="113"/>
    </row>
    <row r="71428">
      <c r="A71428" s="113"/>
      <c r="B71428" s="113"/>
    </row>
    <row r="71429">
      <c r="A71429" s="113"/>
      <c r="B71429" s="113"/>
    </row>
    <row r="71430">
      <c r="A71430" s="113"/>
      <c r="B71430" s="113"/>
    </row>
    <row r="71431">
      <c r="A71431" s="113"/>
      <c r="B71431" s="113"/>
    </row>
    <row r="71432">
      <c r="A71432" s="113"/>
      <c r="B71432" s="113"/>
    </row>
    <row r="71433">
      <c r="A71433" s="113"/>
      <c r="B71433" s="113"/>
    </row>
    <row r="71434">
      <c r="A71434" s="113"/>
      <c r="B71434" s="113"/>
    </row>
    <row r="71435">
      <c r="A71435" s="113"/>
      <c r="B71435" s="113"/>
    </row>
    <row r="71436">
      <c r="A71436" s="113"/>
      <c r="B71436" s="113"/>
    </row>
    <row r="71437">
      <c r="A71437" s="113"/>
      <c r="B71437" s="113"/>
    </row>
    <row r="71438">
      <c r="A71438" s="113"/>
      <c r="B71438" s="113"/>
    </row>
    <row r="71439">
      <c r="A71439" s="113"/>
      <c r="B71439" s="113"/>
    </row>
    <row r="71440">
      <c r="A71440" s="113"/>
      <c r="B71440" s="113"/>
    </row>
    <row r="71441">
      <c r="A71441" s="113"/>
      <c r="B71441" s="113"/>
    </row>
    <row r="71442">
      <c r="A71442" s="113"/>
      <c r="B71442" s="113"/>
    </row>
    <row r="71443">
      <c r="A71443" s="113"/>
      <c r="B71443" s="113"/>
    </row>
    <row r="71444">
      <c r="A71444" s="113"/>
      <c r="B71444" s="113"/>
    </row>
    <row r="71445">
      <c r="A71445" s="113"/>
      <c r="B71445" s="113"/>
    </row>
    <row r="71446">
      <c r="A71446" s="113"/>
      <c r="B71446" s="113"/>
    </row>
    <row r="71447">
      <c r="A71447" s="113"/>
      <c r="B71447" s="113"/>
    </row>
    <row r="71448">
      <c r="A71448" s="113"/>
      <c r="B71448" s="113"/>
    </row>
    <row r="71449">
      <c r="A71449" s="113"/>
      <c r="B71449" s="113"/>
    </row>
    <row r="71450">
      <c r="A71450" s="113"/>
      <c r="B71450" s="113"/>
    </row>
    <row r="71451">
      <c r="A71451" s="113"/>
      <c r="B71451" s="113"/>
    </row>
    <row r="71452">
      <c r="A71452" s="113"/>
      <c r="B71452" s="113"/>
    </row>
    <row r="71453">
      <c r="A71453" s="113"/>
      <c r="B71453" s="113"/>
    </row>
    <row r="71454">
      <c r="A71454" s="113"/>
      <c r="B71454" s="113"/>
    </row>
    <row r="71455">
      <c r="A71455" s="113"/>
      <c r="B71455" s="113"/>
    </row>
    <row r="71456">
      <c r="A71456" s="113"/>
      <c r="B71456" s="113"/>
    </row>
    <row r="71457">
      <c r="A71457" s="113"/>
      <c r="B71457" s="113"/>
    </row>
    <row r="71458">
      <c r="A71458" s="113"/>
      <c r="B71458" s="113"/>
    </row>
    <row r="71459">
      <c r="A71459" s="113"/>
      <c r="B71459" s="113"/>
    </row>
    <row r="71460">
      <c r="A71460" s="113"/>
      <c r="B71460" s="113"/>
    </row>
    <row r="71461">
      <c r="A71461" s="113"/>
      <c r="B71461" s="113"/>
    </row>
    <row r="71462">
      <c r="A71462" s="113"/>
      <c r="B71462" s="113"/>
    </row>
    <row r="71463">
      <c r="A71463" s="113"/>
      <c r="B71463" s="113"/>
    </row>
    <row r="71464">
      <c r="A71464" s="113"/>
      <c r="B71464" s="113"/>
    </row>
    <row r="71465">
      <c r="A71465" s="113"/>
      <c r="B71465" s="113"/>
    </row>
    <row r="71466">
      <c r="A71466" s="113"/>
      <c r="B71466" s="113"/>
    </row>
    <row r="71467">
      <c r="A71467" s="113"/>
      <c r="B71467" s="113"/>
    </row>
    <row r="71468">
      <c r="A71468" s="113"/>
      <c r="B71468" s="113"/>
    </row>
    <row r="71469">
      <c r="A71469" s="113"/>
      <c r="B71469" s="113"/>
    </row>
    <row r="71470">
      <c r="A71470" s="113"/>
      <c r="B71470" s="113"/>
    </row>
    <row r="71471">
      <c r="A71471" s="113"/>
      <c r="B71471" s="113"/>
    </row>
    <row r="71472">
      <c r="A71472" s="113"/>
      <c r="B71472" s="113"/>
    </row>
    <row r="71473">
      <c r="A71473" s="113"/>
      <c r="B71473" s="113"/>
    </row>
    <row r="71474">
      <c r="A71474" s="113"/>
      <c r="B71474" s="113"/>
    </row>
    <row r="71475">
      <c r="A71475" s="113"/>
      <c r="B71475" s="113"/>
    </row>
    <row r="71476">
      <c r="A71476" s="113"/>
      <c r="B71476" s="113"/>
    </row>
    <row r="71477">
      <c r="A71477" s="113"/>
      <c r="B71477" s="113"/>
    </row>
    <row r="71478">
      <c r="A71478" s="113"/>
      <c r="B71478" s="113"/>
    </row>
    <row r="71479">
      <c r="A71479" s="113"/>
      <c r="B71479" s="113"/>
    </row>
    <row r="71480">
      <c r="A71480" s="113"/>
      <c r="B71480" s="113"/>
    </row>
    <row r="71481">
      <c r="A71481" s="113"/>
      <c r="B71481" s="113"/>
    </row>
    <row r="71482">
      <c r="A71482" s="113"/>
      <c r="B71482" s="113"/>
    </row>
    <row r="71483">
      <c r="A71483" s="113"/>
      <c r="B71483" s="113"/>
    </row>
    <row r="71484">
      <c r="A71484" s="113"/>
      <c r="B71484" s="113"/>
    </row>
    <row r="71485">
      <c r="A71485" s="113"/>
      <c r="B71485" s="113"/>
    </row>
    <row r="71486">
      <c r="A71486" s="113"/>
      <c r="B71486" s="113"/>
    </row>
    <row r="71487">
      <c r="A71487" s="113"/>
      <c r="B71487" s="113"/>
    </row>
    <row r="71488">
      <c r="A71488" s="113"/>
      <c r="B71488" s="113"/>
    </row>
    <row r="71489">
      <c r="A71489" s="113"/>
      <c r="B71489" s="113"/>
    </row>
    <row r="71490">
      <c r="A71490" s="113"/>
      <c r="B71490" s="113"/>
    </row>
    <row r="71491">
      <c r="A71491" s="113"/>
      <c r="B71491" s="113"/>
    </row>
    <row r="71492">
      <c r="A71492" s="113"/>
      <c r="B71492" s="113"/>
    </row>
    <row r="71493">
      <c r="A71493" s="113"/>
      <c r="B71493" s="113"/>
    </row>
    <row r="71494">
      <c r="A71494" s="113"/>
      <c r="B71494" s="113"/>
    </row>
    <row r="71495">
      <c r="A71495" s="113"/>
      <c r="B71495" s="113"/>
    </row>
    <row r="71496">
      <c r="A71496" s="113"/>
      <c r="B71496" s="113"/>
    </row>
    <row r="71497">
      <c r="A71497" s="113"/>
      <c r="B71497" s="113"/>
    </row>
    <row r="71498">
      <c r="A71498" s="113"/>
      <c r="B71498" s="113"/>
    </row>
    <row r="71499">
      <c r="A71499" s="113"/>
      <c r="B71499" s="113"/>
    </row>
    <row r="71500">
      <c r="A71500" s="113"/>
      <c r="B71500" s="113"/>
    </row>
    <row r="71501">
      <c r="A71501" s="113"/>
      <c r="B71501" s="113"/>
    </row>
    <row r="71502">
      <c r="A71502" s="113"/>
      <c r="B71502" s="113"/>
    </row>
    <row r="71503">
      <c r="A71503" s="113"/>
      <c r="B71503" s="113"/>
    </row>
    <row r="71504">
      <c r="A71504" s="113"/>
      <c r="B71504" s="113"/>
    </row>
    <row r="71505">
      <c r="A71505" s="113"/>
      <c r="B71505" s="113"/>
    </row>
    <row r="71506">
      <c r="A71506" s="113"/>
      <c r="B71506" s="113"/>
    </row>
    <row r="71507">
      <c r="A71507" s="113"/>
      <c r="B71507" s="113"/>
    </row>
    <row r="71508">
      <c r="A71508" s="113"/>
      <c r="B71508" s="113"/>
    </row>
    <row r="71509">
      <c r="A71509" s="113"/>
      <c r="B71509" s="113"/>
    </row>
    <row r="71510">
      <c r="A71510" s="113"/>
      <c r="B71510" s="113"/>
    </row>
    <row r="71511">
      <c r="A71511" s="113"/>
      <c r="B71511" s="113"/>
    </row>
    <row r="71512">
      <c r="A71512" s="113"/>
      <c r="B71512" s="113"/>
    </row>
    <row r="71513">
      <c r="A71513" s="113"/>
      <c r="B71513" s="113"/>
    </row>
    <row r="71514">
      <c r="A71514" s="113"/>
      <c r="B71514" s="113"/>
    </row>
    <row r="71515">
      <c r="A71515" s="113"/>
      <c r="B71515" s="113"/>
    </row>
    <row r="71516">
      <c r="A71516" s="113"/>
      <c r="B71516" s="113"/>
    </row>
    <row r="71517">
      <c r="A71517" s="113"/>
      <c r="B71517" s="113"/>
    </row>
    <row r="71518">
      <c r="A71518" s="113"/>
      <c r="B71518" s="113"/>
    </row>
    <row r="71519">
      <c r="A71519" s="113"/>
      <c r="B71519" s="113"/>
    </row>
    <row r="71520">
      <c r="A71520" s="113"/>
      <c r="B71520" s="113"/>
    </row>
    <row r="71521">
      <c r="A71521" s="113"/>
      <c r="B71521" s="113"/>
    </row>
    <row r="71522">
      <c r="A71522" s="113"/>
      <c r="B71522" s="113"/>
    </row>
    <row r="71523">
      <c r="A71523" s="113"/>
      <c r="B71523" s="113"/>
    </row>
    <row r="71524">
      <c r="A71524" s="113"/>
      <c r="B71524" s="113"/>
    </row>
    <row r="71525">
      <c r="A71525" s="113"/>
      <c r="B71525" s="113"/>
    </row>
    <row r="71526">
      <c r="A71526" s="113"/>
      <c r="B71526" s="113"/>
    </row>
    <row r="71527">
      <c r="A71527" s="113"/>
      <c r="B71527" s="113"/>
    </row>
    <row r="71528">
      <c r="A71528" s="113"/>
      <c r="B71528" s="113"/>
    </row>
    <row r="71529">
      <c r="A71529" s="113"/>
      <c r="B71529" s="113"/>
    </row>
    <row r="71530">
      <c r="A71530" s="113"/>
      <c r="B71530" s="113"/>
    </row>
    <row r="71531">
      <c r="A71531" s="113"/>
      <c r="B71531" s="113"/>
    </row>
    <row r="71532">
      <c r="A71532" s="113"/>
      <c r="B71532" s="113"/>
    </row>
    <row r="71533">
      <c r="A71533" s="113"/>
      <c r="B71533" s="113"/>
    </row>
    <row r="71534">
      <c r="A71534" s="113"/>
      <c r="B71534" s="113"/>
    </row>
    <row r="71535">
      <c r="A71535" s="113"/>
      <c r="B71535" s="113"/>
    </row>
    <row r="71536">
      <c r="A71536" s="113"/>
      <c r="B71536" s="113"/>
    </row>
    <row r="71537">
      <c r="A71537" s="113"/>
      <c r="B71537" s="113"/>
    </row>
    <row r="71538">
      <c r="A71538" s="113"/>
      <c r="B71538" s="113"/>
    </row>
    <row r="71539">
      <c r="A71539" s="113"/>
      <c r="B71539" s="113"/>
    </row>
    <row r="71540">
      <c r="A71540" s="113"/>
      <c r="B71540" s="113"/>
    </row>
    <row r="71541">
      <c r="A71541" s="113"/>
      <c r="B71541" s="113"/>
    </row>
    <row r="71542">
      <c r="A71542" s="113"/>
      <c r="B71542" s="113"/>
    </row>
    <row r="71543">
      <c r="A71543" s="113"/>
      <c r="B71543" s="113"/>
    </row>
    <row r="71544">
      <c r="A71544" s="113"/>
      <c r="B71544" s="113"/>
    </row>
    <row r="71545">
      <c r="A71545" s="113"/>
      <c r="B71545" s="113"/>
    </row>
    <row r="71546">
      <c r="A71546" s="113"/>
      <c r="B71546" s="113"/>
    </row>
    <row r="71547">
      <c r="A71547" s="113"/>
      <c r="B71547" s="113"/>
    </row>
    <row r="71548">
      <c r="A71548" s="113"/>
      <c r="B71548" s="113"/>
    </row>
    <row r="71549">
      <c r="A71549" s="113"/>
      <c r="B71549" s="113"/>
    </row>
    <row r="71550">
      <c r="A71550" s="113"/>
      <c r="B71550" s="113"/>
    </row>
    <row r="71551">
      <c r="A71551" s="113"/>
      <c r="B71551" s="113"/>
    </row>
    <row r="71552">
      <c r="A71552" s="113"/>
      <c r="B71552" s="113"/>
    </row>
    <row r="71553">
      <c r="A71553" s="113"/>
      <c r="B71553" s="113"/>
    </row>
    <row r="71554">
      <c r="A71554" s="113"/>
      <c r="B71554" s="113"/>
    </row>
    <row r="71555">
      <c r="A71555" s="113"/>
      <c r="B71555" s="113"/>
    </row>
    <row r="71556">
      <c r="A71556" s="113"/>
      <c r="B71556" s="113"/>
    </row>
    <row r="71557">
      <c r="A71557" s="113"/>
      <c r="B71557" s="113"/>
    </row>
    <row r="71558">
      <c r="A71558" s="113"/>
      <c r="B71558" s="113"/>
    </row>
    <row r="71559">
      <c r="A71559" s="113"/>
      <c r="B71559" s="113"/>
    </row>
    <row r="71560">
      <c r="A71560" s="113"/>
      <c r="B71560" s="113"/>
    </row>
    <row r="71561">
      <c r="A71561" s="113"/>
      <c r="B71561" s="113"/>
    </row>
    <row r="71562">
      <c r="A71562" s="113"/>
      <c r="B71562" s="113"/>
    </row>
    <row r="71563">
      <c r="A71563" s="113"/>
      <c r="B71563" s="113"/>
    </row>
    <row r="71564">
      <c r="A71564" s="113"/>
      <c r="B71564" s="113"/>
    </row>
    <row r="71565">
      <c r="A71565" s="113"/>
      <c r="B71565" s="113"/>
    </row>
    <row r="71566">
      <c r="A71566" s="113"/>
      <c r="B71566" s="113"/>
    </row>
    <row r="71567">
      <c r="A71567" s="113"/>
      <c r="B71567" s="113"/>
    </row>
    <row r="71568">
      <c r="A71568" s="113"/>
      <c r="B71568" s="113"/>
    </row>
    <row r="71569">
      <c r="A71569" s="113"/>
      <c r="B71569" s="113"/>
    </row>
    <row r="71570">
      <c r="A71570" s="113"/>
      <c r="B71570" s="113"/>
    </row>
    <row r="71571">
      <c r="A71571" s="113"/>
      <c r="B71571" s="113"/>
    </row>
    <row r="71572">
      <c r="A71572" s="113"/>
      <c r="B71572" s="113"/>
    </row>
    <row r="71573">
      <c r="A71573" s="113"/>
      <c r="B71573" s="113"/>
    </row>
    <row r="71574">
      <c r="A71574" s="113"/>
      <c r="B71574" s="113"/>
    </row>
    <row r="71575">
      <c r="A71575" s="113"/>
      <c r="B71575" s="113"/>
    </row>
    <row r="71576">
      <c r="A71576" s="113"/>
      <c r="B71576" s="113"/>
    </row>
    <row r="71577">
      <c r="A71577" s="113"/>
      <c r="B71577" s="113"/>
    </row>
    <row r="71578">
      <c r="A71578" s="113"/>
      <c r="B71578" s="113"/>
    </row>
    <row r="71579">
      <c r="A71579" s="113"/>
      <c r="B71579" s="113"/>
    </row>
    <row r="71580">
      <c r="A71580" s="113"/>
      <c r="B71580" s="113"/>
    </row>
    <row r="71581">
      <c r="A71581" s="113"/>
      <c r="B71581" s="113"/>
    </row>
    <row r="71582">
      <c r="A71582" s="113"/>
      <c r="B71582" s="113"/>
    </row>
    <row r="71583">
      <c r="A71583" s="113"/>
      <c r="B71583" s="113"/>
    </row>
    <row r="71584">
      <c r="A71584" s="113"/>
      <c r="B71584" s="113"/>
    </row>
    <row r="71585">
      <c r="A71585" s="113"/>
      <c r="B71585" s="113"/>
    </row>
    <row r="71586">
      <c r="A71586" s="113"/>
      <c r="B71586" s="113"/>
    </row>
    <row r="71587">
      <c r="A71587" s="113"/>
      <c r="B71587" s="113"/>
    </row>
    <row r="71588">
      <c r="A71588" s="113"/>
      <c r="B71588" s="113"/>
    </row>
    <row r="71589">
      <c r="A71589" s="113"/>
      <c r="B71589" s="113"/>
    </row>
    <row r="71590">
      <c r="A71590" s="113"/>
      <c r="B71590" s="113"/>
    </row>
    <row r="71591">
      <c r="A71591" s="113"/>
      <c r="B71591" s="113"/>
    </row>
    <row r="71592">
      <c r="A71592" s="113"/>
      <c r="B71592" s="113"/>
    </row>
    <row r="71593">
      <c r="A71593" s="113"/>
      <c r="B71593" s="113"/>
    </row>
    <row r="71594">
      <c r="A71594" s="113"/>
      <c r="B71594" s="113"/>
    </row>
    <row r="71595">
      <c r="A71595" s="113"/>
      <c r="B71595" s="113"/>
    </row>
    <row r="71596">
      <c r="A71596" s="113"/>
      <c r="B71596" s="113"/>
    </row>
    <row r="71597">
      <c r="A71597" s="113"/>
      <c r="B71597" s="113"/>
    </row>
    <row r="71598">
      <c r="A71598" s="113"/>
      <c r="B71598" s="113"/>
    </row>
    <row r="71599">
      <c r="A71599" s="113"/>
      <c r="B71599" s="113"/>
    </row>
    <row r="71600">
      <c r="A71600" s="113"/>
      <c r="B71600" s="113"/>
    </row>
    <row r="71601">
      <c r="A71601" s="113"/>
      <c r="B71601" s="113"/>
    </row>
    <row r="71602">
      <c r="A71602" s="113"/>
      <c r="B71602" s="113"/>
    </row>
    <row r="71603">
      <c r="A71603" s="113"/>
      <c r="B71603" s="113"/>
    </row>
    <row r="71604">
      <c r="A71604" s="113"/>
      <c r="B71604" s="113"/>
    </row>
    <row r="71605">
      <c r="A71605" s="113"/>
      <c r="B71605" s="113"/>
    </row>
    <row r="71606">
      <c r="A71606" s="113"/>
      <c r="B71606" s="113"/>
    </row>
    <row r="71607">
      <c r="A71607" s="113"/>
      <c r="B71607" s="113"/>
    </row>
    <row r="71608">
      <c r="A71608" s="113"/>
      <c r="B71608" s="113"/>
    </row>
    <row r="71609">
      <c r="A71609" s="113"/>
      <c r="B71609" s="113"/>
    </row>
    <row r="71610">
      <c r="A71610" s="113"/>
      <c r="B71610" s="113"/>
    </row>
    <row r="71611">
      <c r="A71611" s="113"/>
      <c r="B71611" s="113"/>
    </row>
    <row r="71612">
      <c r="A71612" s="113"/>
      <c r="B71612" s="113"/>
    </row>
    <row r="71613">
      <c r="A71613" s="113"/>
      <c r="B71613" s="113"/>
    </row>
    <row r="71614">
      <c r="A71614" s="113"/>
      <c r="B71614" s="113"/>
    </row>
    <row r="71615">
      <c r="A71615" s="113"/>
      <c r="B71615" s="113"/>
    </row>
    <row r="71616">
      <c r="A71616" s="113"/>
      <c r="B71616" s="113"/>
    </row>
    <row r="71617">
      <c r="A71617" s="113"/>
      <c r="B71617" s="113"/>
    </row>
    <row r="71618">
      <c r="A71618" s="113"/>
      <c r="B71618" s="113"/>
    </row>
    <row r="71619">
      <c r="A71619" s="113"/>
      <c r="B71619" s="113"/>
    </row>
    <row r="71620">
      <c r="A71620" s="113"/>
      <c r="B71620" s="113"/>
    </row>
    <row r="71621">
      <c r="A71621" s="113"/>
      <c r="B71621" s="113"/>
    </row>
    <row r="71622">
      <c r="A71622" s="113"/>
      <c r="B71622" s="113"/>
    </row>
    <row r="71623">
      <c r="A71623" s="113"/>
      <c r="B71623" s="113"/>
    </row>
    <row r="71624">
      <c r="A71624" s="113"/>
      <c r="B71624" s="113"/>
    </row>
    <row r="71625">
      <c r="A71625" s="113"/>
      <c r="B71625" s="113"/>
    </row>
    <row r="71626">
      <c r="A71626" s="113"/>
      <c r="B71626" s="113"/>
    </row>
    <row r="71627">
      <c r="A71627" s="113"/>
      <c r="B71627" s="113"/>
    </row>
    <row r="71628">
      <c r="A71628" s="113"/>
      <c r="B71628" s="113"/>
    </row>
    <row r="71629">
      <c r="A71629" s="113"/>
      <c r="B71629" s="113"/>
    </row>
    <row r="71630">
      <c r="A71630" s="113"/>
      <c r="B71630" s="113"/>
    </row>
    <row r="71631">
      <c r="A71631" s="113"/>
      <c r="B71631" s="113"/>
    </row>
    <row r="71632">
      <c r="A71632" s="113"/>
      <c r="B71632" s="113"/>
    </row>
    <row r="71633">
      <c r="A71633" s="113"/>
      <c r="B71633" s="113"/>
    </row>
    <row r="71634">
      <c r="A71634" s="113"/>
      <c r="B71634" s="113"/>
    </row>
    <row r="71635">
      <c r="A71635" s="113"/>
      <c r="B71635" s="113"/>
    </row>
    <row r="71636">
      <c r="A71636" s="113"/>
      <c r="B71636" s="113"/>
    </row>
    <row r="71637">
      <c r="A71637" s="113"/>
      <c r="B71637" s="113"/>
    </row>
    <row r="71638">
      <c r="A71638" s="113"/>
      <c r="B71638" s="113"/>
    </row>
    <row r="71639">
      <c r="A71639" s="113"/>
      <c r="B71639" s="113"/>
    </row>
    <row r="71640">
      <c r="A71640" s="113"/>
      <c r="B71640" s="113"/>
    </row>
    <row r="71641">
      <c r="A71641" s="113"/>
      <c r="B71641" s="113"/>
    </row>
    <row r="71642">
      <c r="A71642" s="113"/>
      <c r="B71642" s="113"/>
    </row>
    <row r="71643">
      <c r="A71643" s="113"/>
      <c r="B71643" s="113"/>
    </row>
    <row r="71644">
      <c r="A71644" s="113"/>
      <c r="B71644" s="113"/>
    </row>
    <row r="71645">
      <c r="A71645" s="113"/>
      <c r="B71645" s="113"/>
    </row>
    <row r="71646">
      <c r="A71646" s="113"/>
      <c r="B71646" s="113"/>
    </row>
    <row r="71647">
      <c r="A71647" s="113"/>
      <c r="B71647" s="113"/>
    </row>
    <row r="71648">
      <c r="A71648" s="113"/>
      <c r="B71648" s="113"/>
    </row>
    <row r="71649">
      <c r="A71649" s="113"/>
      <c r="B71649" s="113"/>
    </row>
    <row r="71650">
      <c r="A71650" s="113"/>
      <c r="B71650" s="113"/>
    </row>
    <row r="71651">
      <c r="A71651" s="113"/>
      <c r="B71651" s="113"/>
    </row>
    <row r="71652">
      <c r="A71652" s="113"/>
      <c r="B71652" s="113"/>
    </row>
    <row r="71653">
      <c r="A71653" s="113"/>
      <c r="B71653" s="113"/>
    </row>
    <row r="71654">
      <c r="A71654" s="113"/>
      <c r="B71654" s="113"/>
    </row>
    <row r="71655">
      <c r="A71655" s="113"/>
      <c r="B71655" s="113"/>
    </row>
    <row r="71656">
      <c r="A71656" s="113"/>
      <c r="B71656" s="113"/>
    </row>
    <row r="71657">
      <c r="A71657" s="113"/>
      <c r="B71657" s="113"/>
    </row>
    <row r="71658">
      <c r="A71658" s="113"/>
      <c r="B71658" s="113"/>
    </row>
    <row r="71659">
      <c r="A71659" s="113"/>
      <c r="B71659" s="113"/>
    </row>
    <row r="71660">
      <c r="A71660" s="113"/>
      <c r="B71660" s="113"/>
    </row>
    <row r="71661">
      <c r="A71661" s="113"/>
      <c r="B71661" s="113"/>
    </row>
    <row r="71662">
      <c r="A71662" s="113"/>
      <c r="B71662" s="113"/>
    </row>
    <row r="71663">
      <c r="A71663" s="113"/>
      <c r="B71663" s="113"/>
    </row>
    <row r="71664">
      <c r="A71664" s="113"/>
      <c r="B71664" s="113"/>
    </row>
    <row r="71665">
      <c r="A71665" s="113"/>
      <c r="B71665" s="113"/>
    </row>
    <row r="71666">
      <c r="A71666" s="113"/>
      <c r="B71666" s="113"/>
    </row>
    <row r="71667">
      <c r="A71667" s="113"/>
      <c r="B71667" s="113"/>
    </row>
    <row r="71668">
      <c r="A71668" s="113"/>
      <c r="B71668" s="113"/>
    </row>
    <row r="71669">
      <c r="A71669" s="113"/>
      <c r="B71669" s="113"/>
    </row>
    <row r="71670">
      <c r="A71670" s="113"/>
      <c r="B71670" s="113"/>
    </row>
    <row r="71671">
      <c r="A71671" s="113"/>
      <c r="B71671" s="113"/>
    </row>
    <row r="71672">
      <c r="A71672" s="113"/>
      <c r="B71672" s="113"/>
    </row>
    <row r="71673">
      <c r="A71673" s="113"/>
      <c r="B71673" s="113"/>
    </row>
    <row r="71674">
      <c r="A71674" s="113"/>
      <c r="B71674" s="113"/>
    </row>
    <row r="71675">
      <c r="A71675" s="113"/>
      <c r="B71675" s="113"/>
    </row>
    <row r="71676">
      <c r="A71676" s="113"/>
      <c r="B71676" s="113"/>
    </row>
    <row r="71677">
      <c r="A71677" s="113"/>
      <c r="B71677" s="113"/>
    </row>
    <row r="71678">
      <c r="A71678" s="113"/>
      <c r="B71678" s="113"/>
    </row>
    <row r="71679">
      <c r="A71679" s="113"/>
      <c r="B71679" s="113"/>
    </row>
    <row r="71680">
      <c r="A71680" s="113"/>
      <c r="B71680" s="113"/>
    </row>
    <row r="71681">
      <c r="A71681" s="113"/>
      <c r="B71681" s="113"/>
    </row>
    <row r="71682">
      <c r="A71682" s="113"/>
      <c r="B71682" s="113"/>
    </row>
    <row r="71683">
      <c r="A71683" s="113"/>
      <c r="B71683" s="113"/>
    </row>
    <row r="71684">
      <c r="A71684" s="113"/>
      <c r="B71684" s="113"/>
    </row>
    <row r="71685">
      <c r="A71685" s="113"/>
      <c r="B71685" s="113"/>
    </row>
    <row r="71686">
      <c r="A71686" s="113"/>
      <c r="B71686" s="113"/>
    </row>
    <row r="71687">
      <c r="A71687" s="113"/>
      <c r="B71687" s="113"/>
    </row>
    <row r="71688">
      <c r="A71688" s="113"/>
      <c r="B71688" s="113"/>
    </row>
    <row r="71689">
      <c r="A71689" s="113"/>
      <c r="B71689" s="113"/>
    </row>
    <row r="71690">
      <c r="A71690" s="113"/>
      <c r="B71690" s="113"/>
    </row>
    <row r="71691">
      <c r="A71691" s="113"/>
      <c r="B71691" s="113"/>
    </row>
    <row r="71692">
      <c r="A71692" s="113"/>
      <c r="B71692" s="113"/>
    </row>
    <row r="71693">
      <c r="A71693" s="113"/>
      <c r="B71693" s="113"/>
    </row>
    <row r="71694">
      <c r="A71694" s="113"/>
      <c r="B71694" s="113"/>
    </row>
    <row r="71695">
      <c r="A71695" s="113"/>
      <c r="B71695" s="113"/>
    </row>
    <row r="71696">
      <c r="A71696" s="113"/>
      <c r="B71696" s="113"/>
    </row>
    <row r="71697">
      <c r="A71697" s="113"/>
      <c r="B71697" s="113"/>
    </row>
    <row r="71698">
      <c r="A71698" s="113"/>
      <c r="B71698" s="113"/>
    </row>
    <row r="71699">
      <c r="A71699" s="113"/>
      <c r="B71699" s="113"/>
    </row>
    <row r="71700">
      <c r="A71700" s="113"/>
      <c r="B71700" s="113"/>
    </row>
    <row r="71701">
      <c r="A71701" s="113"/>
      <c r="B71701" s="113"/>
    </row>
    <row r="71702">
      <c r="A71702" s="113"/>
      <c r="B71702" s="113"/>
    </row>
    <row r="71703">
      <c r="A71703" s="113"/>
      <c r="B71703" s="113"/>
    </row>
    <row r="71704">
      <c r="A71704" s="113"/>
      <c r="B71704" s="113"/>
    </row>
    <row r="71705">
      <c r="A71705" s="113"/>
      <c r="B71705" s="113"/>
    </row>
    <row r="71706">
      <c r="A71706" s="113"/>
      <c r="B71706" s="113"/>
    </row>
    <row r="71707">
      <c r="A71707" s="113"/>
      <c r="B71707" s="113"/>
    </row>
    <row r="71708">
      <c r="A71708" s="113"/>
      <c r="B71708" s="113"/>
    </row>
    <row r="71709">
      <c r="A71709" s="113"/>
      <c r="B71709" s="113"/>
    </row>
    <row r="71710">
      <c r="A71710" s="113"/>
      <c r="B71710" s="113"/>
    </row>
    <row r="71711">
      <c r="A71711" s="113"/>
      <c r="B71711" s="113"/>
    </row>
    <row r="71712">
      <c r="A71712" s="113"/>
      <c r="B71712" s="113"/>
    </row>
    <row r="71713">
      <c r="A71713" s="113"/>
      <c r="B71713" s="113"/>
    </row>
    <row r="71714">
      <c r="A71714" s="113"/>
      <c r="B71714" s="113"/>
    </row>
    <row r="71715">
      <c r="A71715" s="113"/>
      <c r="B71715" s="113"/>
    </row>
    <row r="71716">
      <c r="A71716" s="113"/>
      <c r="B71716" s="113"/>
    </row>
    <row r="71717">
      <c r="A71717" s="113"/>
      <c r="B71717" s="113"/>
    </row>
    <row r="71718">
      <c r="A71718" s="113"/>
      <c r="B71718" s="113"/>
    </row>
    <row r="71719">
      <c r="A71719" s="113"/>
      <c r="B71719" s="113"/>
    </row>
    <row r="71720">
      <c r="A71720" s="113"/>
      <c r="B71720" s="113"/>
    </row>
    <row r="71721">
      <c r="A71721" s="113"/>
      <c r="B71721" s="113"/>
    </row>
    <row r="71722">
      <c r="A71722" s="113"/>
      <c r="B71722" s="113"/>
    </row>
    <row r="71723">
      <c r="A71723" s="113"/>
      <c r="B71723" s="113"/>
    </row>
    <row r="71724">
      <c r="A71724" s="113"/>
      <c r="B71724" s="113"/>
    </row>
    <row r="71725">
      <c r="A71725" s="113"/>
      <c r="B71725" s="113"/>
    </row>
    <row r="71726">
      <c r="A71726" s="113"/>
      <c r="B71726" s="113"/>
    </row>
    <row r="71727">
      <c r="A71727" s="113"/>
      <c r="B71727" s="113"/>
    </row>
    <row r="71728">
      <c r="A71728" s="113"/>
      <c r="B71728" s="113"/>
    </row>
    <row r="71729">
      <c r="A71729" s="113"/>
      <c r="B71729" s="113"/>
    </row>
    <row r="71730">
      <c r="A71730" s="113"/>
      <c r="B71730" s="113"/>
    </row>
    <row r="71731">
      <c r="A71731" s="113"/>
      <c r="B71731" s="113"/>
    </row>
    <row r="71732">
      <c r="A71732" s="113"/>
      <c r="B71732" s="113"/>
    </row>
    <row r="71733">
      <c r="A71733" s="113"/>
      <c r="B71733" s="113"/>
    </row>
    <row r="71734">
      <c r="A71734" s="113"/>
      <c r="B71734" s="113"/>
    </row>
    <row r="71735">
      <c r="A71735" s="113"/>
      <c r="B71735" s="113"/>
    </row>
    <row r="71736">
      <c r="A71736" s="113"/>
      <c r="B71736" s="113"/>
    </row>
    <row r="71737">
      <c r="A71737" s="113"/>
      <c r="B71737" s="113"/>
    </row>
    <row r="71738">
      <c r="A71738" s="113"/>
      <c r="B71738" s="113"/>
    </row>
    <row r="71739">
      <c r="A71739" s="113"/>
      <c r="B71739" s="113"/>
    </row>
    <row r="71740">
      <c r="A71740" s="113"/>
      <c r="B71740" s="113"/>
    </row>
    <row r="71741">
      <c r="A71741" s="113"/>
      <c r="B71741" s="113"/>
    </row>
    <row r="71742">
      <c r="A71742" s="113"/>
      <c r="B71742" s="113"/>
    </row>
    <row r="71743">
      <c r="A71743" s="113"/>
      <c r="B71743" s="113"/>
    </row>
    <row r="71744">
      <c r="A71744" s="113"/>
      <c r="B71744" s="113"/>
    </row>
    <row r="71745">
      <c r="A71745" s="113"/>
      <c r="B71745" s="113"/>
    </row>
    <row r="71746">
      <c r="A71746" s="113"/>
      <c r="B71746" s="113"/>
    </row>
    <row r="71747">
      <c r="A71747" s="113"/>
      <c r="B71747" s="113"/>
    </row>
    <row r="71748">
      <c r="A71748" s="113"/>
      <c r="B71748" s="113"/>
    </row>
    <row r="71749">
      <c r="A71749" s="113"/>
      <c r="B71749" s="113"/>
    </row>
    <row r="71750">
      <c r="A71750" s="113"/>
      <c r="B71750" s="113"/>
    </row>
    <row r="71751">
      <c r="A71751" s="113"/>
      <c r="B71751" s="113"/>
    </row>
    <row r="71752">
      <c r="A71752" s="113"/>
      <c r="B71752" s="113"/>
    </row>
    <row r="71753">
      <c r="A71753" s="113"/>
      <c r="B71753" s="113"/>
    </row>
    <row r="71754">
      <c r="A71754" s="113"/>
      <c r="B71754" s="113"/>
    </row>
    <row r="71755">
      <c r="A71755" s="113"/>
      <c r="B71755" s="113"/>
    </row>
    <row r="71756">
      <c r="A71756" s="113"/>
      <c r="B71756" s="113"/>
    </row>
    <row r="71757">
      <c r="A71757" s="113"/>
      <c r="B71757" s="113"/>
    </row>
    <row r="71758">
      <c r="A71758" s="113"/>
      <c r="B71758" s="113"/>
    </row>
    <row r="71759">
      <c r="A71759" s="113"/>
      <c r="B71759" s="113"/>
    </row>
    <row r="71760">
      <c r="A71760" s="113"/>
      <c r="B71760" s="113"/>
    </row>
    <row r="71761">
      <c r="A71761" s="113"/>
      <c r="B71761" s="113"/>
    </row>
    <row r="71762">
      <c r="A71762" s="113"/>
      <c r="B71762" s="113"/>
    </row>
    <row r="71763">
      <c r="A71763" s="113"/>
      <c r="B71763" s="113"/>
    </row>
    <row r="71764">
      <c r="A71764" s="113"/>
      <c r="B71764" s="113"/>
    </row>
    <row r="71765">
      <c r="A71765" s="113"/>
      <c r="B71765" s="113"/>
    </row>
    <row r="71766">
      <c r="A71766" s="113"/>
      <c r="B71766" s="113"/>
    </row>
    <row r="71767">
      <c r="A71767" s="113"/>
      <c r="B71767" s="113"/>
    </row>
    <row r="71768">
      <c r="A71768" s="113"/>
      <c r="B71768" s="113"/>
    </row>
    <row r="71769">
      <c r="A71769" s="113"/>
      <c r="B71769" s="113"/>
    </row>
    <row r="71770">
      <c r="A71770" s="113"/>
      <c r="B71770" s="113"/>
    </row>
    <row r="71771">
      <c r="A71771" s="113"/>
      <c r="B71771" s="113"/>
    </row>
    <row r="71772">
      <c r="A71772" s="113"/>
      <c r="B71772" s="113"/>
    </row>
    <row r="71773">
      <c r="A71773" s="113"/>
      <c r="B71773" s="113"/>
    </row>
    <row r="71774">
      <c r="A71774" s="113"/>
      <c r="B71774" s="113"/>
    </row>
    <row r="71775">
      <c r="A71775" s="113"/>
      <c r="B71775" s="113"/>
    </row>
    <row r="71776">
      <c r="A71776" s="113"/>
      <c r="B71776" s="113"/>
    </row>
    <row r="71777">
      <c r="A71777" s="113"/>
      <c r="B71777" s="113"/>
    </row>
    <row r="71778">
      <c r="A71778" s="113"/>
      <c r="B71778" s="113"/>
    </row>
    <row r="71779">
      <c r="A71779" s="113"/>
      <c r="B71779" s="113"/>
    </row>
    <row r="71780">
      <c r="A71780" s="113"/>
      <c r="B71780" s="113"/>
    </row>
    <row r="71781">
      <c r="A71781" s="113"/>
      <c r="B71781" s="113"/>
    </row>
    <row r="71782">
      <c r="A71782" s="113"/>
      <c r="B71782" s="113"/>
    </row>
    <row r="71783">
      <c r="A71783" s="113"/>
      <c r="B71783" s="113"/>
    </row>
    <row r="71784">
      <c r="A71784" s="113"/>
      <c r="B71784" s="113"/>
    </row>
    <row r="71785">
      <c r="A71785" s="113"/>
      <c r="B71785" s="113"/>
    </row>
    <row r="71786">
      <c r="A71786" s="113"/>
      <c r="B71786" s="113"/>
    </row>
    <row r="71787">
      <c r="A71787" s="113"/>
      <c r="B71787" s="113"/>
    </row>
    <row r="71788">
      <c r="A71788" s="113"/>
      <c r="B71788" s="113"/>
    </row>
    <row r="71789">
      <c r="A71789" s="113"/>
      <c r="B71789" s="113"/>
    </row>
    <row r="71790">
      <c r="A71790" s="113"/>
      <c r="B71790" s="113"/>
    </row>
    <row r="71791">
      <c r="A71791" s="113"/>
      <c r="B71791" s="113"/>
    </row>
    <row r="71792">
      <c r="A71792" s="113"/>
      <c r="B71792" s="113"/>
    </row>
    <row r="71793">
      <c r="A71793" s="113"/>
      <c r="B71793" s="113"/>
    </row>
    <row r="71794">
      <c r="A71794" s="113"/>
      <c r="B71794" s="113"/>
    </row>
    <row r="71795">
      <c r="A71795" s="113"/>
      <c r="B71795" s="113"/>
    </row>
    <row r="71796">
      <c r="A71796" s="113"/>
      <c r="B71796" s="113"/>
    </row>
    <row r="71797">
      <c r="A71797" s="113"/>
      <c r="B71797" s="113"/>
    </row>
    <row r="71798">
      <c r="A71798" s="113"/>
      <c r="B71798" s="113"/>
    </row>
    <row r="71799">
      <c r="A71799" s="113"/>
      <c r="B71799" s="113"/>
    </row>
    <row r="71800">
      <c r="A71800" s="113"/>
      <c r="B71800" s="113"/>
    </row>
    <row r="71801">
      <c r="A71801" s="113"/>
      <c r="B71801" s="113"/>
    </row>
    <row r="71802">
      <c r="A71802" s="113"/>
      <c r="B71802" s="113"/>
    </row>
    <row r="71803">
      <c r="A71803" s="113"/>
      <c r="B71803" s="113"/>
    </row>
    <row r="71804">
      <c r="A71804" s="113"/>
      <c r="B71804" s="113"/>
    </row>
    <row r="71805">
      <c r="A71805" s="113"/>
      <c r="B71805" s="113"/>
    </row>
    <row r="71806">
      <c r="A71806" s="113"/>
      <c r="B71806" s="113"/>
    </row>
    <row r="71807">
      <c r="A71807" s="113"/>
      <c r="B71807" s="113"/>
    </row>
    <row r="71808">
      <c r="A71808" s="113"/>
      <c r="B71808" s="113"/>
    </row>
    <row r="71809">
      <c r="A71809" s="113"/>
      <c r="B71809" s="113"/>
    </row>
    <row r="71810">
      <c r="A71810" s="113"/>
      <c r="B71810" s="113"/>
    </row>
    <row r="71811">
      <c r="A71811" s="113"/>
      <c r="B71811" s="113"/>
    </row>
    <row r="71812">
      <c r="A71812" s="113"/>
      <c r="B71812" s="113"/>
    </row>
    <row r="71813">
      <c r="A71813" s="113"/>
      <c r="B71813" s="113"/>
    </row>
    <row r="71814">
      <c r="A71814" s="113"/>
      <c r="B71814" s="113"/>
    </row>
    <row r="71815">
      <c r="A71815" s="113"/>
      <c r="B71815" s="113"/>
    </row>
    <row r="71816">
      <c r="A71816" s="113"/>
      <c r="B71816" s="113"/>
    </row>
    <row r="71817">
      <c r="A71817" s="113"/>
      <c r="B71817" s="113"/>
    </row>
    <row r="71818">
      <c r="A71818" s="113"/>
      <c r="B71818" s="113"/>
    </row>
    <row r="71819">
      <c r="A71819" s="113"/>
      <c r="B71819" s="113"/>
    </row>
    <row r="71820">
      <c r="A71820" s="113"/>
      <c r="B71820" s="113"/>
    </row>
    <row r="71821">
      <c r="A71821" s="113"/>
      <c r="B71821" s="113"/>
    </row>
    <row r="71822">
      <c r="A71822" s="113"/>
      <c r="B71822" s="113"/>
    </row>
    <row r="71823">
      <c r="A71823" s="113"/>
      <c r="B71823" s="113"/>
    </row>
    <row r="71824">
      <c r="A71824" s="113"/>
      <c r="B71824" s="113"/>
    </row>
    <row r="71825">
      <c r="A71825" s="113"/>
      <c r="B71825" s="113"/>
    </row>
    <row r="71826">
      <c r="A71826" s="113"/>
      <c r="B71826" s="113"/>
    </row>
    <row r="71827">
      <c r="A71827" s="113"/>
      <c r="B71827" s="113"/>
    </row>
    <row r="71828">
      <c r="A71828" s="113"/>
      <c r="B71828" s="113"/>
    </row>
    <row r="71829">
      <c r="A71829" s="113"/>
      <c r="B71829" s="113"/>
    </row>
    <row r="71830">
      <c r="A71830" s="113"/>
      <c r="B71830" s="113"/>
    </row>
    <row r="71831">
      <c r="A71831" s="113"/>
      <c r="B71831" s="113"/>
    </row>
    <row r="71832">
      <c r="A71832" s="113"/>
      <c r="B71832" s="113"/>
    </row>
    <row r="71833">
      <c r="A71833" s="113"/>
      <c r="B71833" s="113"/>
    </row>
    <row r="71834">
      <c r="A71834" s="113"/>
      <c r="B71834" s="113"/>
    </row>
    <row r="71835">
      <c r="A71835" s="113"/>
      <c r="B71835" s="113"/>
    </row>
    <row r="71836">
      <c r="A71836" s="113"/>
      <c r="B71836" s="113"/>
    </row>
    <row r="71837">
      <c r="A71837" s="113"/>
      <c r="B71837" s="113"/>
    </row>
    <row r="71838">
      <c r="A71838" s="113"/>
      <c r="B71838" s="113"/>
    </row>
    <row r="71839">
      <c r="A71839" s="113"/>
      <c r="B71839" s="113"/>
    </row>
    <row r="71840">
      <c r="A71840" s="113"/>
      <c r="B71840" s="113"/>
    </row>
    <row r="71841">
      <c r="A71841" s="113"/>
      <c r="B71841" s="113"/>
    </row>
    <row r="71842">
      <c r="A71842" s="113"/>
      <c r="B71842" s="113"/>
    </row>
    <row r="71843">
      <c r="A71843" s="113"/>
      <c r="B71843" s="113"/>
    </row>
    <row r="71844">
      <c r="A71844" s="113"/>
      <c r="B71844" s="113"/>
    </row>
    <row r="71845">
      <c r="A71845" s="113"/>
      <c r="B71845" s="113"/>
    </row>
    <row r="71846">
      <c r="A71846" s="113"/>
      <c r="B71846" s="113"/>
    </row>
    <row r="71847">
      <c r="A71847" s="113"/>
      <c r="B71847" s="113"/>
    </row>
    <row r="71848">
      <c r="A71848" s="113"/>
      <c r="B71848" s="113"/>
    </row>
    <row r="71849">
      <c r="A71849" s="113"/>
      <c r="B71849" s="113"/>
    </row>
    <row r="71850">
      <c r="A71850" s="113"/>
      <c r="B71850" s="113"/>
    </row>
    <row r="71851">
      <c r="A71851" s="113"/>
      <c r="B71851" s="113"/>
    </row>
    <row r="71852">
      <c r="A71852" s="113"/>
      <c r="B71852" s="113"/>
    </row>
    <row r="71853">
      <c r="A71853" s="113"/>
      <c r="B71853" s="113"/>
    </row>
    <row r="71854">
      <c r="A71854" s="113"/>
      <c r="B71854" s="113"/>
    </row>
    <row r="71855">
      <c r="A71855" s="113"/>
      <c r="B71855" s="113"/>
    </row>
    <row r="71856">
      <c r="A71856" s="113"/>
      <c r="B71856" s="113"/>
    </row>
    <row r="71857">
      <c r="A71857" s="113"/>
      <c r="B71857" s="113"/>
    </row>
    <row r="71858">
      <c r="A71858" s="113"/>
      <c r="B71858" s="113"/>
    </row>
    <row r="71859">
      <c r="A71859" s="113"/>
      <c r="B71859" s="113"/>
    </row>
    <row r="71860">
      <c r="A71860" s="113"/>
      <c r="B71860" s="113"/>
    </row>
    <row r="71861">
      <c r="A71861" s="113"/>
      <c r="B71861" s="113"/>
    </row>
    <row r="71862">
      <c r="A71862" s="113"/>
      <c r="B71862" s="113"/>
    </row>
    <row r="71863">
      <c r="A71863" s="113"/>
      <c r="B71863" s="113"/>
    </row>
    <row r="71864">
      <c r="A71864" s="113"/>
      <c r="B71864" s="113"/>
    </row>
    <row r="71865">
      <c r="A71865" s="113"/>
      <c r="B71865" s="113"/>
    </row>
    <row r="71866">
      <c r="A71866" s="113"/>
      <c r="B71866" s="113"/>
    </row>
    <row r="71867">
      <c r="A71867" s="113"/>
      <c r="B71867" s="113"/>
    </row>
    <row r="71868">
      <c r="A71868" s="113"/>
      <c r="B71868" s="113"/>
    </row>
    <row r="71869">
      <c r="A71869" s="113"/>
      <c r="B71869" s="113"/>
    </row>
    <row r="71870">
      <c r="A71870" s="113"/>
      <c r="B71870" s="113"/>
    </row>
    <row r="71871">
      <c r="A71871" s="113"/>
      <c r="B71871" s="113"/>
    </row>
    <row r="71872">
      <c r="A71872" s="113"/>
      <c r="B71872" s="113"/>
    </row>
    <row r="71873">
      <c r="A71873" s="113"/>
      <c r="B71873" s="113"/>
    </row>
    <row r="71874">
      <c r="A71874" s="113"/>
      <c r="B71874" s="113"/>
    </row>
    <row r="71875">
      <c r="A71875" s="113"/>
      <c r="B71875" s="113"/>
    </row>
    <row r="71876">
      <c r="A71876" s="113"/>
      <c r="B71876" s="113"/>
    </row>
    <row r="71877">
      <c r="A71877" s="113"/>
      <c r="B71877" s="113"/>
    </row>
    <row r="71878">
      <c r="A71878" s="113"/>
      <c r="B71878" s="113"/>
    </row>
    <row r="71879">
      <c r="A71879" s="113"/>
      <c r="B71879" s="113"/>
    </row>
    <row r="71880">
      <c r="A71880" s="113"/>
      <c r="B71880" s="113"/>
    </row>
    <row r="71881">
      <c r="A71881" s="113"/>
      <c r="B71881" s="113"/>
    </row>
    <row r="71882">
      <c r="A71882" s="113"/>
      <c r="B71882" s="113"/>
    </row>
    <row r="71883">
      <c r="A71883" s="113"/>
      <c r="B71883" s="113"/>
    </row>
    <row r="71884">
      <c r="A71884" s="113"/>
      <c r="B71884" s="113"/>
    </row>
    <row r="71885">
      <c r="A71885" s="113"/>
      <c r="B71885" s="113"/>
    </row>
    <row r="71886">
      <c r="A71886" s="113"/>
      <c r="B71886" s="113"/>
    </row>
    <row r="71887">
      <c r="A71887" s="113"/>
      <c r="B71887" s="113"/>
    </row>
    <row r="71888">
      <c r="A71888" s="113"/>
      <c r="B71888" s="113"/>
    </row>
    <row r="71889">
      <c r="A71889" s="113"/>
      <c r="B71889" s="113"/>
    </row>
    <row r="71890">
      <c r="A71890" s="113"/>
      <c r="B71890" s="113"/>
    </row>
    <row r="71891">
      <c r="A71891" s="113"/>
      <c r="B71891" s="113"/>
    </row>
    <row r="71892">
      <c r="A71892" s="113"/>
      <c r="B71892" s="113"/>
    </row>
    <row r="71893">
      <c r="A71893" s="113"/>
      <c r="B71893" s="113"/>
    </row>
    <row r="71894">
      <c r="A71894" s="113"/>
      <c r="B71894" s="113"/>
    </row>
    <row r="71895">
      <c r="A71895" s="113"/>
      <c r="B71895" s="113"/>
    </row>
    <row r="71896">
      <c r="A71896" s="113"/>
      <c r="B71896" s="113"/>
    </row>
    <row r="71897">
      <c r="A71897" s="113"/>
      <c r="B71897" s="113"/>
    </row>
    <row r="71898">
      <c r="A71898" s="113"/>
      <c r="B71898" s="113"/>
    </row>
    <row r="71899">
      <c r="A71899" s="113"/>
      <c r="B71899" s="113"/>
    </row>
    <row r="71900">
      <c r="A71900" s="113"/>
      <c r="B71900" s="113"/>
    </row>
    <row r="71901">
      <c r="A71901" s="113"/>
      <c r="B71901" s="113"/>
    </row>
    <row r="71902">
      <c r="A71902" s="113"/>
      <c r="B71902" s="113"/>
    </row>
    <row r="71903">
      <c r="A71903" s="113"/>
      <c r="B71903" s="113"/>
    </row>
    <row r="71904">
      <c r="A71904" s="113"/>
      <c r="B71904" s="113"/>
    </row>
    <row r="71905">
      <c r="A71905" s="113"/>
      <c r="B71905" s="113"/>
    </row>
    <row r="71906">
      <c r="A71906" s="113"/>
      <c r="B71906" s="113"/>
    </row>
    <row r="71907">
      <c r="A71907" s="113"/>
      <c r="B71907" s="113"/>
    </row>
    <row r="71908">
      <c r="A71908" s="113"/>
      <c r="B71908" s="113"/>
    </row>
    <row r="71909">
      <c r="A71909" s="113"/>
      <c r="B71909" s="113"/>
    </row>
    <row r="71910">
      <c r="A71910" s="113"/>
      <c r="B71910" s="113"/>
    </row>
    <row r="71911">
      <c r="A71911" s="113"/>
      <c r="B71911" s="113"/>
    </row>
    <row r="71912">
      <c r="A71912" s="113"/>
      <c r="B71912" s="113"/>
    </row>
    <row r="71913">
      <c r="A71913" s="113"/>
      <c r="B71913" s="113"/>
    </row>
    <row r="71914">
      <c r="A71914" s="113"/>
      <c r="B71914" s="113"/>
    </row>
    <row r="71915">
      <c r="A71915" s="113"/>
      <c r="B71915" s="113"/>
    </row>
    <row r="71916">
      <c r="A71916" s="113"/>
      <c r="B71916" s="113"/>
    </row>
    <row r="71917">
      <c r="A71917" s="113"/>
      <c r="B71917" s="113"/>
    </row>
    <row r="71918">
      <c r="A71918" s="113"/>
      <c r="B71918" s="113"/>
    </row>
    <row r="71919">
      <c r="A71919" s="113"/>
      <c r="B71919" s="113"/>
    </row>
    <row r="71920">
      <c r="A71920" s="113"/>
      <c r="B71920" s="113"/>
    </row>
    <row r="71921">
      <c r="A71921" s="113"/>
      <c r="B71921" s="113"/>
    </row>
    <row r="71922">
      <c r="A71922" s="113"/>
      <c r="B71922" s="113"/>
    </row>
    <row r="71923">
      <c r="A71923" s="113"/>
      <c r="B71923" s="113"/>
    </row>
    <row r="71924">
      <c r="A71924" s="113"/>
      <c r="B71924" s="113"/>
    </row>
    <row r="71925">
      <c r="A71925" s="113"/>
      <c r="B71925" s="113"/>
    </row>
    <row r="71926">
      <c r="A71926" s="113"/>
      <c r="B71926" s="113"/>
    </row>
    <row r="71927">
      <c r="A71927" s="113"/>
      <c r="B71927" s="113"/>
    </row>
    <row r="71928">
      <c r="A71928" s="113"/>
      <c r="B71928" s="113"/>
    </row>
    <row r="71929">
      <c r="A71929" s="113"/>
      <c r="B71929" s="113"/>
    </row>
    <row r="71930">
      <c r="A71930" s="113"/>
      <c r="B71930" s="113"/>
    </row>
    <row r="71931">
      <c r="A71931" s="113"/>
      <c r="B71931" s="113"/>
    </row>
    <row r="71932">
      <c r="A71932" s="113"/>
      <c r="B71932" s="113"/>
    </row>
    <row r="71933">
      <c r="A71933" s="113"/>
      <c r="B71933" s="113"/>
    </row>
    <row r="71934">
      <c r="A71934" s="113"/>
      <c r="B71934" s="113"/>
    </row>
    <row r="71935">
      <c r="A71935" s="113"/>
      <c r="B71935" s="113"/>
    </row>
    <row r="71936">
      <c r="A71936" s="113"/>
      <c r="B71936" s="113"/>
    </row>
    <row r="71937">
      <c r="A71937" s="113"/>
      <c r="B71937" s="113"/>
    </row>
    <row r="71938">
      <c r="A71938" s="113"/>
      <c r="B71938" s="113"/>
    </row>
    <row r="71939">
      <c r="A71939" s="113"/>
      <c r="B71939" s="113"/>
    </row>
    <row r="71940">
      <c r="A71940" s="113"/>
      <c r="B71940" s="113"/>
    </row>
    <row r="71941">
      <c r="A71941" s="113"/>
      <c r="B71941" s="113"/>
    </row>
    <row r="71942">
      <c r="A71942" s="113"/>
      <c r="B71942" s="113"/>
    </row>
    <row r="71943">
      <c r="A71943" s="113"/>
      <c r="B71943" s="113"/>
    </row>
    <row r="71944">
      <c r="A71944" s="113"/>
      <c r="B71944" s="113"/>
    </row>
    <row r="71945">
      <c r="A71945" s="113"/>
      <c r="B71945" s="113"/>
    </row>
    <row r="71946">
      <c r="A71946" s="113"/>
      <c r="B71946" s="113"/>
    </row>
    <row r="71947">
      <c r="A71947" s="113"/>
      <c r="B71947" s="113"/>
    </row>
    <row r="71948">
      <c r="A71948" s="113"/>
      <c r="B71948" s="113"/>
    </row>
    <row r="71949">
      <c r="A71949" s="113"/>
      <c r="B71949" s="113"/>
    </row>
    <row r="71950">
      <c r="A71950" s="113"/>
      <c r="B71950" s="113"/>
    </row>
    <row r="71951">
      <c r="A71951" s="113"/>
      <c r="B71951" s="113"/>
    </row>
    <row r="71952">
      <c r="A71952" s="113"/>
      <c r="B71952" s="113"/>
    </row>
    <row r="71953">
      <c r="A71953" s="113"/>
      <c r="B71953" s="113"/>
    </row>
    <row r="71954">
      <c r="A71954" s="113"/>
      <c r="B71954" s="113"/>
    </row>
    <row r="71955">
      <c r="A71955" s="113"/>
      <c r="B71955" s="113"/>
    </row>
    <row r="71956">
      <c r="A71956" s="113"/>
      <c r="B71956" s="113"/>
    </row>
    <row r="71957">
      <c r="A71957" s="113"/>
      <c r="B71957" s="113"/>
    </row>
    <row r="71958">
      <c r="A71958" s="113"/>
      <c r="B71958" s="113"/>
    </row>
    <row r="71959">
      <c r="A71959" s="113"/>
      <c r="B71959" s="113"/>
    </row>
    <row r="71960">
      <c r="A71960" s="113"/>
      <c r="B71960" s="113"/>
    </row>
    <row r="71961">
      <c r="A71961" s="113"/>
      <c r="B71961" s="113"/>
    </row>
    <row r="71962">
      <c r="A71962" s="113"/>
      <c r="B71962" s="113"/>
    </row>
    <row r="71963">
      <c r="A71963" s="113"/>
      <c r="B71963" s="113"/>
    </row>
    <row r="71964">
      <c r="A71964" s="113"/>
      <c r="B71964" s="113"/>
    </row>
    <row r="71965">
      <c r="A71965" s="113"/>
      <c r="B71965" s="113"/>
    </row>
    <row r="71966">
      <c r="A71966" s="113"/>
      <c r="B71966" s="113"/>
    </row>
    <row r="71967">
      <c r="A71967" s="113"/>
      <c r="B71967" s="113"/>
    </row>
    <row r="71968">
      <c r="A71968" s="113"/>
      <c r="B71968" s="113"/>
    </row>
    <row r="71969">
      <c r="A71969" s="113"/>
      <c r="B71969" s="113"/>
    </row>
    <row r="71970">
      <c r="A71970" s="113"/>
      <c r="B71970" s="113"/>
    </row>
    <row r="71971">
      <c r="A71971" s="113"/>
      <c r="B71971" s="113"/>
    </row>
    <row r="71972">
      <c r="A71972" s="113"/>
      <c r="B71972" s="113"/>
    </row>
    <row r="71973">
      <c r="A71973" s="113"/>
      <c r="B71973" s="113"/>
    </row>
    <row r="71974">
      <c r="A71974" s="113"/>
      <c r="B71974" s="113"/>
    </row>
    <row r="71975">
      <c r="A71975" s="113"/>
      <c r="B71975" s="113"/>
    </row>
    <row r="71976">
      <c r="A71976" s="113"/>
      <c r="B71976" s="113"/>
    </row>
    <row r="71977">
      <c r="A71977" s="113"/>
      <c r="B71977" s="113"/>
    </row>
    <row r="71978">
      <c r="A71978" s="113"/>
      <c r="B71978" s="113"/>
    </row>
    <row r="71979">
      <c r="A71979" s="113"/>
      <c r="B71979" s="113"/>
    </row>
    <row r="71980">
      <c r="A71980" s="113"/>
      <c r="B71980" s="113"/>
    </row>
    <row r="71981">
      <c r="A71981" s="113"/>
      <c r="B71981" s="113"/>
    </row>
    <row r="71982">
      <c r="A71982" s="113"/>
      <c r="B71982" s="113"/>
    </row>
    <row r="71983">
      <c r="A71983" s="113"/>
      <c r="B71983" s="113"/>
    </row>
    <row r="71984">
      <c r="A71984" s="113"/>
      <c r="B71984" s="113"/>
    </row>
    <row r="71985">
      <c r="A71985" s="113"/>
      <c r="B71985" s="113"/>
    </row>
    <row r="71986">
      <c r="A71986" s="113"/>
      <c r="B71986" s="113"/>
    </row>
    <row r="71987">
      <c r="A71987" s="113"/>
      <c r="B71987" s="113"/>
    </row>
    <row r="71988">
      <c r="A71988" s="113"/>
      <c r="B71988" s="113"/>
    </row>
    <row r="71989">
      <c r="A71989" s="113"/>
      <c r="B71989" s="113"/>
    </row>
    <row r="71990">
      <c r="A71990" s="113"/>
      <c r="B71990" s="113"/>
    </row>
    <row r="71991">
      <c r="A71991" s="113"/>
      <c r="B71991" s="113"/>
    </row>
    <row r="71992">
      <c r="A71992" s="113"/>
      <c r="B71992" s="113"/>
    </row>
    <row r="71993">
      <c r="A71993" s="113"/>
      <c r="B71993" s="113"/>
    </row>
    <row r="71994">
      <c r="A71994" s="113"/>
      <c r="B71994" s="113"/>
    </row>
    <row r="71995">
      <c r="A71995" s="113"/>
      <c r="B71995" s="113"/>
    </row>
    <row r="71996">
      <c r="A71996" s="113"/>
      <c r="B71996" s="113"/>
    </row>
    <row r="71997">
      <c r="A71997" s="113"/>
      <c r="B71997" s="113"/>
    </row>
    <row r="71998">
      <c r="A71998" s="113"/>
      <c r="B71998" s="113"/>
    </row>
    <row r="71999">
      <c r="A71999" s="113"/>
      <c r="B71999" s="113"/>
    </row>
    <row r="72000">
      <c r="A72000" s="113"/>
      <c r="B72000" s="113"/>
    </row>
    <row r="72001">
      <c r="A72001" s="113"/>
      <c r="B72001" s="113"/>
    </row>
    <row r="72002">
      <c r="A72002" s="113"/>
      <c r="B72002" s="113"/>
    </row>
    <row r="72003">
      <c r="A72003" s="113"/>
      <c r="B72003" s="113"/>
    </row>
    <row r="72004">
      <c r="A72004" s="113"/>
      <c r="B72004" s="113"/>
    </row>
    <row r="72005">
      <c r="A72005" s="113"/>
      <c r="B72005" s="113"/>
    </row>
    <row r="72006">
      <c r="A72006" s="113"/>
      <c r="B72006" s="113"/>
    </row>
    <row r="72007">
      <c r="A72007" s="113"/>
      <c r="B72007" s="113"/>
    </row>
    <row r="72008">
      <c r="A72008" s="113"/>
      <c r="B72008" s="113"/>
    </row>
    <row r="72009">
      <c r="A72009" s="113"/>
      <c r="B72009" s="113"/>
    </row>
    <row r="72010">
      <c r="A72010" s="113"/>
      <c r="B72010" s="113"/>
    </row>
    <row r="72011">
      <c r="A72011" s="113"/>
      <c r="B72011" s="113"/>
    </row>
    <row r="72012">
      <c r="A72012" s="113"/>
      <c r="B72012" s="113"/>
    </row>
    <row r="72013">
      <c r="A72013" s="113"/>
      <c r="B72013" s="113"/>
    </row>
    <row r="72014">
      <c r="A72014" s="113"/>
      <c r="B72014" s="113"/>
    </row>
    <row r="72015">
      <c r="A72015" s="113"/>
      <c r="B72015" s="113"/>
    </row>
    <row r="72016">
      <c r="A72016" s="113"/>
      <c r="B72016" s="113"/>
    </row>
    <row r="72017">
      <c r="A72017" s="113"/>
      <c r="B72017" s="113"/>
    </row>
    <row r="72018">
      <c r="A72018" s="113"/>
      <c r="B72018" s="113"/>
    </row>
    <row r="72019">
      <c r="A72019" s="113"/>
      <c r="B72019" s="113"/>
    </row>
    <row r="72020">
      <c r="A72020" s="113"/>
      <c r="B72020" s="113"/>
    </row>
    <row r="72021">
      <c r="A72021" s="113"/>
      <c r="B72021" s="113"/>
    </row>
    <row r="72022">
      <c r="A72022" s="113"/>
      <c r="B72022" s="113"/>
    </row>
    <row r="72023">
      <c r="A72023" s="113"/>
      <c r="B72023" s="113"/>
    </row>
    <row r="72024">
      <c r="A72024" s="113"/>
      <c r="B72024" s="113"/>
    </row>
    <row r="72025">
      <c r="A72025" s="113"/>
      <c r="B72025" s="113"/>
    </row>
    <row r="72026">
      <c r="A72026" s="113"/>
      <c r="B72026" s="113"/>
    </row>
    <row r="72027">
      <c r="A72027" s="113"/>
      <c r="B72027" s="113"/>
    </row>
    <row r="72028">
      <c r="A72028" s="113"/>
      <c r="B72028" s="113"/>
    </row>
    <row r="72029">
      <c r="A72029" s="113"/>
      <c r="B72029" s="113"/>
    </row>
    <row r="72030">
      <c r="A72030" s="113"/>
      <c r="B72030" s="113"/>
    </row>
    <row r="72031">
      <c r="A72031" s="113"/>
      <c r="B72031" s="113"/>
    </row>
    <row r="72032">
      <c r="A72032" s="113"/>
      <c r="B72032" s="113"/>
    </row>
    <row r="72033">
      <c r="A72033" s="113"/>
      <c r="B72033" s="113"/>
    </row>
    <row r="72034">
      <c r="A72034" s="113"/>
      <c r="B72034" s="113"/>
    </row>
    <row r="72035">
      <c r="A72035" s="113"/>
      <c r="B72035" s="113"/>
    </row>
    <row r="72036">
      <c r="A72036" s="113"/>
      <c r="B72036" s="113"/>
    </row>
    <row r="72037">
      <c r="A72037" s="113"/>
      <c r="B72037" s="113"/>
    </row>
    <row r="72038">
      <c r="A72038" s="113"/>
      <c r="B72038" s="113"/>
    </row>
    <row r="72039">
      <c r="A72039" s="113"/>
      <c r="B72039" s="113"/>
    </row>
    <row r="72040">
      <c r="A72040" s="113"/>
      <c r="B72040" s="113"/>
    </row>
    <row r="72041">
      <c r="A72041" s="113"/>
      <c r="B72041" s="113"/>
    </row>
    <row r="72042">
      <c r="A72042" s="113"/>
      <c r="B72042" s="113"/>
    </row>
    <row r="72043">
      <c r="A72043" s="113"/>
      <c r="B72043" s="113"/>
    </row>
    <row r="72044">
      <c r="A72044" s="113"/>
      <c r="B72044" s="113"/>
    </row>
    <row r="72045">
      <c r="A72045" s="113"/>
      <c r="B72045" s="113"/>
    </row>
    <row r="72046">
      <c r="A72046" s="113"/>
      <c r="B72046" s="113"/>
    </row>
    <row r="72047">
      <c r="A72047" s="113"/>
      <c r="B72047" s="113"/>
    </row>
    <row r="72048">
      <c r="A72048" s="113"/>
      <c r="B72048" s="113"/>
    </row>
    <row r="72049">
      <c r="A72049" s="113"/>
      <c r="B72049" s="113"/>
    </row>
    <row r="72050">
      <c r="A72050" s="113"/>
      <c r="B72050" s="113"/>
    </row>
    <row r="72051">
      <c r="A72051" s="113"/>
      <c r="B72051" s="113"/>
    </row>
    <row r="72052">
      <c r="A72052" s="113"/>
      <c r="B72052" s="113"/>
    </row>
    <row r="72053">
      <c r="A72053" s="113"/>
      <c r="B72053" s="113"/>
    </row>
    <row r="72054">
      <c r="A72054" s="113"/>
      <c r="B72054" s="113"/>
    </row>
    <row r="72055">
      <c r="A72055" s="113"/>
      <c r="B72055" s="113"/>
    </row>
    <row r="72056">
      <c r="A72056" s="113"/>
      <c r="B72056" s="113"/>
    </row>
    <row r="72057">
      <c r="A72057" s="113"/>
      <c r="B72057" s="113"/>
    </row>
    <row r="72058">
      <c r="A72058" s="113"/>
      <c r="B72058" s="113"/>
    </row>
    <row r="72059">
      <c r="A72059" s="113"/>
      <c r="B72059" s="113"/>
    </row>
    <row r="72060">
      <c r="A72060" s="113"/>
      <c r="B72060" s="113"/>
    </row>
    <row r="72061">
      <c r="A72061" s="113"/>
      <c r="B72061" s="113"/>
    </row>
    <row r="72062">
      <c r="A72062" s="113"/>
      <c r="B72062" s="113"/>
    </row>
    <row r="72063">
      <c r="A72063" s="113"/>
      <c r="B72063" s="113"/>
    </row>
    <row r="72064">
      <c r="A72064" s="113"/>
      <c r="B72064" s="113"/>
    </row>
    <row r="72065">
      <c r="A72065" s="113"/>
      <c r="B72065" s="113"/>
    </row>
    <row r="72066">
      <c r="A72066" s="113"/>
      <c r="B72066" s="113"/>
    </row>
    <row r="72067">
      <c r="A72067" s="113"/>
      <c r="B72067" s="113"/>
    </row>
    <row r="72068">
      <c r="A72068" s="113"/>
      <c r="B72068" s="113"/>
    </row>
    <row r="72069">
      <c r="A72069" s="113"/>
      <c r="B72069" s="113"/>
    </row>
    <row r="72070">
      <c r="A72070" s="113"/>
      <c r="B72070" s="113"/>
    </row>
    <row r="72071">
      <c r="A72071" s="113"/>
      <c r="B72071" s="113"/>
    </row>
    <row r="72072">
      <c r="A72072" s="113"/>
      <c r="B72072" s="113"/>
    </row>
    <row r="72073">
      <c r="A72073" s="113"/>
      <c r="B72073" s="113"/>
    </row>
    <row r="72074">
      <c r="A72074" s="113"/>
      <c r="B72074" s="113"/>
    </row>
    <row r="72075">
      <c r="A72075" s="113"/>
      <c r="B72075" s="113"/>
    </row>
    <row r="72076">
      <c r="A72076" s="113"/>
      <c r="B72076" s="113"/>
    </row>
    <row r="72077">
      <c r="A72077" s="113"/>
      <c r="B72077" s="113"/>
    </row>
    <row r="72078">
      <c r="A72078" s="113"/>
      <c r="B72078" s="113"/>
    </row>
    <row r="72079">
      <c r="A72079" s="113"/>
      <c r="B72079" s="113"/>
    </row>
    <row r="72080">
      <c r="A72080" s="113"/>
      <c r="B72080" s="113"/>
    </row>
    <row r="72081">
      <c r="A72081" s="113"/>
      <c r="B72081" s="113"/>
    </row>
    <row r="72082">
      <c r="A72082" s="113"/>
      <c r="B72082" s="113"/>
    </row>
    <row r="72083">
      <c r="A72083" s="113"/>
      <c r="B72083" s="113"/>
    </row>
    <row r="72084">
      <c r="A72084" s="113"/>
      <c r="B72084" s="113"/>
    </row>
    <row r="72085">
      <c r="A72085" s="113"/>
      <c r="B72085" s="113"/>
    </row>
    <row r="72086">
      <c r="A72086" s="113"/>
      <c r="B72086" s="113"/>
    </row>
    <row r="72087">
      <c r="A72087" s="113"/>
      <c r="B72087" s="113"/>
    </row>
    <row r="72088">
      <c r="A72088" s="113"/>
      <c r="B72088" s="113"/>
    </row>
    <row r="72089">
      <c r="A72089" s="113"/>
      <c r="B72089" s="113"/>
    </row>
    <row r="72090">
      <c r="A72090" s="113"/>
      <c r="B72090" s="113"/>
    </row>
    <row r="72091">
      <c r="A72091" s="113"/>
      <c r="B72091" s="113"/>
    </row>
    <row r="72092">
      <c r="A72092" s="113"/>
      <c r="B72092" s="113"/>
    </row>
    <row r="72093">
      <c r="A72093" s="113"/>
      <c r="B72093" s="113"/>
    </row>
    <row r="72094">
      <c r="A72094" s="113"/>
      <c r="B72094" s="113"/>
    </row>
    <row r="72095">
      <c r="A72095" s="113"/>
      <c r="B72095" s="113"/>
    </row>
    <row r="72096">
      <c r="A72096" s="113"/>
      <c r="B72096" s="113"/>
    </row>
    <row r="72097">
      <c r="A72097" s="113"/>
      <c r="B72097" s="113"/>
    </row>
    <row r="72098">
      <c r="A72098" s="113"/>
      <c r="B72098" s="113"/>
    </row>
    <row r="72099">
      <c r="A72099" s="113"/>
      <c r="B72099" s="113"/>
    </row>
    <row r="72100">
      <c r="A72100" s="113"/>
      <c r="B72100" s="113"/>
    </row>
    <row r="72101">
      <c r="A72101" s="113"/>
      <c r="B72101" s="113"/>
    </row>
    <row r="72102">
      <c r="A72102" s="113"/>
      <c r="B72102" s="113"/>
    </row>
    <row r="72103">
      <c r="A72103" s="113"/>
      <c r="B72103" s="113"/>
    </row>
    <row r="72104">
      <c r="A72104" s="113"/>
      <c r="B72104" s="113"/>
    </row>
    <row r="72105">
      <c r="A72105" s="113"/>
      <c r="B72105" s="113"/>
    </row>
    <row r="72106">
      <c r="A72106" s="113"/>
      <c r="B72106" s="113"/>
    </row>
    <row r="72107">
      <c r="A72107" s="113"/>
      <c r="B72107" s="113"/>
    </row>
    <row r="72108">
      <c r="A72108" s="113"/>
      <c r="B72108" s="113"/>
    </row>
    <row r="72109">
      <c r="A72109" s="113"/>
      <c r="B72109" s="113"/>
    </row>
    <row r="72110">
      <c r="A72110" s="113"/>
      <c r="B72110" s="113"/>
    </row>
    <row r="72111">
      <c r="A72111" s="113"/>
      <c r="B72111" s="113"/>
    </row>
    <row r="72112">
      <c r="A72112" s="113"/>
      <c r="B72112" s="113"/>
    </row>
    <row r="72113">
      <c r="A72113" s="113"/>
      <c r="B72113" s="113"/>
    </row>
    <row r="72114">
      <c r="A72114" s="113"/>
      <c r="B72114" s="113"/>
    </row>
    <row r="72115">
      <c r="A72115" s="113"/>
      <c r="B72115" s="113"/>
    </row>
    <row r="72116">
      <c r="A72116" s="113"/>
      <c r="B72116" s="113"/>
    </row>
    <row r="72117">
      <c r="A72117" s="113"/>
      <c r="B72117" s="113"/>
    </row>
    <row r="72118">
      <c r="A72118" s="113"/>
      <c r="B72118" s="113"/>
    </row>
    <row r="72119">
      <c r="A72119" s="113"/>
      <c r="B72119" s="113"/>
    </row>
    <row r="72120">
      <c r="A72120" s="113"/>
      <c r="B72120" s="113"/>
    </row>
    <row r="72121">
      <c r="A72121" s="113"/>
      <c r="B72121" s="113"/>
    </row>
    <row r="72122">
      <c r="A72122" s="113"/>
      <c r="B72122" s="113"/>
    </row>
    <row r="72123">
      <c r="A72123" s="113"/>
      <c r="B72123" s="113"/>
    </row>
    <row r="72124">
      <c r="A72124" s="113"/>
      <c r="B72124" s="113"/>
    </row>
    <row r="72125">
      <c r="A72125" s="113"/>
      <c r="B72125" s="113"/>
    </row>
    <row r="72126">
      <c r="A72126" s="113"/>
      <c r="B72126" s="113"/>
    </row>
    <row r="72127">
      <c r="A72127" s="113"/>
      <c r="B72127" s="113"/>
    </row>
    <row r="72128">
      <c r="A72128" s="113"/>
      <c r="B72128" s="113"/>
    </row>
    <row r="72129">
      <c r="A72129" s="113"/>
      <c r="B72129" s="113"/>
    </row>
    <row r="72130">
      <c r="A72130" s="113"/>
      <c r="B72130" s="113"/>
    </row>
    <row r="72131">
      <c r="A72131" s="113"/>
      <c r="B72131" s="113"/>
    </row>
    <row r="72132">
      <c r="A72132" s="113"/>
      <c r="B72132" s="113"/>
    </row>
    <row r="72133">
      <c r="A72133" s="113"/>
      <c r="B72133" s="113"/>
    </row>
    <row r="72134">
      <c r="A72134" s="113"/>
      <c r="B72134" s="113"/>
    </row>
    <row r="72135">
      <c r="A72135" s="113"/>
      <c r="B72135" s="113"/>
    </row>
    <row r="72136">
      <c r="A72136" s="113"/>
      <c r="B72136" s="113"/>
    </row>
    <row r="72137">
      <c r="A72137" s="113"/>
      <c r="B72137" s="113"/>
    </row>
    <row r="72138">
      <c r="A72138" s="113"/>
      <c r="B72138" s="113"/>
    </row>
    <row r="72139">
      <c r="A72139" s="113"/>
      <c r="B72139" s="113"/>
    </row>
    <row r="72140">
      <c r="A72140" s="113"/>
      <c r="B72140" s="113"/>
    </row>
    <row r="72141">
      <c r="A72141" s="113"/>
      <c r="B72141" s="113"/>
    </row>
    <row r="72142">
      <c r="A72142" s="113"/>
      <c r="B72142" s="113"/>
    </row>
    <row r="72143">
      <c r="A72143" s="113"/>
      <c r="B72143" s="113"/>
    </row>
    <row r="72144">
      <c r="A72144" s="113"/>
      <c r="B72144" s="113"/>
    </row>
    <row r="72145">
      <c r="A72145" s="113"/>
      <c r="B72145" s="113"/>
    </row>
    <row r="72146">
      <c r="A72146" s="113"/>
      <c r="B72146" s="113"/>
    </row>
    <row r="72147">
      <c r="A72147" s="113"/>
      <c r="B72147" s="113"/>
    </row>
    <row r="72148">
      <c r="A72148" s="113"/>
      <c r="B72148" s="113"/>
    </row>
    <row r="72149">
      <c r="A72149" s="113"/>
      <c r="B72149" s="113"/>
    </row>
    <row r="72150">
      <c r="A72150" s="113"/>
      <c r="B72150" s="113"/>
    </row>
    <row r="72151">
      <c r="A72151" s="113"/>
      <c r="B72151" s="113"/>
    </row>
    <row r="72152">
      <c r="A72152" s="113"/>
      <c r="B72152" s="113"/>
    </row>
    <row r="72153">
      <c r="A72153" s="113"/>
      <c r="B72153" s="113"/>
    </row>
    <row r="72154">
      <c r="A72154" s="113"/>
      <c r="B72154" s="113"/>
    </row>
    <row r="72155">
      <c r="A72155" s="113"/>
      <c r="B72155" s="113"/>
    </row>
    <row r="72156">
      <c r="A72156" s="113"/>
      <c r="B72156" s="113"/>
    </row>
    <row r="72157">
      <c r="A72157" s="113"/>
      <c r="B72157" s="113"/>
    </row>
    <row r="72158">
      <c r="A72158" s="113"/>
      <c r="B72158" s="113"/>
    </row>
    <row r="72159">
      <c r="A72159" s="113"/>
      <c r="B72159" s="113"/>
    </row>
    <row r="72160">
      <c r="A72160" s="113"/>
      <c r="B72160" s="113"/>
    </row>
    <row r="72161">
      <c r="A72161" s="113"/>
      <c r="B72161" s="113"/>
    </row>
    <row r="72162">
      <c r="A72162" s="113"/>
      <c r="B72162" s="113"/>
    </row>
    <row r="72163">
      <c r="A72163" s="113"/>
      <c r="B72163" s="113"/>
    </row>
    <row r="72164">
      <c r="A72164" s="113"/>
      <c r="B72164" s="113"/>
    </row>
    <row r="72165">
      <c r="A72165" s="113"/>
      <c r="B72165" s="113"/>
    </row>
    <row r="72166">
      <c r="A72166" s="113"/>
      <c r="B72166" s="113"/>
    </row>
    <row r="72167">
      <c r="A72167" s="113"/>
      <c r="B72167" s="113"/>
    </row>
    <row r="72168">
      <c r="A72168" s="113"/>
      <c r="B72168" s="113"/>
    </row>
    <row r="72169">
      <c r="A72169" s="113"/>
      <c r="B72169" s="113"/>
    </row>
    <row r="72170">
      <c r="A72170" s="113"/>
      <c r="B72170" s="113"/>
    </row>
    <row r="72171">
      <c r="A72171" s="113"/>
      <c r="B72171" s="113"/>
    </row>
    <row r="72172">
      <c r="A72172" s="113"/>
      <c r="B72172" s="113"/>
    </row>
    <row r="72173">
      <c r="A72173" s="113"/>
      <c r="B72173" s="113"/>
    </row>
    <row r="72174">
      <c r="A72174" s="113"/>
      <c r="B72174" s="113"/>
    </row>
    <row r="72175">
      <c r="A72175" s="113"/>
      <c r="B72175" s="113"/>
    </row>
    <row r="72176">
      <c r="A72176" s="113"/>
      <c r="B72176" s="113"/>
    </row>
    <row r="72177">
      <c r="A72177" s="113"/>
      <c r="B72177" s="113"/>
    </row>
    <row r="72178">
      <c r="A72178" s="113"/>
      <c r="B72178" s="113"/>
    </row>
    <row r="72179">
      <c r="A72179" s="113"/>
      <c r="B72179" s="113"/>
    </row>
    <row r="72180">
      <c r="A72180" s="113"/>
      <c r="B72180" s="113"/>
    </row>
    <row r="72181">
      <c r="A72181" s="113"/>
      <c r="B72181" s="113"/>
    </row>
    <row r="72182">
      <c r="A72182" s="113"/>
      <c r="B72182" s="113"/>
    </row>
    <row r="72183">
      <c r="A72183" s="113"/>
      <c r="B72183" s="113"/>
    </row>
    <row r="72184">
      <c r="A72184" s="113"/>
      <c r="B72184" s="113"/>
    </row>
    <row r="72185">
      <c r="A72185" s="113"/>
      <c r="B72185" s="113"/>
    </row>
    <row r="72186">
      <c r="A72186" s="113"/>
      <c r="B72186" s="113"/>
    </row>
    <row r="72187">
      <c r="A72187" s="113"/>
      <c r="B72187" s="113"/>
    </row>
    <row r="72188">
      <c r="A72188" s="113"/>
      <c r="B72188" s="113"/>
    </row>
    <row r="72189">
      <c r="A72189" s="113"/>
      <c r="B72189" s="113"/>
    </row>
    <row r="72190">
      <c r="A72190" s="113"/>
      <c r="B72190" s="113"/>
    </row>
    <row r="72191">
      <c r="A72191" s="113"/>
      <c r="B72191" s="113"/>
    </row>
    <row r="72192">
      <c r="A72192" s="113"/>
      <c r="B72192" s="113"/>
    </row>
    <row r="72193">
      <c r="A72193" s="113"/>
      <c r="B72193" s="113"/>
    </row>
    <row r="72194">
      <c r="A72194" s="113"/>
      <c r="B72194" s="113"/>
    </row>
    <row r="72195">
      <c r="A72195" s="113"/>
      <c r="B72195" s="113"/>
    </row>
    <row r="72196">
      <c r="A72196" s="113"/>
      <c r="B72196" s="113"/>
    </row>
    <row r="72197">
      <c r="A72197" s="113"/>
      <c r="B72197" s="113"/>
    </row>
    <row r="72198">
      <c r="A72198" s="113"/>
      <c r="B72198" s="113"/>
    </row>
    <row r="72199">
      <c r="A72199" s="113"/>
      <c r="B72199" s="113"/>
    </row>
    <row r="72200">
      <c r="A72200" s="113"/>
      <c r="B72200" s="113"/>
    </row>
    <row r="72201">
      <c r="A72201" s="113"/>
      <c r="B72201" s="113"/>
    </row>
    <row r="72202">
      <c r="A72202" s="113"/>
      <c r="B72202" s="113"/>
    </row>
    <row r="72203">
      <c r="A72203" s="113"/>
      <c r="B72203" s="113"/>
    </row>
    <row r="72204">
      <c r="A72204" s="113"/>
      <c r="B72204" s="113"/>
    </row>
    <row r="72205">
      <c r="A72205" s="113"/>
      <c r="B72205" s="113"/>
    </row>
    <row r="72206">
      <c r="A72206" s="113"/>
      <c r="B72206" s="113"/>
    </row>
    <row r="72207">
      <c r="A72207" s="113"/>
      <c r="B72207" s="113"/>
    </row>
    <row r="72208">
      <c r="A72208" s="113"/>
      <c r="B72208" s="113"/>
    </row>
    <row r="72209">
      <c r="A72209" s="113"/>
      <c r="B72209" s="113"/>
    </row>
    <row r="72210">
      <c r="A72210" s="113"/>
      <c r="B72210" s="113"/>
    </row>
    <row r="72211">
      <c r="A72211" s="113"/>
      <c r="B72211" s="113"/>
    </row>
    <row r="72212">
      <c r="A72212" s="113"/>
      <c r="B72212" s="113"/>
    </row>
    <row r="72213">
      <c r="A72213" s="113"/>
      <c r="B72213" s="113"/>
    </row>
    <row r="72214">
      <c r="A72214" s="113"/>
      <c r="B72214" s="113"/>
    </row>
    <row r="72215">
      <c r="A72215" s="113"/>
      <c r="B72215" s="113"/>
    </row>
    <row r="72216">
      <c r="A72216" s="113"/>
      <c r="B72216" s="113"/>
    </row>
    <row r="72217">
      <c r="A72217" s="113"/>
      <c r="B72217" s="113"/>
    </row>
    <row r="72218">
      <c r="A72218" s="113"/>
      <c r="B72218" s="113"/>
    </row>
    <row r="72219">
      <c r="A72219" s="113"/>
      <c r="B72219" s="113"/>
    </row>
    <row r="72220">
      <c r="A72220" s="113"/>
      <c r="B72220" s="113"/>
    </row>
    <row r="72221">
      <c r="A72221" s="113"/>
      <c r="B72221" s="113"/>
    </row>
    <row r="72222">
      <c r="A72222" s="113"/>
      <c r="B72222" s="113"/>
    </row>
    <row r="72223">
      <c r="A72223" s="113"/>
      <c r="B72223" s="113"/>
    </row>
    <row r="72224">
      <c r="A72224" s="113"/>
      <c r="B72224" s="113"/>
    </row>
    <row r="72225">
      <c r="A72225" s="113"/>
      <c r="B72225" s="113"/>
    </row>
    <row r="72226">
      <c r="A72226" s="113"/>
      <c r="B72226" s="113"/>
    </row>
    <row r="72227">
      <c r="A72227" s="113"/>
      <c r="B72227" s="113"/>
    </row>
    <row r="72228">
      <c r="A72228" s="113"/>
      <c r="B72228" s="113"/>
    </row>
    <row r="72229">
      <c r="A72229" s="113"/>
      <c r="B72229" s="113"/>
    </row>
    <row r="72230">
      <c r="A72230" s="113"/>
      <c r="B72230" s="113"/>
    </row>
    <row r="72231">
      <c r="A72231" s="113"/>
      <c r="B72231" s="113"/>
    </row>
    <row r="72232">
      <c r="A72232" s="113"/>
      <c r="B72232" s="113"/>
    </row>
    <row r="72233">
      <c r="A72233" s="113"/>
      <c r="B72233" s="113"/>
    </row>
    <row r="72234">
      <c r="A72234" s="113"/>
      <c r="B72234" s="113"/>
    </row>
    <row r="72235">
      <c r="A72235" s="113"/>
      <c r="B72235" s="113"/>
    </row>
    <row r="72236">
      <c r="A72236" s="113"/>
      <c r="B72236" s="113"/>
    </row>
    <row r="72237">
      <c r="A72237" s="113"/>
      <c r="B72237" s="113"/>
    </row>
    <row r="72238">
      <c r="A72238" s="113"/>
      <c r="B72238" s="113"/>
    </row>
    <row r="72239">
      <c r="A72239" s="113"/>
      <c r="B72239" s="113"/>
    </row>
    <row r="72240">
      <c r="A72240" s="113"/>
      <c r="B72240" s="113"/>
    </row>
    <row r="72241">
      <c r="A72241" s="113"/>
      <c r="B72241" s="113"/>
    </row>
    <row r="72242">
      <c r="A72242" s="113"/>
      <c r="B72242" s="113"/>
    </row>
    <row r="72243">
      <c r="A72243" s="113"/>
      <c r="B72243" s="113"/>
    </row>
    <row r="72244">
      <c r="A72244" s="113"/>
      <c r="B72244" s="113"/>
    </row>
    <row r="72245">
      <c r="A72245" s="113"/>
      <c r="B72245" s="113"/>
    </row>
    <row r="72246">
      <c r="A72246" s="113"/>
      <c r="B72246" s="113"/>
    </row>
    <row r="72247">
      <c r="A72247" s="113"/>
      <c r="B72247" s="113"/>
    </row>
    <row r="72248">
      <c r="A72248" s="113"/>
      <c r="B72248" s="113"/>
    </row>
    <row r="72249">
      <c r="A72249" s="113"/>
      <c r="B72249" s="113"/>
    </row>
    <row r="72250">
      <c r="A72250" s="113"/>
      <c r="B72250" s="113"/>
    </row>
    <row r="72251">
      <c r="A72251" s="113"/>
      <c r="B72251" s="113"/>
    </row>
    <row r="72252">
      <c r="A72252" s="113"/>
      <c r="B72252" s="113"/>
    </row>
    <row r="72253">
      <c r="A72253" s="113"/>
      <c r="B72253" s="113"/>
    </row>
    <row r="72254">
      <c r="A72254" s="113"/>
      <c r="B72254" s="113"/>
    </row>
    <row r="72255">
      <c r="A72255" s="113"/>
      <c r="B72255" s="113"/>
    </row>
    <row r="72256">
      <c r="A72256" s="113"/>
      <c r="B72256" s="113"/>
    </row>
    <row r="72257">
      <c r="A72257" s="113"/>
      <c r="B72257" s="113"/>
    </row>
    <row r="72258">
      <c r="A72258" s="113"/>
      <c r="B72258" s="113"/>
    </row>
    <row r="72259">
      <c r="A72259" s="113"/>
      <c r="B72259" s="113"/>
    </row>
    <row r="72260">
      <c r="A72260" s="113"/>
      <c r="B72260" s="113"/>
    </row>
    <row r="72261">
      <c r="A72261" s="113"/>
      <c r="B72261" s="113"/>
    </row>
    <row r="72262">
      <c r="A72262" s="113"/>
      <c r="B72262" s="113"/>
    </row>
    <row r="72263">
      <c r="A72263" s="113"/>
      <c r="B72263" s="113"/>
    </row>
    <row r="72264">
      <c r="A72264" s="113"/>
      <c r="B72264" s="113"/>
    </row>
    <row r="72265">
      <c r="A72265" s="113"/>
      <c r="B72265" s="113"/>
    </row>
    <row r="72266">
      <c r="A72266" s="113"/>
      <c r="B72266" s="113"/>
    </row>
    <row r="72267">
      <c r="A72267" s="113"/>
      <c r="B72267" s="113"/>
    </row>
    <row r="72268">
      <c r="A72268" s="113"/>
      <c r="B72268" s="113"/>
    </row>
    <row r="72269">
      <c r="A72269" s="113"/>
      <c r="B72269" s="113"/>
    </row>
    <row r="72270">
      <c r="A72270" s="113"/>
      <c r="B72270" s="113"/>
    </row>
    <row r="72271">
      <c r="A72271" s="113"/>
      <c r="B72271" s="113"/>
    </row>
    <row r="72272">
      <c r="A72272" s="113"/>
      <c r="B72272" s="113"/>
    </row>
    <row r="72273">
      <c r="A72273" s="113"/>
      <c r="B72273" s="113"/>
    </row>
    <row r="72274">
      <c r="A72274" s="113"/>
      <c r="B72274" s="113"/>
    </row>
    <row r="72275">
      <c r="A72275" s="113"/>
      <c r="B72275" s="113"/>
    </row>
    <row r="72276">
      <c r="A72276" s="113"/>
      <c r="B72276" s="113"/>
    </row>
    <row r="72277">
      <c r="A72277" s="113"/>
      <c r="B72277" s="113"/>
    </row>
    <row r="72278">
      <c r="A72278" s="113"/>
      <c r="B72278" s="113"/>
    </row>
    <row r="72279">
      <c r="A72279" s="113"/>
      <c r="B72279" s="113"/>
    </row>
    <row r="72280">
      <c r="A72280" s="113"/>
      <c r="B72280" s="113"/>
    </row>
    <row r="72281">
      <c r="A72281" s="113"/>
      <c r="B72281" s="113"/>
    </row>
    <row r="72282">
      <c r="A72282" s="113"/>
      <c r="B72282" s="113"/>
    </row>
    <row r="72283">
      <c r="A72283" s="113"/>
      <c r="B72283" s="113"/>
    </row>
    <row r="72284">
      <c r="A72284" s="113"/>
      <c r="B72284" s="113"/>
    </row>
    <row r="72285">
      <c r="A72285" s="113"/>
      <c r="B72285" s="113"/>
    </row>
    <row r="72286">
      <c r="A72286" s="113"/>
      <c r="B72286" s="113"/>
    </row>
    <row r="72287">
      <c r="A72287" s="113"/>
      <c r="B72287" s="113"/>
    </row>
    <row r="72288">
      <c r="A72288" s="113"/>
      <c r="B72288" s="113"/>
    </row>
    <row r="72289">
      <c r="A72289" s="113"/>
      <c r="B72289" s="113"/>
    </row>
    <row r="72290">
      <c r="A72290" s="113"/>
      <c r="B72290" s="113"/>
    </row>
    <row r="72291">
      <c r="A72291" s="113"/>
      <c r="B72291" s="113"/>
    </row>
    <row r="72292">
      <c r="A72292" s="113"/>
      <c r="B72292" s="113"/>
    </row>
    <row r="72293">
      <c r="A72293" s="113"/>
      <c r="B72293" s="113"/>
    </row>
    <row r="72294">
      <c r="A72294" s="113"/>
      <c r="B72294" s="113"/>
    </row>
    <row r="72295">
      <c r="A72295" s="113"/>
      <c r="B72295" s="113"/>
    </row>
    <row r="72296">
      <c r="A72296" s="113"/>
      <c r="B72296" s="113"/>
    </row>
    <row r="72297">
      <c r="A72297" s="113"/>
      <c r="B72297" s="113"/>
    </row>
    <row r="72298">
      <c r="A72298" s="113"/>
      <c r="B72298" s="113"/>
    </row>
    <row r="72299">
      <c r="A72299" s="113"/>
      <c r="B72299" s="113"/>
    </row>
    <row r="72300">
      <c r="A72300" s="113"/>
      <c r="B72300" s="113"/>
    </row>
    <row r="72301">
      <c r="A72301" s="113"/>
      <c r="B72301" s="113"/>
    </row>
    <row r="72302">
      <c r="A72302" s="113"/>
      <c r="B72302" s="113"/>
    </row>
    <row r="72303">
      <c r="A72303" s="113"/>
      <c r="B72303" s="113"/>
    </row>
    <row r="72304">
      <c r="A72304" s="113"/>
      <c r="B72304" s="113"/>
    </row>
    <row r="72305">
      <c r="A72305" s="113"/>
      <c r="B72305" s="113"/>
    </row>
    <row r="72306">
      <c r="A72306" s="113"/>
      <c r="B72306" s="113"/>
    </row>
    <row r="72307">
      <c r="A72307" s="113"/>
      <c r="B72307" s="113"/>
    </row>
    <row r="72308">
      <c r="A72308" s="113"/>
      <c r="B72308" s="113"/>
    </row>
    <row r="72309">
      <c r="A72309" s="113"/>
      <c r="B72309" s="113"/>
    </row>
    <row r="72310">
      <c r="A72310" s="113"/>
      <c r="B72310" s="113"/>
    </row>
    <row r="72311">
      <c r="A72311" s="113"/>
      <c r="B72311" s="113"/>
    </row>
    <row r="72312">
      <c r="A72312" s="113"/>
      <c r="B72312" s="113"/>
    </row>
    <row r="72313">
      <c r="A72313" s="113"/>
      <c r="B72313" s="113"/>
    </row>
    <row r="72314">
      <c r="A72314" s="113"/>
      <c r="B72314" s="113"/>
    </row>
    <row r="72315">
      <c r="A72315" s="113"/>
      <c r="B72315" s="113"/>
    </row>
    <row r="72316">
      <c r="A72316" s="113"/>
      <c r="B72316" s="113"/>
    </row>
    <row r="72317">
      <c r="A72317" s="113"/>
      <c r="B72317" s="113"/>
    </row>
    <row r="72318">
      <c r="A72318" s="113"/>
      <c r="B72318" s="113"/>
    </row>
    <row r="72319">
      <c r="A72319" s="113"/>
      <c r="B72319" s="113"/>
    </row>
    <row r="72320">
      <c r="A72320" s="113"/>
      <c r="B72320" s="113"/>
    </row>
    <row r="72321">
      <c r="A72321" s="113"/>
      <c r="B72321" s="113"/>
    </row>
    <row r="72322">
      <c r="A72322" s="113"/>
      <c r="B72322" s="113"/>
    </row>
    <row r="72323">
      <c r="A72323" s="113"/>
      <c r="B72323" s="113"/>
    </row>
    <row r="72324">
      <c r="A72324" s="113"/>
      <c r="B72324" s="113"/>
    </row>
    <row r="72325">
      <c r="A72325" s="113"/>
      <c r="B72325" s="113"/>
    </row>
    <row r="72326">
      <c r="A72326" s="113"/>
      <c r="B72326" s="113"/>
    </row>
    <row r="72327">
      <c r="A72327" s="113"/>
      <c r="B72327" s="113"/>
    </row>
    <row r="72328">
      <c r="A72328" s="113"/>
      <c r="B72328" s="113"/>
    </row>
    <row r="72329">
      <c r="A72329" s="113"/>
      <c r="B72329" s="113"/>
    </row>
    <row r="72330">
      <c r="A72330" s="113"/>
      <c r="B72330" s="113"/>
    </row>
    <row r="72331">
      <c r="A72331" s="113"/>
      <c r="B72331" s="113"/>
    </row>
    <row r="72332">
      <c r="A72332" s="113"/>
      <c r="B72332" s="113"/>
    </row>
    <row r="72333">
      <c r="A72333" s="113"/>
      <c r="B72333" s="113"/>
    </row>
    <row r="72334">
      <c r="A72334" s="113"/>
      <c r="B72334" s="113"/>
    </row>
    <row r="72335">
      <c r="A72335" s="113"/>
      <c r="B72335" s="113"/>
    </row>
    <row r="72336">
      <c r="A72336" s="113"/>
      <c r="B72336" s="113"/>
    </row>
    <row r="72337">
      <c r="A72337" s="113"/>
      <c r="B72337" s="113"/>
    </row>
    <row r="72338">
      <c r="A72338" s="113"/>
      <c r="B72338" s="113"/>
    </row>
    <row r="72339">
      <c r="A72339" s="113"/>
      <c r="B72339" s="113"/>
    </row>
    <row r="72340">
      <c r="A72340" s="113"/>
      <c r="B72340" s="113"/>
    </row>
    <row r="72341">
      <c r="A72341" s="113"/>
      <c r="B72341" s="113"/>
    </row>
    <row r="72342">
      <c r="A72342" s="113"/>
      <c r="B72342" s="113"/>
    </row>
    <row r="72343">
      <c r="A72343" s="113"/>
      <c r="B72343" s="113"/>
    </row>
    <row r="72344">
      <c r="A72344" s="113"/>
      <c r="B72344" s="113"/>
    </row>
    <row r="72345">
      <c r="A72345" s="113"/>
      <c r="B72345" s="113"/>
    </row>
    <row r="72346">
      <c r="A72346" s="113"/>
      <c r="B72346" s="113"/>
    </row>
    <row r="72347">
      <c r="A72347" s="113"/>
      <c r="B72347" s="113"/>
    </row>
    <row r="72348">
      <c r="A72348" s="113"/>
      <c r="B72348" s="113"/>
    </row>
    <row r="72349">
      <c r="A72349" s="113"/>
      <c r="B72349" s="113"/>
    </row>
    <row r="72350">
      <c r="A72350" s="113"/>
      <c r="B72350" s="113"/>
    </row>
    <row r="72351">
      <c r="A72351" s="113"/>
      <c r="B72351" s="113"/>
    </row>
    <row r="72352">
      <c r="A72352" s="113"/>
      <c r="B72352" s="113"/>
    </row>
    <row r="72353">
      <c r="A72353" s="113"/>
      <c r="B72353" s="113"/>
    </row>
    <row r="72354">
      <c r="A72354" s="113"/>
      <c r="B72354" s="113"/>
    </row>
    <row r="72355">
      <c r="A72355" s="113"/>
      <c r="B72355" s="113"/>
    </row>
    <row r="72356">
      <c r="A72356" s="113"/>
      <c r="B72356" s="113"/>
    </row>
    <row r="72357">
      <c r="A72357" s="113"/>
      <c r="B72357" s="113"/>
    </row>
    <row r="72358">
      <c r="A72358" s="113"/>
      <c r="B72358" s="113"/>
    </row>
    <row r="72359">
      <c r="A72359" s="113"/>
      <c r="B72359" s="113"/>
    </row>
    <row r="72360">
      <c r="A72360" s="113"/>
      <c r="B72360" s="113"/>
    </row>
    <row r="72361">
      <c r="A72361" s="113"/>
      <c r="B72361" s="113"/>
    </row>
    <row r="72362">
      <c r="A72362" s="113"/>
      <c r="B72362" s="113"/>
    </row>
    <row r="72363">
      <c r="A72363" s="113"/>
      <c r="B72363" s="113"/>
    </row>
    <row r="72364">
      <c r="A72364" s="113"/>
      <c r="B72364" s="113"/>
    </row>
    <row r="72365">
      <c r="A72365" s="113"/>
      <c r="B72365" s="113"/>
    </row>
    <row r="72366">
      <c r="A72366" s="113"/>
      <c r="B72366" s="113"/>
    </row>
    <row r="72367">
      <c r="A72367" s="113"/>
      <c r="B72367" s="113"/>
    </row>
    <row r="72368">
      <c r="A72368" s="113"/>
      <c r="B72368" s="113"/>
    </row>
    <row r="72369">
      <c r="A72369" s="113"/>
      <c r="B72369" s="113"/>
    </row>
    <row r="72370">
      <c r="A72370" s="113"/>
      <c r="B72370" s="113"/>
    </row>
    <row r="72371">
      <c r="A72371" s="113"/>
      <c r="B72371" s="113"/>
    </row>
    <row r="72372">
      <c r="A72372" s="113"/>
      <c r="B72372" s="113"/>
    </row>
    <row r="72373">
      <c r="A72373" s="113"/>
      <c r="B72373" s="113"/>
    </row>
    <row r="72374">
      <c r="A72374" s="113"/>
      <c r="B72374" s="113"/>
    </row>
    <row r="72375">
      <c r="A72375" s="113"/>
      <c r="B72375" s="113"/>
    </row>
    <row r="72376">
      <c r="A72376" s="113"/>
      <c r="B72376" s="113"/>
    </row>
    <row r="72377">
      <c r="A72377" s="113"/>
      <c r="B72377" s="113"/>
    </row>
    <row r="72378">
      <c r="A72378" s="113"/>
      <c r="B72378" s="113"/>
    </row>
    <row r="72379">
      <c r="A72379" s="113"/>
      <c r="B72379" s="113"/>
    </row>
    <row r="72380">
      <c r="A72380" s="113"/>
      <c r="B72380" s="113"/>
    </row>
    <row r="72381">
      <c r="A72381" s="113"/>
      <c r="B72381" s="113"/>
    </row>
    <row r="72382">
      <c r="A72382" s="113"/>
      <c r="B72382" s="113"/>
    </row>
    <row r="72383">
      <c r="A72383" s="113"/>
      <c r="B72383" s="113"/>
    </row>
    <row r="72384">
      <c r="A72384" s="113"/>
      <c r="B72384" s="113"/>
    </row>
    <row r="72385">
      <c r="A72385" s="113"/>
      <c r="B72385" s="113"/>
    </row>
    <row r="72386">
      <c r="A72386" s="113"/>
      <c r="B72386" s="113"/>
    </row>
    <row r="72387">
      <c r="A72387" s="113"/>
      <c r="B72387" s="113"/>
    </row>
    <row r="72388">
      <c r="A72388" s="113"/>
      <c r="B72388" s="113"/>
    </row>
    <row r="72389">
      <c r="A72389" s="113"/>
      <c r="B72389" s="113"/>
    </row>
    <row r="72390">
      <c r="A72390" s="113"/>
      <c r="B72390" s="113"/>
    </row>
    <row r="72391">
      <c r="A72391" s="113"/>
      <c r="B72391" s="113"/>
    </row>
    <row r="72392">
      <c r="A72392" s="113"/>
      <c r="B72392" s="113"/>
    </row>
    <row r="72393">
      <c r="A72393" s="113"/>
      <c r="B72393" s="113"/>
    </row>
    <row r="72394">
      <c r="A72394" s="113"/>
      <c r="B72394" s="113"/>
    </row>
    <row r="72395">
      <c r="A72395" s="113"/>
      <c r="B72395" s="113"/>
    </row>
    <row r="72396">
      <c r="A72396" s="113"/>
      <c r="B72396" s="113"/>
    </row>
    <row r="72397">
      <c r="A72397" s="113"/>
      <c r="B72397" s="113"/>
    </row>
    <row r="72398">
      <c r="A72398" s="113"/>
      <c r="B72398" s="113"/>
    </row>
    <row r="72399">
      <c r="A72399" s="113"/>
      <c r="B72399" s="113"/>
    </row>
    <row r="72400">
      <c r="A72400" s="113"/>
      <c r="B72400" s="113"/>
    </row>
    <row r="72401">
      <c r="A72401" s="113"/>
      <c r="B72401" s="113"/>
    </row>
    <row r="72402">
      <c r="A72402" s="113"/>
      <c r="B72402" s="113"/>
    </row>
    <row r="72403">
      <c r="A72403" s="113"/>
      <c r="B72403" s="113"/>
    </row>
    <row r="72404">
      <c r="A72404" s="113"/>
      <c r="B72404" s="113"/>
    </row>
    <row r="72405">
      <c r="A72405" s="113"/>
      <c r="B72405" s="113"/>
    </row>
    <row r="72406">
      <c r="A72406" s="113"/>
      <c r="B72406" s="113"/>
    </row>
    <row r="72407">
      <c r="A72407" s="113"/>
      <c r="B72407" s="113"/>
    </row>
    <row r="72408">
      <c r="A72408" s="113"/>
      <c r="B72408" s="113"/>
    </row>
    <row r="72409">
      <c r="A72409" s="113"/>
      <c r="B72409" s="113"/>
    </row>
    <row r="72410">
      <c r="A72410" s="113"/>
      <c r="B72410" s="113"/>
    </row>
    <row r="72411">
      <c r="A72411" s="113"/>
      <c r="B72411" s="113"/>
    </row>
    <row r="72412">
      <c r="A72412" s="113"/>
      <c r="B72412" s="113"/>
    </row>
    <row r="72413">
      <c r="A72413" s="113"/>
      <c r="B72413" s="113"/>
    </row>
    <row r="72414">
      <c r="A72414" s="113"/>
      <c r="B72414" s="113"/>
    </row>
    <row r="72415">
      <c r="A72415" s="113"/>
      <c r="B72415" s="113"/>
    </row>
    <row r="72416">
      <c r="A72416" s="113"/>
      <c r="B72416" s="113"/>
    </row>
    <row r="72417">
      <c r="A72417" s="113"/>
      <c r="B72417" s="113"/>
    </row>
    <row r="72418">
      <c r="A72418" s="113"/>
      <c r="B72418" s="113"/>
    </row>
    <row r="72419">
      <c r="A72419" s="113"/>
      <c r="B72419" s="113"/>
    </row>
    <row r="72420">
      <c r="A72420" s="113"/>
      <c r="B72420" s="113"/>
    </row>
    <row r="72421">
      <c r="A72421" s="113"/>
      <c r="B72421" s="113"/>
    </row>
    <row r="72422">
      <c r="A72422" s="113"/>
      <c r="B72422" s="113"/>
    </row>
    <row r="72423">
      <c r="A72423" s="113"/>
      <c r="B72423" s="113"/>
    </row>
    <row r="72424">
      <c r="A72424" s="113"/>
      <c r="B72424" s="113"/>
    </row>
    <row r="72425">
      <c r="A72425" s="113"/>
      <c r="B72425" s="113"/>
    </row>
    <row r="72426">
      <c r="A72426" s="113"/>
      <c r="B72426" s="113"/>
    </row>
    <row r="72427">
      <c r="A72427" s="113"/>
      <c r="B72427" s="113"/>
    </row>
    <row r="72428">
      <c r="A72428" s="113"/>
      <c r="B72428" s="113"/>
    </row>
    <row r="72429">
      <c r="A72429" s="113"/>
      <c r="B72429" s="113"/>
    </row>
    <row r="72430">
      <c r="A72430" s="113"/>
      <c r="B72430" s="113"/>
    </row>
    <row r="72431">
      <c r="A72431" s="113"/>
      <c r="B72431" s="113"/>
    </row>
    <row r="72432">
      <c r="A72432" s="113"/>
      <c r="B72432" s="113"/>
    </row>
    <row r="72433">
      <c r="A72433" s="113"/>
      <c r="B72433" s="113"/>
    </row>
    <row r="72434">
      <c r="A72434" s="113"/>
      <c r="B72434" s="113"/>
    </row>
    <row r="72435">
      <c r="A72435" s="113"/>
      <c r="B72435" s="113"/>
    </row>
    <row r="72436">
      <c r="A72436" s="113"/>
      <c r="B72436" s="113"/>
    </row>
    <row r="72437">
      <c r="A72437" s="113"/>
      <c r="B72437" s="113"/>
    </row>
    <row r="72438">
      <c r="A72438" s="113"/>
      <c r="B72438" s="113"/>
    </row>
    <row r="72439">
      <c r="A72439" s="113"/>
      <c r="B72439" s="113"/>
    </row>
    <row r="72440">
      <c r="A72440" s="113"/>
      <c r="B72440" s="113"/>
    </row>
    <row r="72441">
      <c r="A72441" s="113"/>
      <c r="B72441" s="113"/>
    </row>
    <row r="72442">
      <c r="A72442" s="113"/>
      <c r="B72442" s="113"/>
    </row>
    <row r="72443">
      <c r="A72443" s="113"/>
      <c r="B72443" s="113"/>
    </row>
    <row r="72444">
      <c r="A72444" s="113"/>
      <c r="B72444" s="113"/>
    </row>
    <row r="72445">
      <c r="A72445" s="113"/>
      <c r="B72445" s="113"/>
    </row>
    <row r="72446">
      <c r="A72446" s="113"/>
      <c r="B72446" s="113"/>
    </row>
    <row r="72447">
      <c r="A72447" s="113"/>
      <c r="B72447" s="113"/>
    </row>
    <row r="72448">
      <c r="A72448" s="113"/>
      <c r="B72448" s="113"/>
    </row>
    <row r="72449">
      <c r="A72449" s="113"/>
      <c r="B72449" s="113"/>
    </row>
    <row r="72450">
      <c r="A72450" s="113"/>
      <c r="B72450" s="113"/>
    </row>
    <row r="72451">
      <c r="A72451" s="113"/>
      <c r="B72451" s="113"/>
    </row>
    <row r="72452">
      <c r="A72452" s="113"/>
      <c r="B72452" s="113"/>
    </row>
    <row r="72453">
      <c r="A72453" s="113"/>
      <c r="B72453" s="113"/>
    </row>
    <row r="72454">
      <c r="A72454" s="113"/>
      <c r="B72454" s="113"/>
    </row>
    <row r="72455">
      <c r="A72455" s="113"/>
      <c r="B72455" s="113"/>
    </row>
    <row r="72456">
      <c r="A72456" s="113"/>
      <c r="B72456" s="113"/>
    </row>
    <row r="72457">
      <c r="A72457" s="113"/>
      <c r="B72457" s="113"/>
    </row>
    <row r="72458">
      <c r="A72458" s="113"/>
      <c r="B72458" s="113"/>
    </row>
    <row r="72459">
      <c r="A72459" s="113"/>
      <c r="B72459" s="113"/>
    </row>
    <row r="72460">
      <c r="A72460" s="113"/>
      <c r="B72460" s="113"/>
    </row>
    <row r="72461">
      <c r="A72461" s="113"/>
      <c r="B72461" s="113"/>
    </row>
    <row r="72462">
      <c r="A72462" s="113"/>
      <c r="B72462" s="113"/>
    </row>
    <row r="72463">
      <c r="A72463" s="113"/>
      <c r="B72463" s="113"/>
    </row>
    <row r="72464">
      <c r="A72464" s="113"/>
      <c r="B72464" s="113"/>
    </row>
    <row r="72465">
      <c r="A72465" s="113"/>
      <c r="B72465" s="113"/>
    </row>
    <row r="72466">
      <c r="A72466" s="113"/>
      <c r="B72466" s="113"/>
    </row>
    <row r="72467">
      <c r="A72467" s="113"/>
      <c r="B72467" s="113"/>
    </row>
    <row r="72468">
      <c r="A72468" s="113"/>
      <c r="B72468" s="113"/>
    </row>
    <row r="72469">
      <c r="A72469" s="113"/>
      <c r="B72469" s="113"/>
    </row>
    <row r="72470">
      <c r="A72470" s="113"/>
      <c r="B72470" s="113"/>
    </row>
    <row r="72471">
      <c r="A72471" s="113"/>
      <c r="B72471" s="113"/>
    </row>
    <row r="72472">
      <c r="A72472" s="113"/>
      <c r="B72472" s="113"/>
    </row>
    <row r="72473">
      <c r="A72473" s="113"/>
      <c r="B72473" s="113"/>
    </row>
    <row r="72474">
      <c r="A72474" s="113"/>
      <c r="B72474" s="113"/>
    </row>
    <row r="72475">
      <c r="A72475" s="113"/>
      <c r="B72475" s="113"/>
    </row>
    <row r="72476">
      <c r="A72476" s="113"/>
      <c r="B72476" s="113"/>
    </row>
    <row r="72477">
      <c r="A72477" s="113"/>
      <c r="B72477" s="113"/>
    </row>
    <row r="72478">
      <c r="A72478" s="113"/>
      <c r="B72478" s="113"/>
    </row>
    <row r="72479">
      <c r="A72479" s="113"/>
      <c r="B72479" s="113"/>
    </row>
    <row r="72480">
      <c r="A72480" s="113"/>
      <c r="B72480" s="113"/>
    </row>
    <row r="72481">
      <c r="A72481" s="113"/>
      <c r="B72481" s="113"/>
    </row>
    <row r="72482">
      <c r="A72482" s="113"/>
      <c r="B72482" s="113"/>
    </row>
    <row r="72483">
      <c r="A72483" s="113"/>
      <c r="B72483" s="113"/>
    </row>
    <row r="72484">
      <c r="A72484" s="113"/>
      <c r="B72484" s="113"/>
    </row>
    <row r="72485">
      <c r="A72485" s="113"/>
      <c r="B72485" s="113"/>
    </row>
    <row r="72486">
      <c r="A72486" s="113"/>
      <c r="B72486" s="113"/>
    </row>
    <row r="72487">
      <c r="A72487" s="113"/>
      <c r="B72487" s="113"/>
    </row>
    <row r="72488">
      <c r="A72488" s="113"/>
      <c r="B72488" s="113"/>
    </row>
    <row r="72489">
      <c r="A72489" s="113"/>
      <c r="B72489" s="113"/>
    </row>
    <row r="72490">
      <c r="A72490" s="113"/>
      <c r="B72490" s="113"/>
    </row>
    <row r="72491">
      <c r="A72491" s="113"/>
      <c r="B72491" s="113"/>
    </row>
    <row r="72492">
      <c r="A72492" s="113"/>
      <c r="B72492" s="113"/>
    </row>
    <row r="72493">
      <c r="A72493" s="113"/>
      <c r="B72493" s="113"/>
    </row>
    <row r="72494">
      <c r="A72494" s="113"/>
      <c r="B72494" s="113"/>
    </row>
    <row r="72495">
      <c r="A72495" s="113"/>
      <c r="B72495" s="113"/>
    </row>
    <row r="72496">
      <c r="A72496" s="113"/>
      <c r="B72496" s="113"/>
    </row>
    <row r="72497">
      <c r="A72497" s="113"/>
      <c r="B72497" s="113"/>
    </row>
    <row r="72498">
      <c r="A72498" s="113"/>
      <c r="B72498" s="113"/>
    </row>
    <row r="72499">
      <c r="A72499" s="113"/>
      <c r="B72499" s="113"/>
    </row>
    <row r="72500">
      <c r="A72500" s="113"/>
      <c r="B72500" s="113"/>
    </row>
    <row r="72501">
      <c r="A72501" s="113"/>
      <c r="B72501" s="113"/>
    </row>
    <row r="72502">
      <c r="A72502" s="113"/>
      <c r="B72502" s="113"/>
    </row>
    <row r="72503">
      <c r="A72503" s="113"/>
      <c r="B72503" s="113"/>
    </row>
    <row r="72504">
      <c r="A72504" s="113"/>
      <c r="B72504" s="113"/>
    </row>
    <row r="72505">
      <c r="A72505" s="113"/>
      <c r="B72505" s="113"/>
    </row>
    <row r="72506">
      <c r="A72506" s="113"/>
      <c r="B72506" s="113"/>
    </row>
    <row r="72507">
      <c r="A72507" s="113"/>
      <c r="B72507" s="113"/>
    </row>
    <row r="72508">
      <c r="A72508" s="113"/>
      <c r="B72508" s="113"/>
    </row>
    <row r="72509">
      <c r="A72509" s="113"/>
      <c r="B72509" s="113"/>
    </row>
    <row r="72510">
      <c r="A72510" s="113"/>
      <c r="B72510" s="113"/>
    </row>
    <row r="72511">
      <c r="A72511" s="113"/>
      <c r="B72511" s="113"/>
    </row>
    <row r="72512">
      <c r="A72512" s="113"/>
      <c r="B72512" s="113"/>
    </row>
    <row r="72513">
      <c r="A72513" s="113"/>
      <c r="B72513" s="113"/>
    </row>
    <row r="72514">
      <c r="A72514" s="113"/>
      <c r="B72514" s="113"/>
    </row>
    <row r="72515">
      <c r="A72515" s="113"/>
      <c r="B72515" s="113"/>
    </row>
    <row r="72516">
      <c r="A72516" s="113"/>
      <c r="B72516" s="113"/>
    </row>
    <row r="72517">
      <c r="A72517" s="113"/>
      <c r="B72517" s="113"/>
    </row>
    <row r="72518">
      <c r="A72518" s="113"/>
      <c r="B72518" s="113"/>
    </row>
    <row r="72519">
      <c r="A72519" s="113"/>
      <c r="B72519" s="113"/>
    </row>
    <row r="72520">
      <c r="A72520" s="113"/>
      <c r="B72520" s="113"/>
    </row>
    <row r="72521">
      <c r="A72521" s="113"/>
      <c r="B72521" s="113"/>
    </row>
    <row r="72522">
      <c r="A72522" s="113"/>
      <c r="B72522" s="113"/>
    </row>
    <row r="72523">
      <c r="A72523" s="113"/>
      <c r="B72523" s="113"/>
    </row>
    <row r="72524">
      <c r="A72524" s="113"/>
      <c r="B72524" s="113"/>
    </row>
    <row r="72525">
      <c r="A72525" s="113"/>
      <c r="B72525" s="113"/>
    </row>
    <row r="72526">
      <c r="A72526" s="113"/>
      <c r="B72526" s="113"/>
    </row>
    <row r="72527">
      <c r="A72527" s="113"/>
      <c r="B72527" s="113"/>
    </row>
    <row r="72528">
      <c r="A72528" s="113"/>
      <c r="B72528" s="113"/>
    </row>
    <row r="72529">
      <c r="A72529" s="113"/>
      <c r="B72529" s="113"/>
    </row>
    <row r="72530">
      <c r="A72530" s="113"/>
      <c r="B72530" s="113"/>
    </row>
    <row r="72531">
      <c r="A72531" s="113"/>
      <c r="B72531" s="113"/>
    </row>
    <row r="72532">
      <c r="A72532" s="113"/>
      <c r="B72532" s="113"/>
    </row>
    <row r="72533">
      <c r="A72533" s="113"/>
      <c r="B72533" s="113"/>
    </row>
    <row r="72534">
      <c r="A72534" s="113"/>
      <c r="B72534" s="113"/>
    </row>
    <row r="72535">
      <c r="A72535" s="113"/>
      <c r="B72535" s="113"/>
    </row>
    <row r="72536">
      <c r="A72536" s="113"/>
      <c r="B72536" s="113"/>
    </row>
    <row r="72537">
      <c r="A72537" s="113"/>
      <c r="B72537" s="113"/>
    </row>
    <row r="72538">
      <c r="A72538" s="113"/>
      <c r="B72538" s="113"/>
    </row>
    <row r="72539">
      <c r="A72539" s="113"/>
      <c r="B72539" s="113"/>
    </row>
    <row r="72540">
      <c r="A72540" s="113"/>
      <c r="B72540" s="113"/>
    </row>
    <row r="72541">
      <c r="A72541" s="113"/>
      <c r="B72541" s="113"/>
    </row>
    <row r="72542">
      <c r="A72542" s="113"/>
      <c r="B72542" s="113"/>
    </row>
    <row r="72543">
      <c r="A72543" s="113"/>
      <c r="B72543" s="113"/>
    </row>
    <row r="72544">
      <c r="A72544" s="113"/>
      <c r="B72544" s="113"/>
    </row>
    <row r="72545">
      <c r="A72545" s="113"/>
      <c r="B72545" s="113"/>
    </row>
    <row r="72546">
      <c r="A72546" s="113"/>
      <c r="B72546" s="113"/>
    </row>
    <row r="72547">
      <c r="A72547" s="113"/>
      <c r="B72547" s="113"/>
    </row>
    <row r="72548">
      <c r="A72548" s="113"/>
      <c r="B72548" s="113"/>
    </row>
    <row r="72549">
      <c r="A72549" s="113"/>
      <c r="B72549" s="113"/>
    </row>
    <row r="72550">
      <c r="A72550" s="113"/>
      <c r="B72550" s="113"/>
    </row>
    <row r="72551">
      <c r="A72551" s="113"/>
      <c r="B72551" s="113"/>
    </row>
    <row r="72552">
      <c r="A72552" s="113"/>
      <c r="B72552" s="113"/>
    </row>
    <row r="72553">
      <c r="A72553" s="113"/>
      <c r="B72553" s="113"/>
    </row>
    <row r="72554">
      <c r="A72554" s="113"/>
      <c r="B72554" s="113"/>
    </row>
    <row r="72555">
      <c r="A72555" s="113"/>
      <c r="B72555" s="113"/>
    </row>
    <row r="72556">
      <c r="A72556" s="113"/>
      <c r="B72556" s="113"/>
    </row>
    <row r="72557">
      <c r="A72557" s="113"/>
      <c r="B72557" s="113"/>
    </row>
    <row r="72558">
      <c r="A72558" s="113"/>
      <c r="B72558" s="113"/>
    </row>
    <row r="72559">
      <c r="A72559" s="113"/>
      <c r="B72559" s="113"/>
    </row>
    <row r="72560">
      <c r="A72560" s="113"/>
      <c r="B72560" s="113"/>
    </row>
    <row r="72561">
      <c r="A72561" s="113"/>
      <c r="B72561" s="113"/>
    </row>
    <row r="72562">
      <c r="A72562" s="113"/>
      <c r="B72562" s="113"/>
    </row>
    <row r="72563">
      <c r="A72563" s="113"/>
      <c r="B72563" s="113"/>
    </row>
    <row r="72564">
      <c r="A72564" s="113"/>
      <c r="B72564" s="113"/>
    </row>
    <row r="72565">
      <c r="A72565" s="113"/>
      <c r="B72565" s="113"/>
    </row>
    <row r="72566">
      <c r="A72566" s="113"/>
      <c r="B72566" s="113"/>
    </row>
    <row r="72567">
      <c r="A72567" s="113"/>
      <c r="B72567" s="113"/>
    </row>
    <row r="72568">
      <c r="A72568" s="113"/>
      <c r="B72568" s="113"/>
    </row>
    <row r="72569">
      <c r="A72569" s="113"/>
      <c r="B72569" s="113"/>
    </row>
    <row r="72570">
      <c r="A72570" s="113"/>
      <c r="B72570" s="113"/>
    </row>
    <row r="72571">
      <c r="A72571" s="113"/>
      <c r="B72571" s="113"/>
    </row>
    <row r="72572">
      <c r="A72572" s="113"/>
      <c r="B72572" s="113"/>
    </row>
    <row r="72573">
      <c r="A72573" s="113"/>
      <c r="B72573" s="113"/>
    </row>
    <row r="72574">
      <c r="A72574" s="113"/>
      <c r="B72574" s="113"/>
    </row>
    <row r="72575">
      <c r="A72575" s="113"/>
      <c r="B72575" s="113"/>
    </row>
    <row r="72576">
      <c r="A72576" s="113"/>
      <c r="B72576" s="113"/>
    </row>
    <row r="72577">
      <c r="A72577" s="113"/>
      <c r="B72577" s="113"/>
    </row>
    <row r="72578">
      <c r="A72578" s="113"/>
      <c r="B72578" s="113"/>
    </row>
    <row r="72579">
      <c r="A72579" s="113"/>
      <c r="B72579" s="113"/>
    </row>
    <row r="72580">
      <c r="A72580" s="113"/>
      <c r="B72580" s="113"/>
    </row>
    <row r="72581">
      <c r="A72581" s="113"/>
      <c r="B72581" s="113"/>
    </row>
    <row r="72582">
      <c r="A72582" s="113"/>
      <c r="B72582" s="113"/>
    </row>
    <row r="72583">
      <c r="A72583" s="113"/>
      <c r="B72583" s="113"/>
    </row>
    <row r="72584">
      <c r="A72584" s="113"/>
      <c r="B72584" s="113"/>
    </row>
    <row r="72585">
      <c r="A72585" s="113"/>
      <c r="B72585" s="113"/>
    </row>
    <row r="72586">
      <c r="A72586" s="113"/>
      <c r="B72586" s="113"/>
    </row>
    <row r="72587">
      <c r="A72587" s="113"/>
      <c r="B72587" s="113"/>
    </row>
    <row r="72588">
      <c r="A72588" s="113"/>
      <c r="B72588" s="113"/>
    </row>
    <row r="72589">
      <c r="A72589" s="113"/>
      <c r="B72589" s="113"/>
    </row>
    <row r="72590">
      <c r="A72590" s="113"/>
      <c r="B72590" s="113"/>
    </row>
    <row r="72591">
      <c r="A72591" s="113"/>
      <c r="B72591" s="113"/>
    </row>
    <row r="72592">
      <c r="A72592" s="113"/>
      <c r="B72592" s="113"/>
    </row>
    <row r="72593">
      <c r="A72593" s="113"/>
      <c r="B72593" s="113"/>
    </row>
    <row r="72594">
      <c r="A72594" s="113"/>
      <c r="B72594" s="113"/>
    </row>
    <row r="72595">
      <c r="A72595" s="113"/>
      <c r="B72595" s="113"/>
    </row>
    <row r="72596">
      <c r="A72596" s="113"/>
      <c r="B72596" s="113"/>
    </row>
    <row r="72597">
      <c r="A72597" s="113"/>
      <c r="B72597" s="113"/>
    </row>
    <row r="72598">
      <c r="A72598" s="113"/>
      <c r="B72598" s="113"/>
    </row>
    <row r="72599">
      <c r="A72599" s="113"/>
      <c r="B72599" s="113"/>
    </row>
    <row r="72600">
      <c r="A72600" s="113"/>
      <c r="B72600" s="113"/>
    </row>
    <row r="72601">
      <c r="A72601" s="113"/>
      <c r="B72601" s="113"/>
    </row>
    <row r="72602">
      <c r="A72602" s="113"/>
      <c r="B72602" s="113"/>
    </row>
    <row r="72603">
      <c r="A72603" s="113"/>
      <c r="B72603" s="113"/>
    </row>
    <row r="72604">
      <c r="A72604" s="113"/>
      <c r="B72604" s="113"/>
    </row>
    <row r="72605">
      <c r="A72605" s="113"/>
      <c r="B72605" s="113"/>
    </row>
    <row r="72606">
      <c r="A72606" s="113"/>
      <c r="B72606" s="113"/>
    </row>
    <row r="72607">
      <c r="A72607" s="113"/>
      <c r="B72607" s="113"/>
    </row>
    <row r="72608">
      <c r="A72608" s="113"/>
      <c r="B72608" s="113"/>
    </row>
    <row r="72609">
      <c r="A72609" s="113"/>
      <c r="B72609" s="113"/>
    </row>
    <row r="72610">
      <c r="A72610" s="113"/>
      <c r="B72610" s="113"/>
    </row>
    <row r="72611">
      <c r="A72611" s="113"/>
      <c r="B72611" s="113"/>
    </row>
    <row r="72612">
      <c r="A72612" s="113"/>
      <c r="B72612" s="113"/>
    </row>
    <row r="72613">
      <c r="A72613" s="113"/>
      <c r="B72613" s="113"/>
    </row>
    <row r="72614">
      <c r="A72614" s="113"/>
      <c r="B72614" s="113"/>
    </row>
    <row r="72615">
      <c r="A72615" s="113"/>
      <c r="B72615" s="113"/>
    </row>
    <row r="72616">
      <c r="A72616" s="113"/>
      <c r="B72616" s="113"/>
    </row>
    <row r="72617">
      <c r="A72617" s="113"/>
      <c r="B72617" s="113"/>
    </row>
    <row r="72618">
      <c r="A72618" s="113"/>
      <c r="B72618" s="113"/>
    </row>
    <row r="72619">
      <c r="A72619" s="113"/>
      <c r="B72619" s="113"/>
    </row>
    <row r="72620">
      <c r="A72620" s="113"/>
      <c r="B72620" s="113"/>
    </row>
    <row r="72621">
      <c r="A72621" s="113"/>
      <c r="B72621" s="113"/>
    </row>
    <row r="72622">
      <c r="A72622" s="113"/>
      <c r="B72622" s="113"/>
    </row>
    <row r="72623">
      <c r="A72623" s="113"/>
      <c r="B72623" s="113"/>
    </row>
    <row r="72624">
      <c r="A72624" s="113"/>
      <c r="B72624" s="113"/>
    </row>
    <row r="72625">
      <c r="A72625" s="113"/>
      <c r="B72625" s="113"/>
    </row>
    <row r="72626">
      <c r="A72626" s="113"/>
      <c r="B72626" s="113"/>
    </row>
    <row r="72627">
      <c r="A72627" s="113"/>
      <c r="B72627" s="113"/>
    </row>
    <row r="72628">
      <c r="A72628" s="113"/>
      <c r="B72628" s="113"/>
    </row>
    <row r="72629">
      <c r="A72629" s="113"/>
      <c r="B72629" s="113"/>
    </row>
    <row r="72630">
      <c r="A72630" s="113"/>
      <c r="B72630" s="113"/>
    </row>
    <row r="72631">
      <c r="A72631" s="113"/>
      <c r="B72631" s="113"/>
    </row>
    <row r="72632">
      <c r="A72632" s="113"/>
      <c r="B72632" s="113"/>
    </row>
    <row r="72633">
      <c r="A72633" s="113"/>
      <c r="B72633" s="113"/>
    </row>
    <row r="72634">
      <c r="A72634" s="113"/>
      <c r="B72634" s="113"/>
    </row>
    <row r="72635">
      <c r="A72635" s="113"/>
      <c r="B72635" s="113"/>
    </row>
    <row r="72636">
      <c r="A72636" s="113"/>
      <c r="B72636" s="113"/>
    </row>
    <row r="72637">
      <c r="A72637" s="113"/>
      <c r="B72637" s="113"/>
    </row>
    <row r="72638">
      <c r="A72638" s="113"/>
      <c r="B72638" s="113"/>
    </row>
    <row r="72639">
      <c r="A72639" s="113"/>
      <c r="B72639" s="113"/>
    </row>
    <row r="72640">
      <c r="A72640" s="113"/>
      <c r="B72640" s="113"/>
    </row>
    <row r="72641">
      <c r="A72641" s="113"/>
      <c r="B72641" s="113"/>
    </row>
    <row r="72642">
      <c r="A72642" s="113"/>
      <c r="B72642" s="113"/>
    </row>
    <row r="72643">
      <c r="A72643" s="113"/>
      <c r="B72643" s="113"/>
    </row>
    <row r="72644">
      <c r="A72644" s="113"/>
      <c r="B72644" s="113"/>
    </row>
    <row r="72645">
      <c r="A72645" s="113"/>
      <c r="B72645" s="113"/>
    </row>
    <row r="72646">
      <c r="A72646" s="113"/>
      <c r="B72646" s="113"/>
    </row>
    <row r="72647">
      <c r="A72647" s="113"/>
      <c r="B72647" s="113"/>
    </row>
    <row r="72648">
      <c r="A72648" s="113"/>
      <c r="B72648" s="113"/>
    </row>
    <row r="72649">
      <c r="A72649" s="113"/>
      <c r="B72649" s="113"/>
    </row>
    <row r="72650">
      <c r="A72650" s="113"/>
      <c r="B72650" s="113"/>
    </row>
    <row r="72651">
      <c r="A72651" s="113"/>
      <c r="B72651" s="113"/>
    </row>
    <row r="72652">
      <c r="A72652" s="113"/>
      <c r="B72652" s="113"/>
    </row>
    <row r="72653">
      <c r="A72653" s="113"/>
      <c r="B72653" s="113"/>
    </row>
    <row r="72654">
      <c r="A72654" s="113"/>
      <c r="B72654" s="113"/>
    </row>
    <row r="72655">
      <c r="A72655" s="113"/>
      <c r="B72655" s="113"/>
    </row>
    <row r="72656">
      <c r="A72656" s="113"/>
      <c r="B72656" s="113"/>
    </row>
    <row r="72657">
      <c r="A72657" s="113"/>
      <c r="B72657" s="113"/>
    </row>
    <row r="72658">
      <c r="A72658" s="113"/>
      <c r="B72658" s="113"/>
    </row>
    <row r="72659">
      <c r="A72659" s="113"/>
      <c r="B72659" s="113"/>
    </row>
    <row r="72660">
      <c r="A72660" s="113"/>
      <c r="B72660" s="113"/>
    </row>
    <row r="72661">
      <c r="A72661" s="113"/>
      <c r="B72661" s="113"/>
    </row>
    <row r="72662">
      <c r="A72662" s="113"/>
      <c r="B72662" s="113"/>
    </row>
    <row r="72663">
      <c r="A72663" s="113"/>
      <c r="B72663" s="113"/>
    </row>
    <row r="72664">
      <c r="A72664" s="113"/>
      <c r="B72664" s="113"/>
    </row>
    <row r="72665">
      <c r="A72665" s="113"/>
      <c r="B72665" s="113"/>
    </row>
    <row r="72666">
      <c r="A72666" s="113"/>
      <c r="B72666" s="113"/>
    </row>
    <row r="72667">
      <c r="A72667" s="113"/>
      <c r="B72667" s="113"/>
    </row>
    <row r="72668">
      <c r="A72668" s="113"/>
      <c r="B72668" s="113"/>
    </row>
    <row r="72669">
      <c r="A72669" s="113"/>
      <c r="B72669" s="113"/>
    </row>
    <row r="72670">
      <c r="A72670" s="113"/>
      <c r="B72670" s="113"/>
    </row>
    <row r="72671">
      <c r="A72671" s="113"/>
      <c r="B72671" s="113"/>
    </row>
    <row r="72672">
      <c r="A72672" s="113"/>
      <c r="B72672" s="113"/>
    </row>
    <row r="72673">
      <c r="A72673" s="113"/>
      <c r="B72673" s="113"/>
    </row>
    <row r="72674">
      <c r="A72674" s="113"/>
      <c r="B72674" s="113"/>
    </row>
    <row r="72675">
      <c r="A72675" s="113"/>
      <c r="B72675" s="113"/>
    </row>
    <row r="72676">
      <c r="A72676" s="113"/>
      <c r="B72676" s="113"/>
    </row>
    <row r="72677">
      <c r="A72677" s="113"/>
      <c r="B72677" s="113"/>
    </row>
    <row r="72678">
      <c r="A72678" s="113"/>
      <c r="B72678" s="113"/>
    </row>
    <row r="72679">
      <c r="A72679" s="113"/>
      <c r="B72679" s="113"/>
    </row>
    <row r="72680">
      <c r="A72680" s="113"/>
      <c r="B72680" s="113"/>
    </row>
    <row r="72681">
      <c r="A72681" s="113"/>
      <c r="B72681" s="113"/>
    </row>
    <row r="72682">
      <c r="A72682" s="113"/>
      <c r="B72682" s="113"/>
    </row>
    <row r="72683">
      <c r="A72683" s="113"/>
      <c r="B72683" s="113"/>
    </row>
    <row r="72684">
      <c r="A72684" s="113"/>
      <c r="B72684" s="113"/>
    </row>
    <row r="72685">
      <c r="A72685" s="113"/>
      <c r="B72685" s="113"/>
    </row>
    <row r="72686">
      <c r="A72686" s="113"/>
      <c r="B72686" s="113"/>
    </row>
    <row r="72687">
      <c r="A72687" s="113"/>
      <c r="B72687" s="113"/>
    </row>
    <row r="72688">
      <c r="A72688" s="113"/>
      <c r="B72688" s="113"/>
    </row>
    <row r="72689">
      <c r="A72689" s="113"/>
      <c r="B72689" s="113"/>
    </row>
    <row r="72690">
      <c r="A72690" s="113"/>
      <c r="B72690" s="113"/>
    </row>
    <row r="72691">
      <c r="A72691" s="113"/>
      <c r="B72691" s="113"/>
    </row>
    <row r="72692">
      <c r="A72692" s="113"/>
      <c r="B72692" s="113"/>
    </row>
    <row r="72693">
      <c r="A72693" s="113"/>
      <c r="B72693" s="113"/>
    </row>
    <row r="72694">
      <c r="A72694" s="113"/>
      <c r="B72694" s="113"/>
    </row>
    <row r="72695">
      <c r="A72695" s="113"/>
      <c r="B72695" s="113"/>
    </row>
    <row r="72696">
      <c r="A72696" s="113"/>
      <c r="B72696" s="113"/>
    </row>
    <row r="72697">
      <c r="A72697" s="113"/>
      <c r="B72697" s="113"/>
    </row>
    <row r="72698">
      <c r="A72698" s="113"/>
      <c r="B72698" s="113"/>
    </row>
    <row r="72699">
      <c r="A72699" s="113"/>
      <c r="B72699" s="113"/>
    </row>
    <row r="72700">
      <c r="A72700" s="113"/>
      <c r="B72700" s="113"/>
    </row>
    <row r="72701">
      <c r="A72701" s="113"/>
      <c r="B72701" s="113"/>
    </row>
    <row r="72702">
      <c r="A72702" s="113"/>
      <c r="B72702" s="113"/>
    </row>
    <row r="72703">
      <c r="A72703" s="113"/>
      <c r="B72703" s="113"/>
    </row>
    <row r="72704">
      <c r="A72704" s="113"/>
      <c r="B72704" s="113"/>
    </row>
    <row r="72705">
      <c r="A72705" s="113"/>
      <c r="B72705" s="113"/>
    </row>
    <row r="72706">
      <c r="A72706" s="113"/>
      <c r="B72706" s="113"/>
    </row>
    <row r="72707">
      <c r="A72707" s="113"/>
      <c r="B72707" s="113"/>
    </row>
    <row r="72708">
      <c r="A72708" s="113"/>
      <c r="B72708" s="113"/>
    </row>
    <row r="72709">
      <c r="A72709" s="113"/>
      <c r="B72709" s="113"/>
    </row>
    <row r="72710">
      <c r="A72710" s="113"/>
      <c r="B72710" s="113"/>
    </row>
    <row r="72711">
      <c r="A72711" s="113"/>
      <c r="B72711" s="113"/>
    </row>
    <row r="72712">
      <c r="A72712" s="113"/>
      <c r="B72712" s="113"/>
    </row>
    <row r="72713">
      <c r="A72713" s="113"/>
      <c r="B72713" s="113"/>
    </row>
    <row r="72714">
      <c r="A72714" s="113"/>
      <c r="B72714" s="113"/>
    </row>
    <row r="72715">
      <c r="A72715" s="113"/>
      <c r="B72715" s="113"/>
    </row>
    <row r="72716">
      <c r="A72716" s="113"/>
      <c r="B72716" s="113"/>
    </row>
    <row r="72717">
      <c r="A72717" s="113"/>
      <c r="B72717" s="113"/>
    </row>
    <row r="72718">
      <c r="A72718" s="113"/>
      <c r="B72718" s="113"/>
    </row>
    <row r="72719">
      <c r="A72719" s="113"/>
      <c r="B72719" s="113"/>
    </row>
    <row r="72720">
      <c r="A72720" s="113"/>
      <c r="B72720" s="113"/>
    </row>
    <row r="72721">
      <c r="A72721" s="113"/>
      <c r="B72721" s="113"/>
    </row>
    <row r="72722">
      <c r="A72722" s="113"/>
      <c r="B72722" s="113"/>
    </row>
    <row r="72723">
      <c r="A72723" s="113"/>
      <c r="B72723" s="113"/>
    </row>
    <row r="72724">
      <c r="A72724" s="113"/>
      <c r="B72724" s="113"/>
    </row>
    <row r="72725">
      <c r="A72725" s="113"/>
      <c r="B72725" s="113"/>
    </row>
    <row r="72726">
      <c r="A72726" s="113"/>
      <c r="B72726" s="113"/>
    </row>
    <row r="72727">
      <c r="A72727" s="113"/>
      <c r="B72727" s="113"/>
    </row>
    <row r="72728">
      <c r="A72728" s="113"/>
      <c r="B72728" s="113"/>
    </row>
    <row r="72729">
      <c r="A72729" s="113"/>
      <c r="B72729" s="113"/>
    </row>
    <row r="72730">
      <c r="A72730" s="113"/>
      <c r="B72730" s="113"/>
    </row>
    <row r="72731">
      <c r="A72731" s="113"/>
      <c r="B72731" s="113"/>
    </row>
    <row r="72732">
      <c r="A72732" s="113"/>
      <c r="B72732" s="113"/>
    </row>
    <row r="72733">
      <c r="A72733" s="113"/>
      <c r="B72733" s="113"/>
    </row>
    <row r="72734">
      <c r="A72734" s="113"/>
      <c r="B72734" s="113"/>
    </row>
    <row r="72735">
      <c r="A72735" s="113"/>
      <c r="B72735" s="113"/>
    </row>
    <row r="72736">
      <c r="A72736" s="113"/>
      <c r="B72736" s="113"/>
    </row>
    <row r="72737">
      <c r="A72737" s="113"/>
      <c r="B72737" s="113"/>
    </row>
    <row r="72738">
      <c r="A72738" s="113"/>
      <c r="B72738" s="113"/>
    </row>
    <row r="72739">
      <c r="A72739" s="113"/>
      <c r="B72739" s="113"/>
    </row>
    <row r="72740">
      <c r="A72740" s="113"/>
      <c r="B72740" s="113"/>
    </row>
    <row r="72741">
      <c r="A72741" s="113"/>
      <c r="B72741" s="113"/>
    </row>
    <row r="72742">
      <c r="A72742" s="113"/>
      <c r="B72742" s="113"/>
    </row>
    <row r="72743">
      <c r="A72743" s="113"/>
      <c r="B72743" s="113"/>
    </row>
    <row r="72744">
      <c r="A72744" s="113"/>
      <c r="B72744" s="113"/>
    </row>
    <row r="72745">
      <c r="A72745" s="113"/>
      <c r="B72745" s="113"/>
    </row>
    <row r="72746">
      <c r="A72746" s="113"/>
      <c r="B72746" s="113"/>
    </row>
    <row r="72747">
      <c r="A72747" s="113"/>
      <c r="B72747" s="113"/>
    </row>
    <row r="72748">
      <c r="A72748" s="113"/>
      <c r="B72748" s="113"/>
    </row>
    <row r="72749">
      <c r="A72749" s="113"/>
      <c r="B72749" s="113"/>
    </row>
    <row r="72750">
      <c r="A72750" s="113"/>
      <c r="B72750" s="113"/>
    </row>
    <row r="72751">
      <c r="A72751" s="113"/>
      <c r="B72751" s="113"/>
    </row>
    <row r="72752">
      <c r="A72752" s="113"/>
      <c r="B72752" s="113"/>
    </row>
    <row r="72753">
      <c r="A72753" s="113"/>
      <c r="B72753" s="113"/>
    </row>
    <row r="72754">
      <c r="A72754" s="113"/>
      <c r="B72754" s="113"/>
    </row>
    <row r="72755">
      <c r="A72755" s="113"/>
      <c r="B72755" s="113"/>
    </row>
    <row r="72756">
      <c r="A72756" s="113"/>
      <c r="B72756" s="113"/>
    </row>
    <row r="72757">
      <c r="A72757" s="113"/>
      <c r="B72757" s="113"/>
    </row>
    <row r="72758">
      <c r="A72758" s="113"/>
      <c r="B72758" s="113"/>
    </row>
    <row r="72759">
      <c r="A72759" s="113"/>
      <c r="B72759" s="113"/>
    </row>
    <row r="72760">
      <c r="A72760" s="113"/>
      <c r="B72760" s="113"/>
    </row>
    <row r="72761">
      <c r="A72761" s="113"/>
      <c r="B72761" s="113"/>
    </row>
    <row r="72762">
      <c r="A72762" s="113"/>
      <c r="B72762" s="113"/>
    </row>
    <row r="72763">
      <c r="A72763" s="113"/>
      <c r="B72763" s="113"/>
    </row>
    <row r="72764">
      <c r="A72764" s="113"/>
      <c r="B72764" s="113"/>
    </row>
    <row r="72765">
      <c r="A72765" s="113"/>
      <c r="B72765" s="113"/>
    </row>
    <row r="72766">
      <c r="A72766" s="113"/>
      <c r="B72766" s="113"/>
    </row>
    <row r="72767">
      <c r="A72767" s="113"/>
      <c r="B72767" s="113"/>
    </row>
    <row r="72768">
      <c r="A72768" s="113"/>
      <c r="B72768" s="113"/>
    </row>
    <row r="72769">
      <c r="A72769" s="113"/>
      <c r="B72769" s="113"/>
    </row>
    <row r="72770">
      <c r="A72770" s="113"/>
      <c r="B72770" s="113"/>
    </row>
    <row r="72771">
      <c r="A72771" s="113"/>
      <c r="B72771" s="113"/>
    </row>
    <row r="72772">
      <c r="A72772" s="113"/>
      <c r="B72772" s="113"/>
    </row>
    <row r="72773">
      <c r="A72773" s="113"/>
      <c r="B72773" s="113"/>
    </row>
    <row r="72774">
      <c r="A72774" s="113"/>
      <c r="B72774" s="113"/>
    </row>
    <row r="72775">
      <c r="A72775" s="113"/>
      <c r="B72775" s="113"/>
    </row>
    <row r="72776">
      <c r="A72776" s="113"/>
      <c r="B72776" s="113"/>
    </row>
    <row r="72777">
      <c r="A72777" s="113"/>
      <c r="B72777" s="113"/>
    </row>
    <row r="72778">
      <c r="A72778" s="113"/>
      <c r="B72778" s="113"/>
    </row>
    <row r="72779">
      <c r="A72779" s="113"/>
      <c r="B72779" s="113"/>
    </row>
    <row r="72780">
      <c r="A72780" s="113"/>
      <c r="B72780" s="113"/>
    </row>
    <row r="72781">
      <c r="A72781" s="113"/>
      <c r="B72781" s="113"/>
    </row>
    <row r="72782">
      <c r="A72782" s="113"/>
      <c r="B72782" s="113"/>
    </row>
    <row r="72783">
      <c r="A72783" s="113"/>
      <c r="B72783" s="113"/>
    </row>
    <row r="72784">
      <c r="A72784" s="113"/>
      <c r="B72784" s="113"/>
    </row>
    <row r="72785">
      <c r="A72785" s="113"/>
      <c r="B72785" s="113"/>
    </row>
    <row r="72786">
      <c r="A72786" s="113"/>
      <c r="B72786" s="113"/>
    </row>
    <row r="72787">
      <c r="A72787" s="113"/>
      <c r="B72787" s="113"/>
    </row>
    <row r="72788">
      <c r="A72788" s="113"/>
      <c r="B72788" s="113"/>
    </row>
    <row r="72789">
      <c r="A72789" s="113"/>
      <c r="B72789" s="113"/>
    </row>
    <row r="72790">
      <c r="A72790" s="113"/>
      <c r="B72790" s="113"/>
    </row>
    <row r="72791">
      <c r="A72791" s="113"/>
      <c r="B72791" s="113"/>
    </row>
    <row r="72792">
      <c r="A72792" s="113"/>
      <c r="B72792" s="113"/>
    </row>
    <row r="72793">
      <c r="A72793" s="113"/>
      <c r="B72793" s="113"/>
    </row>
    <row r="72794">
      <c r="A72794" s="113"/>
      <c r="B72794" s="113"/>
    </row>
    <row r="72795">
      <c r="A72795" s="113"/>
      <c r="B72795" s="113"/>
    </row>
    <row r="72796">
      <c r="A72796" s="113"/>
      <c r="B72796" s="113"/>
    </row>
    <row r="72797">
      <c r="A72797" s="113"/>
      <c r="B72797" s="113"/>
    </row>
    <row r="72798">
      <c r="A72798" s="113"/>
      <c r="B72798" s="113"/>
    </row>
    <row r="72799">
      <c r="A72799" s="113"/>
      <c r="B72799" s="113"/>
    </row>
    <row r="72800">
      <c r="A72800" s="113"/>
      <c r="B72800" s="113"/>
    </row>
    <row r="72801">
      <c r="A72801" s="113"/>
      <c r="B72801" s="113"/>
    </row>
    <row r="72802">
      <c r="A72802" s="113"/>
      <c r="B72802" s="113"/>
    </row>
    <row r="72803">
      <c r="A72803" s="113"/>
      <c r="B72803" s="113"/>
    </row>
    <row r="72804">
      <c r="A72804" s="113"/>
      <c r="B72804" s="113"/>
    </row>
    <row r="72805">
      <c r="A72805" s="113"/>
      <c r="B72805" s="113"/>
    </row>
    <row r="72806">
      <c r="A72806" s="113"/>
      <c r="B72806" s="113"/>
    </row>
    <row r="72807">
      <c r="A72807" s="113"/>
      <c r="B72807" s="113"/>
    </row>
    <row r="72808">
      <c r="A72808" s="113"/>
      <c r="B72808" s="113"/>
    </row>
    <row r="72809">
      <c r="A72809" s="113"/>
      <c r="B72809" s="113"/>
    </row>
    <row r="72810">
      <c r="A72810" s="113"/>
      <c r="B72810" s="113"/>
    </row>
    <row r="72811">
      <c r="A72811" s="113"/>
      <c r="B72811" s="113"/>
    </row>
    <row r="72812">
      <c r="A72812" s="113"/>
      <c r="B72812" s="113"/>
    </row>
    <row r="72813">
      <c r="A72813" s="113"/>
      <c r="B72813" s="113"/>
    </row>
    <row r="72814">
      <c r="A72814" s="113"/>
      <c r="B72814" s="113"/>
    </row>
    <row r="72815">
      <c r="A72815" s="113"/>
      <c r="B72815" s="113"/>
    </row>
    <row r="72816">
      <c r="A72816" s="113"/>
      <c r="B72816" s="113"/>
    </row>
    <row r="72817">
      <c r="A72817" s="113"/>
      <c r="B72817" s="113"/>
    </row>
    <row r="72818">
      <c r="A72818" s="113"/>
      <c r="B72818" s="113"/>
    </row>
    <row r="72819">
      <c r="A72819" s="113"/>
      <c r="B72819" s="113"/>
    </row>
    <row r="72820">
      <c r="A72820" s="113"/>
      <c r="B72820" s="113"/>
    </row>
    <row r="72821">
      <c r="A72821" s="113"/>
      <c r="B72821" s="113"/>
    </row>
    <row r="72822">
      <c r="A72822" s="113"/>
      <c r="B72822" s="113"/>
    </row>
    <row r="72823">
      <c r="A72823" s="113"/>
      <c r="B72823" s="113"/>
    </row>
    <row r="72824">
      <c r="A72824" s="113"/>
      <c r="B72824" s="113"/>
    </row>
    <row r="72825">
      <c r="A72825" s="113"/>
      <c r="B72825" s="113"/>
    </row>
    <row r="72826">
      <c r="A72826" s="113"/>
      <c r="B72826" s="113"/>
    </row>
    <row r="72827">
      <c r="A72827" s="113"/>
      <c r="B72827" s="113"/>
    </row>
    <row r="72828">
      <c r="A72828" s="113"/>
      <c r="B72828" s="113"/>
    </row>
    <row r="72829">
      <c r="A72829" s="113"/>
      <c r="B72829" s="113"/>
    </row>
    <row r="72830">
      <c r="A72830" s="113"/>
      <c r="B72830" s="113"/>
    </row>
    <row r="72831">
      <c r="A72831" s="113"/>
      <c r="B72831" s="113"/>
    </row>
    <row r="72832">
      <c r="A72832" s="113"/>
      <c r="B72832" s="113"/>
    </row>
    <row r="72833">
      <c r="A72833" s="113"/>
      <c r="B72833" s="113"/>
    </row>
    <row r="72834">
      <c r="A72834" s="113"/>
      <c r="B72834" s="113"/>
    </row>
    <row r="72835">
      <c r="A72835" s="113"/>
      <c r="B72835" s="113"/>
    </row>
    <row r="72836">
      <c r="A72836" s="113"/>
      <c r="B72836" s="113"/>
    </row>
    <row r="72837">
      <c r="A72837" s="113"/>
      <c r="B72837" s="113"/>
    </row>
    <row r="72838">
      <c r="A72838" s="113"/>
      <c r="B72838" s="113"/>
    </row>
    <row r="72839">
      <c r="A72839" s="113"/>
      <c r="B72839" s="113"/>
    </row>
    <row r="72840">
      <c r="A72840" s="113"/>
      <c r="B72840" s="113"/>
    </row>
    <row r="72841">
      <c r="A72841" s="113"/>
      <c r="B72841" s="113"/>
    </row>
    <row r="72842">
      <c r="A72842" s="113"/>
      <c r="B72842" s="113"/>
    </row>
    <row r="72843">
      <c r="A72843" s="113"/>
      <c r="B72843" s="113"/>
    </row>
    <row r="72844">
      <c r="A72844" s="113"/>
      <c r="B72844" s="113"/>
    </row>
    <row r="72845">
      <c r="A72845" s="113"/>
      <c r="B72845" s="113"/>
    </row>
    <row r="72846">
      <c r="A72846" s="113"/>
      <c r="B72846" s="113"/>
    </row>
    <row r="72847">
      <c r="A72847" s="113"/>
      <c r="B72847" s="113"/>
    </row>
    <row r="72848">
      <c r="A72848" s="113"/>
      <c r="B72848" s="113"/>
    </row>
    <row r="72849">
      <c r="A72849" s="113"/>
      <c r="B72849" s="113"/>
    </row>
    <row r="72850">
      <c r="A72850" s="113"/>
      <c r="B72850" s="113"/>
    </row>
    <row r="72851">
      <c r="A72851" s="113"/>
      <c r="B72851" s="113"/>
    </row>
    <row r="72852">
      <c r="A72852" s="113"/>
      <c r="B72852" s="113"/>
    </row>
    <row r="72853">
      <c r="A72853" s="113"/>
      <c r="B72853" s="113"/>
    </row>
    <row r="72854">
      <c r="A72854" s="113"/>
      <c r="B72854" s="113"/>
    </row>
    <row r="72855">
      <c r="A72855" s="113"/>
      <c r="B72855" s="113"/>
    </row>
    <row r="72856">
      <c r="A72856" s="113"/>
      <c r="B72856" s="113"/>
    </row>
    <row r="72857">
      <c r="A72857" s="113"/>
      <c r="B72857" s="113"/>
    </row>
    <row r="72858">
      <c r="A72858" s="113"/>
      <c r="B72858" s="113"/>
    </row>
    <row r="72859">
      <c r="A72859" s="113"/>
      <c r="B72859" s="113"/>
    </row>
    <row r="72860">
      <c r="A72860" s="113"/>
      <c r="B72860" s="113"/>
    </row>
    <row r="72861">
      <c r="A72861" s="113"/>
      <c r="B72861" s="113"/>
    </row>
    <row r="72862">
      <c r="A72862" s="113"/>
      <c r="B72862" s="113"/>
    </row>
    <row r="72863">
      <c r="A72863" s="113"/>
      <c r="B72863" s="113"/>
    </row>
    <row r="72864">
      <c r="A72864" s="113"/>
      <c r="B72864" s="113"/>
    </row>
    <row r="72865">
      <c r="A72865" s="113"/>
      <c r="B72865" s="113"/>
    </row>
    <row r="72866">
      <c r="A72866" s="113"/>
      <c r="B72866" s="113"/>
    </row>
    <row r="72867">
      <c r="A72867" s="113"/>
      <c r="B72867" s="113"/>
    </row>
    <row r="72868">
      <c r="A72868" s="113"/>
      <c r="B72868" s="113"/>
    </row>
    <row r="72869">
      <c r="A72869" s="113"/>
      <c r="B72869" s="113"/>
    </row>
    <row r="72870">
      <c r="A72870" s="113"/>
      <c r="B72870" s="113"/>
    </row>
    <row r="72871">
      <c r="A72871" s="113"/>
      <c r="B72871" s="113"/>
    </row>
    <row r="72872">
      <c r="A72872" s="113"/>
      <c r="B72872" s="113"/>
    </row>
    <row r="72873">
      <c r="A72873" s="113"/>
      <c r="B72873" s="113"/>
    </row>
    <row r="72874">
      <c r="A72874" s="113"/>
      <c r="B72874" s="113"/>
    </row>
    <row r="72875">
      <c r="A72875" s="113"/>
      <c r="B72875" s="113"/>
    </row>
    <row r="72876">
      <c r="A72876" s="113"/>
      <c r="B72876" s="113"/>
    </row>
    <row r="72877">
      <c r="A72877" s="113"/>
      <c r="B72877" s="113"/>
    </row>
    <row r="72878">
      <c r="A72878" s="113"/>
      <c r="B72878" s="113"/>
    </row>
    <row r="72879">
      <c r="A72879" s="113"/>
      <c r="B72879" s="113"/>
    </row>
    <row r="72880">
      <c r="A72880" s="113"/>
      <c r="B72880" s="113"/>
    </row>
    <row r="72881">
      <c r="A72881" s="113"/>
      <c r="B72881" s="113"/>
    </row>
    <row r="72882">
      <c r="A72882" s="113"/>
      <c r="B72882" s="113"/>
    </row>
    <row r="72883">
      <c r="A72883" s="113"/>
      <c r="B72883" s="113"/>
    </row>
    <row r="72884">
      <c r="A72884" s="113"/>
      <c r="B72884" s="113"/>
    </row>
    <row r="72885">
      <c r="A72885" s="113"/>
      <c r="B72885" s="113"/>
    </row>
    <row r="72886">
      <c r="A72886" s="113"/>
      <c r="B72886" s="113"/>
    </row>
    <row r="72887">
      <c r="A72887" s="113"/>
      <c r="B72887" s="113"/>
    </row>
    <row r="72888">
      <c r="A72888" s="113"/>
      <c r="B72888" s="113"/>
    </row>
    <row r="72889">
      <c r="A72889" s="113"/>
      <c r="B72889" s="113"/>
    </row>
    <row r="72890">
      <c r="A72890" s="113"/>
      <c r="B72890" s="113"/>
    </row>
    <row r="72891">
      <c r="A72891" s="113"/>
      <c r="B72891" s="113"/>
    </row>
    <row r="72892">
      <c r="A72892" s="113"/>
      <c r="B72892" s="113"/>
    </row>
    <row r="72893">
      <c r="A72893" s="113"/>
      <c r="B72893" s="113"/>
    </row>
    <row r="72894">
      <c r="A72894" s="113"/>
      <c r="B72894" s="113"/>
    </row>
    <row r="72895">
      <c r="A72895" s="113"/>
      <c r="B72895" s="113"/>
    </row>
    <row r="72896">
      <c r="A72896" s="113"/>
      <c r="B72896" s="113"/>
    </row>
    <row r="72897">
      <c r="A72897" s="113"/>
      <c r="B72897" s="113"/>
    </row>
    <row r="72898">
      <c r="A72898" s="113"/>
      <c r="B72898" s="113"/>
    </row>
    <row r="72899">
      <c r="A72899" s="113"/>
      <c r="B72899" s="113"/>
    </row>
    <row r="72900">
      <c r="A72900" s="113"/>
      <c r="B72900" s="113"/>
    </row>
    <row r="72901">
      <c r="A72901" s="113"/>
      <c r="B72901" s="113"/>
    </row>
    <row r="72902">
      <c r="A72902" s="113"/>
      <c r="B72902" s="113"/>
    </row>
    <row r="72903">
      <c r="A72903" s="113"/>
      <c r="B72903" s="113"/>
    </row>
    <row r="72904">
      <c r="A72904" s="113"/>
      <c r="B72904" s="113"/>
    </row>
    <row r="72905">
      <c r="A72905" s="113"/>
      <c r="B72905" s="113"/>
    </row>
    <row r="72906">
      <c r="A72906" s="113"/>
      <c r="B72906" s="113"/>
    </row>
    <row r="72907">
      <c r="A72907" s="113"/>
      <c r="B72907" s="113"/>
    </row>
    <row r="72908">
      <c r="A72908" s="113"/>
      <c r="B72908" s="113"/>
    </row>
    <row r="72909">
      <c r="A72909" s="113"/>
      <c r="B72909" s="113"/>
    </row>
    <row r="72910">
      <c r="A72910" s="113"/>
      <c r="B72910" s="113"/>
    </row>
    <row r="72911">
      <c r="A72911" s="113"/>
      <c r="B72911" s="113"/>
    </row>
    <row r="72912">
      <c r="A72912" s="113"/>
      <c r="B72912" s="113"/>
    </row>
    <row r="72913">
      <c r="A72913" s="113"/>
      <c r="B72913" s="113"/>
    </row>
    <row r="72914">
      <c r="A72914" s="113"/>
      <c r="B72914" s="113"/>
    </row>
    <row r="72915">
      <c r="A72915" s="113"/>
      <c r="B72915" s="113"/>
    </row>
    <row r="72916">
      <c r="A72916" s="113"/>
      <c r="B72916" s="113"/>
    </row>
    <row r="72917">
      <c r="A72917" s="113"/>
      <c r="B72917" s="113"/>
    </row>
    <row r="72918">
      <c r="A72918" s="113"/>
      <c r="B72918" s="113"/>
    </row>
    <row r="72919">
      <c r="A72919" s="113"/>
      <c r="B72919" s="113"/>
    </row>
    <row r="72920">
      <c r="A72920" s="113"/>
      <c r="B72920" s="113"/>
    </row>
    <row r="72921">
      <c r="A72921" s="113"/>
      <c r="B72921" s="113"/>
    </row>
    <row r="72922">
      <c r="A72922" s="113"/>
      <c r="B72922" s="113"/>
    </row>
    <row r="72923">
      <c r="A72923" s="113"/>
      <c r="B72923" s="113"/>
    </row>
    <row r="72924">
      <c r="A72924" s="113"/>
      <c r="B72924" s="113"/>
    </row>
    <row r="72925">
      <c r="A72925" s="113"/>
      <c r="B72925" s="113"/>
    </row>
    <row r="72926">
      <c r="A72926" s="113"/>
      <c r="B72926" s="113"/>
    </row>
    <row r="72927">
      <c r="A72927" s="113"/>
      <c r="B72927" s="113"/>
    </row>
    <row r="72928">
      <c r="A72928" s="113"/>
      <c r="B72928" s="113"/>
    </row>
    <row r="72929">
      <c r="A72929" s="113"/>
      <c r="B72929" s="113"/>
    </row>
    <row r="72930">
      <c r="A72930" s="113"/>
      <c r="B72930" s="113"/>
    </row>
    <row r="72931">
      <c r="A72931" s="113"/>
      <c r="B72931" s="113"/>
    </row>
    <row r="72932">
      <c r="A72932" s="113"/>
      <c r="B72932" s="113"/>
    </row>
    <row r="72933">
      <c r="A72933" s="113"/>
      <c r="B72933" s="113"/>
    </row>
    <row r="72934">
      <c r="A72934" s="113"/>
      <c r="B72934" s="113"/>
    </row>
    <row r="72935">
      <c r="A72935" s="113"/>
      <c r="B72935" s="113"/>
    </row>
    <row r="72936">
      <c r="A72936" s="113"/>
      <c r="B72936" s="113"/>
    </row>
    <row r="72937">
      <c r="A72937" s="113"/>
      <c r="B72937" s="113"/>
    </row>
    <row r="72938">
      <c r="A72938" s="113"/>
      <c r="B72938" s="113"/>
    </row>
    <row r="72939">
      <c r="A72939" s="113"/>
      <c r="B72939" s="113"/>
    </row>
    <row r="72940">
      <c r="A72940" s="113"/>
      <c r="B72940" s="113"/>
    </row>
    <row r="72941">
      <c r="A72941" s="113"/>
      <c r="B72941" s="113"/>
    </row>
    <row r="72942">
      <c r="A72942" s="113"/>
      <c r="B72942" s="113"/>
    </row>
    <row r="72943">
      <c r="A72943" s="113"/>
      <c r="B72943" s="113"/>
    </row>
    <row r="72944">
      <c r="A72944" s="113"/>
      <c r="B72944" s="113"/>
    </row>
    <row r="72945">
      <c r="A72945" s="113"/>
      <c r="B72945" s="113"/>
    </row>
    <row r="72946">
      <c r="A72946" s="113"/>
      <c r="B72946" s="113"/>
    </row>
    <row r="72947">
      <c r="A72947" s="113"/>
      <c r="B72947" s="113"/>
    </row>
    <row r="72948">
      <c r="A72948" s="113"/>
      <c r="B72948" s="113"/>
    </row>
    <row r="72949">
      <c r="A72949" s="113"/>
      <c r="B72949" s="113"/>
    </row>
    <row r="72950">
      <c r="A72950" s="113"/>
      <c r="B72950" s="113"/>
    </row>
    <row r="72951">
      <c r="A72951" s="113"/>
      <c r="B72951" s="113"/>
    </row>
    <row r="72952">
      <c r="A72952" s="113"/>
      <c r="B72952" s="113"/>
    </row>
    <row r="72953">
      <c r="A72953" s="113"/>
      <c r="B72953" s="113"/>
    </row>
    <row r="72954">
      <c r="A72954" s="113"/>
      <c r="B72954" s="113"/>
    </row>
    <row r="72955">
      <c r="A72955" s="113"/>
      <c r="B72955" s="113"/>
    </row>
    <row r="72956">
      <c r="A72956" s="113"/>
      <c r="B72956" s="113"/>
    </row>
    <row r="72957">
      <c r="A72957" s="113"/>
      <c r="B72957" s="113"/>
    </row>
    <row r="72958">
      <c r="A72958" s="113"/>
      <c r="B72958" s="113"/>
    </row>
    <row r="72959">
      <c r="A72959" s="113"/>
      <c r="B72959" s="113"/>
    </row>
    <row r="72960">
      <c r="A72960" s="113"/>
      <c r="B72960" s="113"/>
    </row>
    <row r="72961">
      <c r="A72961" s="113"/>
      <c r="B72961" s="113"/>
    </row>
    <row r="72962">
      <c r="A72962" s="113"/>
      <c r="B72962" s="113"/>
    </row>
    <row r="72963">
      <c r="A72963" s="113"/>
      <c r="B72963" s="113"/>
    </row>
    <row r="72964">
      <c r="A72964" s="113"/>
      <c r="B72964" s="113"/>
    </row>
    <row r="72965">
      <c r="A72965" s="113"/>
      <c r="B72965" s="113"/>
    </row>
    <row r="72966">
      <c r="A72966" s="113"/>
      <c r="B72966" s="113"/>
    </row>
    <row r="72967">
      <c r="A72967" s="113"/>
      <c r="B72967" s="113"/>
    </row>
    <row r="72968">
      <c r="A72968" s="113"/>
      <c r="B72968" s="113"/>
    </row>
    <row r="72969">
      <c r="A72969" s="113"/>
      <c r="B72969" s="113"/>
    </row>
    <row r="72970">
      <c r="A72970" s="113"/>
      <c r="B72970" s="113"/>
    </row>
    <row r="72971">
      <c r="A72971" s="113"/>
      <c r="B72971" s="113"/>
    </row>
    <row r="72972">
      <c r="A72972" s="113"/>
      <c r="B72972" s="113"/>
    </row>
    <row r="72973">
      <c r="A72973" s="113"/>
      <c r="B72973" s="113"/>
    </row>
    <row r="72974">
      <c r="A72974" s="113"/>
      <c r="B72974" s="113"/>
    </row>
    <row r="72975">
      <c r="A72975" s="113"/>
      <c r="B72975" s="113"/>
    </row>
    <row r="72976">
      <c r="A72976" s="113"/>
      <c r="B72976" s="113"/>
    </row>
    <row r="72977">
      <c r="A72977" s="113"/>
      <c r="B72977" s="113"/>
    </row>
    <row r="72978">
      <c r="A72978" s="113"/>
      <c r="B72978" s="113"/>
    </row>
    <row r="72979">
      <c r="A72979" s="113"/>
      <c r="B72979" s="113"/>
    </row>
    <row r="72980">
      <c r="A72980" s="113"/>
      <c r="B72980" s="113"/>
    </row>
    <row r="72981">
      <c r="A72981" s="113"/>
      <c r="B72981" s="113"/>
    </row>
    <row r="72982">
      <c r="A72982" s="113"/>
      <c r="B72982" s="113"/>
    </row>
    <row r="72983">
      <c r="A72983" s="113"/>
      <c r="B72983" s="113"/>
    </row>
    <row r="72984">
      <c r="A72984" s="113"/>
      <c r="B72984" s="113"/>
    </row>
    <row r="72985">
      <c r="A72985" s="113"/>
      <c r="B72985" s="113"/>
    </row>
    <row r="72986">
      <c r="A72986" s="113"/>
      <c r="B72986" s="113"/>
    </row>
    <row r="72987">
      <c r="A72987" s="113"/>
      <c r="B72987" s="113"/>
    </row>
    <row r="72988">
      <c r="A72988" s="113"/>
      <c r="B72988" s="113"/>
    </row>
    <row r="72989">
      <c r="A72989" s="113"/>
      <c r="B72989" s="113"/>
    </row>
    <row r="72990">
      <c r="A72990" s="113"/>
      <c r="B72990" s="113"/>
    </row>
    <row r="72991">
      <c r="A72991" s="113"/>
      <c r="B72991" s="113"/>
    </row>
    <row r="72992">
      <c r="A72992" s="113"/>
      <c r="B72992" s="113"/>
    </row>
    <row r="72993">
      <c r="A72993" s="113"/>
      <c r="B72993" s="113"/>
    </row>
    <row r="72994">
      <c r="A72994" s="113"/>
      <c r="B72994" s="113"/>
    </row>
    <row r="72995">
      <c r="A72995" s="113"/>
      <c r="B72995" s="113"/>
    </row>
    <row r="72996">
      <c r="A72996" s="113"/>
      <c r="B72996" s="113"/>
    </row>
    <row r="72997">
      <c r="A72997" s="113"/>
      <c r="B72997" s="113"/>
    </row>
    <row r="72998">
      <c r="A72998" s="113"/>
      <c r="B72998" s="113"/>
    </row>
    <row r="72999">
      <c r="A72999" s="113"/>
      <c r="B72999" s="113"/>
    </row>
    <row r="73000">
      <c r="A73000" s="113"/>
      <c r="B73000" s="113"/>
    </row>
    <row r="73001">
      <c r="A73001" s="113"/>
      <c r="B73001" s="113"/>
    </row>
    <row r="73002">
      <c r="A73002" s="113"/>
      <c r="B73002" s="113"/>
    </row>
    <row r="73003">
      <c r="A73003" s="113"/>
      <c r="B73003" s="113"/>
    </row>
    <row r="73004">
      <c r="A73004" s="113"/>
      <c r="B73004" s="113"/>
    </row>
    <row r="73005">
      <c r="A73005" s="113"/>
      <c r="B73005" s="113"/>
    </row>
    <row r="73006">
      <c r="A73006" s="113"/>
      <c r="B73006" s="113"/>
    </row>
    <row r="73007">
      <c r="A73007" s="113"/>
      <c r="B73007" s="113"/>
    </row>
    <row r="73008">
      <c r="A73008" s="113"/>
      <c r="B73008" s="113"/>
    </row>
    <row r="73009">
      <c r="A73009" s="113"/>
      <c r="B73009" s="113"/>
    </row>
    <row r="73010">
      <c r="A73010" s="113"/>
      <c r="B73010" s="113"/>
    </row>
    <row r="73011">
      <c r="A73011" s="113"/>
      <c r="B73011" s="113"/>
    </row>
    <row r="73012">
      <c r="A73012" s="113"/>
      <c r="B73012" s="113"/>
    </row>
    <row r="73013">
      <c r="A73013" s="113"/>
      <c r="B73013" s="113"/>
    </row>
    <row r="73014">
      <c r="A73014" s="113"/>
      <c r="B73014" s="113"/>
    </row>
    <row r="73015">
      <c r="A73015" s="113"/>
      <c r="B73015" s="113"/>
    </row>
    <row r="73016">
      <c r="A73016" s="113"/>
      <c r="B73016" s="113"/>
    </row>
    <row r="73017">
      <c r="A73017" s="113"/>
      <c r="B73017" s="113"/>
    </row>
    <row r="73018">
      <c r="A73018" s="113"/>
      <c r="B73018" s="113"/>
    </row>
    <row r="73019">
      <c r="A73019" s="113"/>
      <c r="B73019" s="113"/>
    </row>
    <row r="73020">
      <c r="A73020" s="113"/>
      <c r="B73020" s="113"/>
    </row>
    <row r="73021">
      <c r="A73021" s="113"/>
      <c r="B73021" s="113"/>
    </row>
    <row r="73022">
      <c r="A73022" s="113"/>
      <c r="B73022" s="113"/>
    </row>
    <row r="73023">
      <c r="A73023" s="113"/>
      <c r="B73023" s="113"/>
    </row>
    <row r="73024">
      <c r="A73024" s="113"/>
      <c r="B73024" s="113"/>
    </row>
    <row r="73025">
      <c r="A73025" s="113"/>
      <c r="B73025" s="113"/>
    </row>
    <row r="73026">
      <c r="A73026" s="113"/>
      <c r="B73026" s="113"/>
    </row>
    <row r="73027">
      <c r="A73027" s="113"/>
      <c r="B73027" s="113"/>
    </row>
    <row r="73028">
      <c r="A73028" s="113"/>
      <c r="B73028" s="113"/>
    </row>
    <row r="73029">
      <c r="A73029" s="113"/>
      <c r="B73029" s="113"/>
    </row>
    <row r="73030">
      <c r="A73030" s="113"/>
      <c r="B73030" s="113"/>
    </row>
    <row r="73031">
      <c r="A73031" s="113"/>
      <c r="B73031" s="113"/>
    </row>
    <row r="73032">
      <c r="A73032" s="113"/>
      <c r="B73032" s="113"/>
    </row>
    <row r="73033">
      <c r="A73033" s="113"/>
      <c r="B73033" s="113"/>
    </row>
    <row r="73034">
      <c r="A73034" s="113"/>
      <c r="B73034" s="113"/>
    </row>
    <row r="73035">
      <c r="A73035" s="113"/>
      <c r="B73035" s="113"/>
    </row>
    <row r="73036">
      <c r="A73036" s="113"/>
      <c r="B73036" s="113"/>
    </row>
    <row r="73037">
      <c r="A73037" s="113"/>
      <c r="B73037" s="113"/>
    </row>
    <row r="73038">
      <c r="A73038" s="113"/>
      <c r="B73038" s="113"/>
    </row>
    <row r="73039">
      <c r="A73039" s="113"/>
      <c r="B73039" s="113"/>
    </row>
    <row r="73040">
      <c r="A73040" s="113"/>
      <c r="B73040" s="113"/>
    </row>
    <row r="73041">
      <c r="A73041" s="113"/>
      <c r="B73041" s="113"/>
    </row>
    <row r="73042">
      <c r="A73042" s="113"/>
      <c r="B73042" s="113"/>
    </row>
    <row r="73043">
      <c r="A73043" s="113"/>
      <c r="B73043" s="113"/>
    </row>
    <row r="73044">
      <c r="A73044" s="113"/>
      <c r="B73044" s="113"/>
    </row>
    <row r="73045">
      <c r="A73045" s="113"/>
      <c r="B73045" s="113"/>
    </row>
    <row r="73046">
      <c r="A73046" s="113"/>
      <c r="B73046" s="113"/>
    </row>
    <row r="73047">
      <c r="A73047" s="113"/>
      <c r="B73047" s="113"/>
    </row>
    <row r="73048">
      <c r="A73048" s="113"/>
      <c r="B73048" s="113"/>
    </row>
    <row r="73049">
      <c r="A73049" s="113"/>
      <c r="B73049" s="113"/>
    </row>
    <row r="73050">
      <c r="A73050" s="113"/>
      <c r="B73050" s="113"/>
    </row>
    <row r="73051">
      <c r="A73051" s="113"/>
      <c r="B73051" s="113"/>
    </row>
    <row r="73052">
      <c r="A73052" s="113"/>
      <c r="B73052" s="113"/>
    </row>
    <row r="73053">
      <c r="A73053" s="113"/>
      <c r="B73053" s="113"/>
    </row>
    <row r="73054">
      <c r="A73054" s="113"/>
      <c r="B73054" s="113"/>
    </row>
    <row r="73055">
      <c r="A73055" s="113"/>
      <c r="B73055" s="113"/>
    </row>
    <row r="73056">
      <c r="A73056" s="113"/>
      <c r="B73056" s="113"/>
    </row>
    <row r="73057">
      <c r="A73057" s="113"/>
      <c r="B73057" s="113"/>
    </row>
    <row r="73058">
      <c r="A73058" s="113"/>
      <c r="B73058" s="113"/>
    </row>
    <row r="73059">
      <c r="A73059" s="113"/>
      <c r="B73059" s="113"/>
    </row>
    <row r="73060">
      <c r="A73060" s="113"/>
      <c r="B73060" s="113"/>
    </row>
    <row r="73061">
      <c r="A73061" s="113"/>
      <c r="B73061" s="113"/>
    </row>
    <row r="73062">
      <c r="A73062" s="113"/>
      <c r="B73062" s="113"/>
    </row>
    <row r="73063">
      <c r="A73063" s="113"/>
      <c r="B73063" s="113"/>
    </row>
    <row r="73064">
      <c r="A73064" s="113"/>
      <c r="B73064" s="113"/>
    </row>
    <row r="73065">
      <c r="A73065" s="113"/>
      <c r="B73065" s="113"/>
    </row>
    <row r="73066">
      <c r="A73066" s="113"/>
      <c r="B73066" s="113"/>
    </row>
    <row r="73067">
      <c r="A73067" s="113"/>
      <c r="B73067" s="113"/>
    </row>
    <row r="73068">
      <c r="A73068" s="113"/>
      <c r="B73068" s="113"/>
    </row>
    <row r="73069">
      <c r="A73069" s="113"/>
      <c r="B73069" s="113"/>
    </row>
    <row r="73070">
      <c r="A73070" s="113"/>
      <c r="B73070" s="113"/>
    </row>
    <row r="73071">
      <c r="A73071" s="113"/>
      <c r="B73071" s="113"/>
    </row>
    <row r="73072">
      <c r="A73072" s="113"/>
      <c r="B73072" s="113"/>
    </row>
    <row r="73073">
      <c r="A73073" s="113"/>
      <c r="B73073" s="113"/>
    </row>
    <row r="73074">
      <c r="A73074" s="113"/>
      <c r="B73074" s="113"/>
    </row>
    <row r="73075">
      <c r="A73075" s="113"/>
      <c r="B73075" s="113"/>
    </row>
    <row r="73076">
      <c r="A73076" s="113"/>
      <c r="B73076" s="113"/>
    </row>
    <row r="73077">
      <c r="A73077" s="113"/>
      <c r="B73077" s="113"/>
    </row>
    <row r="73078">
      <c r="A73078" s="113"/>
      <c r="B73078" s="113"/>
    </row>
    <row r="73079">
      <c r="A73079" s="113"/>
      <c r="B73079" s="113"/>
    </row>
    <row r="73080">
      <c r="A73080" s="113"/>
      <c r="B73080" s="113"/>
    </row>
    <row r="73081">
      <c r="A73081" s="113"/>
      <c r="B73081" s="113"/>
    </row>
    <row r="73082">
      <c r="A73082" s="113"/>
      <c r="B73082" s="113"/>
    </row>
    <row r="73083">
      <c r="A73083" s="113"/>
      <c r="B73083" s="113"/>
    </row>
    <row r="73084">
      <c r="A73084" s="113"/>
      <c r="B73084" s="113"/>
    </row>
    <row r="73085">
      <c r="A73085" s="113"/>
      <c r="B73085" s="113"/>
    </row>
    <row r="73086">
      <c r="A73086" s="113"/>
      <c r="B73086" s="113"/>
    </row>
    <row r="73087">
      <c r="A73087" s="113"/>
      <c r="B73087" s="113"/>
    </row>
    <row r="73088">
      <c r="A73088" s="113"/>
      <c r="B73088" s="113"/>
    </row>
    <row r="73089">
      <c r="A73089" s="113"/>
      <c r="B73089" s="113"/>
    </row>
    <row r="73090">
      <c r="A73090" s="113"/>
      <c r="B73090" s="113"/>
    </row>
    <row r="73091">
      <c r="A73091" s="113"/>
      <c r="B73091" s="113"/>
    </row>
    <row r="73092">
      <c r="A73092" s="113"/>
      <c r="B73092" s="113"/>
    </row>
    <row r="73093">
      <c r="A73093" s="113"/>
      <c r="B73093" s="113"/>
    </row>
    <row r="73094">
      <c r="A73094" s="113"/>
      <c r="B73094" s="113"/>
    </row>
    <row r="73095">
      <c r="A73095" s="113"/>
      <c r="B73095" s="113"/>
    </row>
    <row r="73096">
      <c r="A73096" s="113"/>
      <c r="B73096" s="113"/>
    </row>
    <row r="73097">
      <c r="A73097" s="113"/>
      <c r="B73097" s="113"/>
    </row>
    <row r="73098">
      <c r="A73098" s="113"/>
      <c r="B73098" s="113"/>
    </row>
    <row r="73099">
      <c r="A73099" s="113"/>
      <c r="B73099" s="113"/>
    </row>
    <row r="73100">
      <c r="A73100" s="113"/>
      <c r="B73100" s="113"/>
    </row>
    <row r="73101">
      <c r="A73101" s="113"/>
      <c r="B73101" s="113"/>
    </row>
    <row r="73102">
      <c r="A73102" s="113"/>
      <c r="B73102" s="113"/>
    </row>
    <row r="73103">
      <c r="A73103" s="113"/>
      <c r="B73103" s="113"/>
    </row>
    <row r="73104">
      <c r="A73104" s="113"/>
      <c r="B73104" s="113"/>
    </row>
    <row r="73105">
      <c r="A73105" s="113"/>
      <c r="B73105" s="113"/>
    </row>
    <row r="73106">
      <c r="A73106" s="113"/>
      <c r="B73106" s="113"/>
    </row>
    <row r="73107">
      <c r="A73107" s="113"/>
      <c r="B73107" s="113"/>
    </row>
    <row r="73108">
      <c r="A73108" s="113"/>
      <c r="B73108" s="113"/>
    </row>
    <row r="73109">
      <c r="A73109" s="113"/>
      <c r="B73109" s="113"/>
    </row>
    <row r="73110">
      <c r="A73110" s="113"/>
      <c r="B73110" s="113"/>
    </row>
    <row r="73111">
      <c r="A73111" s="113"/>
      <c r="B73111" s="113"/>
    </row>
    <row r="73112">
      <c r="A73112" s="113"/>
      <c r="B73112" s="113"/>
    </row>
    <row r="73113">
      <c r="A73113" s="113"/>
      <c r="B73113" s="113"/>
    </row>
    <row r="73114">
      <c r="A73114" s="113"/>
      <c r="B73114" s="113"/>
    </row>
    <row r="73115">
      <c r="A73115" s="113"/>
      <c r="B73115" s="113"/>
    </row>
    <row r="73116">
      <c r="A73116" s="113"/>
      <c r="B73116" s="113"/>
    </row>
    <row r="73117">
      <c r="A73117" s="113"/>
      <c r="B73117" s="113"/>
    </row>
    <row r="73118">
      <c r="A73118" s="113"/>
      <c r="B73118" s="113"/>
    </row>
    <row r="73119">
      <c r="A73119" s="113"/>
      <c r="B73119" s="113"/>
    </row>
    <row r="73120">
      <c r="A73120" s="113"/>
      <c r="B73120" s="113"/>
    </row>
    <row r="73121">
      <c r="A73121" s="113"/>
      <c r="B73121" s="113"/>
    </row>
    <row r="73122">
      <c r="A73122" s="113"/>
      <c r="B73122" s="113"/>
    </row>
    <row r="73123">
      <c r="A73123" s="113"/>
      <c r="B73123" s="113"/>
    </row>
    <row r="73124">
      <c r="A73124" s="113"/>
      <c r="B73124" s="113"/>
    </row>
    <row r="73125">
      <c r="A73125" s="113"/>
      <c r="B73125" s="113"/>
    </row>
    <row r="73126">
      <c r="A73126" s="113"/>
      <c r="B73126" s="113"/>
    </row>
    <row r="73127">
      <c r="A73127" s="113"/>
      <c r="B73127" s="113"/>
    </row>
    <row r="73128">
      <c r="A73128" s="113"/>
      <c r="B73128" s="113"/>
    </row>
    <row r="73129">
      <c r="A73129" s="113"/>
      <c r="B73129" s="113"/>
    </row>
    <row r="73130">
      <c r="A73130" s="113"/>
      <c r="B73130" s="113"/>
    </row>
    <row r="73131">
      <c r="A73131" s="113"/>
      <c r="B73131" s="113"/>
    </row>
    <row r="73132">
      <c r="A73132" s="113"/>
      <c r="B73132" s="113"/>
    </row>
    <row r="73133">
      <c r="A73133" s="113"/>
      <c r="B73133" s="113"/>
    </row>
    <row r="73134">
      <c r="A73134" s="113"/>
      <c r="B73134" s="113"/>
    </row>
    <row r="73135">
      <c r="A73135" s="113"/>
      <c r="B73135" s="113"/>
    </row>
    <row r="73136">
      <c r="A73136" s="113"/>
      <c r="B73136" s="113"/>
    </row>
    <row r="73137">
      <c r="A73137" s="113"/>
      <c r="B73137" s="113"/>
    </row>
    <row r="73138">
      <c r="A73138" s="113"/>
      <c r="B73138" s="113"/>
    </row>
    <row r="73139">
      <c r="A73139" s="113"/>
      <c r="B73139" s="113"/>
    </row>
    <row r="73140">
      <c r="A73140" s="113"/>
      <c r="B73140" s="113"/>
    </row>
    <row r="73141">
      <c r="A73141" s="113"/>
      <c r="B73141" s="113"/>
    </row>
    <row r="73142">
      <c r="A73142" s="113"/>
      <c r="B73142" s="113"/>
    </row>
    <row r="73143">
      <c r="A73143" s="113"/>
      <c r="B73143" s="113"/>
    </row>
    <row r="73144">
      <c r="A73144" s="113"/>
      <c r="B73144" s="113"/>
    </row>
    <row r="73145">
      <c r="A73145" s="113"/>
      <c r="B73145" s="113"/>
    </row>
    <row r="73146">
      <c r="A73146" s="113"/>
      <c r="B73146" s="113"/>
    </row>
    <row r="73147">
      <c r="A73147" s="113"/>
      <c r="B73147" s="113"/>
    </row>
    <row r="73148">
      <c r="A73148" s="113"/>
      <c r="B73148" s="113"/>
    </row>
    <row r="73149">
      <c r="A73149" s="113"/>
      <c r="B73149" s="113"/>
    </row>
    <row r="73150">
      <c r="A73150" s="113"/>
      <c r="B73150" s="113"/>
    </row>
    <row r="73151">
      <c r="A73151" s="113"/>
      <c r="B73151" s="113"/>
    </row>
    <row r="73152">
      <c r="A73152" s="113"/>
      <c r="B73152" s="113"/>
    </row>
    <row r="73153">
      <c r="A73153" s="113"/>
      <c r="B73153" s="113"/>
    </row>
    <row r="73154">
      <c r="A73154" s="113"/>
      <c r="B73154" s="113"/>
    </row>
    <row r="73155">
      <c r="A73155" s="113"/>
      <c r="B73155" s="113"/>
    </row>
    <row r="73156">
      <c r="A73156" s="113"/>
      <c r="B73156" s="113"/>
    </row>
    <row r="73157">
      <c r="A73157" s="113"/>
      <c r="B73157" s="113"/>
    </row>
    <row r="73158">
      <c r="A73158" s="113"/>
      <c r="B73158" s="113"/>
    </row>
    <row r="73159">
      <c r="A73159" s="113"/>
      <c r="B73159" s="113"/>
    </row>
    <row r="73160">
      <c r="A73160" s="113"/>
      <c r="B73160" s="113"/>
    </row>
    <row r="73161">
      <c r="A73161" s="113"/>
      <c r="B73161" s="113"/>
    </row>
    <row r="73162">
      <c r="A73162" s="113"/>
      <c r="B73162" s="113"/>
    </row>
    <row r="73163">
      <c r="A73163" s="113"/>
      <c r="B73163" s="113"/>
    </row>
    <row r="73164">
      <c r="A73164" s="113"/>
      <c r="B73164" s="113"/>
    </row>
    <row r="73165">
      <c r="A73165" s="113"/>
      <c r="B73165" s="113"/>
    </row>
    <row r="73166">
      <c r="A73166" s="113"/>
      <c r="B73166" s="113"/>
    </row>
    <row r="73167">
      <c r="A73167" s="113"/>
      <c r="B73167" s="113"/>
    </row>
    <row r="73168">
      <c r="A73168" s="113"/>
      <c r="B73168" s="113"/>
    </row>
    <row r="73169">
      <c r="A73169" s="113"/>
      <c r="B73169" s="113"/>
    </row>
    <row r="73170">
      <c r="A73170" s="113"/>
      <c r="B73170" s="113"/>
    </row>
    <row r="73171">
      <c r="A73171" s="113"/>
      <c r="B73171" s="113"/>
    </row>
    <row r="73172">
      <c r="A73172" s="113"/>
      <c r="B73172" s="113"/>
    </row>
    <row r="73173">
      <c r="A73173" s="113"/>
      <c r="B73173" s="113"/>
    </row>
    <row r="73174">
      <c r="A73174" s="113"/>
      <c r="B73174" s="113"/>
    </row>
    <row r="73175">
      <c r="A73175" s="113"/>
      <c r="B73175" s="113"/>
    </row>
    <row r="73176">
      <c r="A73176" s="113"/>
      <c r="B73176" s="113"/>
    </row>
    <row r="73177">
      <c r="A73177" s="113"/>
      <c r="B73177" s="113"/>
    </row>
    <row r="73178">
      <c r="A73178" s="113"/>
      <c r="B73178" s="113"/>
    </row>
    <row r="73179">
      <c r="A73179" s="113"/>
      <c r="B73179" s="113"/>
    </row>
    <row r="73180">
      <c r="A73180" s="113"/>
      <c r="B73180" s="113"/>
    </row>
    <row r="73181">
      <c r="A73181" s="113"/>
      <c r="B73181" s="113"/>
    </row>
    <row r="73182">
      <c r="A73182" s="113"/>
      <c r="B73182" s="113"/>
    </row>
    <row r="73183">
      <c r="A73183" s="113"/>
      <c r="B73183" s="113"/>
    </row>
    <row r="73184">
      <c r="A73184" s="113"/>
      <c r="B73184" s="113"/>
    </row>
    <row r="73185">
      <c r="A73185" s="113"/>
      <c r="B73185" s="113"/>
    </row>
    <row r="73186">
      <c r="A73186" s="113"/>
      <c r="B73186" s="113"/>
    </row>
    <row r="73187">
      <c r="A73187" s="113"/>
      <c r="B73187" s="113"/>
    </row>
    <row r="73188">
      <c r="A73188" s="113"/>
      <c r="B73188" s="113"/>
    </row>
    <row r="73189">
      <c r="A73189" s="113"/>
      <c r="B73189" s="113"/>
    </row>
    <row r="73190">
      <c r="A73190" s="113"/>
      <c r="B73190" s="113"/>
    </row>
    <row r="73191">
      <c r="A73191" s="113"/>
      <c r="B73191" s="113"/>
    </row>
    <row r="73192">
      <c r="A73192" s="113"/>
      <c r="B73192" s="113"/>
    </row>
    <row r="73193">
      <c r="A73193" s="113"/>
      <c r="B73193" s="113"/>
    </row>
    <row r="73194">
      <c r="A73194" s="113"/>
      <c r="B73194" s="113"/>
    </row>
    <row r="73195">
      <c r="A73195" s="113"/>
      <c r="B73195" s="113"/>
    </row>
    <row r="73196">
      <c r="A73196" s="113"/>
      <c r="B73196" s="113"/>
    </row>
    <row r="73197">
      <c r="A73197" s="113"/>
      <c r="B73197" s="113"/>
    </row>
    <row r="73198">
      <c r="A73198" s="113"/>
      <c r="B73198" s="113"/>
    </row>
    <row r="73199">
      <c r="A73199" s="113"/>
      <c r="B73199" s="113"/>
    </row>
    <row r="73200">
      <c r="A73200" s="113"/>
      <c r="B73200" s="113"/>
    </row>
    <row r="73201">
      <c r="A73201" s="113"/>
      <c r="B73201" s="113"/>
    </row>
    <row r="73202">
      <c r="A73202" s="113"/>
      <c r="B73202" s="113"/>
    </row>
    <row r="73203">
      <c r="A73203" s="113"/>
      <c r="B73203" s="113"/>
    </row>
    <row r="73204">
      <c r="A73204" s="113"/>
      <c r="B73204" s="113"/>
    </row>
    <row r="73205">
      <c r="A73205" s="113"/>
      <c r="B73205" s="113"/>
    </row>
    <row r="73206">
      <c r="A73206" s="113"/>
      <c r="B73206" s="113"/>
    </row>
    <row r="73207">
      <c r="A73207" s="113"/>
      <c r="B73207" s="113"/>
    </row>
    <row r="73208">
      <c r="A73208" s="113"/>
      <c r="B73208" s="113"/>
    </row>
    <row r="73209">
      <c r="A73209" s="113"/>
      <c r="B73209" s="113"/>
    </row>
    <row r="73210">
      <c r="A73210" s="113"/>
      <c r="B73210" s="113"/>
    </row>
    <row r="73211">
      <c r="A73211" s="113"/>
      <c r="B73211" s="113"/>
    </row>
    <row r="73212">
      <c r="A73212" s="113"/>
      <c r="B73212" s="113"/>
    </row>
    <row r="73213">
      <c r="A73213" s="113"/>
      <c r="B73213" s="113"/>
    </row>
    <row r="73214">
      <c r="A73214" s="113"/>
      <c r="B73214" s="113"/>
    </row>
    <row r="73215">
      <c r="A73215" s="113"/>
      <c r="B73215" s="113"/>
    </row>
    <row r="73216">
      <c r="A73216" s="113"/>
      <c r="B73216" s="113"/>
    </row>
    <row r="73217">
      <c r="A73217" s="113"/>
      <c r="B73217" s="113"/>
    </row>
    <row r="73218">
      <c r="A73218" s="113"/>
      <c r="B73218" s="113"/>
    </row>
    <row r="73219">
      <c r="A73219" s="113"/>
      <c r="B73219" s="113"/>
    </row>
    <row r="73220">
      <c r="A73220" s="113"/>
      <c r="B73220" s="113"/>
    </row>
    <row r="73221">
      <c r="A73221" s="113"/>
      <c r="B73221" s="113"/>
    </row>
    <row r="73222">
      <c r="A73222" s="113"/>
      <c r="B73222" s="113"/>
    </row>
    <row r="73223">
      <c r="A73223" s="113"/>
      <c r="B73223" s="113"/>
    </row>
    <row r="73224">
      <c r="A73224" s="113"/>
      <c r="B73224" s="113"/>
    </row>
    <row r="73225">
      <c r="A73225" s="113"/>
      <c r="B73225" s="113"/>
    </row>
    <row r="73226">
      <c r="A73226" s="113"/>
      <c r="B73226" s="113"/>
    </row>
    <row r="73227">
      <c r="A73227" s="113"/>
      <c r="B73227" s="113"/>
    </row>
    <row r="73228">
      <c r="A73228" s="113"/>
      <c r="B73228" s="113"/>
    </row>
    <row r="73229">
      <c r="A73229" s="113"/>
      <c r="B73229" s="113"/>
    </row>
    <row r="73230">
      <c r="A73230" s="113"/>
      <c r="B73230" s="113"/>
    </row>
    <row r="73231">
      <c r="A73231" s="113"/>
      <c r="B73231" s="113"/>
    </row>
    <row r="73232">
      <c r="A73232" s="113"/>
      <c r="B73232" s="113"/>
    </row>
    <row r="73233">
      <c r="A73233" s="113"/>
      <c r="B73233" s="113"/>
    </row>
    <row r="73234">
      <c r="A73234" s="113"/>
      <c r="B73234" s="113"/>
    </row>
    <row r="73235">
      <c r="A73235" s="113"/>
      <c r="B73235" s="113"/>
    </row>
    <row r="73236">
      <c r="A73236" s="113"/>
      <c r="B73236" s="113"/>
    </row>
    <row r="73237">
      <c r="A73237" s="113"/>
      <c r="B73237" s="113"/>
    </row>
    <row r="73238">
      <c r="A73238" s="113"/>
      <c r="B73238" s="113"/>
    </row>
    <row r="73239">
      <c r="A73239" s="113"/>
      <c r="B73239" s="113"/>
    </row>
    <row r="73240">
      <c r="A73240" s="113"/>
      <c r="B73240" s="113"/>
    </row>
    <row r="73241">
      <c r="A73241" s="113"/>
      <c r="B73241" s="113"/>
    </row>
    <row r="73242">
      <c r="A73242" s="113"/>
      <c r="B73242" s="113"/>
    </row>
    <row r="73243">
      <c r="A73243" s="113"/>
      <c r="B73243" s="113"/>
    </row>
    <row r="73244">
      <c r="A73244" s="113"/>
      <c r="B73244" s="113"/>
    </row>
    <row r="73245">
      <c r="A73245" s="113"/>
      <c r="B73245" s="113"/>
    </row>
    <row r="73246">
      <c r="A73246" s="113"/>
      <c r="B73246" s="113"/>
    </row>
    <row r="73247">
      <c r="A73247" s="113"/>
      <c r="B73247" s="113"/>
    </row>
    <row r="73248">
      <c r="A73248" s="113"/>
      <c r="B73248" s="113"/>
    </row>
    <row r="73249">
      <c r="A73249" s="113"/>
      <c r="B73249" s="113"/>
    </row>
    <row r="73250">
      <c r="A73250" s="113"/>
      <c r="B73250" s="113"/>
    </row>
    <row r="73251">
      <c r="A73251" s="113"/>
      <c r="B73251" s="113"/>
    </row>
    <row r="73252">
      <c r="A73252" s="113"/>
      <c r="B73252" s="113"/>
    </row>
    <row r="73253">
      <c r="A73253" s="113"/>
      <c r="B73253" s="113"/>
    </row>
    <row r="73254">
      <c r="A73254" s="113"/>
      <c r="B73254" s="113"/>
    </row>
    <row r="73255">
      <c r="A73255" s="113"/>
      <c r="B73255" s="113"/>
    </row>
    <row r="73256">
      <c r="A73256" s="113"/>
      <c r="B73256" s="113"/>
    </row>
    <row r="73257">
      <c r="A73257" s="113"/>
      <c r="B73257" s="113"/>
    </row>
    <row r="73258">
      <c r="A73258" s="113"/>
      <c r="B73258" s="113"/>
    </row>
    <row r="73259">
      <c r="A73259" s="113"/>
      <c r="B73259" s="113"/>
    </row>
    <row r="73260">
      <c r="A73260" s="113"/>
      <c r="B73260" s="113"/>
    </row>
    <row r="73261">
      <c r="A73261" s="113"/>
      <c r="B73261" s="113"/>
    </row>
    <row r="73262">
      <c r="A73262" s="113"/>
      <c r="B73262" s="113"/>
    </row>
    <row r="73263">
      <c r="A73263" s="113"/>
      <c r="B73263" s="113"/>
    </row>
    <row r="73264">
      <c r="A73264" s="113"/>
      <c r="B73264" s="113"/>
    </row>
    <row r="73265">
      <c r="A73265" s="113"/>
      <c r="B73265" s="113"/>
    </row>
    <row r="73266">
      <c r="A73266" s="113"/>
      <c r="B73266" s="113"/>
    </row>
    <row r="73267">
      <c r="A73267" s="113"/>
      <c r="B73267" s="113"/>
    </row>
    <row r="73268">
      <c r="A73268" s="113"/>
      <c r="B73268" s="113"/>
    </row>
    <row r="73269">
      <c r="A73269" s="113"/>
      <c r="B73269" s="113"/>
    </row>
    <row r="73270">
      <c r="A73270" s="113"/>
      <c r="B73270" s="113"/>
    </row>
    <row r="73271">
      <c r="A73271" s="113"/>
      <c r="B73271" s="113"/>
    </row>
    <row r="73272">
      <c r="A73272" s="113"/>
      <c r="B73272" s="113"/>
    </row>
    <row r="73273">
      <c r="A73273" s="113"/>
      <c r="B73273" s="113"/>
    </row>
    <row r="73274">
      <c r="A73274" s="113"/>
      <c r="B73274" s="113"/>
    </row>
    <row r="73275">
      <c r="A73275" s="113"/>
      <c r="B73275" s="113"/>
    </row>
    <row r="73276">
      <c r="A73276" s="113"/>
      <c r="B73276" s="113"/>
    </row>
    <row r="73277">
      <c r="A73277" s="113"/>
      <c r="B73277" s="113"/>
    </row>
    <row r="73278">
      <c r="A73278" s="113"/>
      <c r="B73278" s="113"/>
    </row>
    <row r="73279">
      <c r="A73279" s="113"/>
      <c r="B73279" s="113"/>
    </row>
    <row r="73280">
      <c r="A73280" s="113"/>
      <c r="B73280" s="113"/>
    </row>
    <row r="73281">
      <c r="A73281" s="113"/>
      <c r="B73281" s="113"/>
    </row>
    <row r="73282">
      <c r="A73282" s="113"/>
      <c r="B73282" s="113"/>
    </row>
    <row r="73283">
      <c r="A73283" s="113"/>
      <c r="B73283" s="113"/>
    </row>
    <row r="73284">
      <c r="A73284" s="113"/>
      <c r="B73284" s="113"/>
    </row>
    <row r="73285">
      <c r="A73285" s="113"/>
      <c r="B73285" s="113"/>
    </row>
    <row r="73286">
      <c r="A73286" s="113"/>
      <c r="B73286" s="113"/>
    </row>
    <row r="73287">
      <c r="A73287" s="113"/>
      <c r="B73287" s="113"/>
    </row>
    <row r="73288">
      <c r="A73288" s="113"/>
      <c r="B73288" s="113"/>
    </row>
    <row r="73289">
      <c r="A73289" s="113"/>
      <c r="B73289" s="113"/>
    </row>
    <row r="73290">
      <c r="A73290" s="113"/>
      <c r="B73290" s="113"/>
    </row>
    <row r="73291">
      <c r="A73291" s="113"/>
      <c r="B73291" s="113"/>
    </row>
    <row r="73292">
      <c r="A73292" s="113"/>
      <c r="B73292" s="113"/>
    </row>
    <row r="73293">
      <c r="A73293" s="113"/>
      <c r="B73293" s="113"/>
    </row>
    <row r="73294">
      <c r="A73294" s="113"/>
      <c r="B73294" s="113"/>
    </row>
    <row r="73295">
      <c r="A73295" s="113"/>
      <c r="B73295" s="113"/>
    </row>
    <row r="73296">
      <c r="A73296" s="113"/>
      <c r="B73296" s="113"/>
    </row>
    <row r="73297">
      <c r="A73297" s="113"/>
      <c r="B73297" s="113"/>
    </row>
    <row r="73298">
      <c r="A73298" s="113"/>
      <c r="B73298" s="113"/>
    </row>
    <row r="73299">
      <c r="A73299" s="113"/>
      <c r="B73299" s="113"/>
    </row>
    <row r="73300">
      <c r="A73300" s="113"/>
      <c r="B73300" s="113"/>
    </row>
    <row r="73301">
      <c r="A73301" s="113"/>
      <c r="B73301" s="113"/>
    </row>
    <row r="73302">
      <c r="A73302" s="113"/>
      <c r="B73302" s="113"/>
    </row>
    <row r="73303">
      <c r="A73303" s="113"/>
      <c r="B73303" s="113"/>
    </row>
    <row r="73304">
      <c r="A73304" s="113"/>
      <c r="B73304" s="113"/>
    </row>
    <row r="73305">
      <c r="A73305" s="113"/>
      <c r="B73305" s="113"/>
    </row>
    <row r="73306">
      <c r="A73306" s="113"/>
      <c r="B73306" s="113"/>
    </row>
    <row r="73307">
      <c r="A73307" s="113"/>
      <c r="B73307" s="113"/>
    </row>
    <row r="73308">
      <c r="A73308" s="113"/>
      <c r="B73308" s="113"/>
    </row>
    <row r="73309">
      <c r="A73309" s="113"/>
      <c r="B73309" s="113"/>
    </row>
    <row r="73310">
      <c r="A73310" s="113"/>
      <c r="B73310" s="113"/>
    </row>
    <row r="73311">
      <c r="A73311" s="113"/>
      <c r="B73311" s="113"/>
    </row>
    <row r="73312">
      <c r="A73312" s="113"/>
      <c r="B73312" s="113"/>
    </row>
    <row r="73313">
      <c r="A73313" s="113"/>
      <c r="B73313" s="113"/>
    </row>
    <row r="73314">
      <c r="A73314" s="113"/>
      <c r="B73314" s="113"/>
    </row>
    <row r="73315">
      <c r="A73315" s="113"/>
      <c r="B73315" s="113"/>
    </row>
    <row r="73316">
      <c r="A73316" s="113"/>
      <c r="B73316" s="113"/>
    </row>
    <row r="73317">
      <c r="A73317" s="113"/>
      <c r="B73317" s="113"/>
    </row>
    <row r="73318">
      <c r="A73318" s="113"/>
      <c r="B73318" s="113"/>
    </row>
    <row r="73319">
      <c r="A73319" s="113"/>
      <c r="B73319" s="113"/>
    </row>
    <row r="73320">
      <c r="A73320" s="113"/>
      <c r="B73320" s="113"/>
    </row>
    <row r="73321">
      <c r="A73321" s="113"/>
      <c r="B73321" s="113"/>
    </row>
    <row r="73322">
      <c r="A73322" s="113"/>
      <c r="B73322" s="113"/>
    </row>
    <row r="73323">
      <c r="A73323" s="113"/>
      <c r="B73323" s="113"/>
    </row>
    <row r="73324">
      <c r="A73324" s="113"/>
      <c r="B73324" s="113"/>
    </row>
    <row r="73325">
      <c r="A73325" s="113"/>
      <c r="B73325" s="113"/>
    </row>
    <row r="73326">
      <c r="A73326" s="113"/>
      <c r="B73326" s="113"/>
    </row>
    <row r="73327">
      <c r="A73327" s="113"/>
      <c r="B73327" s="113"/>
    </row>
    <row r="73328">
      <c r="A73328" s="113"/>
      <c r="B73328" s="113"/>
    </row>
    <row r="73329">
      <c r="A73329" s="113"/>
      <c r="B73329" s="113"/>
    </row>
    <row r="73330">
      <c r="A73330" s="113"/>
      <c r="B73330" s="113"/>
    </row>
    <row r="73331">
      <c r="A73331" s="113"/>
      <c r="B73331" s="113"/>
    </row>
    <row r="73332">
      <c r="A73332" s="113"/>
      <c r="B73332" s="113"/>
    </row>
    <row r="73333">
      <c r="A73333" s="113"/>
      <c r="B73333" s="113"/>
    </row>
    <row r="73334">
      <c r="A73334" s="113"/>
      <c r="B73334" s="113"/>
    </row>
    <row r="73335">
      <c r="A73335" s="113"/>
      <c r="B73335" s="113"/>
    </row>
    <row r="73336">
      <c r="A73336" s="113"/>
      <c r="B73336" s="113"/>
    </row>
    <row r="73337">
      <c r="A73337" s="113"/>
      <c r="B73337" s="113"/>
    </row>
    <row r="73338">
      <c r="A73338" s="113"/>
      <c r="B73338" s="113"/>
    </row>
    <row r="73339">
      <c r="A73339" s="113"/>
      <c r="B73339" s="113"/>
    </row>
    <row r="73340">
      <c r="A73340" s="113"/>
      <c r="B73340" s="113"/>
    </row>
    <row r="73341">
      <c r="A73341" s="113"/>
      <c r="B73341" s="113"/>
    </row>
    <row r="73342">
      <c r="A73342" s="113"/>
      <c r="B73342" s="113"/>
    </row>
    <row r="73343">
      <c r="A73343" s="113"/>
      <c r="B73343" s="113"/>
    </row>
    <row r="73344">
      <c r="A73344" s="113"/>
      <c r="B73344" s="113"/>
    </row>
    <row r="73345">
      <c r="A73345" s="113"/>
      <c r="B73345" s="113"/>
    </row>
    <row r="73346">
      <c r="A73346" s="113"/>
      <c r="B73346" s="113"/>
    </row>
    <row r="73347">
      <c r="A73347" s="113"/>
      <c r="B73347" s="113"/>
    </row>
    <row r="73348">
      <c r="A73348" s="113"/>
      <c r="B73348" s="113"/>
    </row>
    <row r="73349">
      <c r="A73349" s="113"/>
      <c r="B73349" s="113"/>
    </row>
    <row r="73350">
      <c r="A73350" s="113"/>
      <c r="B73350" s="113"/>
    </row>
    <row r="73351">
      <c r="A73351" s="113"/>
      <c r="B73351" s="113"/>
    </row>
    <row r="73352">
      <c r="A73352" s="113"/>
      <c r="B73352" s="113"/>
    </row>
    <row r="73353">
      <c r="A73353" s="113"/>
      <c r="B73353" s="113"/>
    </row>
    <row r="73354">
      <c r="A73354" s="113"/>
      <c r="B73354" s="113"/>
    </row>
    <row r="73355">
      <c r="A73355" s="113"/>
      <c r="B73355" s="113"/>
    </row>
    <row r="73356">
      <c r="A73356" s="113"/>
      <c r="B73356" s="113"/>
    </row>
    <row r="73357">
      <c r="A73357" s="113"/>
      <c r="B73357" s="113"/>
    </row>
    <row r="73358">
      <c r="A73358" s="113"/>
      <c r="B73358" s="113"/>
    </row>
    <row r="73359">
      <c r="A73359" s="113"/>
      <c r="B73359" s="113"/>
    </row>
    <row r="73360">
      <c r="A73360" s="113"/>
      <c r="B73360" s="113"/>
    </row>
    <row r="73361">
      <c r="A73361" s="113"/>
      <c r="B73361" s="113"/>
    </row>
    <row r="73362">
      <c r="A73362" s="113"/>
      <c r="B73362" s="113"/>
    </row>
    <row r="73363">
      <c r="A73363" s="113"/>
      <c r="B73363" s="113"/>
    </row>
    <row r="73364">
      <c r="A73364" s="113"/>
      <c r="B73364" s="113"/>
    </row>
    <row r="73365">
      <c r="A73365" s="113"/>
      <c r="B73365" s="113"/>
    </row>
    <row r="73366">
      <c r="A73366" s="113"/>
      <c r="B73366" s="113"/>
    </row>
    <row r="73367">
      <c r="A73367" s="113"/>
      <c r="B73367" s="113"/>
    </row>
    <row r="73368">
      <c r="A73368" s="113"/>
      <c r="B73368" s="113"/>
    </row>
    <row r="73369">
      <c r="A73369" s="113"/>
      <c r="B73369" s="113"/>
    </row>
    <row r="73370">
      <c r="A73370" s="113"/>
      <c r="B73370" s="113"/>
    </row>
    <row r="73371">
      <c r="A73371" s="113"/>
      <c r="B73371" s="113"/>
    </row>
    <row r="73372">
      <c r="A73372" s="113"/>
      <c r="B73372" s="113"/>
    </row>
    <row r="73373">
      <c r="A73373" s="113"/>
      <c r="B73373" s="113"/>
    </row>
    <row r="73374">
      <c r="A73374" s="113"/>
      <c r="B73374" s="113"/>
    </row>
    <row r="73375">
      <c r="A73375" s="113"/>
      <c r="B73375" s="113"/>
    </row>
    <row r="73376">
      <c r="A73376" s="113"/>
      <c r="B73376" s="113"/>
    </row>
    <row r="73377">
      <c r="A73377" s="113"/>
      <c r="B73377" s="113"/>
    </row>
    <row r="73378">
      <c r="A73378" s="113"/>
      <c r="B73378" s="113"/>
    </row>
    <row r="73379">
      <c r="A73379" s="113"/>
      <c r="B73379" s="113"/>
    </row>
    <row r="73380">
      <c r="A73380" s="113"/>
      <c r="B73380" s="113"/>
    </row>
    <row r="73381">
      <c r="A73381" s="113"/>
      <c r="B73381" s="113"/>
    </row>
    <row r="73382">
      <c r="A73382" s="113"/>
      <c r="B73382" s="113"/>
    </row>
    <row r="73383">
      <c r="A73383" s="113"/>
      <c r="B73383" s="113"/>
    </row>
    <row r="73384">
      <c r="A73384" s="113"/>
      <c r="B73384" s="113"/>
    </row>
    <row r="73385">
      <c r="A73385" s="113"/>
      <c r="B73385" s="113"/>
    </row>
    <row r="73386">
      <c r="A73386" s="113"/>
      <c r="B73386" s="113"/>
    </row>
    <row r="73387">
      <c r="A73387" s="113"/>
      <c r="B73387" s="113"/>
    </row>
    <row r="73388">
      <c r="A73388" s="113"/>
      <c r="B73388" s="113"/>
    </row>
    <row r="73389">
      <c r="A73389" s="113"/>
      <c r="B73389" s="113"/>
    </row>
    <row r="73390">
      <c r="A73390" s="113"/>
      <c r="B73390" s="113"/>
    </row>
    <row r="73391">
      <c r="A73391" s="113"/>
      <c r="B73391" s="113"/>
    </row>
    <row r="73392">
      <c r="A73392" s="113"/>
      <c r="B73392" s="113"/>
    </row>
    <row r="73393">
      <c r="A73393" s="113"/>
      <c r="B73393" s="113"/>
    </row>
    <row r="73394">
      <c r="A73394" s="113"/>
      <c r="B73394" s="113"/>
    </row>
    <row r="73395">
      <c r="A73395" s="113"/>
      <c r="B73395" s="113"/>
    </row>
    <row r="73396">
      <c r="A73396" s="113"/>
      <c r="B73396" s="113"/>
    </row>
    <row r="73397">
      <c r="A73397" s="113"/>
      <c r="B73397" s="113"/>
    </row>
    <row r="73398">
      <c r="A73398" s="113"/>
      <c r="B73398" s="113"/>
    </row>
    <row r="73399">
      <c r="A73399" s="113"/>
      <c r="B73399" s="113"/>
    </row>
    <row r="73400">
      <c r="A73400" s="113"/>
      <c r="B73400" s="113"/>
    </row>
    <row r="73401">
      <c r="A73401" s="113"/>
      <c r="B73401" s="113"/>
    </row>
    <row r="73402">
      <c r="A73402" s="113"/>
      <c r="B73402" s="113"/>
    </row>
    <row r="73403">
      <c r="A73403" s="113"/>
      <c r="B73403" s="113"/>
    </row>
    <row r="73404">
      <c r="A73404" s="113"/>
      <c r="B73404" s="113"/>
    </row>
    <row r="73405">
      <c r="A73405" s="113"/>
      <c r="B73405" s="113"/>
    </row>
    <row r="73406">
      <c r="A73406" s="113"/>
      <c r="B73406" s="113"/>
    </row>
    <row r="73407">
      <c r="A73407" s="113"/>
      <c r="B73407" s="113"/>
    </row>
    <row r="73408">
      <c r="A73408" s="113"/>
      <c r="B73408" s="113"/>
    </row>
    <row r="73409">
      <c r="A73409" s="113"/>
      <c r="B73409" s="113"/>
    </row>
    <row r="73410">
      <c r="A73410" s="113"/>
      <c r="B73410" s="113"/>
    </row>
    <row r="73411">
      <c r="A73411" s="113"/>
      <c r="B73411" s="113"/>
    </row>
    <row r="73412">
      <c r="A73412" s="113"/>
      <c r="B73412" s="113"/>
    </row>
    <row r="73413">
      <c r="A73413" s="113"/>
      <c r="B73413" s="113"/>
    </row>
    <row r="73414">
      <c r="A73414" s="113"/>
      <c r="B73414" s="113"/>
    </row>
    <row r="73415">
      <c r="A73415" s="113"/>
      <c r="B73415" s="113"/>
    </row>
    <row r="73416">
      <c r="A73416" s="113"/>
      <c r="B73416" s="113"/>
    </row>
    <row r="73417">
      <c r="A73417" s="113"/>
      <c r="B73417" s="113"/>
    </row>
    <row r="73418">
      <c r="A73418" s="113"/>
      <c r="B73418" s="113"/>
    </row>
    <row r="73419">
      <c r="A73419" s="113"/>
      <c r="B73419" s="113"/>
    </row>
    <row r="73420">
      <c r="A73420" s="113"/>
      <c r="B73420" s="113"/>
    </row>
    <row r="73421">
      <c r="A73421" s="113"/>
      <c r="B73421" s="113"/>
    </row>
    <row r="73422">
      <c r="A73422" s="113"/>
      <c r="B73422" s="113"/>
    </row>
    <row r="73423">
      <c r="A73423" s="113"/>
      <c r="B73423" s="113"/>
    </row>
    <row r="73424">
      <c r="A73424" s="113"/>
      <c r="B73424" s="113"/>
    </row>
    <row r="73425">
      <c r="A73425" s="113"/>
      <c r="B73425" s="113"/>
    </row>
    <row r="73426">
      <c r="A73426" s="113"/>
      <c r="B73426" s="113"/>
    </row>
    <row r="73427">
      <c r="A73427" s="113"/>
      <c r="B73427" s="113"/>
    </row>
    <row r="73428">
      <c r="A73428" s="113"/>
      <c r="B73428" s="113"/>
    </row>
    <row r="73429">
      <c r="A73429" s="113"/>
      <c r="B73429" s="113"/>
    </row>
    <row r="73430">
      <c r="A73430" s="113"/>
      <c r="B73430" s="113"/>
    </row>
    <row r="73431">
      <c r="A73431" s="113"/>
      <c r="B73431" s="113"/>
    </row>
    <row r="73432">
      <c r="A73432" s="113"/>
      <c r="B73432" s="113"/>
    </row>
    <row r="73433">
      <c r="A73433" s="113"/>
      <c r="B73433" s="113"/>
    </row>
    <row r="73434">
      <c r="A73434" s="113"/>
      <c r="B73434" s="113"/>
    </row>
    <row r="73435">
      <c r="A73435" s="113"/>
      <c r="B73435" s="113"/>
    </row>
    <row r="73436">
      <c r="A73436" s="113"/>
      <c r="B73436" s="113"/>
    </row>
    <row r="73437">
      <c r="A73437" s="113"/>
      <c r="B73437" s="113"/>
    </row>
    <row r="73438">
      <c r="A73438" s="113"/>
      <c r="B73438" s="113"/>
    </row>
    <row r="73439">
      <c r="A73439" s="113"/>
      <c r="B73439" s="113"/>
    </row>
    <row r="73440">
      <c r="A73440" s="113"/>
      <c r="B73440" s="113"/>
    </row>
    <row r="73441">
      <c r="A73441" s="113"/>
      <c r="B73441" s="113"/>
    </row>
    <row r="73442">
      <c r="A73442" s="113"/>
      <c r="B73442" s="113"/>
    </row>
    <row r="73443">
      <c r="A73443" s="113"/>
      <c r="B73443" s="113"/>
    </row>
    <row r="73444">
      <c r="A73444" s="113"/>
      <c r="B73444" s="113"/>
    </row>
    <row r="73445">
      <c r="A73445" s="113"/>
      <c r="B73445" s="113"/>
    </row>
    <row r="73446">
      <c r="A73446" s="113"/>
      <c r="B73446" s="113"/>
    </row>
    <row r="73447">
      <c r="A73447" s="113"/>
      <c r="B73447" s="113"/>
    </row>
    <row r="73448">
      <c r="A73448" s="113"/>
      <c r="B73448" s="113"/>
    </row>
    <row r="73449">
      <c r="A73449" s="113"/>
      <c r="B73449" s="113"/>
    </row>
    <row r="73450">
      <c r="A73450" s="113"/>
      <c r="B73450" s="113"/>
    </row>
    <row r="73451">
      <c r="A73451" s="113"/>
      <c r="B73451" s="113"/>
    </row>
    <row r="73452">
      <c r="A73452" s="113"/>
      <c r="B73452" s="113"/>
    </row>
    <row r="73453">
      <c r="A73453" s="113"/>
      <c r="B73453" s="113"/>
    </row>
    <row r="73454">
      <c r="A73454" s="113"/>
      <c r="B73454" s="113"/>
    </row>
    <row r="73455">
      <c r="A73455" s="113"/>
      <c r="B73455" s="113"/>
    </row>
    <row r="73456">
      <c r="A73456" s="113"/>
      <c r="B73456" s="113"/>
    </row>
    <row r="73457">
      <c r="A73457" s="113"/>
      <c r="B73457" s="113"/>
    </row>
    <row r="73458">
      <c r="A73458" s="113"/>
      <c r="B73458" s="113"/>
    </row>
    <row r="73459">
      <c r="A73459" s="113"/>
      <c r="B73459" s="113"/>
    </row>
    <row r="73460">
      <c r="A73460" s="113"/>
      <c r="B73460" s="113"/>
    </row>
    <row r="73461">
      <c r="A73461" s="113"/>
      <c r="B73461" s="113"/>
    </row>
    <row r="73462">
      <c r="A73462" s="113"/>
      <c r="B73462" s="113"/>
    </row>
    <row r="73463">
      <c r="A73463" s="113"/>
      <c r="B73463" s="113"/>
    </row>
    <row r="73464">
      <c r="A73464" s="113"/>
      <c r="B73464" s="113"/>
    </row>
    <row r="73465">
      <c r="A73465" s="113"/>
      <c r="B73465" s="113"/>
    </row>
    <row r="73466">
      <c r="A73466" s="113"/>
      <c r="B73466" s="113"/>
    </row>
    <row r="73467">
      <c r="A73467" s="113"/>
      <c r="B73467" s="113"/>
    </row>
    <row r="73468">
      <c r="A73468" s="113"/>
      <c r="B73468" s="113"/>
    </row>
    <row r="73469">
      <c r="A73469" s="113"/>
      <c r="B73469" s="113"/>
    </row>
    <row r="73470">
      <c r="A73470" s="113"/>
      <c r="B73470" s="113"/>
    </row>
    <row r="73471">
      <c r="A73471" s="113"/>
      <c r="B73471" s="113"/>
    </row>
    <row r="73472">
      <c r="A73472" s="113"/>
      <c r="B73472" s="113"/>
    </row>
    <row r="73473">
      <c r="A73473" s="113"/>
      <c r="B73473" s="113"/>
    </row>
    <row r="73474">
      <c r="A73474" s="113"/>
      <c r="B73474" s="113"/>
    </row>
    <row r="73475">
      <c r="A73475" s="113"/>
      <c r="B73475" s="113"/>
    </row>
    <row r="73476">
      <c r="A73476" s="113"/>
      <c r="B73476" s="113"/>
    </row>
    <row r="73477">
      <c r="A73477" s="113"/>
      <c r="B73477" s="113"/>
    </row>
    <row r="73478">
      <c r="A73478" s="113"/>
      <c r="B73478" s="113"/>
    </row>
    <row r="73479">
      <c r="A73479" s="113"/>
      <c r="B73479" s="113"/>
    </row>
    <row r="73480">
      <c r="A73480" s="113"/>
      <c r="B73480" s="113"/>
    </row>
    <row r="73481">
      <c r="A73481" s="113"/>
      <c r="B73481" s="113"/>
    </row>
    <row r="73482">
      <c r="A73482" s="113"/>
      <c r="B73482" s="113"/>
    </row>
    <row r="73483">
      <c r="A73483" s="113"/>
      <c r="B73483" s="113"/>
    </row>
    <row r="73484">
      <c r="A73484" s="113"/>
      <c r="B73484" s="113"/>
    </row>
    <row r="73485">
      <c r="A73485" s="113"/>
      <c r="B73485" s="113"/>
    </row>
    <row r="73486">
      <c r="A73486" s="113"/>
      <c r="B73486" s="113"/>
    </row>
    <row r="73487">
      <c r="A73487" s="113"/>
      <c r="B73487" s="113"/>
    </row>
    <row r="73488">
      <c r="A73488" s="113"/>
      <c r="B73488" s="113"/>
    </row>
    <row r="73489">
      <c r="A73489" s="113"/>
      <c r="B73489" s="113"/>
    </row>
    <row r="73490">
      <c r="A73490" s="113"/>
      <c r="B73490" s="113"/>
    </row>
    <row r="73491">
      <c r="A73491" s="113"/>
      <c r="B73491" s="113"/>
    </row>
    <row r="73492">
      <c r="A73492" s="113"/>
      <c r="B73492" s="113"/>
    </row>
    <row r="73493">
      <c r="A73493" s="113"/>
      <c r="B73493" s="113"/>
    </row>
    <row r="73494">
      <c r="A73494" s="113"/>
      <c r="B73494" s="113"/>
    </row>
    <row r="73495">
      <c r="A73495" s="113"/>
      <c r="B73495" s="113"/>
    </row>
    <row r="73496">
      <c r="A73496" s="113"/>
      <c r="B73496" s="113"/>
    </row>
    <row r="73497">
      <c r="A73497" s="113"/>
      <c r="B73497" s="113"/>
    </row>
    <row r="73498">
      <c r="A73498" s="113"/>
      <c r="B73498" s="113"/>
    </row>
    <row r="73499">
      <c r="A73499" s="113"/>
      <c r="B73499" s="113"/>
    </row>
    <row r="73500">
      <c r="A73500" s="113"/>
      <c r="B73500" s="113"/>
    </row>
    <row r="73501">
      <c r="A73501" s="113"/>
      <c r="B73501" s="113"/>
    </row>
    <row r="73502">
      <c r="A73502" s="113"/>
      <c r="B73502" s="113"/>
    </row>
    <row r="73503">
      <c r="A73503" s="113"/>
      <c r="B73503" s="113"/>
    </row>
    <row r="73504">
      <c r="A73504" s="113"/>
      <c r="B73504" s="113"/>
    </row>
    <row r="73505">
      <c r="A73505" s="113"/>
      <c r="B73505" s="113"/>
    </row>
    <row r="73506">
      <c r="A73506" s="113"/>
      <c r="B73506" s="113"/>
    </row>
    <row r="73507">
      <c r="A73507" s="113"/>
      <c r="B73507" s="113"/>
    </row>
    <row r="73508">
      <c r="A73508" s="113"/>
      <c r="B73508" s="113"/>
    </row>
    <row r="73509">
      <c r="A73509" s="113"/>
      <c r="B73509" s="113"/>
    </row>
    <row r="73510">
      <c r="A73510" s="113"/>
      <c r="B73510" s="113"/>
    </row>
    <row r="73511">
      <c r="A73511" s="113"/>
      <c r="B73511" s="113"/>
    </row>
    <row r="73512">
      <c r="A73512" s="113"/>
      <c r="B73512" s="113"/>
    </row>
    <row r="73513">
      <c r="A73513" s="113"/>
      <c r="B73513" s="113"/>
    </row>
    <row r="73514">
      <c r="A73514" s="113"/>
      <c r="B73514" s="113"/>
    </row>
    <row r="73515">
      <c r="A73515" s="113"/>
      <c r="B73515" s="113"/>
    </row>
    <row r="73516">
      <c r="A73516" s="113"/>
      <c r="B73516" s="113"/>
    </row>
    <row r="73517">
      <c r="A73517" s="113"/>
      <c r="B73517" s="113"/>
    </row>
    <row r="73518">
      <c r="A73518" s="113"/>
      <c r="B73518" s="113"/>
    </row>
    <row r="73519">
      <c r="A73519" s="113"/>
      <c r="B73519" s="113"/>
    </row>
    <row r="73520">
      <c r="A73520" s="113"/>
      <c r="B73520" s="113"/>
    </row>
    <row r="73521">
      <c r="A73521" s="113"/>
      <c r="B73521" s="113"/>
    </row>
    <row r="73522">
      <c r="A73522" s="113"/>
      <c r="B73522" s="113"/>
    </row>
    <row r="73523">
      <c r="A73523" s="113"/>
      <c r="B73523" s="113"/>
    </row>
    <row r="73524">
      <c r="A73524" s="113"/>
      <c r="B73524" s="113"/>
    </row>
    <row r="73525">
      <c r="A73525" s="113"/>
      <c r="B73525" s="113"/>
    </row>
    <row r="73526">
      <c r="A73526" s="113"/>
      <c r="B73526" s="113"/>
    </row>
    <row r="73527">
      <c r="A73527" s="113"/>
      <c r="B73527" s="113"/>
    </row>
    <row r="73528">
      <c r="A73528" s="113"/>
      <c r="B73528" s="113"/>
    </row>
    <row r="73529">
      <c r="A73529" s="113"/>
      <c r="B73529" s="113"/>
    </row>
    <row r="73530">
      <c r="A73530" s="113"/>
      <c r="B73530" s="113"/>
    </row>
    <row r="73531">
      <c r="A73531" s="113"/>
      <c r="B73531" s="113"/>
    </row>
    <row r="73532">
      <c r="A73532" s="113"/>
      <c r="B73532" s="113"/>
    </row>
    <row r="73533">
      <c r="A73533" s="113"/>
      <c r="B73533" s="113"/>
    </row>
    <row r="73534">
      <c r="A73534" s="113"/>
      <c r="B73534" s="113"/>
    </row>
    <row r="73535">
      <c r="A73535" s="113"/>
      <c r="B73535" s="113"/>
    </row>
    <row r="73536">
      <c r="A73536" s="113"/>
      <c r="B73536" s="113"/>
    </row>
    <row r="73537">
      <c r="A73537" s="113"/>
      <c r="B73537" s="113"/>
    </row>
    <row r="73538">
      <c r="A73538" s="113"/>
      <c r="B73538" s="113"/>
    </row>
    <row r="73539">
      <c r="A73539" s="113"/>
      <c r="B73539" s="113"/>
    </row>
    <row r="73540">
      <c r="A73540" s="113"/>
      <c r="B73540" s="113"/>
    </row>
    <row r="73541">
      <c r="A73541" s="113"/>
      <c r="B73541" s="113"/>
    </row>
    <row r="73542">
      <c r="A73542" s="113"/>
      <c r="B73542" s="113"/>
    </row>
    <row r="73543">
      <c r="A73543" s="113"/>
      <c r="B73543" s="113"/>
    </row>
    <row r="73544">
      <c r="A73544" s="113"/>
      <c r="B73544" s="113"/>
    </row>
    <row r="73545">
      <c r="A73545" s="113"/>
      <c r="B73545" s="113"/>
    </row>
    <row r="73546">
      <c r="A73546" s="113"/>
      <c r="B73546" s="113"/>
    </row>
    <row r="73547">
      <c r="A73547" s="113"/>
      <c r="B73547" s="113"/>
    </row>
    <row r="73548">
      <c r="A73548" s="113"/>
      <c r="B73548" s="113"/>
    </row>
    <row r="73549">
      <c r="A73549" s="113"/>
      <c r="B73549" s="113"/>
    </row>
    <row r="73550">
      <c r="A73550" s="113"/>
      <c r="B73550" s="113"/>
    </row>
    <row r="73551">
      <c r="A73551" s="113"/>
      <c r="B73551" s="113"/>
    </row>
    <row r="73552">
      <c r="A73552" s="113"/>
      <c r="B73552" s="113"/>
    </row>
    <row r="73553">
      <c r="A73553" s="113"/>
      <c r="B73553" s="113"/>
    </row>
    <row r="73554">
      <c r="A73554" s="113"/>
      <c r="B73554" s="113"/>
    </row>
    <row r="73555">
      <c r="A73555" s="113"/>
      <c r="B73555" s="113"/>
    </row>
    <row r="73556">
      <c r="A73556" s="113"/>
      <c r="B73556" s="113"/>
    </row>
    <row r="73557">
      <c r="A73557" s="113"/>
      <c r="B73557" s="113"/>
    </row>
    <row r="73558">
      <c r="A73558" s="113"/>
      <c r="B73558" s="113"/>
    </row>
    <row r="73559">
      <c r="A73559" s="113"/>
      <c r="B73559" s="113"/>
    </row>
    <row r="73560">
      <c r="A73560" s="113"/>
      <c r="B73560" s="113"/>
    </row>
    <row r="73561">
      <c r="A73561" s="113"/>
      <c r="B73561" s="113"/>
    </row>
    <row r="73562">
      <c r="A73562" s="113"/>
      <c r="B73562" s="113"/>
    </row>
    <row r="73563">
      <c r="A73563" s="113"/>
      <c r="B73563" s="113"/>
    </row>
    <row r="73564">
      <c r="A73564" s="113"/>
      <c r="B73564" s="113"/>
    </row>
    <row r="73565">
      <c r="A73565" s="113"/>
      <c r="B73565" s="113"/>
    </row>
    <row r="73566">
      <c r="A73566" s="113"/>
      <c r="B73566" s="113"/>
    </row>
    <row r="73567">
      <c r="A73567" s="113"/>
      <c r="B73567" s="113"/>
    </row>
    <row r="73568">
      <c r="A73568" s="113"/>
      <c r="B73568" s="113"/>
    </row>
    <row r="73569">
      <c r="A73569" s="113"/>
      <c r="B73569" s="113"/>
    </row>
    <row r="73570">
      <c r="A73570" s="113"/>
      <c r="B73570" s="113"/>
    </row>
    <row r="73571">
      <c r="A73571" s="113"/>
      <c r="B73571" s="113"/>
    </row>
    <row r="73572">
      <c r="A73572" s="113"/>
      <c r="B73572" s="113"/>
    </row>
    <row r="73573">
      <c r="A73573" s="113"/>
      <c r="B73573" s="113"/>
    </row>
    <row r="73574">
      <c r="A73574" s="113"/>
      <c r="B73574" s="113"/>
    </row>
    <row r="73575">
      <c r="A73575" s="113"/>
      <c r="B73575" s="113"/>
    </row>
    <row r="73576">
      <c r="A73576" s="113"/>
      <c r="B73576" s="113"/>
    </row>
    <row r="73577">
      <c r="A73577" s="113"/>
      <c r="B73577" s="113"/>
    </row>
    <row r="73578">
      <c r="A73578" s="113"/>
      <c r="B73578" s="113"/>
    </row>
    <row r="73579">
      <c r="A73579" s="113"/>
      <c r="B73579" s="113"/>
    </row>
    <row r="73580">
      <c r="A73580" s="113"/>
      <c r="B73580" s="113"/>
    </row>
    <row r="73581">
      <c r="A73581" s="113"/>
      <c r="B73581" s="113"/>
    </row>
    <row r="73582">
      <c r="A73582" s="113"/>
      <c r="B73582" s="113"/>
    </row>
    <row r="73583">
      <c r="A73583" s="113"/>
      <c r="B73583" s="113"/>
    </row>
    <row r="73584">
      <c r="A73584" s="113"/>
      <c r="B73584" s="113"/>
    </row>
    <row r="73585">
      <c r="A73585" s="113"/>
      <c r="B73585" s="113"/>
    </row>
    <row r="73586">
      <c r="A73586" s="113"/>
      <c r="B73586" s="113"/>
    </row>
    <row r="73587">
      <c r="A73587" s="113"/>
      <c r="B73587" s="113"/>
    </row>
    <row r="73588">
      <c r="A73588" s="113"/>
      <c r="B73588" s="113"/>
    </row>
    <row r="73589">
      <c r="A73589" s="113"/>
      <c r="B73589" s="113"/>
    </row>
    <row r="73590">
      <c r="A73590" s="113"/>
      <c r="B73590" s="113"/>
    </row>
    <row r="73591">
      <c r="A73591" s="113"/>
      <c r="B73591" s="113"/>
    </row>
    <row r="73592">
      <c r="A73592" s="113"/>
      <c r="B73592" s="113"/>
    </row>
    <row r="73593">
      <c r="A73593" s="113"/>
      <c r="B73593" s="113"/>
    </row>
    <row r="73594">
      <c r="A73594" s="113"/>
      <c r="B73594" s="113"/>
    </row>
    <row r="73595">
      <c r="A73595" s="113"/>
      <c r="B73595" s="113"/>
    </row>
    <row r="73596">
      <c r="A73596" s="113"/>
      <c r="B73596" s="113"/>
    </row>
    <row r="73597">
      <c r="A73597" s="113"/>
      <c r="B73597" s="113"/>
    </row>
    <row r="73598">
      <c r="A73598" s="113"/>
      <c r="B73598" s="113"/>
    </row>
    <row r="73599">
      <c r="A73599" s="113"/>
      <c r="B73599" s="113"/>
    </row>
    <row r="73600">
      <c r="A73600" s="113"/>
      <c r="B73600" s="113"/>
    </row>
    <row r="73601">
      <c r="A73601" s="113"/>
      <c r="B73601" s="113"/>
    </row>
    <row r="73602">
      <c r="A73602" s="113"/>
      <c r="B73602" s="113"/>
    </row>
    <row r="73603">
      <c r="A73603" s="113"/>
      <c r="B73603" s="113"/>
    </row>
    <row r="73604">
      <c r="A73604" s="113"/>
      <c r="B73604" s="113"/>
    </row>
    <row r="73605">
      <c r="A73605" s="113"/>
      <c r="B73605" s="113"/>
    </row>
    <row r="73606">
      <c r="A73606" s="113"/>
      <c r="B73606" s="113"/>
    </row>
    <row r="73607">
      <c r="A73607" s="113"/>
      <c r="B73607" s="113"/>
    </row>
    <row r="73608">
      <c r="A73608" s="113"/>
      <c r="B73608" s="113"/>
    </row>
    <row r="73609">
      <c r="A73609" s="113"/>
      <c r="B73609" s="113"/>
    </row>
    <row r="73610">
      <c r="A73610" s="113"/>
      <c r="B73610" s="113"/>
    </row>
    <row r="73611">
      <c r="A73611" s="113"/>
      <c r="B73611" s="113"/>
    </row>
    <row r="73612">
      <c r="A73612" s="113"/>
      <c r="B73612" s="113"/>
    </row>
    <row r="73613">
      <c r="A73613" s="113"/>
      <c r="B73613" s="113"/>
    </row>
    <row r="73614">
      <c r="A73614" s="113"/>
      <c r="B73614" s="113"/>
    </row>
    <row r="73615">
      <c r="A73615" s="113"/>
      <c r="B73615" s="113"/>
    </row>
    <row r="73616">
      <c r="A73616" s="113"/>
      <c r="B73616" s="113"/>
    </row>
    <row r="73617">
      <c r="A73617" s="113"/>
      <c r="B73617" s="113"/>
    </row>
    <row r="73618">
      <c r="A73618" s="113"/>
      <c r="B73618" s="113"/>
    </row>
    <row r="73619">
      <c r="A73619" s="113"/>
      <c r="B73619" s="113"/>
    </row>
    <row r="73620">
      <c r="A73620" s="113"/>
      <c r="B73620" s="113"/>
    </row>
    <row r="73621">
      <c r="A73621" s="113"/>
      <c r="B73621" s="113"/>
    </row>
    <row r="73622">
      <c r="A73622" s="113"/>
      <c r="B73622" s="113"/>
    </row>
    <row r="73623">
      <c r="A73623" s="113"/>
      <c r="B73623" s="113"/>
    </row>
    <row r="73624">
      <c r="A73624" s="113"/>
      <c r="B73624" s="113"/>
    </row>
    <row r="73625">
      <c r="A73625" s="113"/>
      <c r="B73625" s="113"/>
    </row>
    <row r="73626">
      <c r="A73626" s="113"/>
      <c r="B73626" s="113"/>
    </row>
    <row r="73627">
      <c r="A73627" s="113"/>
      <c r="B73627" s="113"/>
    </row>
    <row r="73628">
      <c r="A73628" s="113"/>
      <c r="B73628" s="113"/>
    </row>
    <row r="73629">
      <c r="A73629" s="113"/>
      <c r="B73629" s="113"/>
    </row>
    <row r="73630">
      <c r="A73630" s="113"/>
      <c r="B73630" s="113"/>
    </row>
    <row r="73631">
      <c r="A73631" s="113"/>
      <c r="B73631" s="113"/>
    </row>
    <row r="73632">
      <c r="A73632" s="113"/>
      <c r="B73632" s="113"/>
    </row>
    <row r="73633">
      <c r="A73633" s="113"/>
      <c r="B73633" s="113"/>
    </row>
    <row r="73634">
      <c r="A73634" s="113"/>
      <c r="B73634" s="113"/>
    </row>
    <row r="73635">
      <c r="A73635" s="113"/>
      <c r="B73635" s="113"/>
    </row>
    <row r="73636">
      <c r="A73636" s="113"/>
      <c r="B73636" s="113"/>
    </row>
    <row r="73637">
      <c r="A73637" s="113"/>
      <c r="B73637" s="113"/>
    </row>
    <row r="73638">
      <c r="A73638" s="113"/>
      <c r="B73638" s="113"/>
    </row>
    <row r="73639">
      <c r="A73639" s="113"/>
      <c r="B73639" s="113"/>
    </row>
    <row r="73640">
      <c r="A73640" s="113"/>
      <c r="B73640" s="113"/>
    </row>
    <row r="73641">
      <c r="A73641" s="113"/>
      <c r="B73641" s="113"/>
    </row>
    <row r="73642">
      <c r="A73642" s="113"/>
      <c r="B73642" s="113"/>
    </row>
    <row r="73643">
      <c r="A73643" s="113"/>
      <c r="B73643" s="113"/>
    </row>
    <row r="73644">
      <c r="A73644" s="113"/>
      <c r="B73644" s="113"/>
    </row>
    <row r="73645">
      <c r="A73645" s="113"/>
      <c r="B73645" s="113"/>
    </row>
    <row r="73646">
      <c r="A73646" s="113"/>
      <c r="B73646" s="113"/>
    </row>
    <row r="73647">
      <c r="A73647" s="113"/>
      <c r="B73647" s="113"/>
    </row>
    <row r="73648">
      <c r="A73648" s="113"/>
      <c r="B73648" s="113"/>
    </row>
    <row r="73649">
      <c r="A73649" s="113"/>
      <c r="B73649" s="113"/>
    </row>
    <row r="73650">
      <c r="A73650" s="113"/>
      <c r="B73650" s="113"/>
    </row>
    <row r="73651">
      <c r="A73651" s="113"/>
      <c r="B73651" s="113"/>
    </row>
    <row r="73652">
      <c r="A73652" s="113"/>
      <c r="B73652" s="113"/>
    </row>
    <row r="73653">
      <c r="A73653" s="113"/>
      <c r="B73653" s="113"/>
    </row>
    <row r="73654">
      <c r="A73654" s="113"/>
      <c r="B73654" s="113"/>
    </row>
    <row r="73655">
      <c r="A73655" s="113"/>
      <c r="B73655" s="113"/>
    </row>
    <row r="73656">
      <c r="A73656" s="113"/>
      <c r="B73656" s="113"/>
    </row>
    <row r="73657">
      <c r="A73657" s="113"/>
      <c r="B73657" s="113"/>
    </row>
    <row r="73658">
      <c r="A73658" s="113"/>
      <c r="B73658" s="113"/>
    </row>
    <row r="73659">
      <c r="A73659" s="113"/>
      <c r="B73659" s="113"/>
    </row>
    <row r="73660">
      <c r="A73660" s="113"/>
      <c r="B73660" s="113"/>
    </row>
    <row r="73661">
      <c r="A73661" s="113"/>
      <c r="B73661" s="113"/>
    </row>
    <row r="73662">
      <c r="A73662" s="113"/>
      <c r="B73662" s="113"/>
    </row>
    <row r="73663">
      <c r="A73663" s="113"/>
      <c r="B73663" s="113"/>
    </row>
    <row r="73664">
      <c r="A73664" s="113"/>
      <c r="B73664" s="113"/>
    </row>
    <row r="73665">
      <c r="A73665" s="113"/>
      <c r="B73665" s="113"/>
    </row>
    <row r="73666">
      <c r="A73666" s="113"/>
      <c r="B73666" s="113"/>
    </row>
    <row r="73667">
      <c r="A73667" s="113"/>
      <c r="B73667" s="113"/>
    </row>
    <row r="73668">
      <c r="A73668" s="113"/>
      <c r="B73668" s="113"/>
    </row>
    <row r="73669">
      <c r="A73669" s="113"/>
      <c r="B73669" s="113"/>
    </row>
    <row r="73670">
      <c r="A73670" s="113"/>
      <c r="B73670" s="113"/>
    </row>
    <row r="73671">
      <c r="A73671" s="113"/>
      <c r="B73671" s="113"/>
    </row>
    <row r="73672">
      <c r="A73672" s="113"/>
      <c r="B73672" s="113"/>
    </row>
    <row r="73673">
      <c r="A73673" s="113"/>
      <c r="B73673" s="113"/>
    </row>
    <row r="73674">
      <c r="A73674" s="113"/>
      <c r="B73674" s="113"/>
    </row>
    <row r="73675">
      <c r="A73675" s="113"/>
      <c r="B73675" s="113"/>
    </row>
    <row r="73676">
      <c r="A73676" s="113"/>
      <c r="B73676" s="113"/>
    </row>
    <row r="73677">
      <c r="A73677" s="113"/>
      <c r="B73677" s="113"/>
    </row>
    <row r="73678">
      <c r="A73678" s="113"/>
      <c r="B73678" s="113"/>
    </row>
    <row r="73679">
      <c r="A73679" s="113"/>
      <c r="B73679" s="113"/>
    </row>
    <row r="73680">
      <c r="A73680" s="113"/>
      <c r="B73680" s="113"/>
    </row>
    <row r="73681">
      <c r="A73681" s="113"/>
      <c r="B73681" s="113"/>
    </row>
    <row r="73682">
      <c r="A73682" s="113"/>
      <c r="B73682" s="113"/>
    </row>
    <row r="73683">
      <c r="A73683" s="113"/>
      <c r="B73683" s="113"/>
    </row>
    <row r="73684">
      <c r="A73684" s="113"/>
      <c r="B73684" s="113"/>
    </row>
    <row r="73685">
      <c r="A73685" s="113"/>
      <c r="B73685" s="113"/>
    </row>
    <row r="73686">
      <c r="A73686" s="113"/>
      <c r="B73686" s="113"/>
    </row>
    <row r="73687">
      <c r="A73687" s="113"/>
      <c r="B73687" s="113"/>
    </row>
    <row r="73688">
      <c r="A73688" s="113"/>
      <c r="B73688" s="113"/>
    </row>
    <row r="73689">
      <c r="A73689" s="113"/>
      <c r="B73689" s="113"/>
    </row>
    <row r="73690">
      <c r="A73690" s="113"/>
      <c r="B73690" s="113"/>
    </row>
    <row r="73691">
      <c r="A73691" s="113"/>
      <c r="B73691" s="113"/>
    </row>
    <row r="73692">
      <c r="A73692" s="113"/>
      <c r="B73692" s="113"/>
    </row>
    <row r="73693">
      <c r="A73693" s="113"/>
      <c r="B73693" s="113"/>
    </row>
    <row r="73694">
      <c r="A73694" s="113"/>
      <c r="B73694" s="113"/>
    </row>
    <row r="73695">
      <c r="A73695" s="113"/>
      <c r="B73695" s="113"/>
    </row>
    <row r="73696">
      <c r="A73696" s="113"/>
      <c r="B73696" s="113"/>
    </row>
    <row r="73697">
      <c r="A73697" s="113"/>
      <c r="B73697" s="113"/>
    </row>
    <row r="73698">
      <c r="A73698" s="113"/>
      <c r="B73698" s="113"/>
    </row>
    <row r="73699">
      <c r="A73699" s="113"/>
      <c r="B73699" s="113"/>
    </row>
    <row r="73700">
      <c r="A73700" s="113"/>
      <c r="B73700" s="113"/>
    </row>
    <row r="73701">
      <c r="A73701" s="113"/>
      <c r="B73701" s="113"/>
    </row>
    <row r="73702">
      <c r="A73702" s="113"/>
      <c r="B73702" s="113"/>
    </row>
    <row r="73703">
      <c r="A73703" s="113"/>
      <c r="B73703" s="113"/>
    </row>
    <row r="73704">
      <c r="A73704" s="113"/>
      <c r="B73704" s="113"/>
    </row>
    <row r="73705">
      <c r="A73705" s="113"/>
      <c r="B73705" s="113"/>
    </row>
    <row r="73706">
      <c r="A73706" s="113"/>
      <c r="B73706" s="113"/>
    </row>
    <row r="73707">
      <c r="A73707" s="113"/>
      <c r="B73707" s="113"/>
    </row>
    <row r="73708">
      <c r="A73708" s="113"/>
      <c r="B73708" s="113"/>
    </row>
    <row r="73709">
      <c r="A73709" s="113"/>
      <c r="B73709" s="113"/>
    </row>
    <row r="73710">
      <c r="A73710" s="113"/>
      <c r="B73710" s="113"/>
    </row>
    <row r="73711">
      <c r="A73711" s="113"/>
      <c r="B73711" s="113"/>
    </row>
    <row r="73712">
      <c r="A73712" s="113"/>
      <c r="B73712" s="113"/>
    </row>
    <row r="73713">
      <c r="A73713" s="113"/>
      <c r="B73713" s="113"/>
    </row>
    <row r="73714">
      <c r="A73714" s="113"/>
      <c r="B73714" s="113"/>
    </row>
    <row r="73715">
      <c r="A73715" s="113"/>
      <c r="B73715" s="113"/>
    </row>
    <row r="73716">
      <c r="A73716" s="113"/>
      <c r="B73716" s="113"/>
    </row>
    <row r="73717">
      <c r="A73717" s="113"/>
      <c r="B73717" s="113"/>
    </row>
    <row r="73718">
      <c r="A73718" s="113"/>
      <c r="B73718" s="113"/>
    </row>
    <row r="73719">
      <c r="A73719" s="113"/>
      <c r="B73719" s="113"/>
    </row>
    <row r="73720">
      <c r="A73720" s="113"/>
      <c r="B73720" s="113"/>
    </row>
    <row r="73721">
      <c r="A73721" s="113"/>
      <c r="B73721" s="113"/>
    </row>
    <row r="73722">
      <c r="A73722" s="113"/>
      <c r="B73722" s="113"/>
    </row>
    <row r="73723">
      <c r="A73723" s="113"/>
      <c r="B73723" s="113"/>
    </row>
    <row r="73724">
      <c r="A73724" s="113"/>
      <c r="B73724" s="113"/>
    </row>
    <row r="73725">
      <c r="A73725" s="113"/>
      <c r="B73725" s="113"/>
    </row>
    <row r="73726">
      <c r="A73726" s="113"/>
      <c r="B73726" s="113"/>
    </row>
    <row r="73727">
      <c r="A73727" s="113"/>
      <c r="B73727" s="113"/>
    </row>
    <row r="73728">
      <c r="A73728" s="113"/>
      <c r="B73728" s="113"/>
    </row>
    <row r="73729">
      <c r="A73729" s="113"/>
      <c r="B73729" s="113"/>
    </row>
    <row r="73730">
      <c r="A73730" s="113"/>
      <c r="B73730" s="113"/>
    </row>
    <row r="73731">
      <c r="A73731" s="113"/>
      <c r="B73731" s="113"/>
    </row>
    <row r="73732">
      <c r="A73732" s="113"/>
      <c r="B73732" s="113"/>
    </row>
    <row r="73733">
      <c r="A73733" s="113"/>
      <c r="B73733" s="113"/>
    </row>
    <row r="73734">
      <c r="A73734" s="113"/>
      <c r="B73734" s="113"/>
    </row>
    <row r="73735">
      <c r="A73735" s="113"/>
      <c r="B73735" s="113"/>
    </row>
    <row r="73736">
      <c r="A73736" s="113"/>
      <c r="B73736" s="113"/>
    </row>
    <row r="73737">
      <c r="A73737" s="113"/>
      <c r="B73737" s="113"/>
    </row>
    <row r="73738">
      <c r="A73738" s="113"/>
      <c r="B73738" s="113"/>
    </row>
    <row r="73739">
      <c r="A73739" s="113"/>
      <c r="B73739" s="113"/>
    </row>
    <row r="73740">
      <c r="A73740" s="113"/>
      <c r="B73740" s="113"/>
    </row>
    <row r="73741">
      <c r="A73741" s="113"/>
      <c r="B73741" s="113"/>
    </row>
    <row r="73742">
      <c r="A73742" s="113"/>
      <c r="B73742" s="113"/>
    </row>
    <row r="73743">
      <c r="A73743" s="113"/>
      <c r="B73743" s="113"/>
    </row>
    <row r="73744">
      <c r="A73744" s="113"/>
      <c r="B73744" s="113"/>
    </row>
    <row r="73745">
      <c r="A73745" s="113"/>
      <c r="B73745" s="113"/>
    </row>
    <row r="73746">
      <c r="A73746" s="113"/>
      <c r="B73746" s="113"/>
    </row>
    <row r="73747">
      <c r="A73747" s="113"/>
      <c r="B73747" s="113"/>
    </row>
    <row r="73748">
      <c r="A73748" s="113"/>
      <c r="B73748" s="113"/>
    </row>
    <row r="73749">
      <c r="A73749" s="113"/>
      <c r="B73749" s="113"/>
    </row>
    <row r="73750">
      <c r="A73750" s="113"/>
      <c r="B73750" s="113"/>
    </row>
    <row r="73751">
      <c r="A73751" s="113"/>
      <c r="B73751" s="113"/>
    </row>
    <row r="73752">
      <c r="A73752" s="113"/>
      <c r="B73752" s="113"/>
    </row>
    <row r="73753">
      <c r="A73753" s="113"/>
      <c r="B73753" s="113"/>
    </row>
    <row r="73754">
      <c r="A73754" s="113"/>
      <c r="B73754" s="113"/>
    </row>
    <row r="73755">
      <c r="A73755" s="113"/>
      <c r="B73755" s="113"/>
    </row>
    <row r="73756">
      <c r="A73756" s="113"/>
      <c r="B73756" s="113"/>
    </row>
    <row r="73757">
      <c r="A73757" s="113"/>
      <c r="B73757" s="113"/>
    </row>
    <row r="73758">
      <c r="A73758" s="113"/>
      <c r="B73758" s="113"/>
    </row>
    <row r="73759">
      <c r="A73759" s="113"/>
      <c r="B73759" s="113"/>
    </row>
    <row r="73760">
      <c r="A73760" s="113"/>
      <c r="B73760" s="113"/>
    </row>
    <row r="73761">
      <c r="A73761" s="113"/>
      <c r="B73761" s="113"/>
    </row>
    <row r="73762">
      <c r="A73762" s="113"/>
      <c r="B73762" s="113"/>
    </row>
    <row r="73763">
      <c r="A73763" s="113"/>
      <c r="B73763" s="113"/>
    </row>
    <row r="73764">
      <c r="A73764" s="113"/>
      <c r="B73764" s="113"/>
    </row>
    <row r="73765">
      <c r="A73765" s="113"/>
      <c r="B73765" s="113"/>
    </row>
    <row r="73766">
      <c r="A73766" s="113"/>
      <c r="B73766" s="113"/>
    </row>
    <row r="73767">
      <c r="A73767" s="113"/>
      <c r="B73767" s="113"/>
    </row>
    <row r="73768">
      <c r="A73768" s="113"/>
      <c r="B73768" s="113"/>
    </row>
    <row r="73769">
      <c r="A73769" s="113"/>
      <c r="B73769" s="113"/>
    </row>
    <row r="73770">
      <c r="A73770" s="113"/>
      <c r="B73770" s="113"/>
    </row>
    <row r="73771">
      <c r="A73771" s="113"/>
      <c r="B73771" s="113"/>
    </row>
    <row r="73772">
      <c r="A73772" s="113"/>
      <c r="B73772" s="113"/>
    </row>
    <row r="73773">
      <c r="A73773" s="113"/>
      <c r="B73773" s="113"/>
    </row>
    <row r="73774">
      <c r="A73774" s="113"/>
      <c r="B73774" s="113"/>
    </row>
    <row r="73775">
      <c r="A73775" s="113"/>
      <c r="B73775" s="113"/>
    </row>
    <row r="73776">
      <c r="A73776" s="113"/>
      <c r="B73776" s="113"/>
    </row>
    <row r="73777">
      <c r="A73777" s="113"/>
      <c r="B73777" s="113"/>
    </row>
    <row r="73778">
      <c r="A73778" s="113"/>
      <c r="B73778" s="113"/>
    </row>
    <row r="73779">
      <c r="A73779" s="113"/>
      <c r="B73779" s="113"/>
    </row>
    <row r="73780">
      <c r="A73780" s="113"/>
      <c r="B73780" s="113"/>
    </row>
    <row r="73781">
      <c r="A73781" s="113"/>
      <c r="B73781" s="113"/>
    </row>
    <row r="73782">
      <c r="A73782" s="113"/>
      <c r="B73782" s="113"/>
    </row>
    <row r="73783">
      <c r="A73783" s="113"/>
      <c r="B73783" s="113"/>
    </row>
    <row r="73784">
      <c r="A73784" s="113"/>
      <c r="B73784" s="113"/>
    </row>
    <row r="73785">
      <c r="A73785" s="113"/>
      <c r="B73785" s="113"/>
    </row>
    <row r="73786">
      <c r="A73786" s="113"/>
      <c r="B73786" s="113"/>
    </row>
    <row r="73787">
      <c r="A73787" s="113"/>
      <c r="B73787" s="113"/>
    </row>
    <row r="73788">
      <c r="A73788" s="113"/>
      <c r="B73788" s="113"/>
    </row>
    <row r="73789">
      <c r="A73789" s="113"/>
      <c r="B73789" s="113"/>
    </row>
    <row r="73790">
      <c r="A73790" s="113"/>
      <c r="B73790" s="113"/>
    </row>
    <row r="73791">
      <c r="A73791" s="113"/>
      <c r="B73791" s="113"/>
    </row>
    <row r="73792">
      <c r="A73792" s="113"/>
      <c r="B73792" s="113"/>
    </row>
    <row r="73793">
      <c r="A73793" s="113"/>
      <c r="B73793" s="113"/>
    </row>
    <row r="73794">
      <c r="A73794" s="113"/>
      <c r="B73794" s="113"/>
    </row>
    <row r="73795">
      <c r="A73795" s="113"/>
      <c r="B73795" s="113"/>
    </row>
    <row r="73796">
      <c r="A73796" s="113"/>
      <c r="B73796" s="113"/>
    </row>
    <row r="73797">
      <c r="A73797" s="113"/>
      <c r="B73797" s="113"/>
    </row>
    <row r="73798">
      <c r="A73798" s="113"/>
      <c r="B73798" s="113"/>
    </row>
    <row r="73799">
      <c r="A73799" s="113"/>
      <c r="B73799" s="113"/>
    </row>
    <row r="73800">
      <c r="A73800" s="113"/>
      <c r="B73800" s="113"/>
    </row>
    <row r="73801">
      <c r="A73801" s="113"/>
      <c r="B73801" s="113"/>
    </row>
    <row r="73802">
      <c r="A73802" s="113"/>
      <c r="B73802" s="113"/>
    </row>
    <row r="73803">
      <c r="A73803" s="113"/>
      <c r="B73803" s="113"/>
    </row>
    <row r="73804">
      <c r="A73804" s="113"/>
      <c r="B73804" s="113"/>
    </row>
    <row r="73805">
      <c r="A73805" s="113"/>
      <c r="B73805" s="113"/>
    </row>
    <row r="73806">
      <c r="A73806" s="113"/>
      <c r="B73806" s="113"/>
    </row>
    <row r="73807">
      <c r="A73807" s="113"/>
      <c r="B73807" s="113"/>
    </row>
    <row r="73808">
      <c r="A73808" s="113"/>
      <c r="B73808" s="113"/>
    </row>
    <row r="73809">
      <c r="A73809" s="113"/>
      <c r="B73809" s="113"/>
    </row>
    <row r="73810">
      <c r="A73810" s="113"/>
      <c r="B73810" s="113"/>
    </row>
    <row r="73811">
      <c r="A73811" s="113"/>
      <c r="B73811" s="113"/>
    </row>
    <row r="73812">
      <c r="A73812" s="113"/>
      <c r="B73812" s="113"/>
    </row>
    <row r="73813">
      <c r="A73813" s="113"/>
      <c r="B73813" s="113"/>
    </row>
    <row r="73814">
      <c r="A73814" s="113"/>
      <c r="B73814" s="113"/>
    </row>
    <row r="73815">
      <c r="A73815" s="113"/>
      <c r="B73815" s="113"/>
    </row>
    <row r="73816">
      <c r="A73816" s="113"/>
      <c r="B73816" s="113"/>
    </row>
    <row r="73817">
      <c r="A73817" s="113"/>
      <c r="B73817" s="113"/>
    </row>
    <row r="73818">
      <c r="A73818" s="113"/>
      <c r="B73818" s="113"/>
    </row>
    <row r="73819">
      <c r="A73819" s="113"/>
      <c r="B73819" s="113"/>
    </row>
    <row r="73820">
      <c r="A73820" s="113"/>
      <c r="B73820" s="113"/>
    </row>
    <row r="73821">
      <c r="A73821" s="113"/>
      <c r="B73821" s="113"/>
    </row>
    <row r="73822">
      <c r="A73822" s="113"/>
      <c r="B73822" s="113"/>
    </row>
    <row r="73823">
      <c r="A73823" s="113"/>
      <c r="B73823" s="113"/>
    </row>
    <row r="73824">
      <c r="A73824" s="113"/>
      <c r="B73824" s="113"/>
    </row>
    <row r="73825">
      <c r="A73825" s="113"/>
      <c r="B73825" s="113"/>
    </row>
    <row r="73826">
      <c r="A73826" s="113"/>
      <c r="B73826" s="113"/>
    </row>
    <row r="73827">
      <c r="A73827" s="113"/>
      <c r="B73827" s="113"/>
    </row>
    <row r="73828">
      <c r="A73828" s="113"/>
      <c r="B73828" s="113"/>
    </row>
    <row r="73829">
      <c r="A73829" s="113"/>
      <c r="B73829" s="113"/>
    </row>
    <row r="73830">
      <c r="A73830" s="113"/>
      <c r="B73830" s="113"/>
    </row>
    <row r="73831">
      <c r="A73831" s="113"/>
      <c r="B73831" s="113"/>
    </row>
    <row r="73832">
      <c r="A73832" s="113"/>
      <c r="B73832" s="113"/>
    </row>
    <row r="73833">
      <c r="A73833" s="113"/>
      <c r="B73833" s="113"/>
    </row>
    <row r="73834">
      <c r="A73834" s="113"/>
      <c r="B73834" s="113"/>
    </row>
    <row r="73835">
      <c r="A73835" s="113"/>
      <c r="B73835" s="113"/>
    </row>
    <row r="73836">
      <c r="A73836" s="113"/>
      <c r="B73836" s="113"/>
    </row>
    <row r="73837">
      <c r="A73837" s="113"/>
      <c r="B73837" s="113"/>
    </row>
    <row r="73838">
      <c r="A73838" s="113"/>
      <c r="B73838" s="113"/>
    </row>
    <row r="73839">
      <c r="A73839" s="113"/>
      <c r="B73839" s="113"/>
    </row>
    <row r="73840">
      <c r="A73840" s="113"/>
      <c r="B73840" s="113"/>
    </row>
    <row r="73841">
      <c r="A73841" s="113"/>
      <c r="B73841" s="113"/>
    </row>
    <row r="73842">
      <c r="A73842" s="113"/>
      <c r="B73842" s="113"/>
    </row>
    <row r="73843">
      <c r="A73843" s="113"/>
      <c r="B73843" s="113"/>
    </row>
    <row r="73844">
      <c r="A73844" s="113"/>
      <c r="B73844" s="113"/>
    </row>
    <row r="73845">
      <c r="A73845" s="113"/>
      <c r="B73845" s="113"/>
    </row>
    <row r="73846">
      <c r="A73846" s="113"/>
      <c r="B73846" s="113"/>
    </row>
    <row r="73847">
      <c r="A73847" s="113"/>
      <c r="B73847" s="113"/>
    </row>
    <row r="73848">
      <c r="A73848" s="113"/>
      <c r="B73848" s="113"/>
    </row>
    <row r="73849">
      <c r="A73849" s="113"/>
      <c r="B73849" s="113"/>
    </row>
    <row r="73850">
      <c r="A73850" s="113"/>
      <c r="B73850" s="113"/>
    </row>
    <row r="73851">
      <c r="A73851" s="113"/>
      <c r="B73851" s="113"/>
    </row>
    <row r="73852">
      <c r="A73852" s="113"/>
      <c r="B73852" s="113"/>
    </row>
    <row r="73853">
      <c r="A73853" s="113"/>
      <c r="B73853" s="113"/>
    </row>
    <row r="73854">
      <c r="A73854" s="113"/>
      <c r="B73854" s="113"/>
    </row>
    <row r="73855">
      <c r="A73855" s="113"/>
      <c r="B73855" s="113"/>
    </row>
    <row r="73856">
      <c r="A73856" s="113"/>
      <c r="B73856" s="113"/>
    </row>
    <row r="73857">
      <c r="A73857" s="113"/>
      <c r="B73857" s="113"/>
    </row>
    <row r="73858">
      <c r="A73858" s="113"/>
      <c r="B73858" s="113"/>
    </row>
    <row r="73859">
      <c r="A73859" s="113"/>
      <c r="B73859" s="113"/>
    </row>
    <row r="73860">
      <c r="A73860" s="113"/>
      <c r="B73860" s="113"/>
    </row>
    <row r="73861">
      <c r="A73861" s="113"/>
      <c r="B73861" s="113"/>
    </row>
    <row r="73862">
      <c r="A73862" s="113"/>
      <c r="B73862" s="113"/>
    </row>
    <row r="73863">
      <c r="A73863" s="113"/>
      <c r="B73863" s="113"/>
    </row>
    <row r="73864">
      <c r="A73864" s="113"/>
      <c r="B73864" s="113"/>
    </row>
    <row r="73865">
      <c r="A73865" s="113"/>
      <c r="B73865" s="113"/>
    </row>
    <row r="73866">
      <c r="A73866" s="113"/>
      <c r="B73866" s="113"/>
    </row>
    <row r="73867">
      <c r="A73867" s="113"/>
      <c r="B73867" s="113"/>
    </row>
    <row r="73868">
      <c r="A73868" s="113"/>
      <c r="B73868" s="113"/>
    </row>
    <row r="73869">
      <c r="A73869" s="113"/>
      <c r="B73869" s="113"/>
    </row>
    <row r="73870">
      <c r="A73870" s="113"/>
      <c r="B73870" s="113"/>
    </row>
    <row r="73871">
      <c r="A73871" s="113"/>
      <c r="B73871" s="113"/>
    </row>
    <row r="73872">
      <c r="A73872" s="113"/>
      <c r="B73872" s="113"/>
    </row>
    <row r="73873">
      <c r="A73873" s="113"/>
      <c r="B73873" s="113"/>
    </row>
    <row r="73874">
      <c r="A73874" s="113"/>
      <c r="B73874" s="113"/>
    </row>
    <row r="73875">
      <c r="A73875" s="113"/>
      <c r="B73875" s="113"/>
    </row>
    <row r="73876">
      <c r="A73876" s="113"/>
      <c r="B73876" s="113"/>
    </row>
    <row r="73877">
      <c r="A73877" s="113"/>
      <c r="B73877" s="113"/>
    </row>
    <row r="73878">
      <c r="A73878" s="113"/>
      <c r="B73878" s="113"/>
    </row>
    <row r="73879">
      <c r="A73879" s="113"/>
      <c r="B73879" s="113"/>
    </row>
    <row r="73880">
      <c r="A73880" s="113"/>
      <c r="B73880" s="113"/>
    </row>
    <row r="73881">
      <c r="A73881" s="113"/>
      <c r="B73881" s="113"/>
    </row>
    <row r="73882">
      <c r="A73882" s="113"/>
      <c r="B73882" s="113"/>
    </row>
    <row r="73883">
      <c r="A73883" s="113"/>
      <c r="B73883" s="113"/>
    </row>
    <row r="73884">
      <c r="A73884" s="113"/>
      <c r="B73884" s="113"/>
    </row>
    <row r="73885">
      <c r="A73885" s="113"/>
      <c r="B73885" s="113"/>
    </row>
    <row r="73886">
      <c r="A73886" s="113"/>
      <c r="B73886" s="113"/>
    </row>
    <row r="73887">
      <c r="A73887" s="113"/>
      <c r="B73887" s="113"/>
    </row>
    <row r="73888">
      <c r="A73888" s="113"/>
      <c r="B73888" s="113"/>
    </row>
    <row r="73889">
      <c r="A73889" s="113"/>
      <c r="B73889" s="113"/>
    </row>
    <row r="73890">
      <c r="A73890" s="113"/>
      <c r="B73890" s="113"/>
    </row>
    <row r="73891">
      <c r="A73891" s="113"/>
      <c r="B73891" s="113"/>
    </row>
    <row r="73892">
      <c r="A73892" s="113"/>
      <c r="B73892" s="113"/>
    </row>
    <row r="73893">
      <c r="A73893" s="113"/>
      <c r="B73893" s="113"/>
    </row>
    <row r="73894">
      <c r="A73894" s="113"/>
      <c r="B73894" s="113"/>
    </row>
    <row r="73895">
      <c r="A73895" s="113"/>
      <c r="B73895" s="113"/>
    </row>
    <row r="73896">
      <c r="A73896" s="113"/>
      <c r="B73896" s="113"/>
    </row>
    <row r="73897">
      <c r="A73897" s="113"/>
      <c r="B73897" s="113"/>
    </row>
    <row r="73898">
      <c r="A73898" s="113"/>
      <c r="B73898" s="113"/>
    </row>
    <row r="73899">
      <c r="A73899" s="113"/>
      <c r="B73899" s="113"/>
    </row>
    <row r="73900">
      <c r="A73900" s="113"/>
      <c r="B73900" s="113"/>
    </row>
    <row r="73901">
      <c r="A73901" s="113"/>
      <c r="B73901" s="113"/>
    </row>
    <row r="73902">
      <c r="A73902" s="113"/>
      <c r="B73902" s="113"/>
    </row>
    <row r="73903">
      <c r="A73903" s="113"/>
      <c r="B73903" s="113"/>
    </row>
    <row r="73904">
      <c r="A73904" s="113"/>
      <c r="B73904" s="113"/>
    </row>
    <row r="73905">
      <c r="A73905" s="113"/>
      <c r="B73905" s="113"/>
    </row>
    <row r="73906">
      <c r="A73906" s="113"/>
      <c r="B73906" s="113"/>
    </row>
    <row r="73907">
      <c r="A73907" s="113"/>
      <c r="B73907" s="113"/>
    </row>
    <row r="73908">
      <c r="A73908" s="113"/>
      <c r="B73908" s="113"/>
    </row>
    <row r="73909">
      <c r="A73909" s="113"/>
      <c r="B73909" s="113"/>
    </row>
    <row r="73910">
      <c r="A73910" s="113"/>
      <c r="B73910" s="113"/>
    </row>
    <row r="73911">
      <c r="A73911" s="113"/>
      <c r="B73911" s="113"/>
    </row>
    <row r="73912">
      <c r="A73912" s="113"/>
      <c r="B73912" s="113"/>
    </row>
    <row r="73913">
      <c r="A73913" s="113"/>
      <c r="B73913" s="113"/>
    </row>
    <row r="73914">
      <c r="A73914" s="113"/>
      <c r="B73914" s="113"/>
    </row>
    <row r="73915">
      <c r="A73915" s="113"/>
      <c r="B73915" s="113"/>
    </row>
    <row r="73916">
      <c r="A73916" s="113"/>
      <c r="B73916" s="113"/>
    </row>
    <row r="73917">
      <c r="A73917" s="113"/>
      <c r="B73917" s="113"/>
    </row>
    <row r="73918">
      <c r="A73918" s="113"/>
      <c r="B73918" s="113"/>
    </row>
    <row r="73919">
      <c r="A73919" s="113"/>
      <c r="B73919" s="113"/>
    </row>
    <row r="73920">
      <c r="A73920" s="113"/>
      <c r="B73920" s="113"/>
    </row>
    <row r="73921">
      <c r="A73921" s="113"/>
      <c r="B73921" s="113"/>
    </row>
    <row r="73922">
      <c r="A73922" s="113"/>
      <c r="B73922" s="113"/>
    </row>
    <row r="73923">
      <c r="A73923" s="113"/>
      <c r="B73923" s="113"/>
    </row>
    <row r="73924">
      <c r="A73924" s="113"/>
      <c r="B73924" s="113"/>
    </row>
    <row r="73925">
      <c r="A73925" s="113"/>
      <c r="B73925" s="113"/>
    </row>
    <row r="73926">
      <c r="A73926" s="113"/>
      <c r="B73926" s="113"/>
    </row>
    <row r="73927">
      <c r="A73927" s="113"/>
      <c r="B73927" s="113"/>
    </row>
    <row r="73928">
      <c r="A73928" s="113"/>
      <c r="B73928" s="113"/>
    </row>
    <row r="73929">
      <c r="A73929" s="113"/>
      <c r="B73929" s="113"/>
    </row>
    <row r="73930">
      <c r="A73930" s="113"/>
      <c r="B73930" s="113"/>
    </row>
    <row r="73931">
      <c r="A73931" s="113"/>
      <c r="B73931" s="113"/>
    </row>
    <row r="73932">
      <c r="A73932" s="113"/>
      <c r="B73932" s="113"/>
    </row>
    <row r="73933">
      <c r="A73933" s="113"/>
      <c r="B73933" s="113"/>
    </row>
    <row r="73934">
      <c r="A73934" s="113"/>
      <c r="B73934" s="113"/>
    </row>
    <row r="73935">
      <c r="A73935" s="113"/>
      <c r="B73935" s="113"/>
    </row>
    <row r="73936">
      <c r="A73936" s="113"/>
      <c r="B73936" s="113"/>
    </row>
    <row r="73937">
      <c r="A73937" s="113"/>
      <c r="B73937" s="113"/>
    </row>
    <row r="73938">
      <c r="A73938" s="113"/>
      <c r="B73938" s="113"/>
    </row>
    <row r="73939">
      <c r="A73939" s="113"/>
      <c r="B73939" s="113"/>
    </row>
    <row r="73940">
      <c r="A73940" s="113"/>
      <c r="B73940" s="113"/>
    </row>
    <row r="73941">
      <c r="A73941" s="113"/>
      <c r="B73941" s="113"/>
    </row>
    <row r="73942">
      <c r="A73942" s="113"/>
      <c r="B73942" s="113"/>
    </row>
    <row r="73943">
      <c r="A73943" s="113"/>
      <c r="B73943" s="113"/>
    </row>
    <row r="73944">
      <c r="A73944" s="113"/>
      <c r="B73944" s="113"/>
    </row>
    <row r="73945">
      <c r="A73945" s="113"/>
      <c r="B73945" s="113"/>
    </row>
    <row r="73946">
      <c r="A73946" s="113"/>
      <c r="B73946" s="113"/>
    </row>
    <row r="73947">
      <c r="A73947" s="113"/>
      <c r="B73947" s="113"/>
    </row>
    <row r="73948">
      <c r="A73948" s="113"/>
      <c r="B73948" s="113"/>
    </row>
    <row r="73949">
      <c r="A73949" s="113"/>
      <c r="B73949" s="113"/>
    </row>
    <row r="73950">
      <c r="A73950" s="113"/>
      <c r="B73950" s="113"/>
    </row>
    <row r="73951">
      <c r="A73951" s="113"/>
      <c r="B73951" s="113"/>
    </row>
    <row r="73952">
      <c r="A73952" s="113"/>
      <c r="B73952" s="113"/>
    </row>
    <row r="73953">
      <c r="A73953" s="113"/>
      <c r="B73953" s="113"/>
    </row>
    <row r="73954">
      <c r="A73954" s="113"/>
      <c r="B73954" s="113"/>
    </row>
    <row r="73955">
      <c r="A73955" s="113"/>
      <c r="B73955" s="113"/>
    </row>
    <row r="73956">
      <c r="A73956" s="113"/>
      <c r="B73956" s="113"/>
    </row>
    <row r="73957">
      <c r="A73957" s="113"/>
      <c r="B73957" s="113"/>
    </row>
    <row r="73958">
      <c r="A73958" s="113"/>
      <c r="B73958" s="113"/>
    </row>
    <row r="73959">
      <c r="A73959" s="113"/>
      <c r="B73959" s="113"/>
    </row>
    <row r="73960">
      <c r="A73960" s="113"/>
      <c r="B73960" s="113"/>
    </row>
    <row r="73961">
      <c r="A73961" s="113"/>
      <c r="B73961" s="113"/>
    </row>
    <row r="73962">
      <c r="A73962" s="113"/>
      <c r="B73962" s="113"/>
    </row>
    <row r="73963">
      <c r="A73963" s="113"/>
      <c r="B73963" s="113"/>
    </row>
    <row r="73964">
      <c r="A73964" s="113"/>
      <c r="B73964" s="113"/>
    </row>
    <row r="73965">
      <c r="A73965" s="113"/>
      <c r="B73965" s="113"/>
    </row>
    <row r="73966">
      <c r="A73966" s="113"/>
      <c r="B73966" s="113"/>
    </row>
    <row r="73967">
      <c r="A73967" s="113"/>
      <c r="B73967" s="113"/>
    </row>
    <row r="73968">
      <c r="A73968" s="113"/>
      <c r="B73968" s="113"/>
    </row>
    <row r="73969">
      <c r="A73969" s="113"/>
      <c r="B73969" s="113"/>
    </row>
    <row r="73970">
      <c r="A73970" s="113"/>
      <c r="B73970" s="113"/>
    </row>
    <row r="73971">
      <c r="A73971" s="113"/>
      <c r="B73971" s="113"/>
    </row>
    <row r="73972">
      <c r="A73972" s="113"/>
      <c r="B73972" s="113"/>
    </row>
    <row r="73973">
      <c r="A73973" s="113"/>
      <c r="B73973" s="113"/>
    </row>
    <row r="73974">
      <c r="A73974" s="113"/>
      <c r="B73974" s="113"/>
    </row>
    <row r="73975">
      <c r="A73975" s="113"/>
      <c r="B73975" s="113"/>
    </row>
    <row r="73976">
      <c r="A73976" s="113"/>
      <c r="B73976" s="113"/>
    </row>
    <row r="73977">
      <c r="A73977" s="113"/>
      <c r="B73977" s="113"/>
    </row>
    <row r="73978">
      <c r="A73978" s="113"/>
      <c r="B73978" s="113"/>
    </row>
    <row r="73979">
      <c r="A73979" s="113"/>
      <c r="B73979" s="113"/>
    </row>
    <row r="73980">
      <c r="A73980" s="113"/>
      <c r="B73980" s="113"/>
    </row>
    <row r="73981">
      <c r="A73981" s="113"/>
      <c r="B73981" s="113"/>
    </row>
    <row r="73982">
      <c r="A73982" s="113"/>
      <c r="B73982" s="113"/>
    </row>
    <row r="73983">
      <c r="A73983" s="113"/>
      <c r="B73983" s="113"/>
    </row>
    <row r="73984">
      <c r="A73984" s="113"/>
      <c r="B73984" s="113"/>
    </row>
    <row r="73985">
      <c r="A73985" s="113"/>
      <c r="B73985" s="113"/>
    </row>
    <row r="73986">
      <c r="A73986" s="113"/>
      <c r="B73986" s="113"/>
    </row>
    <row r="73987">
      <c r="A73987" s="113"/>
      <c r="B73987" s="113"/>
    </row>
    <row r="73988">
      <c r="A73988" s="113"/>
      <c r="B73988" s="113"/>
    </row>
    <row r="73989">
      <c r="A73989" s="113"/>
      <c r="B73989" s="113"/>
    </row>
    <row r="73990">
      <c r="A73990" s="113"/>
      <c r="B73990" s="113"/>
    </row>
    <row r="73991">
      <c r="A73991" s="113"/>
      <c r="B73991" s="113"/>
    </row>
    <row r="73992">
      <c r="A73992" s="113"/>
      <c r="B73992" s="113"/>
    </row>
    <row r="73993">
      <c r="A73993" s="113"/>
      <c r="B73993" s="113"/>
    </row>
    <row r="73994">
      <c r="A73994" s="113"/>
      <c r="B73994" s="113"/>
    </row>
    <row r="73995">
      <c r="A73995" s="113"/>
      <c r="B73995" s="113"/>
    </row>
    <row r="73996">
      <c r="A73996" s="113"/>
      <c r="B73996" s="113"/>
    </row>
    <row r="73997">
      <c r="A73997" s="113"/>
      <c r="B73997" s="113"/>
    </row>
    <row r="73998">
      <c r="A73998" s="113"/>
      <c r="B73998" s="113"/>
    </row>
    <row r="73999">
      <c r="A73999" s="113"/>
      <c r="B73999" s="113"/>
    </row>
    <row r="74000">
      <c r="A74000" s="113"/>
      <c r="B74000" s="113"/>
    </row>
    <row r="74001">
      <c r="A74001" s="113"/>
      <c r="B74001" s="113"/>
    </row>
    <row r="74002">
      <c r="A74002" s="113"/>
      <c r="B74002" s="113"/>
    </row>
    <row r="74003">
      <c r="A74003" s="113"/>
      <c r="B74003" s="113"/>
    </row>
    <row r="74004">
      <c r="A74004" s="113"/>
      <c r="B74004" s="113"/>
    </row>
    <row r="74005">
      <c r="A74005" s="113"/>
      <c r="B74005" s="113"/>
    </row>
    <row r="74006">
      <c r="A74006" s="113"/>
      <c r="B74006" s="113"/>
    </row>
    <row r="74007">
      <c r="A74007" s="113"/>
      <c r="B74007" s="113"/>
    </row>
    <row r="74008">
      <c r="A74008" s="113"/>
      <c r="B74008" s="113"/>
    </row>
    <row r="74009">
      <c r="A74009" s="113"/>
      <c r="B74009" s="113"/>
    </row>
    <row r="74010">
      <c r="A74010" s="113"/>
      <c r="B74010" s="113"/>
    </row>
    <row r="74011">
      <c r="A74011" s="113"/>
      <c r="B74011" s="113"/>
    </row>
    <row r="74012">
      <c r="A74012" s="113"/>
      <c r="B74012" s="113"/>
    </row>
    <row r="74013">
      <c r="A74013" s="113"/>
      <c r="B74013" s="113"/>
    </row>
    <row r="74014">
      <c r="A74014" s="113"/>
      <c r="B74014" s="113"/>
    </row>
    <row r="74015">
      <c r="A74015" s="113"/>
      <c r="B74015" s="113"/>
    </row>
    <row r="74016">
      <c r="A74016" s="113"/>
      <c r="B74016" s="113"/>
    </row>
    <row r="74017">
      <c r="A74017" s="113"/>
      <c r="B74017" s="113"/>
    </row>
    <row r="74018">
      <c r="A74018" s="113"/>
      <c r="B74018" s="113"/>
    </row>
    <row r="74019">
      <c r="A74019" s="113"/>
      <c r="B74019" s="113"/>
    </row>
    <row r="74020">
      <c r="A74020" s="113"/>
      <c r="B74020" s="113"/>
    </row>
    <row r="74021">
      <c r="A74021" s="113"/>
      <c r="B74021" s="113"/>
    </row>
    <row r="74022">
      <c r="A74022" s="113"/>
      <c r="B74022" s="113"/>
    </row>
    <row r="74023">
      <c r="A74023" s="113"/>
      <c r="B74023" s="113"/>
    </row>
    <row r="74024">
      <c r="A74024" s="113"/>
      <c r="B74024" s="113"/>
    </row>
    <row r="74025">
      <c r="A74025" s="113"/>
      <c r="B74025" s="113"/>
    </row>
    <row r="74026">
      <c r="A74026" s="113"/>
      <c r="B74026" s="113"/>
    </row>
    <row r="74027">
      <c r="A74027" s="113"/>
      <c r="B74027" s="113"/>
    </row>
    <row r="74028">
      <c r="A74028" s="113"/>
      <c r="B74028" s="113"/>
    </row>
    <row r="74029">
      <c r="A74029" s="113"/>
      <c r="B74029" s="113"/>
    </row>
    <row r="74030">
      <c r="A74030" s="113"/>
      <c r="B74030" s="113"/>
    </row>
    <row r="74031">
      <c r="A74031" s="113"/>
      <c r="B74031" s="113"/>
    </row>
    <row r="74032">
      <c r="A74032" s="113"/>
      <c r="B74032" s="113"/>
    </row>
    <row r="74033">
      <c r="A74033" s="113"/>
      <c r="B74033" s="113"/>
    </row>
    <row r="74034">
      <c r="A74034" s="113"/>
      <c r="B74034" s="113"/>
    </row>
    <row r="74035">
      <c r="A74035" s="113"/>
      <c r="B74035" s="113"/>
    </row>
    <row r="74036">
      <c r="A74036" s="113"/>
      <c r="B74036" s="113"/>
    </row>
    <row r="74037">
      <c r="A74037" s="113"/>
      <c r="B74037" s="113"/>
    </row>
    <row r="74038">
      <c r="A74038" s="113"/>
      <c r="B74038" s="113"/>
    </row>
    <row r="74039">
      <c r="A74039" s="113"/>
      <c r="B74039" s="113"/>
    </row>
    <row r="74040">
      <c r="A74040" s="113"/>
      <c r="B74040" s="113"/>
    </row>
    <row r="74041">
      <c r="A74041" s="113"/>
      <c r="B74041" s="113"/>
    </row>
    <row r="74042">
      <c r="A74042" s="113"/>
      <c r="B74042" s="113"/>
    </row>
    <row r="74043">
      <c r="A74043" s="113"/>
      <c r="B74043" s="113"/>
    </row>
    <row r="74044">
      <c r="A74044" s="113"/>
      <c r="B74044" s="113"/>
    </row>
    <row r="74045">
      <c r="A74045" s="113"/>
      <c r="B74045" s="113"/>
    </row>
    <row r="74046">
      <c r="A74046" s="113"/>
      <c r="B74046" s="113"/>
    </row>
    <row r="74047">
      <c r="A74047" s="113"/>
      <c r="B74047" s="113"/>
    </row>
    <row r="74048">
      <c r="A74048" s="113"/>
      <c r="B74048" s="113"/>
    </row>
    <row r="74049">
      <c r="A74049" s="113"/>
      <c r="B74049" s="113"/>
    </row>
    <row r="74050">
      <c r="A74050" s="113"/>
      <c r="B74050" s="113"/>
    </row>
    <row r="74051">
      <c r="A74051" s="113"/>
      <c r="B74051" s="113"/>
    </row>
    <row r="74052">
      <c r="A74052" s="113"/>
      <c r="B74052" s="113"/>
    </row>
    <row r="74053">
      <c r="A74053" s="113"/>
      <c r="B74053" s="113"/>
    </row>
    <row r="74054">
      <c r="A74054" s="113"/>
      <c r="B74054" s="113"/>
    </row>
    <row r="74055">
      <c r="A74055" s="113"/>
      <c r="B74055" s="113"/>
    </row>
    <row r="74056">
      <c r="A74056" s="113"/>
      <c r="B74056" s="113"/>
    </row>
    <row r="74057">
      <c r="A74057" s="113"/>
      <c r="B74057" s="113"/>
    </row>
    <row r="74058">
      <c r="A74058" s="113"/>
      <c r="B74058" s="113"/>
    </row>
    <row r="74059">
      <c r="A74059" s="113"/>
      <c r="B74059" s="113"/>
    </row>
    <row r="74060">
      <c r="A74060" s="113"/>
      <c r="B74060" s="113"/>
    </row>
    <row r="74061">
      <c r="A74061" s="113"/>
      <c r="B74061" s="113"/>
    </row>
    <row r="74062">
      <c r="A74062" s="113"/>
      <c r="B74062" s="113"/>
    </row>
    <row r="74063">
      <c r="A74063" s="113"/>
      <c r="B74063" s="113"/>
    </row>
    <row r="74064">
      <c r="A74064" s="113"/>
      <c r="B74064" s="113"/>
    </row>
    <row r="74065">
      <c r="A74065" s="113"/>
      <c r="B74065" s="113"/>
    </row>
    <row r="74066">
      <c r="A74066" s="113"/>
      <c r="B74066" s="113"/>
    </row>
    <row r="74067">
      <c r="A74067" s="113"/>
      <c r="B74067" s="113"/>
    </row>
    <row r="74068">
      <c r="A74068" s="113"/>
      <c r="B74068" s="113"/>
    </row>
    <row r="74069">
      <c r="A74069" s="113"/>
      <c r="B74069" s="113"/>
    </row>
    <row r="74070">
      <c r="A74070" s="113"/>
      <c r="B74070" s="113"/>
    </row>
    <row r="74071">
      <c r="A74071" s="113"/>
      <c r="B74071" s="113"/>
    </row>
    <row r="74072">
      <c r="A74072" s="113"/>
      <c r="B74072" s="113"/>
    </row>
    <row r="74073">
      <c r="A74073" s="113"/>
      <c r="B74073" s="113"/>
    </row>
    <row r="74074">
      <c r="A74074" s="113"/>
      <c r="B74074" s="113"/>
    </row>
    <row r="74075">
      <c r="A74075" s="113"/>
      <c r="B74075" s="113"/>
    </row>
    <row r="74076">
      <c r="A74076" s="113"/>
      <c r="B74076" s="113"/>
    </row>
    <row r="74077">
      <c r="A74077" s="113"/>
      <c r="B74077" s="113"/>
    </row>
    <row r="74078">
      <c r="A74078" s="113"/>
      <c r="B74078" s="113"/>
    </row>
    <row r="74079">
      <c r="A74079" s="113"/>
      <c r="B74079" s="113"/>
    </row>
    <row r="74080">
      <c r="A74080" s="113"/>
      <c r="B74080" s="113"/>
    </row>
    <row r="74081">
      <c r="A74081" s="113"/>
      <c r="B74081" s="113"/>
    </row>
    <row r="74082">
      <c r="A74082" s="113"/>
      <c r="B74082" s="113"/>
    </row>
    <row r="74083">
      <c r="A74083" s="113"/>
      <c r="B74083" s="113"/>
    </row>
    <row r="74084">
      <c r="A74084" s="113"/>
      <c r="B74084" s="113"/>
    </row>
    <row r="74085">
      <c r="A74085" s="113"/>
      <c r="B74085" s="113"/>
    </row>
    <row r="74086">
      <c r="A74086" s="113"/>
      <c r="B74086" s="113"/>
    </row>
    <row r="74087">
      <c r="A74087" s="113"/>
      <c r="B74087" s="113"/>
    </row>
    <row r="74088">
      <c r="A74088" s="113"/>
      <c r="B74088" s="113"/>
    </row>
    <row r="74089">
      <c r="A74089" s="113"/>
      <c r="B74089" s="113"/>
    </row>
    <row r="74090">
      <c r="A74090" s="113"/>
      <c r="B74090" s="113"/>
    </row>
    <row r="74091">
      <c r="A74091" s="113"/>
      <c r="B74091" s="113"/>
    </row>
    <row r="74092">
      <c r="A74092" s="113"/>
      <c r="B74092" s="113"/>
    </row>
    <row r="74093">
      <c r="A74093" s="113"/>
      <c r="B74093" s="113"/>
    </row>
    <row r="74094">
      <c r="A74094" s="113"/>
      <c r="B74094" s="113"/>
    </row>
    <row r="74095">
      <c r="A74095" s="113"/>
      <c r="B74095" s="113"/>
    </row>
    <row r="74096">
      <c r="A74096" s="113"/>
      <c r="B74096" s="113"/>
    </row>
    <row r="74097">
      <c r="A74097" s="113"/>
      <c r="B74097" s="113"/>
    </row>
    <row r="74098">
      <c r="A74098" s="113"/>
      <c r="B74098" s="113"/>
    </row>
    <row r="74099">
      <c r="A74099" s="113"/>
      <c r="B74099" s="113"/>
    </row>
    <row r="74100">
      <c r="A74100" s="113"/>
      <c r="B74100" s="113"/>
    </row>
    <row r="74101">
      <c r="A74101" s="113"/>
      <c r="B74101" s="113"/>
    </row>
    <row r="74102">
      <c r="A74102" s="113"/>
      <c r="B74102" s="113"/>
    </row>
    <row r="74103">
      <c r="A74103" s="113"/>
      <c r="B74103" s="113"/>
    </row>
    <row r="74104">
      <c r="A74104" s="113"/>
      <c r="B74104" s="113"/>
    </row>
    <row r="74105">
      <c r="A74105" s="113"/>
      <c r="B74105" s="113"/>
    </row>
    <row r="74106">
      <c r="A74106" s="113"/>
      <c r="B74106" s="113"/>
    </row>
    <row r="74107">
      <c r="A74107" s="113"/>
      <c r="B74107" s="113"/>
    </row>
    <row r="74108">
      <c r="A74108" s="113"/>
      <c r="B74108" s="113"/>
    </row>
    <row r="74109">
      <c r="A74109" s="113"/>
      <c r="B74109" s="113"/>
    </row>
    <row r="74110">
      <c r="A74110" s="113"/>
      <c r="B74110" s="113"/>
    </row>
    <row r="74111">
      <c r="A74111" s="113"/>
      <c r="B74111" s="113"/>
    </row>
    <row r="74112">
      <c r="A74112" s="113"/>
      <c r="B74112" s="113"/>
    </row>
    <row r="74113">
      <c r="A74113" s="113"/>
      <c r="B74113" s="113"/>
    </row>
    <row r="74114">
      <c r="A74114" s="113"/>
      <c r="B74114" s="113"/>
    </row>
    <row r="74115">
      <c r="A74115" s="113"/>
      <c r="B74115" s="113"/>
    </row>
    <row r="74116">
      <c r="A74116" s="113"/>
      <c r="B74116" s="113"/>
    </row>
    <row r="74117">
      <c r="A74117" s="113"/>
      <c r="B74117" s="113"/>
    </row>
    <row r="74118">
      <c r="A74118" s="113"/>
      <c r="B74118" s="113"/>
    </row>
    <row r="74119">
      <c r="A74119" s="113"/>
      <c r="B74119" s="113"/>
    </row>
    <row r="74120">
      <c r="A74120" s="113"/>
      <c r="B74120" s="113"/>
    </row>
    <row r="74121">
      <c r="A74121" s="113"/>
      <c r="B74121" s="113"/>
    </row>
    <row r="74122">
      <c r="A74122" s="113"/>
      <c r="B74122" s="113"/>
    </row>
    <row r="74123">
      <c r="A74123" s="113"/>
      <c r="B74123" s="113"/>
    </row>
    <row r="74124">
      <c r="A74124" s="113"/>
      <c r="B74124" s="113"/>
    </row>
    <row r="74125">
      <c r="A74125" s="113"/>
      <c r="B74125" s="113"/>
    </row>
    <row r="74126">
      <c r="A74126" s="113"/>
      <c r="B74126" s="113"/>
    </row>
    <row r="74127">
      <c r="A74127" s="113"/>
      <c r="B74127" s="113"/>
    </row>
    <row r="74128">
      <c r="A74128" s="113"/>
      <c r="B74128" s="113"/>
    </row>
    <row r="74129">
      <c r="A74129" s="113"/>
      <c r="B74129" s="113"/>
    </row>
    <row r="74130">
      <c r="A74130" s="113"/>
      <c r="B74130" s="113"/>
    </row>
    <row r="74131">
      <c r="A74131" s="113"/>
      <c r="B74131" s="113"/>
    </row>
    <row r="74132">
      <c r="A74132" s="113"/>
      <c r="B74132" s="113"/>
    </row>
    <row r="74133">
      <c r="A74133" s="113"/>
      <c r="B74133" s="113"/>
    </row>
    <row r="74134">
      <c r="A74134" s="113"/>
      <c r="B74134" s="113"/>
    </row>
    <row r="74135">
      <c r="A74135" s="113"/>
      <c r="B74135" s="113"/>
    </row>
    <row r="74136">
      <c r="A74136" s="113"/>
      <c r="B74136" s="113"/>
    </row>
    <row r="74137">
      <c r="A74137" s="113"/>
      <c r="B74137" s="113"/>
    </row>
    <row r="74138">
      <c r="A74138" s="113"/>
      <c r="B74138" s="113"/>
    </row>
    <row r="74139">
      <c r="A74139" s="113"/>
      <c r="B74139" s="113"/>
    </row>
    <row r="74140">
      <c r="A74140" s="113"/>
      <c r="B74140" s="113"/>
    </row>
    <row r="74141">
      <c r="A74141" s="113"/>
      <c r="B74141" s="113"/>
    </row>
    <row r="74142">
      <c r="A74142" s="113"/>
      <c r="B74142" s="113"/>
    </row>
    <row r="74143">
      <c r="A74143" s="113"/>
      <c r="B74143" s="113"/>
    </row>
    <row r="74144">
      <c r="A74144" s="113"/>
      <c r="B74144" s="113"/>
    </row>
    <row r="74145">
      <c r="A74145" s="113"/>
      <c r="B74145" s="113"/>
    </row>
    <row r="74146">
      <c r="A74146" s="113"/>
      <c r="B74146" s="113"/>
    </row>
    <row r="74147">
      <c r="A74147" s="113"/>
      <c r="B74147" s="113"/>
    </row>
    <row r="74148">
      <c r="A74148" s="113"/>
      <c r="B74148" s="113"/>
    </row>
    <row r="74149">
      <c r="A74149" s="113"/>
      <c r="B74149" s="113"/>
    </row>
    <row r="74150">
      <c r="A74150" s="113"/>
      <c r="B74150" s="113"/>
    </row>
    <row r="74151">
      <c r="A74151" s="113"/>
      <c r="B74151" s="113"/>
    </row>
    <row r="74152">
      <c r="A74152" s="113"/>
      <c r="B74152" s="113"/>
    </row>
    <row r="74153">
      <c r="A74153" s="113"/>
      <c r="B74153" s="113"/>
    </row>
    <row r="74154">
      <c r="A74154" s="113"/>
      <c r="B74154" s="113"/>
    </row>
    <row r="74155">
      <c r="A74155" s="113"/>
      <c r="B74155" s="113"/>
    </row>
    <row r="74156">
      <c r="A74156" s="113"/>
      <c r="B74156" s="113"/>
    </row>
    <row r="74157">
      <c r="A74157" s="113"/>
      <c r="B74157" s="113"/>
    </row>
    <row r="74158">
      <c r="A74158" s="113"/>
      <c r="B74158" s="113"/>
    </row>
    <row r="74159">
      <c r="A74159" s="113"/>
      <c r="B74159" s="113"/>
    </row>
    <row r="74160">
      <c r="A74160" s="113"/>
      <c r="B74160" s="113"/>
    </row>
    <row r="74161">
      <c r="A74161" s="113"/>
      <c r="B74161" s="113"/>
    </row>
    <row r="74162">
      <c r="A74162" s="113"/>
      <c r="B74162" s="113"/>
    </row>
    <row r="74163">
      <c r="A74163" s="113"/>
      <c r="B74163" s="113"/>
    </row>
    <row r="74164">
      <c r="A74164" s="113"/>
      <c r="B74164" s="113"/>
    </row>
    <row r="74165">
      <c r="A74165" s="113"/>
      <c r="B74165" s="113"/>
    </row>
    <row r="74166">
      <c r="A74166" s="113"/>
      <c r="B74166" s="113"/>
    </row>
    <row r="74167">
      <c r="A74167" s="113"/>
      <c r="B74167" s="113"/>
    </row>
    <row r="74168">
      <c r="A74168" s="113"/>
      <c r="B74168" s="113"/>
    </row>
    <row r="74169">
      <c r="A74169" s="113"/>
      <c r="B74169" s="113"/>
    </row>
    <row r="74170">
      <c r="A74170" s="113"/>
      <c r="B74170" s="113"/>
    </row>
    <row r="74171">
      <c r="A74171" s="113"/>
      <c r="B74171" s="113"/>
    </row>
    <row r="74172">
      <c r="A74172" s="113"/>
      <c r="B74172" s="113"/>
    </row>
    <row r="74173">
      <c r="A74173" s="113"/>
      <c r="B74173" s="113"/>
    </row>
    <row r="74174">
      <c r="A74174" s="113"/>
      <c r="B74174" s="113"/>
    </row>
    <row r="74175">
      <c r="A74175" s="113"/>
      <c r="B74175" s="113"/>
    </row>
    <row r="74176">
      <c r="A74176" s="113"/>
      <c r="B74176" s="113"/>
    </row>
    <row r="74177">
      <c r="A74177" s="113"/>
      <c r="B74177" s="113"/>
    </row>
    <row r="74178">
      <c r="A74178" s="113"/>
      <c r="B74178" s="113"/>
    </row>
    <row r="74179">
      <c r="A74179" s="113"/>
      <c r="B74179" s="113"/>
    </row>
    <row r="74180">
      <c r="A74180" s="113"/>
      <c r="B74180" s="113"/>
    </row>
    <row r="74181">
      <c r="A74181" s="113"/>
      <c r="B74181" s="113"/>
    </row>
    <row r="74182">
      <c r="A74182" s="113"/>
      <c r="B74182" s="113"/>
    </row>
    <row r="74183">
      <c r="A74183" s="113"/>
      <c r="B74183" s="113"/>
    </row>
    <row r="74184">
      <c r="A74184" s="113"/>
      <c r="B74184" s="113"/>
    </row>
    <row r="74185">
      <c r="A74185" s="113"/>
      <c r="B74185" s="113"/>
    </row>
    <row r="74186">
      <c r="A74186" s="113"/>
      <c r="B74186" s="113"/>
    </row>
    <row r="74187">
      <c r="A74187" s="113"/>
      <c r="B74187" s="113"/>
    </row>
    <row r="74188">
      <c r="A74188" s="113"/>
      <c r="B74188" s="113"/>
    </row>
    <row r="74189">
      <c r="A74189" s="113"/>
      <c r="B74189" s="113"/>
    </row>
    <row r="74190">
      <c r="A74190" s="113"/>
      <c r="B74190" s="113"/>
    </row>
    <row r="74191">
      <c r="A74191" s="113"/>
      <c r="B74191" s="113"/>
    </row>
    <row r="74192">
      <c r="A74192" s="113"/>
      <c r="B74192" s="113"/>
    </row>
    <row r="74193">
      <c r="A74193" s="113"/>
      <c r="B74193" s="113"/>
    </row>
    <row r="74194">
      <c r="A74194" s="113"/>
      <c r="B74194" s="113"/>
    </row>
    <row r="74195">
      <c r="A74195" s="113"/>
      <c r="B74195" s="113"/>
    </row>
    <row r="74196">
      <c r="A74196" s="113"/>
      <c r="B74196" s="113"/>
    </row>
    <row r="74197">
      <c r="A74197" s="113"/>
      <c r="B74197" s="113"/>
    </row>
    <row r="74198">
      <c r="A74198" s="113"/>
      <c r="B74198" s="113"/>
    </row>
    <row r="74199">
      <c r="A74199" s="113"/>
      <c r="B74199" s="113"/>
    </row>
    <row r="74200">
      <c r="A74200" s="113"/>
      <c r="B74200" s="113"/>
    </row>
    <row r="74201">
      <c r="A74201" s="113"/>
      <c r="B74201" s="113"/>
    </row>
    <row r="74202">
      <c r="A74202" s="113"/>
      <c r="B74202" s="113"/>
    </row>
    <row r="74203">
      <c r="A74203" s="113"/>
      <c r="B74203" s="113"/>
    </row>
    <row r="74204">
      <c r="A74204" s="113"/>
      <c r="B74204" s="113"/>
    </row>
    <row r="74205">
      <c r="A74205" s="113"/>
      <c r="B74205" s="113"/>
    </row>
    <row r="74206">
      <c r="A74206" s="113"/>
      <c r="B74206" s="113"/>
    </row>
    <row r="74207">
      <c r="A74207" s="113"/>
      <c r="B74207" s="113"/>
    </row>
    <row r="74208">
      <c r="A74208" s="113"/>
      <c r="B74208" s="113"/>
    </row>
    <row r="74209">
      <c r="A74209" s="113"/>
      <c r="B74209" s="113"/>
    </row>
    <row r="74210">
      <c r="A74210" s="113"/>
      <c r="B74210" s="113"/>
    </row>
    <row r="74211">
      <c r="A74211" s="113"/>
      <c r="B74211" s="113"/>
    </row>
    <row r="74212">
      <c r="A74212" s="113"/>
      <c r="B74212" s="113"/>
    </row>
    <row r="74213">
      <c r="A74213" s="113"/>
      <c r="B74213" s="113"/>
    </row>
    <row r="74214">
      <c r="A74214" s="113"/>
      <c r="B74214" s="113"/>
    </row>
    <row r="74215">
      <c r="A74215" s="113"/>
      <c r="B74215" s="113"/>
    </row>
    <row r="74216">
      <c r="A74216" s="113"/>
      <c r="B74216" s="113"/>
    </row>
    <row r="74217">
      <c r="A74217" s="113"/>
      <c r="B74217" s="113"/>
    </row>
    <row r="74218">
      <c r="A74218" s="113"/>
      <c r="B74218" s="113"/>
    </row>
    <row r="74219">
      <c r="A74219" s="113"/>
      <c r="B74219" s="113"/>
    </row>
    <row r="74220">
      <c r="A74220" s="113"/>
      <c r="B74220" s="113"/>
    </row>
    <row r="74221">
      <c r="A74221" s="113"/>
      <c r="B74221" s="113"/>
    </row>
    <row r="74222">
      <c r="A74222" s="113"/>
      <c r="B74222" s="113"/>
    </row>
    <row r="74223">
      <c r="A74223" s="113"/>
      <c r="B74223" s="113"/>
    </row>
    <row r="74224">
      <c r="A74224" s="113"/>
      <c r="B74224" s="113"/>
    </row>
    <row r="74225">
      <c r="A74225" s="113"/>
      <c r="B74225" s="113"/>
    </row>
    <row r="74226">
      <c r="A74226" s="113"/>
      <c r="B74226" s="113"/>
    </row>
    <row r="74227">
      <c r="A74227" s="113"/>
      <c r="B74227" s="113"/>
    </row>
    <row r="74228">
      <c r="A74228" s="113"/>
      <c r="B74228" s="113"/>
    </row>
    <row r="74229">
      <c r="A74229" s="113"/>
      <c r="B74229" s="113"/>
    </row>
    <row r="74230">
      <c r="A74230" s="113"/>
      <c r="B74230" s="113"/>
    </row>
    <row r="74231">
      <c r="A74231" s="113"/>
      <c r="B74231" s="113"/>
    </row>
    <row r="74232">
      <c r="A74232" s="113"/>
      <c r="B74232" s="113"/>
    </row>
    <row r="74233">
      <c r="A74233" s="113"/>
      <c r="B74233" s="113"/>
    </row>
    <row r="74234">
      <c r="A74234" s="113"/>
      <c r="B74234" s="113"/>
    </row>
    <row r="74235">
      <c r="A74235" s="113"/>
      <c r="B74235" s="113"/>
    </row>
    <row r="74236">
      <c r="A74236" s="113"/>
      <c r="B74236" s="113"/>
    </row>
    <row r="74237">
      <c r="A74237" s="113"/>
      <c r="B74237" s="113"/>
    </row>
    <row r="74238">
      <c r="A74238" s="113"/>
      <c r="B74238" s="113"/>
    </row>
    <row r="74239">
      <c r="A74239" s="113"/>
      <c r="B74239" s="113"/>
    </row>
    <row r="74240">
      <c r="A74240" s="113"/>
      <c r="B74240" s="113"/>
    </row>
    <row r="74241">
      <c r="A74241" s="113"/>
      <c r="B74241" s="113"/>
    </row>
    <row r="74242">
      <c r="A74242" s="113"/>
      <c r="B74242" s="113"/>
    </row>
    <row r="74243">
      <c r="A74243" s="113"/>
      <c r="B74243" s="113"/>
    </row>
    <row r="74244">
      <c r="A74244" s="113"/>
      <c r="B74244" s="113"/>
    </row>
    <row r="74245">
      <c r="A74245" s="113"/>
      <c r="B74245" s="113"/>
    </row>
    <row r="74246">
      <c r="A74246" s="113"/>
      <c r="B74246" s="113"/>
    </row>
    <row r="74247">
      <c r="A74247" s="113"/>
      <c r="B74247" s="113"/>
    </row>
    <row r="74248">
      <c r="A74248" s="113"/>
      <c r="B74248" s="113"/>
    </row>
    <row r="74249">
      <c r="A74249" s="113"/>
      <c r="B74249" s="113"/>
    </row>
    <row r="74250">
      <c r="A74250" s="113"/>
      <c r="B74250" s="113"/>
    </row>
    <row r="74251">
      <c r="A74251" s="113"/>
      <c r="B74251" s="113"/>
    </row>
    <row r="74252">
      <c r="A74252" s="113"/>
      <c r="B74252" s="113"/>
    </row>
    <row r="74253">
      <c r="A74253" s="113"/>
      <c r="B74253" s="113"/>
    </row>
    <row r="74254">
      <c r="A74254" s="113"/>
      <c r="B74254" s="113"/>
    </row>
    <row r="74255">
      <c r="A74255" s="113"/>
      <c r="B74255" s="113"/>
    </row>
    <row r="74256">
      <c r="A74256" s="113"/>
      <c r="B74256" s="113"/>
    </row>
    <row r="74257">
      <c r="A74257" s="113"/>
      <c r="B74257" s="113"/>
    </row>
    <row r="74258">
      <c r="A74258" s="113"/>
      <c r="B74258" s="113"/>
    </row>
    <row r="74259">
      <c r="A74259" s="113"/>
      <c r="B74259" s="113"/>
    </row>
    <row r="74260">
      <c r="A74260" s="113"/>
      <c r="B74260" s="113"/>
    </row>
    <row r="74261">
      <c r="A74261" s="113"/>
      <c r="B74261" s="113"/>
    </row>
    <row r="74262">
      <c r="A74262" s="113"/>
      <c r="B74262" s="113"/>
    </row>
    <row r="74263">
      <c r="A74263" s="113"/>
      <c r="B74263" s="113"/>
    </row>
    <row r="74264">
      <c r="A74264" s="113"/>
      <c r="B74264" s="113"/>
    </row>
    <row r="74265">
      <c r="A74265" s="113"/>
      <c r="B74265" s="113"/>
    </row>
    <row r="74266">
      <c r="A74266" s="113"/>
      <c r="B74266" s="113"/>
    </row>
    <row r="74267">
      <c r="A74267" s="113"/>
      <c r="B74267" s="113"/>
    </row>
    <row r="74268">
      <c r="A74268" s="113"/>
      <c r="B74268" s="113"/>
    </row>
    <row r="74269">
      <c r="A74269" s="113"/>
      <c r="B74269" s="113"/>
    </row>
    <row r="74270">
      <c r="A74270" s="113"/>
      <c r="B74270" s="113"/>
    </row>
    <row r="74271">
      <c r="A74271" s="113"/>
      <c r="B74271" s="113"/>
    </row>
    <row r="74272">
      <c r="A74272" s="113"/>
      <c r="B74272" s="113"/>
    </row>
    <row r="74273">
      <c r="A74273" s="113"/>
      <c r="B74273" s="113"/>
    </row>
    <row r="74274">
      <c r="A74274" s="113"/>
      <c r="B74274" s="113"/>
    </row>
    <row r="74275">
      <c r="A74275" s="113"/>
      <c r="B74275" s="113"/>
    </row>
    <row r="74276">
      <c r="A74276" s="113"/>
      <c r="B74276" s="113"/>
    </row>
    <row r="74277">
      <c r="A74277" s="113"/>
      <c r="B74277" s="113"/>
    </row>
    <row r="74278">
      <c r="A74278" s="113"/>
      <c r="B74278" s="113"/>
    </row>
    <row r="74279">
      <c r="A74279" s="113"/>
      <c r="B74279" s="113"/>
    </row>
    <row r="74280">
      <c r="A74280" s="113"/>
      <c r="B74280" s="113"/>
    </row>
    <row r="74281">
      <c r="A74281" s="113"/>
      <c r="B74281" s="113"/>
    </row>
    <row r="74282">
      <c r="A74282" s="113"/>
      <c r="B74282" s="113"/>
    </row>
    <row r="74283">
      <c r="A74283" s="113"/>
      <c r="B74283" s="113"/>
    </row>
    <row r="74284">
      <c r="A74284" s="113"/>
      <c r="B74284" s="113"/>
    </row>
    <row r="74285">
      <c r="A74285" s="113"/>
      <c r="B74285" s="113"/>
    </row>
    <row r="74286">
      <c r="A74286" s="113"/>
      <c r="B74286" s="113"/>
    </row>
    <row r="74287">
      <c r="A74287" s="113"/>
      <c r="B74287" s="113"/>
    </row>
    <row r="74288">
      <c r="A74288" s="113"/>
      <c r="B74288" s="113"/>
    </row>
    <row r="74289">
      <c r="A74289" s="113"/>
      <c r="B74289" s="113"/>
    </row>
    <row r="74290">
      <c r="A74290" s="113"/>
      <c r="B74290" s="113"/>
    </row>
    <row r="74291">
      <c r="A74291" s="113"/>
      <c r="B74291" s="113"/>
    </row>
    <row r="74292">
      <c r="A74292" s="113"/>
      <c r="B74292" s="113"/>
    </row>
    <row r="74293">
      <c r="A74293" s="113"/>
      <c r="B74293" s="113"/>
    </row>
    <row r="74294">
      <c r="A74294" s="113"/>
      <c r="B74294" s="113"/>
    </row>
    <row r="74295">
      <c r="A74295" s="113"/>
      <c r="B74295" s="113"/>
    </row>
    <row r="74296">
      <c r="A74296" s="113"/>
      <c r="B74296" s="113"/>
    </row>
    <row r="74297">
      <c r="A74297" s="113"/>
      <c r="B74297" s="113"/>
    </row>
    <row r="74298">
      <c r="A74298" s="113"/>
      <c r="B74298" s="113"/>
    </row>
    <row r="74299">
      <c r="A74299" s="113"/>
      <c r="B74299" s="113"/>
    </row>
    <row r="74300">
      <c r="A74300" s="113"/>
      <c r="B74300" s="113"/>
    </row>
    <row r="74301">
      <c r="A74301" s="113"/>
      <c r="B74301" s="113"/>
    </row>
    <row r="74302">
      <c r="A74302" s="113"/>
      <c r="B74302" s="113"/>
    </row>
    <row r="74303">
      <c r="A74303" s="113"/>
      <c r="B74303" s="113"/>
    </row>
    <row r="74304">
      <c r="A74304" s="113"/>
      <c r="B74304" s="113"/>
    </row>
    <row r="74305">
      <c r="A74305" s="113"/>
      <c r="B74305" s="113"/>
    </row>
    <row r="74306">
      <c r="A74306" s="113"/>
      <c r="B74306" s="113"/>
    </row>
    <row r="74307">
      <c r="A74307" s="113"/>
      <c r="B74307" s="113"/>
    </row>
    <row r="74308">
      <c r="A74308" s="113"/>
      <c r="B74308" s="113"/>
    </row>
    <row r="74309">
      <c r="A74309" s="113"/>
      <c r="B74309" s="113"/>
    </row>
    <row r="74310">
      <c r="A74310" s="113"/>
      <c r="B74310" s="113"/>
    </row>
    <row r="74311">
      <c r="A74311" s="113"/>
      <c r="B74311" s="113"/>
    </row>
    <row r="74312">
      <c r="A74312" s="113"/>
      <c r="B74312" s="113"/>
    </row>
    <row r="74313">
      <c r="A74313" s="113"/>
      <c r="B74313" s="113"/>
    </row>
    <row r="74314">
      <c r="A74314" s="113"/>
      <c r="B74314" s="113"/>
    </row>
    <row r="74315">
      <c r="A74315" s="113"/>
      <c r="B74315" s="113"/>
    </row>
    <row r="74316">
      <c r="A74316" s="113"/>
      <c r="B74316" s="113"/>
    </row>
    <row r="74317">
      <c r="A74317" s="113"/>
      <c r="B74317" s="113"/>
    </row>
    <row r="74318">
      <c r="A74318" s="113"/>
      <c r="B74318" s="113"/>
    </row>
    <row r="74319">
      <c r="A74319" s="113"/>
      <c r="B74319" s="113"/>
    </row>
    <row r="74320">
      <c r="A74320" s="113"/>
      <c r="B74320" s="113"/>
    </row>
    <row r="74321">
      <c r="A74321" s="113"/>
      <c r="B74321" s="113"/>
    </row>
    <row r="74322">
      <c r="A74322" s="113"/>
      <c r="B74322" s="113"/>
    </row>
    <row r="74323">
      <c r="A74323" s="113"/>
      <c r="B74323" s="113"/>
    </row>
    <row r="74324">
      <c r="A74324" s="113"/>
      <c r="B74324" s="113"/>
    </row>
    <row r="74325">
      <c r="A74325" s="113"/>
      <c r="B74325" s="113"/>
    </row>
    <row r="74326">
      <c r="A74326" s="113"/>
      <c r="B74326" s="113"/>
    </row>
    <row r="74327">
      <c r="A74327" s="113"/>
      <c r="B74327" s="113"/>
    </row>
    <row r="74328">
      <c r="A74328" s="113"/>
      <c r="B74328" s="113"/>
    </row>
    <row r="74329">
      <c r="A74329" s="113"/>
      <c r="B74329" s="113"/>
    </row>
    <row r="74330">
      <c r="A74330" s="113"/>
      <c r="B74330" s="113"/>
    </row>
    <row r="74331">
      <c r="A74331" s="113"/>
      <c r="B74331" s="113"/>
    </row>
    <row r="74332">
      <c r="A74332" s="113"/>
      <c r="B74332" s="113"/>
    </row>
    <row r="74333">
      <c r="A74333" s="113"/>
      <c r="B74333" s="113"/>
    </row>
    <row r="74334">
      <c r="A74334" s="113"/>
      <c r="B74334" s="113"/>
    </row>
    <row r="74335">
      <c r="A74335" s="113"/>
      <c r="B74335" s="113"/>
    </row>
    <row r="74336">
      <c r="A74336" s="113"/>
      <c r="B74336" s="113"/>
    </row>
    <row r="74337">
      <c r="A74337" s="113"/>
      <c r="B74337" s="113"/>
    </row>
    <row r="74338">
      <c r="A74338" s="113"/>
      <c r="B74338" s="113"/>
    </row>
    <row r="74339">
      <c r="A74339" s="113"/>
      <c r="B74339" s="113"/>
    </row>
    <row r="74340">
      <c r="A74340" s="113"/>
      <c r="B74340" s="113"/>
    </row>
    <row r="74341">
      <c r="A74341" s="113"/>
      <c r="B74341" s="113"/>
    </row>
    <row r="74342">
      <c r="A74342" s="113"/>
      <c r="B74342" s="113"/>
    </row>
    <row r="74343">
      <c r="A74343" s="113"/>
      <c r="B74343" s="113"/>
    </row>
    <row r="74344">
      <c r="A74344" s="113"/>
      <c r="B74344" s="113"/>
    </row>
    <row r="74345">
      <c r="A74345" s="113"/>
      <c r="B74345" s="113"/>
    </row>
    <row r="74346">
      <c r="A74346" s="113"/>
      <c r="B74346" s="113"/>
    </row>
    <row r="74347">
      <c r="A74347" s="113"/>
      <c r="B74347" s="113"/>
    </row>
    <row r="74348">
      <c r="A74348" s="113"/>
      <c r="B74348" s="113"/>
    </row>
    <row r="74349">
      <c r="A74349" s="113"/>
      <c r="B74349" s="113"/>
    </row>
    <row r="74350">
      <c r="A74350" s="113"/>
      <c r="B74350" s="113"/>
    </row>
    <row r="74351">
      <c r="A74351" s="113"/>
      <c r="B74351" s="113"/>
    </row>
    <row r="74352">
      <c r="A74352" s="113"/>
      <c r="B74352" s="113"/>
    </row>
    <row r="74353">
      <c r="A74353" s="113"/>
      <c r="B74353" s="113"/>
    </row>
    <row r="74354">
      <c r="A74354" s="113"/>
      <c r="B74354" s="113"/>
    </row>
    <row r="74355">
      <c r="A74355" s="113"/>
      <c r="B74355" s="113"/>
    </row>
    <row r="74356">
      <c r="A74356" s="113"/>
      <c r="B74356" s="113"/>
    </row>
    <row r="74357">
      <c r="A74357" s="113"/>
      <c r="B74357" s="113"/>
    </row>
    <row r="74358">
      <c r="A74358" s="113"/>
      <c r="B74358" s="113"/>
    </row>
    <row r="74359">
      <c r="A74359" s="113"/>
      <c r="B74359" s="113"/>
    </row>
    <row r="74360">
      <c r="A74360" s="113"/>
      <c r="B74360" s="113"/>
    </row>
    <row r="74361">
      <c r="A74361" s="113"/>
      <c r="B74361" s="113"/>
    </row>
    <row r="74362">
      <c r="A74362" s="113"/>
      <c r="B74362" s="113"/>
    </row>
    <row r="74363">
      <c r="A74363" s="113"/>
      <c r="B74363" s="113"/>
    </row>
    <row r="74364">
      <c r="A74364" s="113"/>
      <c r="B74364" s="113"/>
    </row>
    <row r="74365">
      <c r="A74365" s="113"/>
      <c r="B74365" s="113"/>
    </row>
    <row r="74366">
      <c r="A74366" s="113"/>
      <c r="B74366" s="113"/>
    </row>
    <row r="74367">
      <c r="A74367" s="113"/>
      <c r="B74367" s="113"/>
    </row>
    <row r="74368">
      <c r="A74368" s="113"/>
      <c r="B74368" s="113"/>
    </row>
    <row r="74369">
      <c r="A74369" s="113"/>
      <c r="B74369" s="113"/>
    </row>
    <row r="74370">
      <c r="A74370" s="113"/>
      <c r="B74370" s="113"/>
    </row>
    <row r="74371">
      <c r="A74371" s="113"/>
      <c r="B74371" s="113"/>
    </row>
    <row r="74372">
      <c r="A74372" s="113"/>
      <c r="B74372" s="113"/>
    </row>
    <row r="74373">
      <c r="A74373" s="113"/>
      <c r="B74373" s="113"/>
    </row>
    <row r="74374">
      <c r="A74374" s="113"/>
      <c r="B74374" s="113"/>
    </row>
    <row r="74375">
      <c r="A74375" s="113"/>
      <c r="B74375" s="113"/>
    </row>
    <row r="74376">
      <c r="A74376" s="113"/>
      <c r="B74376" s="113"/>
    </row>
    <row r="74377">
      <c r="A74377" s="113"/>
      <c r="B74377" s="113"/>
    </row>
    <row r="74378">
      <c r="A74378" s="113"/>
      <c r="B74378" s="113"/>
    </row>
    <row r="74379">
      <c r="A74379" s="113"/>
      <c r="B74379" s="113"/>
    </row>
    <row r="74380">
      <c r="A74380" s="113"/>
      <c r="B74380" s="113"/>
    </row>
    <row r="74381">
      <c r="A74381" s="113"/>
      <c r="B74381" s="113"/>
    </row>
    <row r="74382">
      <c r="A74382" s="113"/>
      <c r="B74382" s="113"/>
    </row>
    <row r="74383">
      <c r="A74383" s="113"/>
      <c r="B74383" s="113"/>
    </row>
    <row r="74384">
      <c r="A74384" s="113"/>
      <c r="B74384" s="113"/>
    </row>
    <row r="74385">
      <c r="A74385" s="113"/>
      <c r="B74385" s="113"/>
    </row>
    <row r="74386">
      <c r="A74386" s="113"/>
      <c r="B74386" s="113"/>
    </row>
    <row r="74387">
      <c r="A74387" s="113"/>
      <c r="B74387" s="113"/>
    </row>
    <row r="74388">
      <c r="A74388" s="113"/>
      <c r="B74388" s="113"/>
    </row>
    <row r="74389">
      <c r="A74389" s="113"/>
      <c r="B74389" s="113"/>
    </row>
    <row r="74390">
      <c r="A74390" s="113"/>
      <c r="B74390" s="113"/>
    </row>
    <row r="74391">
      <c r="A74391" s="113"/>
      <c r="B74391" s="113"/>
    </row>
    <row r="74392">
      <c r="A74392" s="113"/>
      <c r="B74392" s="113"/>
    </row>
    <row r="74393">
      <c r="A74393" s="113"/>
      <c r="B74393" s="113"/>
    </row>
    <row r="74394">
      <c r="A74394" s="113"/>
      <c r="B74394" s="113"/>
    </row>
    <row r="74395">
      <c r="A74395" s="113"/>
      <c r="B74395" s="113"/>
    </row>
    <row r="74396">
      <c r="A74396" s="113"/>
      <c r="B74396" s="113"/>
    </row>
    <row r="74397">
      <c r="A74397" s="113"/>
      <c r="B74397" s="113"/>
    </row>
    <row r="74398">
      <c r="A74398" s="113"/>
      <c r="B74398" s="113"/>
    </row>
    <row r="74399">
      <c r="A74399" s="113"/>
      <c r="B74399" s="113"/>
    </row>
    <row r="74400">
      <c r="A74400" s="113"/>
      <c r="B74400" s="113"/>
    </row>
    <row r="74401">
      <c r="A74401" s="113"/>
      <c r="B74401" s="113"/>
    </row>
    <row r="74402">
      <c r="A74402" s="113"/>
      <c r="B74402" s="113"/>
    </row>
    <row r="74403">
      <c r="A74403" s="113"/>
      <c r="B74403" s="113"/>
    </row>
    <row r="74404">
      <c r="A74404" s="113"/>
      <c r="B74404" s="113"/>
    </row>
    <row r="74405">
      <c r="A74405" s="113"/>
      <c r="B74405" s="113"/>
    </row>
    <row r="74406">
      <c r="A74406" s="113"/>
      <c r="B74406" s="113"/>
    </row>
    <row r="74407">
      <c r="A74407" s="113"/>
      <c r="B74407" s="113"/>
    </row>
    <row r="74408">
      <c r="A74408" s="113"/>
      <c r="B74408" s="113"/>
    </row>
    <row r="74409">
      <c r="A74409" s="113"/>
      <c r="B74409" s="113"/>
    </row>
    <row r="74410">
      <c r="A74410" s="113"/>
      <c r="B74410" s="113"/>
    </row>
    <row r="74411">
      <c r="A74411" s="113"/>
      <c r="B74411" s="113"/>
    </row>
    <row r="74412">
      <c r="A74412" s="113"/>
      <c r="B74412" s="113"/>
    </row>
    <row r="74413">
      <c r="A74413" s="113"/>
      <c r="B74413" s="113"/>
    </row>
    <row r="74414">
      <c r="A74414" s="113"/>
      <c r="B74414" s="113"/>
    </row>
    <row r="74415">
      <c r="A74415" s="113"/>
      <c r="B74415" s="113"/>
    </row>
    <row r="74416">
      <c r="A74416" s="113"/>
      <c r="B74416" s="113"/>
    </row>
    <row r="74417">
      <c r="A74417" s="113"/>
      <c r="B74417" s="113"/>
    </row>
    <row r="74418">
      <c r="A74418" s="113"/>
      <c r="B74418" s="113"/>
    </row>
    <row r="74419">
      <c r="A74419" s="113"/>
      <c r="B74419" s="113"/>
    </row>
    <row r="74420">
      <c r="A74420" s="113"/>
      <c r="B74420" s="113"/>
    </row>
    <row r="74421">
      <c r="A74421" s="113"/>
      <c r="B74421" s="113"/>
    </row>
    <row r="74422">
      <c r="A74422" s="113"/>
      <c r="B74422" s="113"/>
    </row>
    <row r="74423">
      <c r="A74423" s="113"/>
      <c r="B74423" s="113"/>
    </row>
    <row r="74424">
      <c r="A74424" s="113"/>
      <c r="B74424" s="113"/>
    </row>
    <row r="74425">
      <c r="A74425" s="113"/>
      <c r="B74425" s="113"/>
    </row>
    <row r="74426">
      <c r="A74426" s="113"/>
      <c r="B74426" s="113"/>
    </row>
    <row r="74427">
      <c r="A74427" s="113"/>
      <c r="B74427" s="113"/>
    </row>
    <row r="74428">
      <c r="A74428" s="113"/>
      <c r="B74428" s="113"/>
    </row>
    <row r="74429">
      <c r="A74429" s="113"/>
      <c r="B74429" s="113"/>
    </row>
    <row r="74430">
      <c r="A74430" s="113"/>
      <c r="B74430" s="113"/>
    </row>
    <row r="74431">
      <c r="A74431" s="113"/>
      <c r="B74431" s="113"/>
    </row>
    <row r="74432">
      <c r="A74432" s="113"/>
      <c r="B74432" s="113"/>
    </row>
    <row r="74433">
      <c r="A74433" s="113"/>
      <c r="B74433" s="113"/>
    </row>
    <row r="74434">
      <c r="A74434" s="113"/>
      <c r="B74434" s="113"/>
    </row>
    <row r="74435">
      <c r="A74435" s="113"/>
      <c r="B74435" s="113"/>
    </row>
    <row r="74436">
      <c r="A74436" s="113"/>
      <c r="B74436" s="113"/>
    </row>
    <row r="74437">
      <c r="A74437" s="113"/>
      <c r="B74437" s="113"/>
    </row>
    <row r="74438">
      <c r="A74438" s="113"/>
      <c r="B74438" s="113"/>
    </row>
    <row r="74439">
      <c r="A74439" s="113"/>
      <c r="B74439" s="113"/>
    </row>
    <row r="74440">
      <c r="A74440" s="113"/>
      <c r="B74440" s="113"/>
    </row>
    <row r="74441">
      <c r="A74441" s="113"/>
      <c r="B74441" s="113"/>
    </row>
    <row r="74442">
      <c r="A74442" s="113"/>
      <c r="B74442" s="113"/>
    </row>
    <row r="74443">
      <c r="A74443" s="113"/>
      <c r="B74443" s="113"/>
    </row>
    <row r="74444">
      <c r="A74444" s="113"/>
      <c r="B74444" s="113"/>
    </row>
    <row r="74445">
      <c r="A74445" s="113"/>
      <c r="B74445" s="113"/>
    </row>
    <row r="74446">
      <c r="A74446" s="113"/>
      <c r="B74446" s="113"/>
    </row>
    <row r="74447">
      <c r="A74447" s="113"/>
      <c r="B74447" s="113"/>
    </row>
    <row r="74448">
      <c r="A74448" s="113"/>
      <c r="B74448" s="113"/>
    </row>
    <row r="74449">
      <c r="A74449" s="113"/>
      <c r="B74449" s="113"/>
    </row>
    <row r="74450">
      <c r="A74450" s="113"/>
      <c r="B74450" s="113"/>
    </row>
    <row r="74451">
      <c r="A74451" s="113"/>
      <c r="B74451" s="113"/>
    </row>
    <row r="74452">
      <c r="A74452" s="113"/>
      <c r="B74452" s="113"/>
    </row>
    <row r="74453">
      <c r="A74453" s="113"/>
      <c r="B74453" s="113"/>
    </row>
    <row r="74454">
      <c r="A74454" s="113"/>
      <c r="B74454" s="113"/>
    </row>
    <row r="74455">
      <c r="A74455" s="113"/>
      <c r="B74455" s="113"/>
    </row>
    <row r="74456">
      <c r="A74456" s="113"/>
      <c r="B74456" s="113"/>
    </row>
    <row r="74457">
      <c r="A74457" s="113"/>
      <c r="B74457" s="113"/>
    </row>
    <row r="74458">
      <c r="A74458" s="113"/>
      <c r="B74458" s="113"/>
    </row>
    <row r="74459">
      <c r="A74459" s="113"/>
      <c r="B74459" s="113"/>
    </row>
    <row r="74460">
      <c r="A74460" s="113"/>
      <c r="B74460" s="113"/>
    </row>
    <row r="74461">
      <c r="A74461" s="113"/>
      <c r="B74461" s="113"/>
    </row>
    <row r="74462">
      <c r="A74462" s="113"/>
      <c r="B74462" s="113"/>
    </row>
    <row r="74463">
      <c r="A74463" s="113"/>
      <c r="B74463" s="113"/>
    </row>
    <row r="74464">
      <c r="A74464" s="113"/>
      <c r="B74464" s="113"/>
    </row>
    <row r="74465">
      <c r="A74465" s="113"/>
      <c r="B74465" s="113"/>
    </row>
    <row r="74466">
      <c r="A74466" s="113"/>
      <c r="B74466" s="113"/>
    </row>
    <row r="74467">
      <c r="A74467" s="113"/>
      <c r="B74467" s="113"/>
    </row>
    <row r="74468">
      <c r="A74468" s="113"/>
      <c r="B74468" s="113"/>
    </row>
    <row r="74469">
      <c r="A74469" s="113"/>
      <c r="B74469" s="113"/>
    </row>
    <row r="74470">
      <c r="A74470" s="113"/>
      <c r="B74470" s="113"/>
    </row>
    <row r="74471">
      <c r="A74471" s="113"/>
      <c r="B74471" s="113"/>
    </row>
    <row r="74472">
      <c r="A74472" s="113"/>
      <c r="B74472" s="113"/>
    </row>
    <row r="74473">
      <c r="A74473" s="113"/>
      <c r="B74473" s="113"/>
    </row>
    <row r="74474">
      <c r="A74474" s="113"/>
      <c r="B74474" s="113"/>
    </row>
    <row r="74475">
      <c r="A74475" s="113"/>
      <c r="B74475" s="113"/>
    </row>
    <row r="74476">
      <c r="A74476" s="113"/>
      <c r="B74476" s="113"/>
    </row>
    <row r="74477">
      <c r="A74477" s="113"/>
      <c r="B74477" s="113"/>
    </row>
    <row r="74478">
      <c r="A74478" s="113"/>
      <c r="B74478" s="113"/>
    </row>
    <row r="74479">
      <c r="A74479" s="113"/>
      <c r="B74479" s="113"/>
    </row>
    <row r="74480">
      <c r="A74480" s="113"/>
      <c r="B74480" s="113"/>
    </row>
    <row r="74481">
      <c r="A74481" s="113"/>
      <c r="B74481" s="113"/>
    </row>
    <row r="74482">
      <c r="A74482" s="113"/>
      <c r="B74482" s="113"/>
    </row>
    <row r="74483">
      <c r="A74483" s="113"/>
      <c r="B74483" s="113"/>
    </row>
    <row r="74484">
      <c r="A74484" s="113"/>
      <c r="B74484" s="113"/>
    </row>
    <row r="74485">
      <c r="A74485" s="113"/>
      <c r="B74485" s="113"/>
    </row>
    <row r="74486">
      <c r="A74486" s="113"/>
      <c r="B74486" s="113"/>
    </row>
    <row r="74487">
      <c r="A74487" s="113"/>
      <c r="B74487" s="113"/>
    </row>
    <row r="74488">
      <c r="A74488" s="113"/>
      <c r="B74488" s="113"/>
    </row>
    <row r="74489">
      <c r="A74489" s="113"/>
      <c r="B74489" s="113"/>
    </row>
    <row r="74490">
      <c r="A74490" s="113"/>
      <c r="B74490" s="113"/>
    </row>
    <row r="74491">
      <c r="A74491" s="113"/>
      <c r="B74491" s="113"/>
    </row>
    <row r="74492">
      <c r="A74492" s="113"/>
      <c r="B74492" s="113"/>
    </row>
    <row r="74493">
      <c r="A74493" s="113"/>
      <c r="B74493" s="113"/>
    </row>
    <row r="74494">
      <c r="A74494" s="113"/>
      <c r="B74494" s="113"/>
    </row>
    <row r="74495">
      <c r="A74495" s="113"/>
      <c r="B74495" s="113"/>
    </row>
    <row r="74496">
      <c r="A74496" s="113"/>
      <c r="B74496" s="113"/>
    </row>
    <row r="74497">
      <c r="A74497" s="113"/>
      <c r="B74497" s="113"/>
    </row>
    <row r="74498">
      <c r="A74498" s="113"/>
      <c r="B74498" s="113"/>
    </row>
    <row r="74499">
      <c r="A74499" s="113"/>
      <c r="B74499" s="113"/>
    </row>
    <row r="74500">
      <c r="A74500" s="113"/>
      <c r="B74500" s="113"/>
    </row>
    <row r="74501">
      <c r="A74501" s="113"/>
      <c r="B74501" s="113"/>
    </row>
    <row r="74502">
      <c r="A74502" s="113"/>
      <c r="B74502" s="113"/>
    </row>
    <row r="74503">
      <c r="A74503" s="113"/>
      <c r="B74503" s="113"/>
    </row>
    <row r="74504">
      <c r="A74504" s="113"/>
      <c r="B74504" s="113"/>
    </row>
    <row r="74505">
      <c r="A74505" s="113"/>
      <c r="B74505" s="113"/>
    </row>
    <row r="74506">
      <c r="A74506" s="113"/>
      <c r="B74506" s="113"/>
    </row>
    <row r="74507">
      <c r="A74507" s="113"/>
      <c r="B74507" s="113"/>
    </row>
    <row r="74508">
      <c r="A74508" s="113"/>
      <c r="B74508" s="113"/>
    </row>
    <row r="74509">
      <c r="A74509" s="113"/>
      <c r="B74509" s="113"/>
    </row>
    <row r="74510">
      <c r="A74510" s="113"/>
      <c r="B74510" s="113"/>
    </row>
    <row r="74511">
      <c r="A74511" s="113"/>
      <c r="B74511" s="113"/>
    </row>
    <row r="74512">
      <c r="A74512" s="113"/>
      <c r="B74512" s="113"/>
    </row>
    <row r="74513">
      <c r="A74513" s="113"/>
      <c r="B74513" s="113"/>
    </row>
    <row r="74514">
      <c r="A74514" s="113"/>
      <c r="B74514" s="113"/>
    </row>
    <row r="74515">
      <c r="A74515" s="113"/>
      <c r="B74515" s="113"/>
    </row>
    <row r="74516">
      <c r="A74516" s="113"/>
      <c r="B74516" s="113"/>
    </row>
    <row r="74517">
      <c r="A74517" s="113"/>
      <c r="B74517" s="113"/>
    </row>
    <row r="74518">
      <c r="A74518" s="113"/>
      <c r="B74518" s="113"/>
    </row>
    <row r="74519">
      <c r="A74519" s="113"/>
      <c r="B74519" s="113"/>
    </row>
    <row r="74520">
      <c r="A74520" s="113"/>
      <c r="B74520" s="113"/>
    </row>
    <row r="74521">
      <c r="A74521" s="113"/>
      <c r="B74521" s="113"/>
    </row>
    <row r="74522">
      <c r="A74522" s="113"/>
      <c r="B74522" s="113"/>
    </row>
    <row r="74523">
      <c r="A74523" s="113"/>
      <c r="B74523" s="113"/>
    </row>
    <row r="74524">
      <c r="A74524" s="113"/>
      <c r="B74524" s="113"/>
    </row>
    <row r="74525">
      <c r="A74525" s="113"/>
      <c r="B74525" s="113"/>
    </row>
    <row r="74526">
      <c r="A74526" s="113"/>
      <c r="B74526" s="113"/>
    </row>
    <row r="74527">
      <c r="A74527" s="113"/>
      <c r="B74527" s="113"/>
    </row>
    <row r="74528">
      <c r="A74528" s="113"/>
      <c r="B74528" s="113"/>
    </row>
    <row r="74529">
      <c r="A74529" s="113"/>
      <c r="B74529" s="113"/>
    </row>
    <row r="74530">
      <c r="A74530" s="113"/>
      <c r="B74530" s="113"/>
    </row>
    <row r="74531">
      <c r="A74531" s="113"/>
      <c r="B74531" s="113"/>
    </row>
    <row r="74532">
      <c r="A74532" s="113"/>
      <c r="B74532" s="113"/>
    </row>
    <row r="74533">
      <c r="A74533" s="113"/>
      <c r="B74533" s="113"/>
    </row>
    <row r="74534">
      <c r="A74534" s="113"/>
      <c r="B74534" s="113"/>
    </row>
    <row r="74535">
      <c r="A74535" s="113"/>
      <c r="B74535" s="113"/>
    </row>
    <row r="74536">
      <c r="A74536" s="113"/>
      <c r="B74536" s="113"/>
    </row>
    <row r="74537">
      <c r="A74537" s="113"/>
      <c r="B74537" s="113"/>
    </row>
    <row r="74538">
      <c r="A74538" s="113"/>
      <c r="B74538" s="113"/>
    </row>
    <row r="74539">
      <c r="A74539" s="113"/>
      <c r="B74539" s="113"/>
    </row>
    <row r="74540">
      <c r="A74540" s="113"/>
      <c r="B74540" s="113"/>
    </row>
    <row r="74541">
      <c r="A74541" s="113"/>
      <c r="B74541" s="113"/>
    </row>
    <row r="74542">
      <c r="A74542" s="113"/>
      <c r="B74542" s="113"/>
    </row>
    <row r="74543">
      <c r="A74543" s="113"/>
      <c r="B74543" s="113"/>
    </row>
    <row r="74544">
      <c r="A74544" s="113"/>
      <c r="B74544" s="113"/>
    </row>
    <row r="74545">
      <c r="A74545" s="113"/>
      <c r="B74545" s="113"/>
    </row>
    <row r="74546">
      <c r="A74546" s="113"/>
      <c r="B74546" s="113"/>
    </row>
    <row r="74547">
      <c r="A74547" s="113"/>
      <c r="B74547" s="113"/>
    </row>
    <row r="74548">
      <c r="A74548" s="113"/>
      <c r="B74548" s="113"/>
    </row>
    <row r="74549">
      <c r="A74549" s="113"/>
      <c r="B74549" s="113"/>
    </row>
    <row r="74550">
      <c r="A74550" s="113"/>
      <c r="B74550" s="113"/>
    </row>
    <row r="74551">
      <c r="A74551" s="113"/>
      <c r="B74551" s="113"/>
    </row>
    <row r="74552">
      <c r="A74552" s="113"/>
      <c r="B74552" s="113"/>
    </row>
    <row r="74553">
      <c r="A74553" s="113"/>
      <c r="B74553" s="113"/>
    </row>
    <row r="74554">
      <c r="A74554" s="113"/>
      <c r="B74554" s="113"/>
    </row>
    <row r="74555">
      <c r="A74555" s="113"/>
      <c r="B74555" s="113"/>
    </row>
    <row r="74556">
      <c r="A74556" s="113"/>
      <c r="B74556" s="113"/>
    </row>
    <row r="74557">
      <c r="A74557" s="113"/>
      <c r="B74557" s="113"/>
    </row>
    <row r="74558">
      <c r="A74558" s="113"/>
      <c r="B74558" s="113"/>
    </row>
    <row r="74559">
      <c r="A74559" s="113"/>
      <c r="B74559" s="113"/>
    </row>
    <row r="74560">
      <c r="A74560" s="113"/>
      <c r="B74560" s="113"/>
    </row>
    <row r="74561">
      <c r="A74561" s="113"/>
      <c r="B74561" s="113"/>
    </row>
    <row r="74562">
      <c r="A74562" s="113"/>
      <c r="B74562" s="113"/>
    </row>
    <row r="74563">
      <c r="A74563" s="113"/>
      <c r="B74563" s="113"/>
    </row>
    <row r="74564">
      <c r="A74564" s="113"/>
      <c r="B74564" s="113"/>
    </row>
    <row r="74565">
      <c r="A74565" s="113"/>
      <c r="B74565" s="113"/>
    </row>
    <row r="74566">
      <c r="A74566" s="113"/>
      <c r="B74566" s="113"/>
    </row>
    <row r="74567">
      <c r="A74567" s="113"/>
      <c r="B74567" s="113"/>
    </row>
    <row r="74568">
      <c r="A74568" s="113"/>
      <c r="B74568" s="113"/>
    </row>
    <row r="74569">
      <c r="A74569" s="113"/>
      <c r="B74569" s="113"/>
    </row>
    <row r="74570">
      <c r="A74570" s="113"/>
      <c r="B74570" s="113"/>
    </row>
    <row r="74571">
      <c r="A74571" s="113"/>
      <c r="B74571" s="113"/>
    </row>
    <row r="74572">
      <c r="A74572" s="113"/>
      <c r="B74572" s="113"/>
    </row>
    <row r="74573">
      <c r="A74573" s="113"/>
      <c r="B74573" s="113"/>
    </row>
    <row r="74574">
      <c r="A74574" s="113"/>
      <c r="B74574" s="113"/>
    </row>
    <row r="74575">
      <c r="A74575" s="113"/>
      <c r="B74575" s="113"/>
    </row>
    <row r="74576">
      <c r="A74576" s="113"/>
      <c r="B74576" s="113"/>
    </row>
    <row r="74577">
      <c r="A74577" s="113"/>
      <c r="B74577" s="113"/>
    </row>
    <row r="74578">
      <c r="A74578" s="113"/>
      <c r="B74578" s="113"/>
    </row>
    <row r="74579">
      <c r="A74579" s="113"/>
      <c r="B74579" s="113"/>
    </row>
    <row r="74580">
      <c r="A74580" s="113"/>
      <c r="B74580" s="113"/>
    </row>
    <row r="74581">
      <c r="A74581" s="113"/>
      <c r="B74581" s="113"/>
    </row>
    <row r="74582">
      <c r="A74582" s="113"/>
      <c r="B74582" s="113"/>
    </row>
    <row r="74583">
      <c r="A74583" s="113"/>
      <c r="B74583" s="113"/>
    </row>
    <row r="74584">
      <c r="A74584" s="113"/>
      <c r="B74584" s="113"/>
    </row>
    <row r="74585">
      <c r="A74585" s="113"/>
      <c r="B74585" s="113"/>
    </row>
    <row r="74586">
      <c r="A74586" s="113"/>
      <c r="B74586" s="113"/>
    </row>
    <row r="74587">
      <c r="A74587" s="113"/>
      <c r="B74587" s="113"/>
    </row>
    <row r="74588">
      <c r="A74588" s="113"/>
      <c r="B74588" s="113"/>
    </row>
    <row r="74589">
      <c r="A74589" s="113"/>
      <c r="B74589" s="113"/>
    </row>
    <row r="74590">
      <c r="A74590" s="113"/>
      <c r="B74590" s="113"/>
    </row>
    <row r="74591">
      <c r="A74591" s="113"/>
      <c r="B74591" s="113"/>
    </row>
    <row r="74592">
      <c r="A74592" s="113"/>
      <c r="B74592" s="113"/>
    </row>
    <row r="74593">
      <c r="A74593" s="113"/>
      <c r="B74593" s="113"/>
    </row>
    <row r="74594">
      <c r="A74594" s="113"/>
      <c r="B74594" s="113"/>
    </row>
    <row r="74595">
      <c r="A74595" s="113"/>
      <c r="B74595" s="113"/>
    </row>
    <row r="74596">
      <c r="A74596" s="113"/>
      <c r="B74596" s="113"/>
    </row>
    <row r="74597">
      <c r="A74597" s="113"/>
      <c r="B74597" s="113"/>
    </row>
    <row r="74598">
      <c r="A74598" s="113"/>
      <c r="B74598" s="113"/>
    </row>
    <row r="74599">
      <c r="A74599" s="113"/>
      <c r="B74599" s="113"/>
    </row>
    <row r="74600">
      <c r="A74600" s="113"/>
      <c r="B74600" s="113"/>
    </row>
    <row r="74601">
      <c r="A74601" s="113"/>
      <c r="B74601" s="113"/>
    </row>
    <row r="74602">
      <c r="A74602" s="113"/>
      <c r="B74602" s="113"/>
    </row>
    <row r="74603">
      <c r="A74603" s="113"/>
      <c r="B74603" s="113"/>
    </row>
    <row r="74604">
      <c r="A74604" s="113"/>
      <c r="B74604" s="113"/>
    </row>
    <row r="74605">
      <c r="A74605" s="113"/>
      <c r="B74605" s="113"/>
    </row>
    <row r="74606">
      <c r="A74606" s="113"/>
      <c r="B74606" s="113"/>
    </row>
    <row r="74607">
      <c r="A74607" s="113"/>
      <c r="B74607" s="113"/>
    </row>
    <row r="74608">
      <c r="A74608" s="113"/>
      <c r="B74608" s="113"/>
    </row>
    <row r="74609">
      <c r="A74609" s="113"/>
      <c r="B74609" s="113"/>
    </row>
    <row r="74610">
      <c r="A74610" s="113"/>
      <c r="B74610" s="113"/>
    </row>
    <row r="74611">
      <c r="A74611" s="113"/>
      <c r="B74611" s="113"/>
    </row>
    <row r="74612">
      <c r="A74612" s="113"/>
      <c r="B74612" s="113"/>
    </row>
    <row r="74613">
      <c r="A74613" s="113"/>
      <c r="B74613" s="113"/>
    </row>
    <row r="74614">
      <c r="A74614" s="113"/>
      <c r="B74614" s="113"/>
    </row>
    <row r="74615">
      <c r="A74615" s="113"/>
      <c r="B74615" s="113"/>
    </row>
    <row r="74616">
      <c r="A74616" s="113"/>
      <c r="B74616" s="113"/>
    </row>
    <row r="74617">
      <c r="A74617" s="113"/>
      <c r="B74617" s="113"/>
    </row>
    <row r="74618">
      <c r="A74618" s="113"/>
      <c r="B74618" s="113"/>
    </row>
    <row r="74619">
      <c r="A74619" s="113"/>
      <c r="B74619" s="113"/>
    </row>
    <row r="74620">
      <c r="A74620" s="113"/>
      <c r="B74620" s="113"/>
    </row>
    <row r="74621">
      <c r="A74621" s="113"/>
      <c r="B74621" s="113"/>
    </row>
    <row r="74622">
      <c r="A74622" s="113"/>
      <c r="B74622" s="113"/>
    </row>
    <row r="74623">
      <c r="A74623" s="113"/>
      <c r="B74623" s="113"/>
    </row>
    <row r="74624">
      <c r="A74624" s="113"/>
      <c r="B74624" s="113"/>
    </row>
    <row r="74625">
      <c r="A74625" s="113"/>
      <c r="B74625" s="113"/>
    </row>
    <row r="74626">
      <c r="A74626" s="113"/>
      <c r="B74626" s="113"/>
    </row>
    <row r="74627">
      <c r="A74627" s="113"/>
      <c r="B74627" s="113"/>
    </row>
    <row r="74628">
      <c r="A74628" s="113"/>
      <c r="B74628" s="113"/>
    </row>
    <row r="74629">
      <c r="A74629" s="113"/>
      <c r="B74629" s="113"/>
    </row>
    <row r="74630">
      <c r="A74630" s="113"/>
      <c r="B74630" s="113"/>
    </row>
    <row r="74631">
      <c r="A74631" s="113"/>
      <c r="B74631" s="113"/>
    </row>
    <row r="74632">
      <c r="A74632" s="113"/>
      <c r="B74632" s="113"/>
    </row>
    <row r="74633">
      <c r="A74633" s="113"/>
      <c r="B74633" s="113"/>
    </row>
    <row r="74634">
      <c r="A74634" s="113"/>
      <c r="B74634" s="113"/>
    </row>
    <row r="74635">
      <c r="A74635" s="113"/>
      <c r="B74635" s="113"/>
    </row>
    <row r="74636">
      <c r="A74636" s="113"/>
      <c r="B74636" s="113"/>
    </row>
    <row r="74637">
      <c r="A74637" s="113"/>
      <c r="B74637" s="113"/>
    </row>
    <row r="74638">
      <c r="A74638" s="113"/>
      <c r="B74638" s="113"/>
    </row>
    <row r="74639">
      <c r="A74639" s="113"/>
      <c r="B74639" s="113"/>
    </row>
    <row r="74640">
      <c r="A74640" s="113"/>
      <c r="B74640" s="113"/>
    </row>
    <row r="74641">
      <c r="A74641" s="113"/>
      <c r="B74641" s="113"/>
    </row>
    <row r="74642">
      <c r="A74642" s="113"/>
      <c r="B74642" s="113"/>
    </row>
    <row r="74643">
      <c r="A74643" s="113"/>
      <c r="B74643" s="113"/>
    </row>
    <row r="74644">
      <c r="A74644" s="113"/>
      <c r="B74644" s="113"/>
    </row>
    <row r="74645">
      <c r="A74645" s="113"/>
      <c r="B74645" s="113"/>
    </row>
    <row r="74646">
      <c r="A74646" s="113"/>
      <c r="B74646" s="113"/>
    </row>
    <row r="74647">
      <c r="A74647" s="113"/>
      <c r="B74647" s="113"/>
    </row>
    <row r="74648">
      <c r="A74648" s="113"/>
      <c r="B74648" s="113"/>
    </row>
    <row r="74649">
      <c r="A74649" s="113"/>
      <c r="B74649" s="113"/>
    </row>
    <row r="74650">
      <c r="A74650" s="113"/>
      <c r="B74650" s="113"/>
    </row>
    <row r="74651">
      <c r="A74651" s="113"/>
      <c r="B74651" s="113"/>
    </row>
    <row r="74652">
      <c r="A74652" s="113"/>
      <c r="B74652" s="113"/>
    </row>
    <row r="74653">
      <c r="A74653" s="113"/>
      <c r="B74653" s="113"/>
    </row>
    <row r="74654">
      <c r="A74654" s="113"/>
      <c r="B74654" s="113"/>
    </row>
    <row r="74655">
      <c r="A74655" s="113"/>
      <c r="B74655" s="113"/>
    </row>
    <row r="74656">
      <c r="A74656" s="113"/>
      <c r="B74656" s="113"/>
    </row>
    <row r="74657">
      <c r="A74657" s="113"/>
      <c r="B74657" s="113"/>
    </row>
    <row r="74658">
      <c r="A74658" s="113"/>
      <c r="B74658" s="113"/>
    </row>
    <row r="74659">
      <c r="A74659" s="113"/>
      <c r="B74659" s="113"/>
    </row>
    <row r="74660">
      <c r="A74660" s="113"/>
      <c r="B74660" s="113"/>
    </row>
    <row r="74661">
      <c r="A74661" s="113"/>
      <c r="B74661" s="113"/>
    </row>
    <row r="74662">
      <c r="A74662" s="113"/>
      <c r="B74662" s="113"/>
    </row>
    <row r="74663">
      <c r="A74663" s="113"/>
      <c r="B74663" s="113"/>
    </row>
    <row r="74664">
      <c r="A74664" s="113"/>
      <c r="B74664" s="113"/>
    </row>
    <row r="74665">
      <c r="A74665" s="113"/>
      <c r="B74665" s="113"/>
    </row>
    <row r="74666">
      <c r="A74666" s="113"/>
      <c r="B74666" s="113"/>
    </row>
    <row r="74667">
      <c r="A74667" s="113"/>
      <c r="B74667" s="113"/>
    </row>
    <row r="74668">
      <c r="A74668" s="113"/>
      <c r="B74668" s="113"/>
    </row>
    <row r="74669">
      <c r="A74669" s="113"/>
      <c r="B74669" s="113"/>
    </row>
    <row r="74670">
      <c r="A74670" s="113"/>
      <c r="B74670" s="113"/>
    </row>
    <row r="74671">
      <c r="A74671" s="113"/>
      <c r="B74671" s="113"/>
    </row>
    <row r="74672">
      <c r="A74672" s="113"/>
      <c r="B74672" s="113"/>
    </row>
    <row r="74673">
      <c r="A74673" s="113"/>
      <c r="B74673" s="113"/>
    </row>
    <row r="74674">
      <c r="A74674" s="113"/>
      <c r="B74674" s="113"/>
    </row>
    <row r="74675">
      <c r="A74675" s="113"/>
      <c r="B74675" s="113"/>
    </row>
    <row r="74676">
      <c r="A74676" s="113"/>
      <c r="B74676" s="113"/>
    </row>
    <row r="74677">
      <c r="A74677" s="113"/>
      <c r="B74677" s="113"/>
    </row>
    <row r="74678">
      <c r="A74678" s="113"/>
      <c r="B74678" s="113"/>
    </row>
    <row r="74679">
      <c r="A74679" s="113"/>
      <c r="B74679" s="113"/>
    </row>
    <row r="74680">
      <c r="A74680" s="113"/>
      <c r="B74680" s="113"/>
    </row>
    <row r="74681">
      <c r="A74681" s="113"/>
      <c r="B74681" s="113"/>
    </row>
    <row r="74682">
      <c r="A74682" s="113"/>
      <c r="B74682" s="113"/>
    </row>
    <row r="74683">
      <c r="A74683" s="113"/>
      <c r="B74683" s="113"/>
    </row>
    <row r="74684">
      <c r="A74684" s="113"/>
      <c r="B74684" s="113"/>
    </row>
    <row r="74685">
      <c r="A74685" s="113"/>
      <c r="B74685" s="113"/>
    </row>
    <row r="74686">
      <c r="A74686" s="113"/>
      <c r="B74686" s="113"/>
    </row>
    <row r="74687">
      <c r="A74687" s="113"/>
      <c r="B74687" s="113"/>
    </row>
    <row r="74688">
      <c r="A74688" s="113"/>
      <c r="B74688" s="113"/>
    </row>
    <row r="74689">
      <c r="A74689" s="113"/>
      <c r="B74689" s="113"/>
    </row>
    <row r="74690">
      <c r="A74690" s="113"/>
      <c r="B74690" s="113"/>
    </row>
    <row r="74691">
      <c r="A74691" s="113"/>
      <c r="B74691" s="113"/>
    </row>
    <row r="74692">
      <c r="A74692" s="113"/>
      <c r="B74692" s="113"/>
    </row>
    <row r="74693">
      <c r="A74693" s="113"/>
      <c r="B74693" s="113"/>
    </row>
    <row r="74694">
      <c r="A74694" s="113"/>
      <c r="B74694" s="113"/>
    </row>
    <row r="74695">
      <c r="A74695" s="113"/>
      <c r="B74695" s="113"/>
    </row>
    <row r="74696">
      <c r="A74696" s="113"/>
      <c r="B74696" s="113"/>
    </row>
    <row r="74697">
      <c r="A74697" s="113"/>
      <c r="B74697" s="113"/>
    </row>
    <row r="74698">
      <c r="A74698" s="113"/>
      <c r="B74698" s="113"/>
    </row>
    <row r="74699">
      <c r="A74699" s="113"/>
      <c r="B74699" s="113"/>
    </row>
    <row r="74700">
      <c r="A74700" s="113"/>
      <c r="B74700" s="113"/>
    </row>
    <row r="74701">
      <c r="A74701" s="113"/>
      <c r="B74701" s="113"/>
    </row>
    <row r="74702">
      <c r="A74702" s="113"/>
      <c r="B74702" s="113"/>
    </row>
    <row r="74703">
      <c r="A74703" s="113"/>
      <c r="B74703" s="113"/>
    </row>
    <row r="74704">
      <c r="A74704" s="113"/>
      <c r="B74704" s="113"/>
    </row>
    <row r="74705">
      <c r="A74705" s="113"/>
      <c r="B74705" s="113"/>
    </row>
    <row r="74706">
      <c r="A74706" s="113"/>
      <c r="B74706" s="113"/>
    </row>
    <row r="74707">
      <c r="A74707" s="113"/>
      <c r="B74707" s="113"/>
    </row>
    <row r="74708">
      <c r="A74708" s="113"/>
      <c r="B74708" s="113"/>
    </row>
    <row r="74709">
      <c r="A74709" s="113"/>
      <c r="B74709" s="113"/>
    </row>
    <row r="74710">
      <c r="A74710" s="113"/>
      <c r="B74710" s="113"/>
    </row>
    <row r="74711">
      <c r="A74711" s="113"/>
      <c r="B74711" s="113"/>
    </row>
    <row r="74712">
      <c r="A74712" s="113"/>
      <c r="B74712" s="113"/>
    </row>
    <row r="74713">
      <c r="A74713" s="113"/>
      <c r="B74713" s="113"/>
    </row>
    <row r="74714">
      <c r="A74714" s="113"/>
      <c r="B74714" s="113"/>
    </row>
    <row r="74715">
      <c r="A74715" s="113"/>
      <c r="B74715" s="113"/>
    </row>
    <row r="74716">
      <c r="A74716" s="113"/>
      <c r="B74716" s="113"/>
    </row>
    <row r="74717">
      <c r="A74717" s="113"/>
      <c r="B74717" s="113"/>
    </row>
    <row r="74718">
      <c r="A74718" s="113"/>
      <c r="B74718" s="113"/>
    </row>
    <row r="74719">
      <c r="A74719" s="113"/>
      <c r="B74719" s="113"/>
    </row>
    <row r="74720">
      <c r="A74720" s="113"/>
      <c r="B74720" s="113"/>
    </row>
    <row r="74721">
      <c r="A74721" s="113"/>
      <c r="B74721" s="113"/>
    </row>
    <row r="74722">
      <c r="A74722" s="113"/>
      <c r="B74722" s="113"/>
    </row>
    <row r="74723">
      <c r="A74723" s="113"/>
      <c r="B74723" s="113"/>
    </row>
    <row r="74724">
      <c r="A74724" s="113"/>
      <c r="B74724" s="113"/>
    </row>
    <row r="74725">
      <c r="A74725" s="113"/>
      <c r="B74725" s="113"/>
    </row>
    <row r="74726">
      <c r="A74726" s="113"/>
      <c r="B74726" s="113"/>
    </row>
    <row r="74727">
      <c r="A74727" s="113"/>
      <c r="B74727" s="113"/>
    </row>
    <row r="74728">
      <c r="A74728" s="113"/>
      <c r="B74728" s="113"/>
    </row>
    <row r="74729">
      <c r="A74729" s="113"/>
      <c r="B74729" s="113"/>
    </row>
    <row r="74730">
      <c r="A74730" s="113"/>
      <c r="B74730" s="113"/>
    </row>
    <row r="74731">
      <c r="A74731" s="113"/>
      <c r="B74731" s="113"/>
    </row>
    <row r="74732">
      <c r="A74732" s="113"/>
      <c r="B74732" s="113"/>
    </row>
    <row r="74733">
      <c r="A74733" s="113"/>
      <c r="B74733" s="113"/>
    </row>
    <row r="74734">
      <c r="A74734" s="113"/>
      <c r="B74734" s="113"/>
    </row>
    <row r="74735">
      <c r="A74735" s="113"/>
      <c r="B74735" s="113"/>
    </row>
    <row r="74736">
      <c r="A74736" s="113"/>
      <c r="B74736" s="113"/>
    </row>
    <row r="74737">
      <c r="A74737" s="113"/>
      <c r="B74737" s="113"/>
    </row>
    <row r="74738">
      <c r="A74738" s="113"/>
      <c r="B74738" s="113"/>
    </row>
    <row r="74739">
      <c r="A74739" s="113"/>
      <c r="B74739" s="113"/>
    </row>
    <row r="74740">
      <c r="A74740" s="113"/>
      <c r="B74740" s="113"/>
    </row>
    <row r="74741">
      <c r="A74741" s="113"/>
      <c r="B74741" s="113"/>
    </row>
    <row r="74742">
      <c r="A74742" s="113"/>
      <c r="B74742" s="113"/>
    </row>
    <row r="74743">
      <c r="A74743" s="113"/>
      <c r="B74743" s="113"/>
    </row>
    <row r="74744">
      <c r="A74744" s="113"/>
      <c r="B74744" s="113"/>
    </row>
    <row r="74745">
      <c r="A74745" s="113"/>
      <c r="B74745" s="113"/>
    </row>
    <row r="74746">
      <c r="A74746" s="113"/>
      <c r="B74746" s="113"/>
    </row>
    <row r="74747">
      <c r="A74747" s="113"/>
      <c r="B74747" s="113"/>
    </row>
    <row r="74748">
      <c r="A74748" s="113"/>
      <c r="B74748" s="113"/>
    </row>
    <row r="74749">
      <c r="A74749" s="113"/>
      <c r="B74749" s="113"/>
    </row>
    <row r="74750">
      <c r="A74750" s="113"/>
      <c r="B74750" s="113"/>
    </row>
    <row r="74751">
      <c r="A74751" s="113"/>
      <c r="B74751" s="113"/>
    </row>
    <row r="74752">
      <c r="A74752" s="113"/>
      <c r="B74752" s="113"/>
    </row>
    <row r="74753">
      <c r="A74753" s="113"/>
      <c r="B74753" s="113"/>
    </row>
    <row r="74754">
      <c r="A74754" s="113"/>
      <c r="B74754" s="113"/>
    </row>
    <row r="74755">
      <c r="A74755" s="113"/>
      <c r="B74755" s="113"/>
    </row>
    <row r="74756">
      <c r="A74756" s="113"/>
      <c r="B74756" s="113"/>
    </row>
    <row r="74757">
      <c r="A74757" s="113"/>
      <c r="B74757" s="113"/>
    </row>
    <row r="74758">
      <c r="A74758" s="113"/>
      <c r="B74758" s="113"/>
    </row>
    <row r="74759">
      <c r="A74759" s="113"/>
      <c r="B74759" s="113"/>
    </row>
    <row r="74760">
      <c r="A74760" s="113"/>
      <c r="B74760" s="113"/>
    </row>
    <row r="74761">
      <c r="A74761" s="113"/>
      <c r="B74761" s="113"/>
    </row>
    <row r="74762">
      <c r="A74762" s="113"/>
      <c r="B74762" s="113"/>
    </row>
    <row r="74763">
      <c r="A74763" s="113"/>
      <c r="B74763" s="113"/>
    </row>
    <row r="74764">
      <c r="A74764" s="113"/>
      <c r="B74764" s="113"/>
    </row>
    <row r="74765">
      <c r="A74765" s="113"/>
      <c r="B74765" s="113"/>
    </row>
    <row r="74766">
      <c r="A74766" s="113"/>
      <c r="B74766" s="113"/>
    </row>
    <row r="74767">
      <c r="A74767" s="113"/>
      <c r="B74767" s="113"/>
    </row>
    <row r="74768">
      <c r="A74768" s="113"/>
      <c r="B74768" s="113"/>
    </row>
    <row r="74769">
      <c r="A74769" s="113"/>
      <c r="B74769" s="113"/>
    </row>
    <row r="74770">
      <c r="A74770" s="113"/>
      <c r="B74770" s="113"/>
    </row>
    <row r="74771">
      <c r="A74771" s="113"/>
      <c r="B74771" s="113"/>
    </row>
    <row r="74772">
      <c r="A74772" s="113"/>
      <c r="B74772" s="113"/>
    </row>
    <row r="74773">
      <c r="A74773" s="113"/>
      <c r="B74773" s="113"/>
    </row>
    <row r="74774">
      <c r="A74774" s="113"/>
      <c r="B74774" s="113"/>
    </row>
    <row r="74775">
      <c r="A74775" s="113"/>
      <c r="B74775" s="113"/>
    </row>
    <row r="74776">
      <c r="A74776" s="113"/>
      <c r="B74776" s="113"/>
    </row>
    <row r="74777">
      <c r="A74777" s="113"/>
      <c r="B74777" s="113"/>
    </row>
    <row r="74778">
      <c r="A74778" s="113"/>
      <c r="B74778" s="113"/>
    </row>
    <row r="74779">
      <c r="A74779" s="113"/>
      <c r="B74779" s="113"/>
    </row>
    <row r="74780">
      <c r="A74780" s="113"/>
      <c r="B74780" s="113"/>
    </row>
    <row r="74781">
      <c r="A74781" s="113"/>
      <c r="B74781" s="113"/>
    </row>
    <row r="74782">
      <c r="A74782" s="113"/>
      <c r="B74782" s="113"/>
    </row>
    <row r="74783">
      <c r="A74783" s="113"/>
      <c r="B74783" s="113"/>
    </row>
    <row r="74784">
      <c r="A74784" s="113"/>
      <c r="B74784" s="113"/>
    </row>
    <row r="74785">
      <c r="A74785" s="113"/>
      <c r="B74785" s="113"/>
    </row>
    <row r="74786">
      <c r="A74786" s="113"/>
      <c r="B74786" s="113"/>
    </row>
    <row r="74787">
      <c r="A74787" s="113"/>
      <c r="B74787" s="113"/>
    </row>
    <row r="74788">
      <c r="A74788" s="113"/>
      <c r="B74788" s="113"/>
    </row>
    <row r="74789">
      <c r="A74789" s="113"/>
      <c r="B74789" s="113"/>
    </row>
    <row r="74790">
      <c r="A74790" s="113"/>
      <c r="B74790" s="113"/>
    </row>
    <row r="74791">
      <c r="A74791" s="113"/>
      <c r="B74791" s="113"/>
    </row>
    <row r="74792">
      <c r="A74792" s="113"/>
      <c r="B74792" s="113"/>
    </row>
    <row r="74793">
      <c r="A74793" s="113"/>
      <c r="B74793" s="113"/>
    </row>
    <row r="74794">
      <c r="A74794" s="113"/>
      <c r="B74794" s="113"/>
    </row>
    <row r="74795">
      <c r="A74795" s="113"/>
      <c r="B74795" s="113"/>
    </row>
    <row r="74796">
      <c r="A74796" s="113"/>
      <c r="B74796" s="113"/>
    </row>
    <row r="74797">
      <c r="A74797" s="113"/>
      <c r="B74797" s="113"/>
    </row>
    <row r="74798">
      <c r="A74798" s="113"/>
      <c r="B74798" s="113"/>
    </row>
    <row r="74799">
      <c r="A74799" s="113"/>
      <c r="B74799" s="113"/>
    </row>
    <row r="74800">
      <c r="A74800" s="113"/>
      <c r="B74800" s="113"/>
    </row>
    <row r="74801">
      <c r="A74801" s="113"/>
      <c r="B74801" s="113"/>
    </row>
    <row r="74802">
      <c r="A74802" s="113"/>
      <c r="B74802" s="113"/>
    </row>
    <row r="74803">
      <c r="A74803" s="113"/>
      <c r="B74803" s="113"/>
    </row>
    <row r="74804">
      <c r="A74804" s="113"/>
      <c r="B74804" s="113"/>
    </row>
    <row r="74805">
      <c r="A74805" s="113"/>
      <c r="B74805" s="113"/>
    </row>
    <row r="74806">
      <c r="A74806" s="113"/>
      <c r="B74806" s="113"/>
    </row>
    <row r="74807">
      <c r="A74807" s="113"/>
      <c r="B74807" s="113"/>
    </row>
    <row r="74808">
      <c r="A74808" s="113"/>
      <c r="B74808" s="113"/>
    </row>
    <row r="74809">
      <c r="A74809" s="113"/>
      <c r="B74809" s="113"/>
    </row>
    <row r="74810">
      <c r="A74810" s="113"/>
      <c r="B74810" s="113"/>
    </row>
    <row r="74811">
      <c r="A74811" s="113"/>
      <c r="B74811" s="113"/>
    </row>
    <row r="74812">
      <c r="A74812" s="113"/>
      <c r="B74812" s="113"/>
    </row>
    <row r="74813">
      <c r="A74813" s="113"/>
      <c r="B74813" s="113"/>
    </row>
    <row r="74814">
      <c r="A74814" s="113"/>
      <c r="B74814" s="113"/>
    </row>
    <row r="74815">
      <c r="A74815" s="113"/>
      <c r="B74815" s="113"/>
    </row>
    <row r="74816">
      <c r="A74816" s="113"/>
      <c r="B74816" s="113"/>
    </row>
    <row r="74817">
      <c r="A74817" s="113"/>
      <c r="B74817" s="113"/>
    </row>
    <row r="74818">
      <c r="A74818" s="113"/>
      <c r="B74818" s="113"/>
    </row>
    <row r="74819">
      <c r="A74819" s="113"/>
      <c r="B74819" s="113"/>
    </row>
    <row r="74820">
      <c r="A74820" s="113"/>
      <c r="B74820" s="113"/>
    </row>
    <row r="74821">
      <c r="A74821" s="113"/>
      <c r="B74821" s="113"/>
    </row>
    <row r="74822">
      <c r="A74822" s="113"/>
      <c r="B74822" s="113"/>
    </row>
    <row r="74823">
      <c r="A74823" s="113"/>
      <c r="B74823" s="113"/>
    </row>
    <row r="74824">
      <c r="A74824" s="113"/>
      <c r="B74824" s="113"/>
    </row>
    <row r="74825">
      <c r="A74825" s="113"/>
      <c r="B74825" s="113"/>
    </row>
    <row r="74826">
      <c r="A74826" s="113"/>
      <c r="B74826" s="113"/>
    </row>
    <row r="74827">
      <c r="A74827" s="113"/>
      <c r="B74827" s="113"/>
    </row>
    <row r="74828">
      <c r="A74828" s="113"/>
      <c r="B74828" s="113"/>
    </row>
    <row r="74829">
      <c r="A74829" s="113"/>
      <c r="B74829" s="113"/>
    </row>
    <row r="74830">
      <c r="A74830" s="113"/>
      <c r="B74830" s="113"/>
    </row>
    <row r="74831">
      <c r="A74831" s="113"/>
      <c r="B74831" s="113"/>
    </row>
    <row r="74832">
      <c r="A74832" s="113"/>
      <c r="B74832" s="113"/>
    </row>
    <row r="74833">
      <c r="A74833" s="113"/>
      <c r="B74833" s="113"/>
    </row>
    <row r="74834">
      <c r="A74834" s="113"/>
      <c r="B74834" s="113"/>
    </row>
    <row r="74835">
      <c r="A74835" s="113"/>
      <c r="B74835" s="113"/>
    </row>
    <row r="74836">
      <c r="A74836" s="113"/>
      <c r="B74836" s="113"/>
    </row>
    <row r="74837">
      <c r="A74837" s="113"/>
      <c r="B74837" s="113"/>
    </row>
    <row r="74838">
      <c r="A74838" s="113"/>
      <c r="B74838" s="113"/>
    </row>
    <row r="74839">
      <c r="A74839" s="113"/>
      <c r="B74839" s="113"/>
    </row>
    <row r="74840">
      <c r="A74840" s="113"/>
      <c r="B74840" s="113"/>
    </row>
    <row r="74841">
      <c r="A74841" s="113"/>
      <c r="B74841" s="113"/>
    </row>
    <row r="74842">
      <c r="A74842" s="113"/>
      <c r="B74842" s="113"/>
    </row>
    <row r="74843">
      <c r="A74843" s="113"/>
      <c r="B74843" s="113"/>
    </row>
    <row r="74844">
      <c r="A74844" s="113"/>
      <c r="B74844" s="113"/>
    </row>
    <row r="74845">
      <c r="A74845" s="113"/>
      <c r="B74845" s="113"/>
    </row>
    <row r="74846">
      <c r="A74846" s="113"/>
      <c r="B74846" s="113"/>
    </row>
    <row r="74847">
      <c r="A74847" s="113"/>
      <c r="B74847" s="113"/>
    </row>
    <row r="74848">
      <c r="A74848" s="113"/>
      <c r="B74848" s="113"/>
    </row>
    <row r="74849">
      <c r="A74849" s="113"/>
      <c r="B74849" s="113"/>
    </row>
    <row r="74850">
      <c r="A74850" s="113"/>
      <c r="B74850" s="113"/>
    </row>
    <row r="74851">
      <c r="A74851" s="113"/>
      <c r="B74851" s="113"/>
    </row>
    <row r="74852">
      <c r="A74852" s="113"/>
      <c r="B74852" s="113"/>
    </row>
    <row r="74853">
      <c r="A74853" s="113"/>
      <c r="B74853" s="113"/>
    </row>
    <row r="74854">
      <c r="A74854" s="113"/>
      <c r="B74854" s="113"/>
    </row>
    <row r="74855">
      <c r="A74855" s="113"/>
      <c r="B74855" s="113"/>
    </row>
    <row r="74856">
      <c r="A74856" s="113"/>
      <c r="B74856" s="113"/>
    </row>
    <row r="74857">
      <c r="A74857" s="113"/>
      <c r="B74857" s="113"/>
    </row>
    <row r="74858">
      <c r="A74858" s="113"/>
      <c r="B74858" s="113"/>
    </row>
    <row r="74859">
      <c r="A74859" s="113"/>
      <c r="B74859" s="113"/>
    </row>
    <row r="74860">
      <c r="A74860" s="113"/>
      <c r="B74860" s="113"/>
    </row>
    <row r="74861">
      <c r="A74861" s="113"/>
      <c r="B74861" s="113"/>
    </row>
    <row r="74862">
      <c r="A74862" s="113"/>
      <c r="B74862" s="113"/>
    </row>
    <row r="74863">
      <c r="A74863" s="113"/>
      <c r="B74863" s="113"/>
    </row>
    <row r="74864">
      <c r="A74864" s="113"/>
      <c r="B74864" s="113"/>
    </row>
    <row r="74865">
      <c r="A74865" s="113"/>
      <c r="B74865" s="113"/>
    </row>
    <row r="74866">
      <c r="A74866" s="113"/>
      <c r="B74866" s="113"/>
    </row>
    <row r="74867">
      <c r="A74867" s="113"/>
      <c r="B74867" s="113"/>
    </row>
    <row r="74868">
      <c r="A74868" s="113"/>
      <c r="B74868" s="113"/>
    </row>
    <row r="74869">
      <c r="A74869" s="113"/>
      <c r="B74869" s="113"/>
    </row>
    <row r="74870">
      <c r="A74870" s="113"/>
      <c r="B74870" s="113"/>
    </row>
    <row r="74871">
      <c r="A74871" s="113"/>
      <c r="B74871" s="113"/>
    </row>
    <row r="74872">
      <c r="A74872" s="113"/>
      <c r="B74872" s="113"/>
    </row>
    <row r="74873">
      <c r="A74873" s="113"/>
      <c r="B74873" s="113"/>
    </row>
    <row r="74874">
      <c r="A74874" s="113"/>
      <c r="B74874" s="113"/>
    </row>
    <row r="74875">
      <c r="A74875" s="113"/>
      <c r="B74875" s="113"/>
    </row>
    <row r="74876">
      <c r="A74876" s="113"/>
      <c r="B74876" s="113"/>
    </row>
    <row r="74877">
      <c r="A74877" s="113"/>
      <c r="B74877" s="113"/>
    </row>
    <row r="74878">
      <c r="A74878" s="113"/>
      <c r="B74878" s="113"/>
    </row>
    <row r="74879">
      <c r="A74879" s="113"/>
      <c r="B74879" s="113"/>
    </row>
    <row r="74880">
      <c r="A74880" s="113"/>
      <c r="B74880" s="113"/>
    </row>
    <row r="74881">
      <c r="A74881" s="113"/>
      <c r="B74881" s="113"/>
    </row>
    <row r="74882">
      <c r="A74882" s="113"/>
      <c r="B74882" s="113"/>
    </row>
    <row r="74883">
      <c r="A74883" s="113"/>
      <c r="B74883" s="113"/>
    </row>
    <row r="74884">
      <c r="A74884" s="113"/>
      <c r="B74884" s="113"/>
    </row>
    <row r="74885">
      <c r="A74885" s="113"/>
      <c r="B74885" s="113"/>
    </row>
    <row r="74886">
      <c r="A74886" s="113"/>
      <c r="B74886" s="113"/>
    </row>
    <row r="74887">
      <c r="A74887" s="113"/>
      <c r="B74887" s="113"/>
    </row>
    <row r="74888">
      <c r="A74888" s="113"/>
      <c r="B74888" s="113"/>
    </row>
    <row r="74889">
      <c r="A74889" s="113"/>
      <c r="B74889" s="113"/>
    </row>
    <row r="74890">
      <c r="A74890" s="113"/>
      <c r="B74890" s="113"/>
    </row>
    <row r="74891">
      <c r="A74891" s="113"/>
      <c r="B74891" s="113"/>
    </row>
    <row r="74892">
      <c r="A74892" s="113"/>
      <c r="B74892" s="113"/>
    </row>
    <row r="74893">
      <c r="A74893" s="113"/>
      <c r="B74893" s="113"/>
    </row>
    <row r="74894">
      <c r="A74894" s="113"/>
      <c r="B74894" s="113"/>
    </row>
    <row r="74895">
      <c r="A74895" s="113"/>
      <c r="B74895" s="113"/>
    </row>
    <row r="74896">
      <c r="A74896" s="113"/>
      <c r="B74896" s="113"/>
    </row>
    <row r="74897">
      <c r="A74897" s="113"/>
      <c r="B74897" s="113"/>
    </row>
    <row r="74898">
      <c r="A74898" s="113"/>
      <c r="B74898" s="113"/>
    </row>
    <row r="74899">
      <c r="A74899" s="113"/>
      <c r="B74899" s="113"/>
    </row>
    <row r="74900">
      <c r="A74900" s="113"/>
      <c r="B74900" s="113"/>
    </row>
    <row r="74901">
      <c r="A74901" s="113"/>
      <c r="B74901" s="113"/>
    </row>
    <row r="74902">
      <c r="A74902" s="113"/>
      <c r="B74902" s="113"/>
    </row>
    <row r="74903">
      <c r="A74903" s="113"/>
      <c r="B74903" s="113"/>
    </row>
    <row r="74904">
      <c r="A74904" s="113"/>
      <c r="B74904" s="113"/>
    </row>
    <row r="74905">
      <c r="A74905" s="113"/>
      <c r="B74905" s="113"/>
    </row>
    <row r="74906">
      <c r="A74906" s="113"/>
      <c r="B74906" s="113"/>
    </row>
    <row r="74907">
      <c r="A74907" s="113"/>
      <c r="B74907" s="113"/>
    </row>
    <row r="74908">
      <c r="A74908" s="113"/>
      <c r="B74908" s="113"/>
    </row>
    <row r="74909">
      <c r="A74909" s="113"/>
      <c r="B74909" s="113"/>
    </row>
    <row r="74910">
      <c r="A74910" s="113"/>
      <c r="B74910" s="113"/>
    </row>
    <row r="74911">
      <c r="A74911" s="113"/>
      <c r="B74911" s="113"/>
    </row>
    <row r="74912">
      <c r="A74912" s="113"/>
      <c r="B74912" s="113"/>
    </row>
    <row r="74913">
      <c r="A74913" s="113"/>
      <c r="B74913" s="113"/>
    </row>
    <row r="74914">
      <c r="A74914" s="113"/>
      <c r="B74914" s="113"/>
    </row>
    <row r="74915">
      <c r="A74915" s="113"/>
      <c r="B74915" s="113"/>
    </row>
    <row r="74916">
      <c r="A74916" s="113"/>
      <c r="B74916" s="113"/>
    </row>
    <row r="74917">
      <c r="A74917" s="113"/>
      <c r="B74917" s="113"/>
    </row>
    <row r="74918">
      <c r="A74918" s="113"/>
      <c r="B74918" s="113"/>
    </row>
    <row r="74919">
      <c r="A74919" s="113"/>
      <c r="B74919" s="113"/>
    </row>
    <row r="79954">
      <c r="A79954" s="113"/>
      <c r="B79954" s="113"/>
    </row>
    <row r="79955">
      <c r="A79955" s="113"/>
      <c r="B79955" s="113"/>
    </row>
    <row r="79956">
      <c r="A79956" s="113"/>
      <c r="B79956" s="113"/>
    </row>
    <row r="79957">
      <c r="A79957" s="113"/>
      <c r="B79957" s="113"/>
    </row>
    <row r="79958">
      <c r="A79958" s="113"/>
      <c r="B79958" s="113"/>
    </row>
    <row r="79959">
      <c r="A79959" s="113"/>
      <c r="B79959" s="113"/>
    </row>
    <row r="79960">
      <c r="A79960" s="113"/>
      <c r="B79960" s="113"/>
    </row>
    <row r="79961">
      <c r="A79961" s="113"/>
      <c r="B79961" s="113"/>
    </row>
    <row r="79962">
      <c r="A79962" s="113"/>
      <c r="B79962" s="113"/>
    </row>
    <row r="79963">
      <c r="A79963" s="113"/>
      <c r="B79963" s="113"/>
    </row>
    <row r="79964">
      <c r="A79964" s="113"/>
      <c r="B79964" s="113"/>
    </row>
    <row r="79965">
      <c r="A79965" s="113"/>
      <c r="B79965" s="113"/>
    </row>
    <row r="79966">
      <c r="A79966" s="113"/>
      <c r="B79966" s="113"/>
    </row>
    <row r="79967">
      <c r="A79967" s="113"/>
      <c r="B79967" s="113"/>
    </row>
    <row r="79968">
      <c r="A79968" s="113"/>
      <c r="B79968" s="113"/>
    </row>
    <row r="79969">
      <c r="A79969" s="113"/>
      <c r="B79969" s="113"/>
    </row>
    <row r="79970">
      <c r="A79970" s="113"/>
      <c r="B79970" s="113"/>
    </row>
    <row r="79971">
      <c r="A79971" s="113"/>
      <c r="B79971" s="113"/>
    </row>
    <row r="79972">
      <c r="A79972" s="113"/>
      <c r="B79972" s="113"/>
    </row>
    <row r="79973">
      <c r="A79973" s="113"/>
      <c r="B79973" s="113"/>
    </row>
    <row r="79974">
      <c r="A79974" s="113"/>
      <c r="B79974" s="113"/>
    </row>
    <row r="79975">
      <c r="A79975" s="113"/>
      <c r="B79975" s="113"/>
    </row>
    <row r="79976">
      <c r="A79976" s="113"/>
      <c r="B79976" s="113"/>
    </row>
    <row r="79977">
      <c r="A79977" s="113"/>
      <c r="B79977" s="113"/>
    </row>
    <row r="79978">
      <c r="A79978" s="113"/>
      <c r="B79978" s="113"/>
    </row>
    <row r="79979">
      <c r="A79979" s="113"/>
      <c r="B79979" s="113"/>
    </row>
    <row r="79980">
      <c r="A79980" s="113"/>
      <c r="B79980" s="113"/>
    </row>
    <row r="79981">
      <c r="A79981" s="113"/>
      <c r="B79981" s="113"/>
    </row>
    <row r="79982">
      <c r="A79982" s="113"/>
      <c r="B79982" s="113"/>
    </row>
    <row r="79983">
      <c r="A79983" s="113"/>
      <c r="B79983" s="113"/>
    </row>
    <row r="79984">
      <c r="A79984" s="113"/>
      <c r="B79984" s="113"/>
    </row>
    <row r="79985">
      <c r="A79985" s="113"/>
      <c r="B79985" s="113"/>
    </row>
    <row r="79986">
      <c r="A79986" s="113"/>
      <c r="B79986" s="113"/>
    </row>
    <row r="79987">
      <c r="A79987" s="113"/>
      <c r="B79987" s="113"/>
    </row>
    <row r="79988">
      <c r="A79988" s="113"/>
      <c r="B79988" s="113"/>
    </row>
    <row r="79989">
      <c r="A79989" s="113"/>
      <c r="B79989" s="113"/>
    </row>
    <row r="79990">
      <c r="A79990" s="113"/>
      <c r="B79990" s="113"/>
    </row>
    <row r="79991">
      <c r="A79991" s="113"/>
      <c r="B79991" s="113"/>
    </row>
    <row r="79992">
      <c r="A79992" s="113"/>
      <c r="B79992" s="113"/>
    </row>
    <row r="79993">
      <c r="A79993" s="113"/>
      <c r="B79993" s="113"/>
    </row>
    <row r="79994">
      <c r="A79994" s="113"/>
      <c r="B79994" s="113"/>
    </row>
    <row r="79995">
      <c r="A79995" s="113"/>
      <c r="B79995" s="113"/>
    </row>
    <row r="79996">
      <c r="A79996" s="113"/>
      <c r="B79996" s="113"/>
    </row>
    <row r="79997">
      <c r="A79997" s="113"/>
      <c r="B79997" s="113"/>
    </row>
    <row r="79998">
      <c r="A79998" s="113"/>
      <c r="B79998" s="113"/>
    </row>
    <row r="79999">
      <c r="A79999" s="113"/>
      <c r="B79999" s="113"/>
    </row>
    <row r="80000">
      <c r="A80000" s="113"/>
      <c r="B80000" s="113"/>
    </row>
    <row r="80001">
      <c r="A80001" s="113"/>
      <c r="B80001" s="113"/>
    </row>
    <row r="80002">
      <c r="A80002" s="113"/>
      <c r="B80002" s="113"/>
    </row>
    <row r="80003">
      <c r="A80003" s="113"/>
      <c r="B80003" s="113"/>
    </row>
    <row r="80004">
      <c r="A80004" s="113"/>
      <c r="B80004" s="113"/>
    </row>
    <row r="80005">
      <c r="A80005" s="113"/>
      <c r="B80005" s="113"/>
    </row>
    <row r="80006">
      <c r="A80006" s="113"/>
      <c r="B80006" s="113"/>
    </row>
    <row r="80007">
      <c r="A80007" s="113"/>
      <c r="B80007" s="113"/>
    </row>
    <row r="80008">
      <c r="A80008" s="113"/>
      <c r="B80008" s="113"/>
    </row>
    <row r="80009">
      <c r="A80009" s="113"/>
      <c r="B80009" s="113"/>
    </row>
    <row r="80010">
      <c r="A80010" s="113"/>
      <c r="B80010" s="113"/>
    </row>
    <row r="80011">
      <c r="A80011" s="113"/>
      <c r="B80011" s="113"/>
    </row>
    <row r="80012">
      <c r="A80012" s="113"/>
      <c r="B80012" s="113"/>
    </row>
    <row r="80013">
      <c r="A80013" s="113"/>
      <c r="B80013" s="113"/>
    </row>
    <row r="80014">
      <c r="A80014" s="113"/>
      <c r="B80014" s="113"/>
    </row>
    <row r="80015">
      <c r="A80015" s="113"/>
      <c r="B80015" s="113"/>
    </row>
    <row r="80016">
      <c r="A80016" s="113"/>
      <c r="B80016" s="113"/>
    </row>
    <row r="80017">
      <c r="A80017" s="113"/>
      <c r="B80017" s="113"/>
    </row>
    <row r="80018">
      <c r="A80018" s="113"/>
      <c r="B80018" s="113"/>
    </row>
    <row r="80019">
      <c r="A80019" s="113"/>
      <c r="B80019" s="113"/>
    </row>
    <row r="80020">
      <c r="A80020" s="113"/>
      <c r="B80020" s="113"/>
    </row>
    <row r="80021">
      <c r="A80021" s="113"/>
      <c r="B80021" s="113"/>
    </row>
    <row r="80022">
      <c r="A80022" s="113"/>
      <c r="B80022" s="113"/>
    </row>
    <row r="80023">
      <c r="A80023" s="113"/>
      <c r="B80023" s="113"/>
    </row>
    <row r="80024">
      <c r="A80024" s="113"/>
      <c r="B80024" s="113"/>
    </row>
    <row r="80025">
      <c r="A80025" s="113"/>
      <c r="B80025" s="113"/>
    </row>
    <row r="80026">
      <c r="A80026" s="113"/>
      <c r="B80026" s="113"/>
    </row>
    <row r="80027">
      <c r="A80027" s="113"/>
      <c r="B80027" s="113"/>
    </row>
    <row r="80028">
      <c r="A80028" s="113"/>
      <c r="B80028" s="113"/>
    </row>
    <row r="80029">
      <c r="A80029" s="113"/>
      <c r="B80029" s="113"/>
    </row>
    <row r="80030">
      <c r="A80030" s="113"/>
      <c r="B80030" s="113"/>
    </row>
    <row r="80031">
      <c r="A80031" s="113"/>
      <c r="B80031" s="113"/>
    </row>
    <row r="80032">
      <c r="A80032" s="113"/>
      <c r="B80032" s="113"/>
    </row>
    <row r="80033">
      <c r="A80033" s="113"/>
      <c r="B80033" s="113"/>
    </row>
    <row r="80034">
      <c r="A80034" s="113"/>
      <c r="B80034" s="113"/>
    </row>
    <row r="80035">
      <c r="A80035" s="113"/>
      <c r="B80035" s="113"/>
    </row>
    <row r="80036">
      <c r="A80036" s="113"/>
      <c r="B80036" s="113"/>
    </row>
    <row r="80037">
      <c r="A80037" s="113"/>
      <c r="B80037" s="113"/>
    </row>
    <row r="80038">
      <c r="A80038" s="113"/>
      <c r="B80038" s="113"/>
    </row>
    <row r="80039">
      <c r="A80039" s="113"/>
      <c r="B80039" s="113"/>
    </row>
    <row r="80040">
      <c r="A80040" s="113"/>
      <c r="B80040" s="113"/>
    </row>
    <row r="80041">
      <c r="A80041" s="113"/>
      <c r="B80041" s="113"/>
    </row>
    <row r="80042">
      <c r="A80042" s="113"/>
      <c r="B80042" s="113"/>
    </row>
    <row r="80043">
      <c r="A80043" s="113"/>
      <c r="B80043" s="113"/>
    </row>
    <row r="80044">
      <c r="A80044" s="113"/>
      <c r="B80044" s="113"/>
    </row>
    <row r="80045">
      <c r="A80045" s="113"/>
      <c r="B80045" s="113"/>
    </row>
    <row r="80046">
      <c r="A80046" s="113"/>
      <c r="B80046" s="113"/>
    </row>
    <row r="80047">
      <c r="A80047" s="113"/>
      <c r="B80047" s="113"/>
    </row>
    <row r="80048">
      <c r="A80048" s="113"/>
      <c r="B80048" s="113"/>
    </row>
    <row r="80049">
      <c r="A80049" s="113"/>
      <c r="B80049" s="113"/>
    </row>
    <row r="80050">
      <c r="A80050" s="113"/>
      <c r="B80050" s="113"/>
    </row>
    <row r="80051">
      <c r="A80051" s="113"/>
      <c r="B80051" s="113"/>
    </row>
    <row r="80052">
      <c r="A80052" s="113"/>
      <c r="B80052" s="113"/>
    </row>
    <row r="80053">
      <c r="A80053" s="113"/>
      <c r="B80053" s="113"/>
    </row>
    <row r="80054">
      <c r="A80054" s="113"/>
      <c r="B80054" s="113"/>
    </row>
    <row r="80055">
      <c r="A80055" s="113"/>
      <c r="B80055" s="113"/>
    </row>
    <row r="80056">
      <c r="A80056" s="113"/>
      <c r="B80056" s="113"/>
    </row>
    <row r="80057">
      <c r="A80057" s="113"/>
      <c r="B80057" s="113"/>
    </row>
    <row r="80058">
      <c r="A80058" s="113"/>
      <c r="B80058" s="113"/>
    </row>
    <row r="80059">
      <c r="A80059" s="113"/>
      <c r="B80059" s="113"/>
    </row>
    <row r="80060">
      <c r="A80060" s="113"/>
      <c r="B80060" s="113"/>
    </row>
    <row r="80061">
      <c r="A80061" s="113"/>
      <c r="B80061" s="113"/>
    </row>
    <row r="80062">
      <c r="A80062" s="113"/>
      <c r="B80062" s="113"/>
    </row>
    <row r="80063">
      <c r="A80063" s="113"/>
      <c r="B80063" s="113"/>
    </row>
    <row r="80064">
      <c r="A80064" s="113"/>
      <c r="B80064" s="113"/>
    </row>
    <row r="80065">
      <c r="A80065" s="113"/>
      <c r="B80065" s="113"/>
    </row>
    <row r="80066">
      <c r="A80066" s="113"/>
      <c r="B80066" s="113"/>
    </row>
    <row r="80067">
      <c r="A80067" s="113"/>
      <c r="B80067" s="113"/>
    </row>
    <row r="80068">
      <c r="A80068" s="113"/>
      <c r="B80068" s="113"/>
    </row>
    <row r="80069">
      <c r="A80069" s="113"/>
      <c r="B80069" s="113"/>
    </row>
    <row r="80070">
      <c r="A80070" s="113"/>
      <c r="B80070" s="113"/>
    </row>
    <row r="80071">
      <c r="A80071" s="113"/>
      <c r="B80071" s="113"/>
    </row>
    <row r="80072">
      <c r="A80072" s="113"/>
      <c r="B80072" s="113"/>
    </row>
    <row r="80073">
      <c r="A80073" s="113"/>
      <c r="B80073" s="113"/>
    </row>
    <row r="80074">
      <c r="A80074" s="113"/>
      <c r="B80074" s="113"/>
    </row>
    <row r="80075">
      <c r="A80075" s="113"/>
      <c r="B80075" s="113"/>
    </row>
    <row r="80076">
      <c r="A80076" s="113"/>
      <c r="B80076" s="113"/>
    </row>
    <row r="80077">
      <c r="A80077" s="113"/>
      <c r="B80077" s="113"/>
    </row>
    <row r="80078">
      <c r="A80078" s="113"/>
      <c r="B80078" s="113"/>
    </row>
    <row r="80079">
      <c r="A80079" s="113"/>
      <c r="B80079" s="113"/>
    </row>
    <row r="80080">
      <c r="A80080" s="113"/>
      <c r="B80080" s="113"/>
    </row>
    <row r="80081">
      <c r="A80081" s="113"/>
      <c r="B80081" s="113"/>
    </row>
    <row r="80082">
      <c r="A80082" s="113"/>
      <c r="B80082" s="113"/>
    </row>
    <row r="80083">
      <c r="A80083" s="113"/>
      <c r="B80083" s="113"/>
    </row>
    <row r="80084">
      <c r="A80084" s="113"/>
      <c r="B80084" s="113"/>
    </row>
    <row r="80085">
      <c r="A80085" s="113"/>
      <c r="B80085" s="113"/>
    </row>
    <row r="80086">
      <c r="A80086" s="113"/>
      <c r="B80086" s="113"/>
    </row>
    <row r="80087">
      <c r="A80087" s="113"/>
      <c r="B80087" s="113"/>
    </row>
    <row r="80088">
      <c r="A80088" s="113"/>
      <c r="B80088" s="113"/>
    </row>
    <row r="80089">
      <c r="A80089" s="113"/>
      <c r="B80089" s="113"/>
    </row>
    <row r="80090">
      <c r="A80090" s="113"/>
      <c r="B80090" s="113"/>
    </row>
    <row r="80091">
      <c r="A80091" s="113"/>
      <c r="B80091" s="113"/>
    </row>
    <row r="80092">
      <c r="A80092" s="113"/>
      <c r="B80092" s="113"/>
    </row>
    <row r="80093">
      <c r="A80093" s="113"/>
      <c r="B80093" s="113"/>
    </row>
    <row r="80094">
      <c r="A80094" s="113"/>
      <c r="B80094" s="113"/>
    </row>
    <row r="80095">
      <c r="A80095" s="113"/>
      <c r="B80095" s="113"/>
    </row>
    <row r="80096">
      <c r="A80096" s="113"/>
      <c r="B80096" s="113"/>
    </row>
    <row r="80097">
      <c r="A80097" s="113"/>
      <c r="B80097" s="113"/>
    </row>
    <row r="80098">
      <c r="A80098" s="113"/>
      <c r="B80098" s="113"/>
    </row>
    <row r="80099">
      <c r="A80099" s="113"/>
      <c r="B80099" s="113"/>
    </row>
    <row r="80100">
      <c r="A80100" s="113"/>
      <c r="B80100" s="113"/>
    </row>
    <row r="80101">
      <c r="A80101" s="113"/>
      <c r="B80101" s="113"/>
    </row>
    <row r="80102">
      <c r="A80102" s="113"/>
      <c r="B80102" s="113"/>
    </row>
    <row r="80103">
      <c r="A80103" s="113"/>
      <c r="B80103" s="113"/>
    </row>
    <row r="80104">
      <c r="A80104" s="113"/>
      <c r="B80104" s="113"/>
    </row>
    <row r="80105">
      <c r="A80105" s="113"/>
      <c r="B80105" s="113"/>
    </row>
    <row r="80106">
      <c r="A80106" s="113"/>
      <c r="B80106" s="113"/>
    </row>
    <row r="80107">
      <c r="A80107" s="113"/>
      <c r="B80107" s="113"/>
    </row>
    <row r="80108">
      <c r="A80108" s="113"/>
      <c r="B80108" s="113"/>
    </row>
    <row r="80109">
      <c r="A80109" s="113"/>
      <c r="B80109" s="113"/>
    </row>
    <row r="80110">
      <c r="A80110" s="113"/>
      <c r="B80110" s="113"/>
    </row>
    <row r="80111">
      <c r="A80111" s="113"/>
      <c r="B80111" s="113"/>
    </row>
    <row r="80112">
      <c r="A80112" s="113"/>
      <c r="B80112" s="113"/>
    </row>
    <row r="80113">
      <c r="A80113" s="113"/>
      <c r="B80113" s="113"/>
    </row>
    <row r="80114">
      <c r="A80114" s="113"/>
      <c r="B80114" s="113"/>
    </row>
    <row r="80115">
      <c r="A80115" s="113"/>
      <c r="B80115" s="113"/>
    </row>
    <row r="80116">
      <c r="A80116" s="113"/>
      <c r="B80116" s="113"/>
    </row>
    <row r="80117">
      <c r="A80117" s="113"/>
      <c r="B80117" s="113"/>
    </row>
    <row r="80118">
      <c r="A80118" s="113"/>
      <c r="B80118" s="113"/>
    </row>
    <row r="80119">
      <c r="A80119" s="113"/>
      <c r="B80119" s="113"/>
    </row>
    <row r="80120">
      <c r="A80120" s="113"/>
      <c r="B80120" s="113"/>
    </row>
    <row r="80121">
      <c r="A80121" s="113"/>
      <c r="B80121" s="113"/>
    </row>
    <row r="80122">
      <c r="A80122" s="113"/>
      <c r="B80122" s="113"/>
    </row>
    <row r="80123">
      <c r="A80123" s="113"/>
      <c r="B80123" s="113"/>
    </row>
    <row r="80124">
      <c r="A80124" s="113"/>
      <c r="B80124" s="113"/>
    </row>
    <row r="80125">
      <c r="A80125" s="113"/>
      <c r="B80125" s="113"/>
    </row>
    <row r="80126">
      <c r="A80126" s="113"/>
      <c r="B80126" s="113"/>
    </row>
    <row r="80127">
      <c r="A80127" s="113"/>
      <c r="B80127" s="113"/>
    </row>
    <row r="80128">
      <c r="A80128" s="113"/>
      <c r="B80128" s="113"/>
    </row>
    <row r="80129">
      <c r="A80129" s="113"/>
      <c r="B80129" s="113"/>
    </row>
    <row r="80130">
      <c r="A80130" s="113"/>
      <c r="B80130" s="113"/>
    </row>
    <row r="80131">
      <c r="A80131" s="113"/>
      <c r="B80131" s="113"/>
    </row>
    <row r="80132">
      <c r="A80132" s="113"/>
      <c r="B80132" s="113"/>
    </row>
    <row r="80133">
      <c r="A80133" s="113"/>
      <c r="B80133" s="113"/>
    </row>
    <row r="80134">
      <c r="A80134" s="113"/>
      <c r="B80134" s="113"/>
    </row>
    <row r="80135">
      <c r="A80135" s="113"/>
      <c r="B80135" s="113"/>
    </row>
    <row r="80136">
      <c r="A80136" s="113"/>
      <c r="B80136" s="113"/>
    </row>
    <row r="80137">
      <c r="A80137" s="113"/>
      <c r="B80137" s="113"/>
    </row>
    <row r="80138">
      <c r="A80138" s="113"/>
      <c r="B80138" s="113"/>
    </row>
    <row r="80139">
      <c r="A80139" s="113"/>
      <c r="B80139" s="113"/>
    </row>
    <row r="80140">
      <c r="A80140" s="113"/>
      <c r="B80140" s="113"/>
    </row>
    <row r="80141">
      <c r="A80141" s="113"/>
      <c r="B80141" s="113"/>
    </row>
    <row r="80142">
      <c r="A80142" s="113"/>
      <c r="B80142" s="113"/>
    </row>
    <row r="80143">
      <c r="A80143" s="113"/>
      <c r="B80143" s="113"/>
    </row>
    <row r="80144">
      <c r="A80144" s="113"/>
      <c r="B80144" s="113"/>
    </row>
    <row r="80145">
      <c r="A80145" s="113"/>
      <c r="B80145" s="113"/>
    </row>
    <row r="80146">
      <c r="A80146" s="113"/>
      <c r="B80146" s="113"/>
    </row>
    <row r="80147">
      <c r="A80147" s="113"/>
      <c r="B80147" s="113"/>
    </row>
    <row r="80148">
      <c r="A80148" s="113"/>
      <c r="B80148" s="113"/>
    </row>
    <row r="80149">
      <c r="A80149" s="113"/>
      <c r="B80149" s="113"/>
    </row>
    <row r="80150">
      <c r="A80150" s="113"/>
      <c r="B80150" s="113"/>
    </row>
    <row r="80151">
      <c r="A80151" s="113"/>
      <c r="B80151" s="113"/>
    </row>
    <row r="80152">
      <c r="A80152" s="113"/>
      <c r="B80152" s="113"/>
    </row>
    <row r="80153">
      <c r="A80153" s="113"/>
      <c r="B80153" s="113"/>
    </row>
    <row r="80154">
      <c r="A80154" s="113"/>
      <c r="B80154" s="113"/>
    </row>
    <row r="80155">
      <c r="A80155" s="113"/>
      <c r="B80155" s="113"/>
    </row>
    <row r="80156">
      <c r="A80156" s="113"/>
      <c r="B80156" s="113"/>
    </row>
    <row r="80157">
      <c r="A80157" s="113"/>
      <c r="B80157" s="113"/>
    </row>
    <row r="80158">
      <c r="A80158" s="113"/>
      <c r="B80158" s="113"/>
    </row>
    <row r="80159">
      <c r="A80159" s="113"/>
      <c r="B80159" s="113"/>
    </row>
    <row r="80160">
      <c r="A80160" s="113"/>
      <c r="B80160" s="113"/>
    </row>
    <row r="80161">
      <c r="A80161" s="113"/>
      <c r="B80161" s="113"/>
    </row>
    <row r="80162">
      <c r="A80162" s="113"/>
      <c r="B80162" s="113"/>
    </row>
    <row r="80163">
      <c r="A80163" s="113"/>
      <c r="B80163" s="113"/>
    </row>
    <row r="80164">
      <c r="A80164" s="113"/>
      <c r="B80164" s="113"/>
    </row>
    <row r="80165">
      <c r="A80165" s="113"/>
      <c r="B80165" s="113"/>
    </row>
    <row r="80166">
      <c r="A80166" s="113"/>
      <c r="B80166" s="113"/>
    </row>
    <row r="80167">
      <c r="A80167" s="113"/>
      <c r="B80167" s="113"/>
    </row>
    <row r="80168">
      <c r="A80168" s="113"/>
      <c r="B80168" s="113"/>
    </row>
    <row r="80169">
      <c r="A80169" s="113"/>
      <c r="B80169" s="113"/>
    </row>
    <row r="80170">
      <c r="A80170" s="113"/>
      <c r="B80170" s="113"/>
    </row>
    <row r="80171">
      <c r="A80171" s="113"/>
      <c r="B80171" s="113"/>
    </row>
    <row r="80172">
      <c r="A80172" s="113"/>
      <c r="B80172" s="113"/>
    </row>
    <row r="80173">
      <c r="A80173" s="113"/>
      <c r="B80173" s="113"/>
    </row>
    <row r="80174">
      <c r="A80174" s="113"/>
      <c r="B80174" s="113"/>
    </row>
    <row r="80175">
      <c r="A80175" s="113"/>
      <c r="B80175" s="113"/>
    </row>
    <row r="80176">
      <c r="A80176" s="113"/>
      <c r="B80176" s="113"/>
    </row>
    <row r="80177">
      <c r="A80177" s="113"/>
      <c r="B80177" s="113"/>
    </row>
    <row r="80178">
      <c r="A80178" s="113"/>
      <c r="B80178" s="113"/>
    </row>
    <row r="80179">
      <c r="A80179" s="113"/>
      <c r="B80179" s="113"/>
    </row>
    <row r="80180">
      <c r="A80180" s="113"/>
      <c r="B80180" s="113"/>
    </row>
    <row r="80181">
      <c r="A80181" s="113"/>
      <c r="B80181" s="113"/>
    </row>
    <row r="80182">
      <c r="A80182" s="113"/>
      <c r="B80182" s="113"/>
    </row>
    <row r="80183">
      <c r="A80183" s="113"/>
      <c r="B80183" s="113"/>
    </row>
    <row r="80184">
      <c r="A80184" s="113"/>
      <c r="B80184" s="113"/>
    </row>
    <row r="80185">
      <c r="A80185" s="113"/>
      <c r="B80185" s="113"/>
    </row>
    <row r="80186">
      <c r="A80186" s="113"/>
      <c r="B80186" s="113"/>
    </row>
    <row r="80187">
      <c r="A80187" s="113"/>
      <c r="B80187" s="113"/>
    </row>
    <row r="80188">
      <c r="A80188" s="113"/>
      <c r="B80188" s="113"/>
    </row>
    <row r="80189">
      <c r="A80189" s="113"/>
      <c r="B80189" s="113"/>
    </row>
    <row r="80190">
      <c r="A80190" s="113"/>
      <c r="B80190" s="113"/>
    </row>
    <row r="80191">
      <c r="A80191" s="113"/>
      <c r="B80191" s="113"/>
    </row>
    <row r="80192">
      <c r="A80192" s="113"/>
      <c r="B80192" s="113"/>
    </row>
    <row r="80193">
      <c r="A80193" s="113"/>
      <c r="B80193" s="113"/>
    </row>
    <row r="80194">
      <c r="A80194" s="113"/>
      <c r="B80194" s="113"/>
    </row>
    <row r="80195">
      <c r="A80195" s="113"/>
      <c r="B80195" s="113"/>
    </row>
    <row r="80196">
      <c r="A80196" s="113"/>
      <c r="B80196" s="113"/>
    </row>
    <row r="80197">
      <c r="A80197" s="113"/>
      <c r="B80197" s="113"/>
    </row>
    <row r="80198">
      <c r="A80198" s="113"/>
      <c r="B80198" s="113"/>
    </row>
    <row r="80199">
      <c r="A80199" s="113"/>
      <c r="B80199" s="113"/>
    </row>
    <row r="80200">
      <c r="A80200" s="113"/>
      <c r="B80200" s="113"/>
    </row>
    <row r="80201">
      <c r="A80201" s="113"/>
      <c r="B80201" s="113"/>
    </row>
    <row r="80202">
      <c r="A80202" s="113"/>
      <c r="B80202" s="113"/>
    </row>
    <row r="80203">
      <c r="A80203" s="113"/>
      <c r="B80203" s="113"/>
    </row>
    <row r="80204">
      <c r="A80204" s="113"/>
      <c r="B80204" s="113"/>
    </row>
    <row r="80205">
      <c r="A80205" s="113"/>
      <c r="B80205" s="113"/>
    </row>
    <row r="80206">
      <c r="A80206" s="113"/>
      <c r="B80206" s="113"/>
    </row>
    <row r="80207">
      <c r="A80207" s="113"/>
      <c r="B80207" s="113"/>
    </row>
    <row r="80208">
      <c r="A80208" s="113"/>
      <c r="B80208" s="113"/>
    </row>
    <row r="80209">
      <c r="A80209" s="113"/>
      <c r="B80209" s="113"/>
    </row>
    <row r="80210">
      <c r="A80210" s="113"/>
      <c r="B80210" s="113"/>
    </row>
    <row r="80211">
      <c r="A80211" s="113"/>
      <c r="B80211" s="113"/>
    </row>
    <row r="80212">
      <c r="A80212" s="113"/>
      <c r="B80212" s="113"/>
    </row>
    <row r="80213">
      <c r="A80213" s="113"/>
      <c r="B80213" s="113"/>
    </row>
    <row r="80214">
      <c r="A80214" s="113"/>
      <c r="B80214" s="113"/>
    </row>
    <row r="80215">
      <c r="A80215" s="113"/>
      <c r="B80215" s="113"/>
    </row>
    <row r="80216">
      <c r="A80216" s="113"/>
      <c r="B80216" s="113"/>
    </row>
    <row r="80217">
      <c r="A80217" s="113"/>
      <c r="B80217" s="113"/>
    </row>
    <row r="80218">
      <c r="A80218" s="113"/>
      <c r="B80218" s="113"/>
    </row>
    <row r="80219">
      <c r="A80219" s="113"/>
      <c r="B80219" s="113"/>
    </row>
    <row r="80220">
      <c r="A80220" s="113"/>
      <c r="B80220" s="113"/>
    </row>
    <row r="80221">
      <c r="A80221" s="113"/>
      <c r="B80221" s="113"/>
    </row>
    <row r="80222">
      <c r="A80222" s="113"/>
      <c r="B80222" s="113"/>
    </row>
    <row r="80223">
      <c r="A80223" s="113"/>
      <c r="B80223" s="113"/>
    </row>
    <row r="80224">
      <c r="A80224" s="113"/>
      <c r="B80224" s="113"/>
    </row>
    <row r="80225">
      <c r="A80225" s="113"/>
      <c r="B80225" s="113"/>
    </row>
    <row r="80226">
      <c r="A80226" s="113"/>
      <c r="B80226" s="113"/>
    </row>
    <row r="80227">
      <c r="A80227" s="113"/>
      <c r="B80227" s="113"/>
    </row>
    <row r="80228">
      <c r="A80228" s="113"/>
      <c r="B80228" s="113"/>
    </row>
    <row r="80229">
      <c r="A80229" s="113"/>
      <c r="B80229" s="113"/>
    </row>
    <row r="80230">
      <c r="A80230" s="113"/>
      <c r="B80230" s="113"/>
    </row>
    <row r="80231">
      <c r="A80231" s="113"/>
      <c r="B80231" s="113"/>
    </row>
    <row r="80232">
      <c r="A80232" s="113"/>
      <c r="B80232" s="113"/>
    </row>
    <row r="80233">
      <c r="A80233" s="113"/>
      <c r="B80233" s="113"/>
    </row>
    <row r="80234">
      <c r="A80234" s="113"/>
      <c r="B80234" s="113"/>
    </row>
    <row r="80235">
      <c r="A80235" s="113"/>
      <c r="B80235" s="113"/>
    </row>
    <row r="80236">
      <c r="A80236" s="113"/>
      <c r="B80236" s="113"/>
    </row>
    <row r="80237">
      <c r="A80237" s="113"/>
      <c r="B80237" s="113"/>
    </row>
    <row r="80238">
      <c r="A80238" s="113"/>
      <c r="B80238" s="113"/>
    </row>
    <row r="80239">
      <c r="A80239" s="113"/>
      <c r="B80239" s="113"/>
    </row>
    <row r="80240">
      <c r="A80240" s="113"/>
      <c r="B80240" s="113"/>
    </row>
    <row r="80241">
      <c r="A80241" s="113"/>
      <c r="B80241" s="113"/>
    </row>
    <row r="80242">
      <c r="A80242" s="113"/>
      <c r="B80242" s="113"/>
    </row>
    <row r="80243">
      <c r="A80243" s="113"/>
      <c r="B80243" s="113"/>
    </row>
    <row r="80244">
      <c r="A80244" s="113"/>
      <c r="B80244" s="113"/>
    </row>
    <row r="80245">
      <c r="A80245" s="113"/>
      <c r="B80245" s="113"/>
    </row>
    <row r="80246">
      <c r="A80246" s="113"/>
      <c r="B80246" s="113"/>
    </row>
    <row r="80247">
      <c r="A80247" s="113"/>
      <c r="B80247" s="113"/>
    </row>
    <row r="80248">
      <c r="A80248" s="113"/>
      <c r="B80248" s="113"/>
    </row>
    <row r="80249">
      <c r="A80249" s="113"/>
      <c r="B80249" s="113"/>
    </row>
    <row r="80250">
      <c r="A80250" s="113"/>
      <c r="B80250" s="113"/>
    </row>
    <row r="80251">
      <c r="A80251" s="113"/>
      <c r="B80251" s="113"/>
    </row>
    <row r="80252">
      <c r="A80252" s="113"/>
      <c r="B80252" s="113"/>
    </row>
    <row r="80253">
      <c r="A80253" s="113"/>
      <c r="B80253" s="113"/>
    </row>
    <row r="80254">
      <c r="A80254" s="113"/>
      <c r="B80254" s="113"/>
    </row>
    <row r="80255">
      <c r="A80255" s="113"/>
      <c r="B80255" s="113"/>
    </row>
    <row r="80256">
      <c r="A80256" s="113"/>
      <c r="B80256" s="113"/>
    </row>
    <row r="80257">
      <c r="A80257" s="113"/>
      <c r="B80257" s="113"/>
    </row>
    <row r="80258">
      <c r="A80258" s="113"/>
      <c r="B80258" s="113"/>
    </row>
    <row r="80259">
      <c r="A80259" s="113"/>
      <c r="B80259" s="113"/>
    </row>
    <row r="80260">
      <c r="A80260" s="113"/>
      <c r="B80260" s="113"/>
    </row>
    <row r="80261">
      <c r="A80261" s="113"/>
      <c r="B80261" s="113"/>
    </row>
    <row r="80262">
      <c r="A80262" s="113"/>
      <c r="B80262" s="113"/>
    </row>
    <row r="80263">
      <c r="A80263" s="113"/>
      <c r="B80263" s="113"/>
    </row>
    <row r="80264">
      <c r="A80264" s="113"/>
      <c r="B80264" s="113"/>
    </row>
    <row r="80265">
      <c r="A80265" s="113"/>
      <c r="B80265" s="113"/>
    </row>
    <row r="80266">
      <c r="A80266" s="113"/>
      <c r="B80266" s="113"/>
    </row>
    <row r="80267">
      <c r="A80267" s="113"/>
      <c r="B80267" s="113"/>
    </row>
    <row r="80268">
      <c r="A80268" s="113"/>
      <c r="B80268" s="113"/>
    </row>
    <row r="80269">
      <c r="A80269" s="113"/>
      <c r="B80269" s="113"/>
    </row>
    <row r="80270">
      <c r="A80270" s="113"/>
      <c r="B80270" s="113"/>
    </row>
    <row r="80271">
      <c r="A80271" s="113"/>
      <c r="B80271" s="113"/>
    </row>
    <row r="80272">
      <c r="A80272" s="113"/>
      <c r="B80272" s="113"/>
    </row>
    <row r="80273">
      <c r="A80273" s="113"/>
      <c r="B80273" s="113"/>
    </row>
    <row r="80274">
      <c r="A80274" s="113"/>
      <c r="B80274" s="113"/>
    </row>
    <row r="80275">
      <c r="A80275" s="113"/>
      <c r="B80275" s="113"/>
    </row>
    <row r="80276">
      <c r="A80276" s="113"/>
      <c r="B80276" s="113"/>
    </row>
    <row r="80277">
      <c r="A80277" s="113"/>
      <c r="B80277" s="113"/>
    </row>
    <row r="80278">
      <c r="A80278" s="113"/>
      <c r="B80278" s="113"/>
    </row>
    <row r="80279">
      <c r="A80279" s="113"/>
      <c r="B80279" s="113"/>
    </row>
    <row r="80280">
      <c r="A80280" s="113"/>
      <c r="B80280" s="113"/>
    </row>
    <row r="80281">
      <c r="A80281" s="113"/>
      <c r="B80281" s="113"/>
    </row>
    <row r="80282">
      <c r="A80282" s="113"/>
      <c r="B80282" s="113"/>
    </row>
    <row r="80283">
      <c r="A80283" s="113"/>
      <c r="B80283" s="113"/>
    </row>
    <row r="80284">
      <c r="A80284" s="113"/>
      <c r="B80284" s="113"/>
    </row>
    <row r="80285">
      <c r="A80285" s="113"/>
      <c r="B80285" s="113"/>
    </row>
    <row r="80286">
      <c r="A80286" s="113"/>
      <c r="B80286" s="113"/>
    </row>
    <row r="80287">
      <c r="A80287" s="113"/>
      <c r="B80287" s="113"/>
    </row>
    <row r="80288">
      <c r="A80288" s="113"/>
      <c r="B80288" s="113"/>
    </row>
    <row r="80289">
      <c r="A80289" s="113"/>
      <c r="B80289" s="113"/>
    </row>
    <row r="80290">
      <c r="A80290" s="113"/>
      <c r="B80290" s="113"/>
    </row>
    <row r="80291">
      <c r="A80291" s="113"/>
      <c r="B80291" s="113"/>
    </row>
    <row r="80292">
      <c r="A80292" s="113"/>
      <c r="B80292" s="113"/>
    </row>
    <row r="80293">
      <c r="A80293" s="113"/>
      <c r="B80293" s="113"/>
    </row>
    <row r="80294">
      <c r="A80294" s="113"/>
      <c r="B80294" s="113"/>
    </row>
    <row r="80295">
      <c r="A80295" s="113"/>
      <c r="B80295" s="113"/>
    </row>
    <row r="80296">
      <c r="A80296" s="113"/>
      <c r="B80296" s="113"/>
    </row>
    <row r="80297">
      <c r="A80297" s="113"/>
      <c r="B80297" s="113"/>
    </row>
    <row r="80298">
      <c r="A80298" s="113"/>
      <c r="B80298" s="113"/>
    </row>
    <row r="80299">
      <c r="A80299" s="113"/>
      <c r="B80299" s="113"/>
    </row>
    <row r="80300">
      <c r="A80300" s="113"/>
      <c r="B80300" s="113"/>
    </row>
    <row r="80301">
      <c r="A80301" s="113"/>
      <c r="B80301" s="113"/>
    </row>
    <row r="80302">
      <c r="A80302" s="113"/>
      <c r="B80302" s="113"/>
    </row>
    <row r="80303">
      <c r="A80303" s="113"/>
      <c r="B80303" s="113"/>
    </row>
    <row r="80304">
      <c r="A80304" s="113"/>
      <c r="B80304" s="113"/>
    </row>
    <row r="80305">
      <c r="A80305" s="113"/>
      <c r="B80305" s="113"/>
    </row>
    <row r="80306">
      <c r="A80306" s="113"/>
      <c r="B80306" s="113"/>
    </row>
    <row r="80307">
      <c r="A80307" s="113"/>
      <c r="B80307" s="113"/>
    </row>
    <row r="80308">
      <c r="A80308" s="113"/>
      <c r="B80308" s="113"/>
    </row>
    <row r="80309">
      <c r="A80309" s="113"/>
      <c r="B80309" s="113"/>
    </row>
    <row r="80310">
      <c r="A80310" s="113"/>
      <c r="B80310" s="113"/>
    </row>
    <row r="80311">
      <c r="A80311" s="113"/>
      <c r="B80311" s="113"/>
    </row>
    <row r="80312">
      <c r="A80312" s="113"/>
      <c r="B80312" s="113"/>
    </row>
    <row r="80313">
      <c r="A80313" s="113"/>
      <c r="B80313" s="113"/>
    </row>
    <row r="80314">
      <c r="A80314" s="113"/>
      <c r="B80314" s="113"/>
    </row>
    <row r="80315">
      <c r="A80315" s="113"/>
      <c r="B80315" s="113"/>
    </row>
    <row r="80316">
      <c r="A80316" s="113"/>
      <c r="B80316" s="113"/>
    </row>
    <row r="80317">
      <c r="A80317" s="113"/>
      <c r="B80317" s="113"/>
    </row>
    <row r="80318">
      <c r="A80318" s="113"/>
      <c r="B80318" s="113"/>
    </row>
    <row r="80319">
      <c r="A80319" s="113"/>
      <c r="B80319" s="113"/>
    </row>
    <row r="80320">
      <c r="A80320" s="113"/>
      <c r="B80320" s="113"/>
    </row>
    <row r="80321">
      <c r="A80321" s="113"/>
      <c r="B80321" s="113"/>
    </row>
    <row r="80322">
      <c r="A80322" s="113"/>
      <c r="B80322" s="113"/>
    </row>
    <row r="80323">
      <c r="A80323" s="113"/>
      <c r="B80323" s="113"/>
    </row>
    <row r="80324">
      <c r="A80324" s="113"/>
      <c r="B80324" s="113"/>
    </row>
    <row r="80325">
      <c r="A80325" s="113"/>
      <c r="B80325" s="113"/>
    </row>
    <row r="80326">
      <c r="A80326" s="113"/>
      <c r="B80326" s="113"/>
    </row>
    <row r="80327">
      <c r="A80327" s="113"/>
      <c r="B80327" s="113"/>
    </row>
    <row r="80328">
      <c r="A80328" s="113"/>
      <c r="B80328" s="113"/>
    </row>
    <row r="80329">
      <c r="A80329" s="113"/>
      <c r="B80329" s="113"/>
    </row>
    <row r="80330">
      <c r="A80330" s="113"/>
      <c r="B80330" s="113"/>
    </row>
    <row r="80331">
      <c r="A80331" s="113"/>
      <c r="B80331" s="113"/>
    </row>
    <row r="80332">
      <c r="A80332" s="113"/>
      <c r="B80332" s="113"/>
    </row>
    <row r="80333">
      <c r="A80333" s="113"/>
      <c r="B80333" s="113"/>
    </row>
    <row r="80334">
      <c r="A80334" s="113"/>
      <c r="B80334" s="113"/>
    </row>
    <row r="80335">
      <c r="A80335" s="113"/>
      <c r="B80335" s="113"/>
    </row>
    <row r="80336">
      <c r="A80336" s="113"/>
      <c r="B80336" s="113"/>
    </row>
    <row r="80337">
      <c r="A80337" s="113"/>
      <c r="B80337" s="113"/>
    </row>
    <row r="80338">
      <c r="A80338" s="113"/>
      <c r="B80338" s="113"/>
    </row>
    <row r="80339">
      <c r="A80339" s="113"/>
      <c r="B80339" s="113"/>
    </row>
    <row r="80340">
      <c r="A80340" s="113"/>
      <c r="B80340" s="113"/>
    </row>
    <row r="80341">
      <c r="A80341" s="113"/>
      <c r="B80341" s="113"/>
    </row>
    <row r="80342">
      <c r="A80342" s="113"/>
      <c r="B80342" s="113"/>
    </row>
    <row r="80343">
      <c r="A80343" s="113"/>
      <c r="B80343" s="113"/>
    </row>
    <row r="80344">
      <c r="A80344" s="113"/>
      <c r="B80344" s="113"/>
    </row>
    <row r="80345">
      <c r="A80345" s="113"/>
      <c r="B80345" s="113"/>
    </row>
    <row r="80346">
      <c r="A80346" s="113"/>
      <c r="B80346" s="113"/>
    </row>
    <row r="80347">
      <c r="A80347" s="113"/>
      <c r="B80347" s="113"/>
    </row>
    <row r="80348">
      <c r="A80348" s="113"/>
      <c r="B80348" s="113"/>
    </row>
    <row r="80349">
      <c r="A80349" s="113"/>
      <c r="B80349" s="113"/>
    </row>
    <row r="80350">
      <c r="A80350" s="113"/>
      <c r="B80350" s="113"/>
    </row>
    <row r="80351">
      <c r="A80351" s="113"/>
      <c r="B80351" s="113"/>
    </row>
    <row r="80352">
      <c r="A80352" s="113"/>
      <c r="B80352" s="113"/>
    </row>
    <row r="80353">
      <c r="A80353" s="113"/>
      <c r="B80353" s="113"/>
    </row>
    <row r="80354">
      <c r="A80354" s="113"/>
      <c r="B80354" s="113"/>
    </row>
    <row r="80355">
      <c r="A80355" s="113"/>
      <c r="B80355" s="113"/>
    </row>
    <row r="80356">
      <c r="A80356" s="113"/>
      <c r="B80356" s="113"/>
    </row>
    <row r="80357">
      <c r="A80357" s="113"/>
      <c r="B80357" s="113"/>
    </row>
    <row r="80358">
      <c r="A80358" s="113"/>
      <c r="B80358" s="113"/>
    </row>
    <row r="80359">
      <c r="A80359" s="113"/>
      <c r="B80359" s="113"/>
    </row>
    <row r="80360">
      <c r="A80360" s="113"/>
      <c r="B80360" s="113"/>
    </row>
    <row r="80361">
      <c r="A80361" s="113"/>
      <c r="B80361" s="113"/>
    </row>
    <row r="80362">
      <c r="A80362" s="113"/>
      <c r="B80362" s="113"/>
    </row>
    <row r="80363">
      <c r="A80363" s="113"/>
      <c r="B80363" s="113"/>
    </row>
    <row r="80364">
      <c r="A80364" s="113"/>
      <c r="B80364" s="113"/>
    </row>
    <row r="80365">
      <c r="A80365" s="113"/>
      <c r="B80365" s="113"/>
    </row>
    <row r="80366">
      <c r="A80366" s="113"/>
      <c r="B80366" s="113"/>
    </row>
    <row r="80367">
      <c r="A80367" s="113"/>
      <c r="B80367" s="113"/>
    </row>
    <row r="80368">
      <c r="A80368" s="113"/>
      <c r="B80368" s="113"/>
    </row>
    <row r="80369">
      <c r="A80369" s="113"/>
      <c r="B80369" s="113"/>
    </row>
    <row r="80370">
      <c r="A80370" s="113"/>
      <c r="B80370" s="113"/>
    </row>
    <row r="80371">
      <c r="A80371" s="113"/>
      <c r="B80371" s="113"/>
    </row>
    <row r="80372">
      <c r="A80372" s="113"/>
      <c r="B80372" s="113"/>
    </row>
    <row r="80373">
      <c r="A80373" s="113"/>
      <c r="B80373" s="113"/>
    </row>
    <row r="80374">
      <c r="A80374" s="113"/>
      <c r="B80374" s="113"/>
    </row>
    <row r="80375">
      <c r="A80375" s="113"/>
      <c r="B80375" s="113"/>
    </row>
    <row r="80376">
      <c r="A80376" s="113"/>
      <c r="B80376" s="113"/>
    </row>
    <row r="80377">
      <c r="A80377" s="113"/>
      <c r="B80377" s="113"/>
    </row>
    <row r="80378">
      <c r="A80378" s="113"/>
      <c r="B80378" s="113"/>
    </row>
    <row r="80379">
      <c r="A80379" s="113"/>
      <c r="B80379" s="113"/>
    </row>
    <row r="80380">
      <c r="A80380" s="113"/>
      <c r="B80380" s="113"/>
    </row>
    <row r="80381">
      <c r="A80381" s="113"/>
      <c r="B80381" s="113"/>
    </row>
    <row r="80382">
      <c r="A80382" s="113"/>
      <c r="B80382" s="113"/>
    </row>
    <row r="80383">
      <c r="A80383" s="113"/>
      <c r="B80383" s="113"/>
    </row>
    <row r="80384">
      <c r="A80384" s="113"/>
      <c r="B80384" s="113"/>
    </row>
    <row r="80385">
      <c r="A80385" s="113"/>
      <c r="B80385" s="113"/>
    </row>
    <row r="80386">
      <c r="A80386" s="113"/>
      <c r="B80386" s="113"/>
    </row>
    <row r="80387">
      <c r="A80387" s="113"/>
      <c r="B80387" s="113"/>
    </row>
    <row r="80388">
      <c r="A80388" s="113"/>
      <c r="B80388" s="113"/>
    </row>
    <row r="80389">
      <c r="A80389" s="113"/>
      <c r="B80389" s="113"/>
    </row>
    <row r="80390">
      <c r="A80390" s="113"/>
      <c r="B80390" s="113"/>
    </row>
    <row r="80391">
      <c r="A80391" s="113"/>
      <c r="B80391" s="113"/>
    </row>
    <row r="80392">
      <c r="A80392" s="113"/>
      <c r="B80392" s="113"/>
    </row>
    <row r="80393">
      <c r="A80393" s="113"/>
      <c r="B80393" s="113"/>
    </row>
    <row r="80394">
      <c r="A80394" s="113"/>
      <c r="B80394" s="113"/>
    </row>
    <row r="80395">
      <c r="A80395" s="113"/>
      <c r="B80395" s="113"/>
    </row>
    <row r="80396">
      <c r="A80396" s="113"/>
      <c r="B80396" s="113"/>
    </row>
    <row r="80397">
      <c r="A80397" s="113"/>
      <c r="B80397" s="113"/>
    </row>
    <row r="80398">
      <c r="A80398" s="113"/>
      <c r="B80398" s="113"/>
    </row>
    <row r="80399">
      <c r="A80399" s="113"/>
      <c r="B80399" s="113"/>
    </row>
    <row r="80400">
      <c r="A80400" s="113"/>
      <c r="B80400" s="113"/>
    </row>
    <row r="80401">
      <c r="A80401" s="113"/>
      <c r="B80401" s="113"/>
    </row>
    <row r="80402">
      <c r="A80402" s="113"/>
      <c r="B80402" s="113"/>
    </row>
    <row r="80403">
      <c r="A80403" s="113"/>
      <c r="B80403" s="113"/>
    </row>
    <row r="80404">
      <c r="A80404" s="113"/>
      <c r="B80404" s="113"/>
    </row>
    <row r="80405">
      <c r="A80405" s="113"/>
      <c r="B80405" s="113"/>
    </row>
    <row r="80406">
      <c r="A80406" s="113"/>
      <c r="B80406" s="113"/>
    </row>
    <row r="80407">
      <c r="A80407" s="113"/>
      <c r="B80407" s="113"/>
    </row>
    <row r="80408">
      <c r="A80408" s="113"/>
      <c r="B80408" s="113"/>
    </row>
    <row r="80409">
      <c r="A80409" s="113"/>
      <c r="B80409" s="113"/>
    </row>
    <row r="80410">
      <c r="A80410" s="113"/>
      <c r="B80410" s="113"/>
    </row>
    <row r="80411">
      <c r="A80411" s="113"/>
      <c r="B80411" s="113"/>
    </row>
    <row r="80412">
      <c r="A80412" s="113"/>
      <c r="B80412" s="113"/>
    </row>
    <row r="80413">
      <c r="A80413" s="113"/>
      <c r="B80413" s="113"/>
    </row>
    <row r="80414">
      <c r="A80414" s="113"/>
      <c r="B80414" s="113"/>
    </row>
    <row r="80415">
      <c r="A80415" s="113"/>
      <c r="B80415" s="113"/>
    </row>
    <row r="80416">
      <c r="A80416" s="113"/>
      <c r="B80416" s="113"/>
    </row>
    <row r="80417">
      <c r="A80417" s="113"/>
      <c r="B80417" s="113"/>
    </row>
    <row r="80418">
      <c r="A80418" s="113"/>
      <c r="B80418" s="113"/>
    </row>
    <row r="80419">
      <c r="A80419" s="113"/>
      <c r="B80419" s="113"/>
    </row>
    <row r="80420">
      <c r="A80420" s="113"/>
      <c r="B80420" s="113"/>
    </row>
    <row r="80421">
      <c r="A80421" s="113"/>
      <c r="B80421" s="113"/>
    </row>
    <row r="80422">
      <c r="A80422" s="113"/>
      <c r="B80422" s="113"/>
    </row>
    <row r="80423">
      <c r="A80423" s="113"/>
      <c r="B80423" s="113"/>
    </row>
    <row r="80424">
      <c r="A80424" s="113"/>
      <c r="B80424" s="113"/>
    </row>
    <row r="80425">
      <c r="A80425" s="113"/>
      <c r="B80425" s="113"/>
    </row>
    <row r="80426">
      <c r="A80426" s="113"/>
      <c r="B80426" s="113"/>
    </row>
    <row r="80427">
      <c r="A80427" s="113"/>
      <c r="B80427" s="113"/>
    </row>
    <row r="80428">
      <c r="A80428" s="113"/>
      <c r="B80428" s="113"/>
    </row>
    <row r="80429">
      <c r="A80429" s="113"/>
      <c r="B80429" s="113"/>
    </row>
    <row r="80430">
      <c r="A80430" s="113"/>
      <c r="B80430" s="113"/>
    </row>
    <row r="80431">
      <c r="A80431" s="113"/>
      <c r="B80431" s="113"/>
    </row>
    <row r="80432">
      <c r="A80432" s="113"/>
      <c r="B80432" s="113"/>
    </row>
    <row r="80433">
      <c r="A80433" s="113"/>
      <c r="B80433" s="113"/>
    </row>
    <row r="80434">
      <c r="A80434" s="113"/>
      <c r="B80434" s="113"/>
    </row>
    <row r="80435">
      <c r="A80435" s="113"/>
      <c r="B80435" s="113"/>
    </row>
    <row r="80436">
      <c r="A80436" s="113"/>
      <c r="B80436" s="113"/>
    </row>
    <row r="80437">
      <c r="A80437" s="113"/>
      <c r="B80437" s="113"/>
    </row>
    <row r="80438">
      <c r="A80438" s="113"/>
      <c r="B80438" s="113"/>
    </row>
    <row r="80439">
      <c r="A80439" s="113"/>
      <c r="B80439" s="113"/>
    </row>
    <row r="80440">
      <c r="A80440" s="113"/>
      <c r="B80440" s="113"/>
    </row>
    <row r="80441">
      <c r="A80441" s="113"/>
      <c r="B80441" s="113"/>
    </row>
    <row r="80442">
      <c r="A80442" s="113"/>
      <c r="B80442" s="113"/>
    </row>
    <row r="80443">
      <c r="A80443" s="113"/>
      <c r="B80443" s="113"/>
    </row>
    <row r="80444">
      <c r="A80444" s="113"/>
      <c r="B80444" s="113"/>
    </row>
    <row r="80445">
      <c r="A80445" s="113"/>
      <c r="B80445" s="113"/>
    </row>
    <row r="80446">
      <c r="A80446" s="113"/>
      <c r="B80446" s="113"/>
    </row>
    <row r="80447">
      <c r="A80447" s="113"/>
      <c r="B80447" s="113"/>
    </row>
    <row r="80448">
      <c r="A80448" s="113"/>
      <c r="B80448" s="113"/>
    </row>
    <row r="80449">
      <c r="A80449" s="113"/>
      <c r="B80449" s="113"/>
    </row>
    <row r="80450">
      <c r="A80450" s="113"/>
      <c r="B80450" s="113"/>
    </row>
    <row r="80451">
      <c r="A80451" s="113"/>
      <c r="B80451" s="113"/>
    </row>
    <row r="80452">
      <c r="A80452" s="113"/>
      <c r="B80452" s="113"/>
    </row>
    <row r="80453">
      <c r="A80453" s="113"/>
      <c r="B80453" s="113"/>
    </row>
    <row r="80454">
      <c r="A80454" s="113"/>
      <c r="B80454" s="113"/>
    </row>
    <row r="80455">
      <c r="A80455" s="113"/>
      <c r="B80455" s="113"/>
    </row>
    <row r="80456">
      <c r="A80456" s="113"/>
      <c r="B80456" s="113"/>
    </row>
    <row r="80457">
      <c r="A80457" s="113"/>
      <c r="B80457" s="113"/>
    </row>
    <row r="80458">
      <c r="A80458" s="113"/>
      <c r="B80458" s="113"/>
    </row>
    <row r="80459">
      <c r="A80459" s="113"/>
      <c r="B80459" s="113"/>
    </row>
    <row r="80460">
      <c r="A80460" s="113"/>
      <c r="B80460" s="113"/>
    </row>
    <row r="80461">
      <c r="A80461" s="113"/>
      <c r="B80461" s="113"/>
    </row>
    <row r="80462">
      <c r="A80462" s="113"/>
      <c r="B80462" s="113"/>
    </row>
    <row r="80463">
      <c r="A80463" s="113"/>
      <c r="B80463" s="113"/>
    </row>
    <row r="80464">
      <c r="A80464" s="113"/>
      <c r="B80464" s="113"/>
    </row>
    <row r="80465">
      <c r="A80465" s="113"/>
      <c r="B80465" s="113"/>
    </row>
    <row r="80466">
      <c r="A80466" s="113"/>
      <c r="B80466" s="113"/>
    </row>
    <row r="80467">
      <c r="A80467" s="113"/>
      <c r="B80467" s="113"/>
    </row>
    <row r="80468">
      <c r="A80468" s="113"/>
      <c r="B80468" s="113"/>
    </row>
    <row r="80469">
      <c r="A80469" s="113"/>
      <c r="B80469" s="113"/>
    </row>
    <row r="80470">
      <c r="A80470" s="113"/>
      <c r="B80470" s="113"/>
    </row>
    <row r="80471">
      <c r="A80471" s="113"/>
      <c r="B80471" s="113"/>
    </row>
    <row r="80472">
      <c r="A80472" s="113"/>
      <c r="B80472" s="113"/>
    </row>
    <row r="80473">
      <c r="A80473" s="113"/>
      <c r="B80473" s="113"/>
    </row>
    <row r="80474">
      <c r="A80474" s="113"/>
      <c r="B80474" s="113"/>
    </row>
    <row r="80475">
      <c r="A80475" s="113"/>
      <c r="B80475" s="113"/>
    </row>
    <row r="80476">
      <c r="A80476" s="113"/>
      <c r="B80476" s="113"/>
    </row>
    <row r="80477">
      <c r="A80477" s="113"/>
      <c r="B80477" s="113"/>
    </row>
    <row r="80478">
      <c r="A80478" s="113"/>
      <c r="B80478" s="113"/>
    </row>
    <row r="80479">
      <c r="A80479" s="113"/>
      <c r="B80479" s="113"/>
    </row>
    <row r="80480">
      <c r="A80480" s="113"/>
      <c r="B80480" s="113"/>
    </row>
    <row r="80481">
      <c r="A80481" s="113"/>
      <c r="B80481" s="113"/>
    </row>
    <row r="80482">
      <c r="A80482" s="113"/>
      <c r="B80482" s="113"/>
    </row>
    <row r="80483">
      <c r="A80483" s="113"/>
      <c r="B80483" s="113"/>
    </row>
    <row r="80484">
      <c r="A80484" s="113"/>
      <c r="B80484" s="113"/>
    </row>
    <row r="80485">
      <c r="A80485" s="113"/>
      <c r="B80485" s="113"/>
    </row>
    <row r="80486">
      <c r="A80486" s="113"/>
      <c r="B80486" s="113"/>
    </row>
    <row r="80487">
      <c r="A80487" s="113"/>
      <c r="B80487" s="113"/>
    </row>
    <row r="80488">
      <c r="A80488" s="113"/>
      <c r="B80488" s="113"/>
    </row>
    <row r="80489">
      <c r="A80489" s="113"/>
      <c r="B80489" s="113"/>
    </row>
    <row r="80490">
      <c r="A80490" s="113"/>
      <c r="B80490" s="113"/>
    </row>
    <row r="80491">
      <c r="A80491" s="113"/>
      <c r="B80491" s="113"/>
    </row>
    <row r="80492">
      <c r="A80492" s="113"/>
      <c r="B80492" s="113"/>
    </row>
    <row r="80493">
      <c r="A80493" s="113"/>
      <c r="B80493" s="113"/>
    </row>
    <row r="80494">
      <c r="A80494" s="113"/>
      <c r="B80494" s="113"/>
    </row>
    <row r="80495">
      <c r="A80495" s="113"/>
      <c r="B80495" s="113"/>
    </row>
    <row r="80496">
      <c r="A80496" s="113"/>
      <c r="B80496" s="113"/>
    </row>
    <row r="80497">
      <c r="A80497" s="113"/>
      <c r="B80497" s="113"/>
    </row>
    <row r="80498">
      <c r="A80498" s="113"/>
      <c r="B80498" s="113"/>
    </row>
    <row r="80499">
      <c r="A80499" s="113"/>
      <c r="B80499" s="113"/>
    </row>
    <row r="80500">
      <c r="A80500" s="113"/>
      <c r="B80500" s="113"/>
    </row>
    <row r="80501">
      <c r="A80501" s="113"/>
      <c r="B80501" s="113"/>
    </row>
    <row r="80502">
      <c r="A80502" s="113"/>
      <c r="B80502" s="113"/>
    </row>
    <row r="80503">
      <c r="A80503" s="113"/>
      <c r="B80503" s="113"/>
    </row>
    <row r="80504">
      <c r="A80504" s="113"/>
      <c r="B80504" s="113"/>
    </row>
    <row r="80505">
      <c r="A80505" s="113"/>
      <c r="B80505" s="113"/>
    </row>
    <row r="80506">
      <c r="A80506" s="113"/>
      <c r="B80506" s="113"/>
    </row>
    <row r="80507">
      <c r="A80507" s="113"/>
      <c r="B80507" s="113"/>
    </row>
    <row r="80508">
      <c r="A80508" s="113"/>
      <c r="B80508" s="113"/>
    </row>
    <row r="80509">
      <c r="A80509" s="113"/>
      <c r="B80509" s="113"/>
    </row>
    <row r="80510">
      <c r="A80510" s="113"/>
      <c r="B80510" s="113"/>
    </row>
    <row r="80511">
      <c r="A80511" s="113"/>
      <c r="B80511" s="113"/>
    </row>
    <row r="80512">
      <c r="A80512" s="113"/>
      <c r="B80512" s="113"/>
    </row>
    <row r="80513">
      <c r="A80513" s="113"/>
      <c r="B80513" s="113"/>
    </row>
    <row r="80514">
      <c r="A80514" s="113"/>
      <c r="B80514" s="113"/>
    </row>
    <row r="80515">
      <c r="A80515" s="113"/>
      <c r="B80515" s="113"/>
    </row>
    <row r="80516">
      <c r="A80516" s="113"/>
      <c r="B80516" s="113"/>
    </row>
    <row r="80517">
      <c r="A80517" s="113"/>
      <c r="B80517" s="113"/>
    </row>
    <row r="80518">
      <c r="A80518" s="113"/>
      <c r="B80518" s="113"/>
    </row>
    <row r="80519">
      <c r="A80519" s="113"/>
      <c r="B80519" s="113"/>
    </row>
    <row r="80520">
      <c r="A80520" s="113"/>
      <c r="B80520" s="113"/>
    </row>
    <row r="80521">
      <c r="A80521" s="113"/>
      <c r="B80521" s="113"/>
    </row>
    <row r="80522">
      <c r="A80522" s="113"/>
      <c r="B80522" s="113"/>
    </row>
    <row r="80523">
      <c r="A80523" s="113"/>
      <c r="B80523" s="113"/>
    </row>
    <row r="80524">
      <c r="A80524" s="113"/>
      <c r="B80524" s="113"/>
    </row>
    <row r="80525">
      <c r="A80525" s="113"/>
      <c r="B80525" s="113"/>
    </row>
    <row r="80526">
      <c r="A80526" s="113"/>
      <c r="B80526" s="113"/>
    </row>
    <row r="80527">
      <c r="A80527" s="113"/>
      <c r="B80527" s="113"/>
    </row>
    <row r="80528">
      <c r="A80528" s="113"/>
      <c r="B80528" s="113"/>
    </row>
    <row r="80529">
      <c r="A80529" s="113"/>
      <c r="B80529" s="113"/>
    </row>
    <row r="80530">
      <c r="A80530" s="113"/>
      <c r="B80530" s="113"/>
    </row>
    <row r="80531">
      <c r="A80531" s="113"/>
      <c r="B80531" s="113"/>
    </row>
    <row r="80532">
      <c r="A80532" s="113"/>
      <c r="B80532" s="113"/>
    </row>
    <row r="80533">
      <c r="A80533" s="113"/>
      <c r="B80533" s="113"/>
    </row>
    <row r="80534">
      <c r="A80534" s="113"/>
      <c r="B80534" s="113"/>
    </row>
    <row r="80535">
      <c r="A80535" s="113"/>
      <c r="B80535" s="113"/>
    </row>
    <row r="80536">
      <c r="A80536" s="113"/>
      <c r="B80536" s="113"/>
    </row>
    <row r="80537">
      <c r="A80537" s="113"/>
      <c r="B80537" s="113"/>
    </row>
    <row r="80538">
      <c r="A80538" s="113"/>
      <c r="B80538" s="113"/>
    </row>
    <row r="80539">
      <c r="A80539" s="113"/>
      <c r="B80539" s="113"/>
    </row>
    <row r="80540">
      <c r="A80540" s="113"/>
      <c r="B80540" s="113"/>
    </row>
    <row r="80541">
      <c r="A80541" s="113"/>
      <c r="B80541" s="113"/>
    </row>
    <row r="80542">
      <c r="A80542" s="113"/>
      <c r="B80542" s="113"/>
    </row>
    <row r="80543">
      <c r="A80543" s="113"/>
      <c r="B80543" s="113"/>
    </row>
    <row r="80544">
      <c r="A80544" s="113"/>
      <c r="B80544" s="113"/>
    </row>
    <row r="80545">
      <c r="A80545" s="113"/>
      <c r="B80545" s="113"/>
    </row>
    <row r="80546">
      <c r="A80546" s="113"/>
      <c r="B80546" s="113"/>
    </row>
    <row r="80547">
      <c r="A80547" s="113"/>
      <c r="B80547" s="113"/>
    </row>
    <row r="80548">
      <c r="A80548" s="113"/>
      <c r="B80548" s="113"/>
    </row>
    <row r="80549">
      <c r="A80549" s="113"/>
      <c r="B80549" s="113"/>
    </row>
    <row r="80550">
      <c r="A80550" s="113"/>
      <c r="B80550" s="113"/>
    </row>
    <row r="80551">
      <c r="A80551" s="113"/>
      <c r="B80551" s="113"/>
    </row>
    <row r="80552">
      <c r="A80552" s="113"/>
      <c r="B80552" s="113"/>
    </row>
    <row r="80553">
      <c r="A80553" s="113"/>
      <c r="B80553" s="113"/>
    </row>
    <row r="80554">
      <c r="A80554" s="113"/>
      <c r="B80554" s="113"/>
    </row>
    <row r="80555">
      <c r="A80555" s="113"/>
      <c r="B80555" s="113"/>
    </row>
    <row r="80556">
      <c r="A80556" s="113"/>
      <c r="B80556" s="113"/>
    </row>
    <row r="80557">
      <c r="A80557" s="113"/>
      <c r="B80557" s="113"/>
    </row>
    <row r="80558">
      <c r="A80558" s="113"/>
      <c r="B80558" s="113"/>
    </row>
    <row r="80559">
      <c r="A80559" s="113"/>
      <c r="B80559" s="113"/>
    </row>
    <row r="80560">
      <c r="A80560" s="113"/>
      <c r="B80560" s="113"/>
    </row>
    <row r="80561">
      <c r="A80561" s="113"/>
      <c r="B80561" s="113"/>
    </row>
    <row r="80562">
      <c r="A80562" s="113"/>
      <c r="B80562" s="113"/>
    </row>
    <row r="80563">
      <c r="A80563" s="113"/>
      <c r="B80563" s="113"/>
    </row>
    <row r="80564">
      <c r="A80564" s="113"/>
      <c r="B80564" s="113"/>
    </row>
    <row r="80565">
      <c r="A80565" s="113"/>
      <c r="B80565" s="113"/>
    </row>
    <row r="80566">
      <c r="A80566" s="113"/>
      <c r="B80566" s="113"/>
    </row>
    <row r="80567">
      <c r="A80567" s="113"/>
      <c r="B80567" s="113"/>
    </row>
    <row r="80568">
      <c r="A80568" s="113"/>
      <c r="B80568" s="113"/>
    </row>
    <row r="80569">
      <c r="A80569" s="113"/>
      <c r="B80569" s="113"/>
    </row>
    <row r="80570">
      <c r="A80570" s="113"/>
      <c r="B80570" s="113"/>
    </row>
    <row r="80571">
      <c r="A80571" s="113"/>
      <c r="B80571" s="113"/>
    </row>
    <row r="80572">
      <c r="A80572" s="113"/>
      <c r="B80572" s="113"/>
    </row>
    <row r="80573">
      <c r="A80573" s="113"/>
      <c r="B80573" s="113"/>
    </row>
    <row r="80574">
      <c r="A80574" s="113"/>
      <c r="B80574" s="113"/>
    </row>
    <row r="80575">
      <c r="A80575" s="113"/>
      <c r="B80575" s="113"/>
    </row>
    <row r="80576">
      <c r="A80576" s="113"/>
      <c r="B80576" s="113"/>
    </row>
    <row r="80577">
      <c r="A80577" s="113"/>
      <c r="B80577" s="113"/>
    </row>
    <row r="80578">
      <c r="A80578" s="113"/>
      <c r="B80578" s="113"/>
    </row>
    <row r="80579">
      <c r="A80579" s="113"/>
      <c r="B80579" s="113"/>
    </row>
    <row r="80580">
      <c r="A80580" s="113"/>
      <c r="B80580" s="113"/>
    </row>
    <row r="80581">
      <c r="A80581" s="113"/>
      <c r="B80581" s="113"/>
    </row>
    <row r="80582">
      <c r="A80582" s="113"/>
      <c r="B80582" s="113"/>
    </row>
    <row r="80583">
      <c r="A80583" s="113"/>
      <c r="B80583" s="113"/>
    </row>
    <row r="80584">
      <c r="A80584" s="113"/>
      <c r="B80584" s="113"/>
    </row>
    <row r="80585">
      <c r="A80585" s="113"/>
      <c r="B80585" s="113"/>
    </row>
    <row r="80586">
      <c r="A80586" s="113"/>
      <c r="B80586" s="113"/>
    </row>
    <row r="80587">
      <c r="A80587" s="113"/>
      <c r="B80587" s="113"/>
    </row>
    <row r="80588">
      <c r="A80588" s="113"/>
      <c r="B80588" s="113"/>
    </row>
    <row r="80589">
      <c r="A80589" s="113"/>
      <c r="B80589" s="113"/>
    </row>
    <row r="80590">
      <c r="A80590" s="113"/>
      <c r="B80590" s="113"/>
    </row>
    <row r="80591">
      <c r="A80591" s="113"/>
      <c r="B80591" s="113"/>
    </row>
    <row r="80592">
      <c r="A80592" s="113"/>
      <c r="B80592" s="113"/>
    </row>
    <row r="80593">
      <c r="A80593" s="113"/>
      <c r="B80593" s="113"/>
    </row>
    <row r="80594">
      <c r="A80594" s="113"/>
      <c r="B80594" s="113"/>
    </row>
    <row r="80595">
      <c r="A80595" s="113"/>
      <c r="B80595" s="113"/>
    </row>
    <row r="80596">
      <c r="A80596" s="113"/>
      <c r="B80596" s="113"/>
    </row>
    <row r="80597">
      <c r="A80597" s="113"/>
      <c r="B80597" s="113"/>
    </row>
    <row r="80598">
      <c r="A80598" s="113"/>
      <c r="B80598" s="113"/>
    </row>
    <row r="80599">
      <c r="A80599" s="113"/>
      <c r="B80599" s="113"/>
    </row>
    <row r="80600">
      <c r="A80600" s="113"/>
      <c r="B80600" s="113"/>
    </row>
    <row r="80601">
      <c r="A80601" s="113"/>
      <c r="B80601" s="113"/>
    </row>
    <row r="80602">
      <c r="A80602" s="113"/>
      <c r="B80602" s="113"/>
    </row>
    <row r="80603">
      <c r="A80603" s="113"/>
      <c r="B80603" s="113"/>
    </row>
    <row r="80604">
      <c r="A80604" s="113"/>
      <c r="B80604" s="113"/>
    </row>
    <row r="80605">
      <c r="A80605" s="113"/>
      <c r="B80605" s="113"/>
    </row>
    <row r="80606">
      <c r="A80606" s="113"/>
      <c r="B80606" s="113"/>
    </row>
    <row r="80607">
      <c r="A80607" s="113"/>
      <c r="B80607" s="113"/>
    </row>
    <row r="80608">
      <c r="A80608" s="113"/>
      <c r="B80608" s="113"/>
    </row>
    <row r="80609">
      <c r="A80609" s="113"/>
      <c r="B80609" s="113"/>
    </row>
    <row r="80610">
      <c r="A80610" s="113"/>
      <c r="B80610" s="113"/>
    </row>
    <row r="80611">
      <c r="A80611" s="113"/>
      <c r="B80611" s="113"/>
    </row>
    <row r="80612">
      <c r="A80612" s="113"/>
      <c r="B80612" s="113"/>
    </row>
    <row r="80613">
      <c r="A80613" s="113"/>
      <c r="B80613" s="113"/>
    </row>
    <row r="80614">
      <c r="A80614" s="113"/>
      <c r="B80614" s="113"/>
    </row>
    <row r="80615">
      <c r="A80615" s="113"/>
      <c r="B80615" s="113"/>
    </row>
    <row r="80616">
      <c r="A80616" s="113"/>
      <c r="B80616" s="113"/>
    </row>
    <row r="80617">
      <c r="A80617" s="113"/>
      <c r="B80617" s="113"/>
    </row>
    <row r="80618">
      <c r="A80618" s="113"/>
      <c r="B80618" s="113"/>
    </row>
    <row r="80619">
      <c r="A80619" s="113"/>
      <c r="B80619" s="113"/>
    </row>
    <row r="80620">
      <c r="A80620" s="113"/>
      <c r="B80620" s="113"/>
    </row>
    <row r="80621">
      <c r="A80621" s="113"/>
      <c r="B80621" s="113"/>
    </row>
    <row r="80622">
      <c r="A80622" s="113"/>
      <c r="B80622" s="113"/>
    </row>
    <row r="80623">
      <c r="A80623" s="113"/>
      <c r="B80623" s="113"/>
    </row>
    <row r="80624">
      <c r="A80624" s="113"/>
      <c r="B80624" s="113"/>
    </row>
    <row r="80625">
      <c r="A80625" s="113"/>
      <c r="B80625" s="113"/>
    </row>
    <row r="80626">
      <c r="A80626" s="113"/>
      <c r="B80626" s="113"/>
    </row>
    <row r="80627">
      <c r="A80627" s="113"/>
      <c r="B80627" s="113"/>
    </row>
    <row r="80628">
      <c r="A80628" s="113"/>
      <c r="B80628" s="113"/>
    </row>
    <row r="80629">
      <c r="A80629" s="113"/>
      <c r="B80629" s="113"/>
    </row>
    <row r="80630">
      <c r="A80630" s="113"/>
      <c r="B80630" s="113"/>
    </row>
    <row r="80631">
      <c r="A80631" s="113"/>
      <c r="B80631" s="113"/>
    </row>
    <row r="80632">
      <c r="A80632" s="113"/>
      <c r="B80632" s="113"/>
    </row>
    <row r="80633">
      <c r="A80633" s="113"/>
      <c r="B80633" s="113"/>
    </row>
    <row r="80634">
      <c r="A80634" s="113"/>
      <c r="B80634" s="113"/>
    </row>
    <row r="80635">
      <c r="A80635" s="113"/>
      <c r="B80635" s="113"/>
    </row>
    <row r="80636">
      <c r="A80636" s="113"/>
      <c r="B80636" s="113"/>
    </row>
    <row r="80637">
      <c r="A80637" s="113"/>
      <c r="B80637" s="113"/>
    </row>
    <row r="80638">
      <c r="A80638" s="113"/>
      <c r="B80638" s="113"/>
    </row>
    <row r="80639">
      <c r="A80639" s="113"/>
      <c r="B80639" s="113"/>
    </row>
    <row r="80640">
      <c r="A80640" s="113"/>
      <c r="B80640" s="113"/>
    </row>
    <row r="80641">
      <c r="A80641" s="113"/>
      <c r="B80641" s="113"/>
    </row>
    <row r="80642">
      <c r="A80642" s="113"/>
      <c r="B80642" s="113"/>
    </row>
    <row r="80643">
      <c r="A80643" s="113"/>
      <c r="B80643" s="113"/>
    </row>
    <row r="80644">
      <c r="A80644" s="113"/>
      <c r="B80644" s="113"/>
    </row>
    <row r="80645">
      <c r="A80645" s="113"/>
      <c r="B80645" s="113"/>
    </row>
    <row r="80646">
      <c r="A80646" s="113"/>
      <c r="B80646" s="113"/>
    </row>
    <row r="80647">
      <c r="A80647" s="113"/>
      <c r="B80647" s="113"/>
    </row>
    <row r="80648">
      <c r="A80648" s="113"/>
      <c r="B80648" s="113"/>
    </row>
    <row r="80649">
      <c r="A80649" s="113"/>
      <c r="B80649" s="113"/>
    </row>
    <row r="80650">
      <c r="A80650" s="113"/>
      <c r="B80650" s="113"/>
    </row>
    <row r="80651">
      <c r="A80651" s="113"/>
      <c r="B80651" s="113"/>
    </row>
    <row r="80652">
      <c r="A80652" s="113"/>
      <c r="B80652" s="113"/>
    </row>
    <row r="80653">
      <c r="A80653" s="113"/>
      <c r="B80653" s="113"/>
    </row>
    <row r="80654">
      <c r="A80654" s="113"/>
      <c r="B80654" s="113"/>
    </row>
    <row r="80655">
      <c r="A80655" s="113"/>
      <c r="B80655" s="113"/>
    </row>
    <row r="80656">
      <c r="A80656" s="113"/>
      <c r="B80656" s="113"/>
    </row>
    <row r="80657">
      <c r="A80657" s="113"/>
      <c r="B80657" s="113"/>
    </row>
    <row r="80658">
      <c r="A80658" s="113"/>
      <c r="B80658" s="113"/>
    </row>
    <row r="80659">
      <c r="A80659" s="113"/>
      <c r="B80659" s="113"/>
    </row>
    <row r="80660">
      <c r="A80660" s="113"/>
      <c r="B80660" s="113"/>
    </row>
    <row r="80661">
      <c r="A80661" s="113"/>
      <c r="B80661" s="113"/>
    </row>
    <row r="80662">
      <c r="A80662" s="113"/>
      <c r="B80662" s="113"/>
    </row>
    <row r="80663">
      <c r="A80663" s="113"/>
      <c r="B80663" s="113"/>
    </row>
    <row r="80664">
      <c r="A80664" s="113"/>
      <c r="B80664" s="113"/>
    </row>
    <row r="80665">
      <c r="A80665" s="113"/>
      <c r="B80665" s="113"/>
    </row>
    <row r="80666">
      <c r="A80666" s="113"/>
      <c r="B80666" s="113"/>
    </row>
    <row r="80667">
      <c r="A80667" s="113"/>
      <c r="B80667" s="113"/>
    </row>
    <row r="80668">
      <c r="A80668" s="113"/>
      <c r="B80668" s="113"/>
    </row>
    <row r="80669">
      <c r="A80669" s="113"/>
      <c r="B80669" s="113"/>
    </row>
    <row r="80670">
      <c r="A80670" s="113"/>
      <c r="B80670" s="113"/>
    </row>
    <row r="80671">
      <c r="A80671" s="113"/>
      <c r="B80671" s="113"/>
    </row>
    <row r="80672">
      <c r="A80672" s="113"/>
      <c r="B80672" s="113"/>
    </row>
    <row r="80673">
      <c r="A80673" s="113"/>
      <c r="B80673" s="113"/>
    </row>
    <row r="80674">
      <c r="A80674" s="113"/>
      <c r="B80674" s="113"/>
    </row>
    <row r="80675">
      <c r="A80675" s="113"/>
      <c r="B80675" s="113"/>
    </row>
    <row r="80676">
      <c r="A80676" s="113"/>
      <c r="B80676" s="113"/>
    </row>
    <row r="80677">
      <c r="A80677" s="113"/>
      <c r="B80677" s="113"/>
    </row>
    <row r="80678">
      <c r="A80678" s="113"/>
      <c r="B80678" s="113"/>
    </row>
    <row r="80679">
      <c r="A80679" s="113"/>
      <c r="B80679" s="113"/>
    </row>
    <row r="80680">
      <c r="A80680" s="113"/>
      <c r="B80680" s="113"/>
    </row>
    <row r="80681">
      <c r="A80681" s="113"/>
      <c r="B80681" s="113"/>
    </row>
    <row r="80682">
      <c r="A80682" s="113"/>
      <c r="B80682" s="113"/>
    </row>
    <row r="80683">
      <c r="A80683" s="113"/>
      <c r="B80683" s="113"/>
    </row>
    <row r="80684">
      <c r="A80684" s="113"/>
      <c r="B80684" s="113"/>
    </row>
    <row r="80685">
      <c r="A80685" s="113"/>
      <c r="B80685" s="113"/>
    </row>
    <row r="80686">
      <c r="A80686" s="113"/>
      <c r="B80686" s="113"/>
    </row>
    <row r="80687">
      <c r="A80687" s="113"/>
      <c r="B80687" s="113"/>
    </row>
    <row r="80688">
      <c r="A80688" s="113"/>
      <c r="B80688" s="113"/>
    </row>
    <row r="80689">
      <c r="A80689" s="113"/>
      <c r="B80689" s="113"/>
    </row>
    <row r="80690">
      <c r="A80690" s="113"/>
      <c r="B80690" s="113"/>
    </row>
    <row r="80691">
      <c r="A80691" s="113"/>
      <c r="B80691" s="113"/>
    </row>
    <row r="80692">
      <c r="A80692" s="113"/>
      <c r="B80692" s="113"/>
    </row>
    <row r="80693">
      <c r="A80693" s="113"/>
      <c r="B80693" s="113"/>
    </row>
    <row r="80694">
      <c r="A80694" s="113"/>
      <c r="B80694" s="113"/>
    </row>
    <row r="80695">
      <c r="A80695" s="113"/>
      <c r="B80695" s="113"/>
    </row>
    <row r="80696">
      <c r="A80696" s="113"/>
      <c r="B80696" s="113"/>
    </row>
    <row r="80697">
      <c r="A80697" s="113"/>
      <c r="B80697" s="113"/>
    </row>
    <row r="80698">
      <c r="A80698" s="113"/>
      <c r="B80698" s="113"/>
    </row>
    <row r="80699">
      <c r="A80699" s="113"/>
      <c r="B80699" s="113"/>
    </row>
    <row r="80700">
      <c r="A80700" s="113"/>
      <c r="B80700" s="113"/>
    </row>
    <row r="80701">
      <c r="A80701" s="113"/>
      <c r="B80701" s="113"/>
    </row>
    <row r="80702">
      <c r="A80702" s="113"/>
      <c r="B80702" s="113"/>
    </row>
    <row r="80703">
      <c r="A80703" s="113"/>
      <c r="B80703" s="113"/>
    </row>
    <row r="80704">
      <c r="A80704" s="113"/>
      <c r="B80704" s="113"/>
    </row>
    <row r="80705">
      <c r="A80705" s="113"/>
      <c r="B80705" s="113"/>
    </row>
    <row r="80706">
      <c r="A80706" s="113"/>
      <c r="B80706" s="113"/>
    </row>
    <row r="80707">
      <c r="A80707" s="113"/>
      <c r="B80707" s="113"/>
    </row>
    <row r="80708">
      <c r="A80708" s="113"/>
      <c r="B80708" s="113"/>
    </row>
    <row r="80709">
      <c r="A80709" s="113"/>
      <c r="B80709" s="113"/>
    </row>
    <row r="80710">
      <c r="A80710" s="113"/>
      <c r="B80710" s="113"/>
    </row>
    <row r="80711">
      <c r="A80711" s="113"/>
      <c r="B80711" s="113"/>
    </row>
    <row r="80712">
      <c r="A80712" s="113"/>
      <c r="B80712" s="113"/>
    </row>
    <row r="80713">
      <c r="A80713" s="113"/>
      <c r="B80713" s="113"/>
    </row>
    <row r="80714">
      <c r="A80714" s="113"/>
      <c r="B80714" s="113"/>
    </row>
    <row r="80715">
      <c r="A80715" s="113"/>
      <c r="B80715" s="113"/>
    </row>
    <row r="80716">
      <c r="A80716" s="113"/>
      <c r="B80716" s="113"/>
    </row>
    <row r="80717">
      <c r="A80717" s="113"/>
      <c r="B80717" s="113"/>
    </row>
    <row r="80718">
      <c r="A80718" s="113"/>
      <c r="B80718" s="113"/>
    </row>
    <row r="80719">
      <c r="A80719" s="113"/>
      <c r="B80719" s="113"/>
    </row>
    <row r="80720">
      <c r="A80720" s="113"/>
      <c r="B80720" s="113"/>
    </row>
    <row r="80721">
      <c r="A80721" s="113"/>
      <c r="B80721" s="113"/>
    </row>
    <row r="80722">
      <c r="A80722" s="113"/>
      <c r="B80722" s="113"/>
    </row>
    <row r="80723">
      <c r="A80723" s="113"/>
      <c r="B80723" s="113"/>
    </row>
    <row r="80724">
      <c r="A80724" s="113"/>
      <c r="B80724" s="113"/>
    </row>
    <row r="80725">
      <c r="A80725" s="113"/>
      <c r="B80725" s="113"/>
    </row>
    <row r="80726">
      <c r="A80726" s="113"/>
      <c r="B80726" s="113"/>
    </row>
    <row r="80727">
      <c r="A80727" s="113"/>
      <c r="B80727" s="113"/>
    </row>
    <row r="80728">
      <c r="A80728" s="113"/>
      <c r="B80728" s="113"/>
    </row>
    <row r="80729">
      <c r="A80729" s="113"/>
      <c r="B80729" s="113"/>
    </row>
    <row r="80730">
      <c r="A80730" s="113"/>
      <c r="B80730" s="113"/>
    </row>
    <row r="80731">
      <c r="A80731" s="113"/>
      <c r="B80731" s="113"/>
    </row>
    <row r="80732">
      <c r="A80732" s="113"/>
      <c r="B80732" s="113"/>
    </row>
    <row r="80733">
      <c r="A80733" s="113"/>
      <c r="B80733" s="113"/>
    </row>
    <row r="80734">
      <c r="A80734" s="113"/>
      <c r="B80734" s="113"/>
    </row>
    <row r="80735">
      <c r="A80735" s="113"/>
      <c r="B80735" s="113"/>
    </row>
    <row r="80736">
      <c r="A80736" s="113"/>
      <c r="B80736" s="113"/>
    </row>
    <row r="80737">
      <c r="A80737" s="113"/>
      <c r="B80737" s="113"/>
    </row>
    <row r="80738">
      <c r="A80738" s="113"/>
      <c r="B80738" s="113"/>
    </row>
    <row r="80739">
      <c r="A80739" s="113"/>
      <c r="B80739" s="113"/>
    </row>
    <row r="80740">
      <c r="A80740" s="113"/>
      <c r="B80740" s="113"/>
    </row>
    <row r="80741">
      <c r="A80741" s="113"/>
      <c r="B80741" s="113"/>
    </row>
    <row r="80742">
      <c r="A80742" s="113"/>
      <c r="B80742" s="113"/>
    </row>
    <row r="80743">
      <c r="A80743" s="113"/>
      <c r="B80743" s="113"/>
    </row>
    <row r="80744">
      <c r="A80744" s="113"/>
      <c r="B80744" s="113"/>
    </row>
    <row r="80745">
      <c r="A80745" s="113"/>
      <c r="B80745" s="113"/>
    </row>
    <row r="80746">
      <c r="A80746" s="113"/>
      <c r="B80746" s="113"/>
    </row>
    <row r="80747">
      <c r="A80747" s="113"/>
      <c r="B80747" s="113"/>
    </row>
    <row r="80748">
      <c r="A80748" s="113"/>
      <c r="B80748" s="113"/>
    </row>
    <row r="80749">
      <c r="A80749" s="113"/>
      <c r="B80749" s="113"/>
    </row>
    <row r="80750">
      <c r="A80750" s="113"/>
      <c r="B80750" s="113"/>
    </row>
    <row r="80751">
      <c r="A80751" s="113"/>
      <c r="B80751" s="113"/>
    </row>
    <row r="80752">
      <c r="A80752" s="113"/>
      <c r="B80752" s="113"/>
    </row>
    <row r="80753">
      <c r="A80753" s="113"/>
      <c r="B80753" s="113"/>
    </row>
    <row r="80754">
      <c r="A80754" s="113"/>
      <c r="B80754" s="113"/>
    </row>
    <row r="80755">
      <c r="A80755" s="113"/>
      <c r="B80755" s="113"/>
    </row>
    <row r="80756">
      <c r="A80756" s="113"/>
      <c r="B80756" s="113"/>
    </row>
    <row r="80757">
      <c r="A80757" s="113"/>
      <c r="B80757" s="113"/>
    </row>
    <row r="80758">
      <c r="A80758" s="113"/>
      <c r="B80758" s="113"/>
    </row>
    <row r="80759">
      <c r="A80759" s="113"/>
      <c r="B80759" s="113"/>
    </row>
    <row r="80760">
      <c r="A80760" s="113"/>
      <c r="B80760" s="113"/>
    </row>
    <row r="80761">
      <c r="A80761" s="113"/>
      <c r="B80761" s="113"/>
    </row>
    <row r="80762">
      <c r="A80762" s="113"/>
      <c r="B80762" s="113"/>
    </row>
    <row r="80763">
      <c r="A80763" s="113"/>
      <c r="B80763" s="113"/>
    </row>
    <row r="80764">
      <c r="A80764" s="113"/>
      <c r="B80764" s="113"/>
    </row>
    <row r="80765">
      <c r="A80765" s="113"/>
      <c r="B80765" s="113"/>
    </row>
    <row r="80766">
      <c r="A80766" s="113"/>
      <c r="B80766" s="113"/>
    </row>
    <row r="80767">
      <c r="A80767" s="113"/>
      <c r="B80767" s="113"/>
    </row>
    <row r="80768">
      <c r="A80768" s="113"/>
      <c r="B80768" s="113"/>
    </row>
    <row r="80769">
      <c r="A80769" s="113"/>
      <c r="B80769" s="113"/>
    </row>
    <row r="80770">
      <c r="A80770" s="113"/>
      <c r="B80770" s="113"/>
    </row>
    <row r="80771">
      <c r="A80771" s="113"/>
      <c r="B80771" s="113"/>
    </row>
    <row r="80772">
      <c r="A80772" s="113"/>
      <c r="B80772" s="113"/>
    </row>
    <row r="80773">
      <c r="A80773" s="113"/>
      <c r="B80773" s="113"/>
    </row>
    <row r="80774">
      <c r="A80774" s="113"/>
      <c r="B80774" s="113"/>
    </row>
    <row r="80775">
      <c r="A80775" s="113"/>
      <c r="B80775" s="113"/>
    </row>
    <row r="80776">
      <c r="A80776" s="113"/>
      <c r="B80776" s="113"/>
    </row>
    <row r="80777">
      <c r="A80777" s="113"/>
      <c r="B80777" s="113"/>
    </row>
    <row r="80778">
      <c r="A80778" s="113"/>
      <c r="B80778" s="113"/>
    </row>
    <row r="80779">
      <c r="A80779" s="113"/>
      <c r="B80779" s="113"/>
    </row>
    <row r="80780">
      <c r="A80780" s="113"/>
      <c r="B80780" s="113"/>
    </row>
    <row r="80781">
      <c r="A80781" s="113"/>
      <c r="B80781" s="113"/>
    </row>
    <row r="80782">
      <c r="A80782" s="113"/>
      <c r="B80782" s="113"/>
    </row>
    <row r="80783">
      <c r="A80783" s="113"/>
      <c r="B80783" s="113"/>
    </row>
    <row r="80784">
      <c r="A80784" s="113"/>
      <c r="B80784" s="113"/>
    </row>
    <row r="80785">
      <c r="A80785" s="113"/>
      <c r="B80785" s="113"/>
    </row>
    <row r="80786">
      <c r="A80786" s="113"/>
      <c r="B80786" s="113"/>
    </row>
    <row r="80787">
      <c r="A80787" s="113"/>
      <c r="B80787" s="113"/>
    </row>
    <row r="80788">
      <c r="A80788" s="113"/>
      <c r="B80788" s="113"/>
    </row>
    <row r="80789">
      <c r="A80789" s="113"/>
      <c r="B80789" s="113"/>
    </row>
    <row r="80790">
      <c r="A80790" s="113"/>
      <c r="B80790" s="113"/>
    </row>
    <row r="80791">
      <c r="A80791" s="113"/>
      <c r="B80791" s="113"/>
    </row>
    <row r="80792">
      <c r="A80792" s="113"/>
      <c r="B80792" s="113"/>
    </row>
    <row r="80793">
      <c r="A80793" s="113"/>
      <c r="B80793" s="113"/>
    </row>
    <row r="80794">
      <c r="A80794" s="113"/>
      <c r="B80794" s="113"/>
    </row>
    <row r="80795">
      <c r="A80795" s="113"/>
      <c r="B80795" s="113"/>
    </row>
    <row r="80796">
      <c r="A80796" s="113"/>
      <c r="B80796" s="113"/>
    </row>
    <row r="80797">
      <c r="A80797" s="113"/>
      <c r="B80797" s="113"/>
    </row>
    <row r="80798">
      <c r="A80798" s="113"/>
      <c r="B80798" s="113"/>
    </row>
    <row r="80799">
      <c r="A80799" s="113"/>
      <c r="B80799" s="113"/>
    </row>
    <row r="80800">
      <c r="A80800" s="113"/>
      <c r="B80800" s="113"/>
    </row>
    <row r="80801">
      <c r="A80801" s="113"/>
      <c r="B80801" s="113"/>
    </row>
    <row r="80802">
      <c r="A80802" s="113"/>
      <c r="B80802" s="113"/>
    </row>
    <row r="80803">
      <c r="A80803" s="113"/>
      <c r="B80803" s="113"/>
    </row>
    <row r="80804">
      <c r="A80804" s="113"/>
      <c r="B80804" s="113"/>
    </row>
    <row r="80805">
      <c r="A80805" s="113"/>
      <c r="B80805" s="113"/>
    </row>
    <row r="80806">
      <c r="A80806" s="113"/>
      <c r="B80806" s="113"/>
    </row>
    <row r="80807">
      <c r="A80807" s="113"/>
      <c r="B80807" s="113"/>
    </row>
    <row r="80808">
      <c r="A80808" s="113"/>
      <c r="B80808" s="113"/>
    </row>
    <row r="80809">
      <c r="A80809" s="113"/>
      <c r="B80809" s="113"/>
    </row>
    <row r="80810">
      <c r="A80810" s="113"/>
      <c r="B80810" s="113"/>
    </row>
    <row r="80811">
      <c r="A80811" s="113"/>
      <c r="B80811" s="113"/>
    </row>
    <row r="80812">
      <c r="A80812" s="113"/>
      <c r="B80812" s="113"/>
    </row>
    <row r="80813">
      <c r="A80813" s="113"/>
      <c r="B80813" s="113"/>
    </row>
    <row r="80814">
      <c r="A80814" s="113"/>
      <c r="B80814" s="113"/>
    </row>
    <row r="80815">
      <c r="A80815" s="113"/>
      <c r="B80815" s="113"/>
    </row>
    <row r="80816">
      <c r="A80816" s="113"/>
      <c r="B80816" s="113"/>
    </row>
    <row r="80817">
      <c r="A80817" s="113"/>
      <c r="B80817" s="113"/>
    </row>
    <row r="80818">
      <c r="A80818" s="113"/>
      <c r="B80818" s="113"/>
    </row>
    <row r="80819">
      <c r="A80819" s="113"/>
      <c r="B80819" s="113"/>
    </row>
    <row r="80820">
      <c r="A80820" s="113"/>
      <c r="B80820" s="113"/>
    </row>
    <row r="80821">
      <c r="A80821" s="113"/>
      <c r="B80821" s="113"/>
    </row>
    <row r="80822">
      <c r="A80822" s="113"/>
      <c r="B80822" s="113"/>
    </row>
    <row r="80823">
      <c r="A80823" s="113"/>
      <c r="B80823" s="113"/>
    </row>
    <row r="80824">
      <c r="A80824" s="113"/>
      <c r="B80824" s="113"/>
    </row>
    <row r="80825">
      <c r="A80825" s="113"/>
      <c r="B80825" s="113"/>
    </row>
    <row r="80826">
      <c r="A80826" s="113"/>
      <c r="B80826" s="113"/>
    </row>
    <row r="80827">
      <c r="A80827" s="113"/>
      <c r="B80827" s="113"/>
    </row>
    <row r="80828">
      <c r="A80828" s="113"/>
      <c r="B80828" s="113"/>
    </row>
    <row r="80829">
      <c r="A80829" s="113"/>
      <c r="B80829" s="113"/>
    </row>
    <row r="80830">
      <c r="A80830" s="113"/>
      <c r="B80830" s="113"/>
    </row>
    <row r="80831">
      <c r="A80831" s="113"/>
      <c r="B80831" s="113"/>
    </row>
    <row r="80832">
      <c r="A80832" s="113"/>
      <c r="B80832" s="113"/>
    </row>
    <row r="80833">
      <c r="A80833" s="113"/>
      <c r="B80833" s="113"/>
    </row>
    <row r="80834">
      <c r="A80834" s="113"/>
      <c r="B80834" s="113"/>
    </row>
    <row r="80835">
      <c r="A80835" s="113"/>
      <c r="B80835" s="113"/>
    </row>
    <row r="80836">
      <c r="A80836" s="113"/>
      <c r="B80836" s="113"/>
    </row>
    <row r="80837">
      <c r="A80837" s="113"/>
      <c r="B80837" s="113"/>
    </row>
    <row r="80838">
      <c r="A80838" s="113"/>
      <c r="B80838" s="113"/>
    </row>
    <row r="80839">
      <c r="A80839" s="113"/>
      <c r="B80839" s="113"/>
    </row>
    <row r="80840">
      <c r="A80840" s="113"/>
      <c r="B80840" s="113"/>
    </row>
    <row r="80841">
      <c r="A80841" s="113"/>
      <c r="B80841" s="113"/>
    </row>
    <row r="80842">
      <c r="A80842" s="113"/>
      <c r="B80842" s="113"/>
    </row>
    <row r="80843">
      <c r="A80843" s="113"/>
      <c r="B80843" s="113"/>
    </row>
    <row r="80844">
      <c r="A80844" s="113"/>
      <c r="B80844" s="113"/>
    </row>
    <row r="80845">
      <c r="A80845" s="113"/>
      <c r="B80845" s="113"/>
    </row>
    <row r="80846">
      <c r="A80846" s="113"/>
      <c r="B80846" s="113"/>
    </row>
    <row r="80847">
      <c r="A80847" s="113"/>
      <c r="B80847" s="113"/>
    </row>
    <row r="80848">
      <c r="A80848" s="113"/>
      <c r="B80848" s="113"/>
    </row>
    <row r="80849">
      <c r="A80849" s="113"/>
      <c r="B80849" s="113"/>
    </row>
    <row r="80850">
      <c r="A80850" s="113"/>
      <c r="B80850" s="113"/>
    </row>
    <row r="80851">
      <c r="A80851" s="113"/>
      <c r="B80851" s="113"/>
    </row>
    <row r="80852">
      <c r="A80852" s="113"/>
      <c r="B80852" s="113"/>
    </row>
    <row r="80853">
      <c r="A80853" s="113"/>
      <c r="B80853" s="113"/>
    </row>
    <row r="80854">
      <c r="A80854" s="113"/>
      <c r="B80854" s="113"/>
    </row>
    <row r="80855">
      <c r="A80855" s="113"/>
      <c r="B80855" s="113"/>
    </row>
    <row r="80856">
      <c r="A80856" s="113"/>
      <c r="B80856" s="113"/>
    </row>
    <row r="80857">
      <c r="A80857" s="113"/>
      <c r="B80857" s="113"/>
    </row>
    <row r="80858">
      <c r="A80858" s="113"/>
      <c r="B80858" s="113"/>
    </row>
    <row r="80859">
      <c r="A80859" s="113"/>
      <c r="B80859" s="113"/>
    </row>
    <row r="80860">
      <c r="A80860" s="113"/>
      <c r="B80860" s="113"/>
    </row>
    <row r="80861">
      <c r="A80861" s="113"/>
      <c r="B80861" s="113"/>
    </row>
    <row r="80862">
      <c r="A80862" s="113"/>
      <c r="B80862" s="113"/>
    </row>
    <row r="80863">
      <c r="A80863" s="113"/>
      <c r="B80863" s="113"/>
    </row>
    <row r="80864">
      <c r="A80864" s="113"/>
      <c r="B80864" s="113"/>
    </row>
    <row r="80865">
      <c r="A80865" s="113"/>
      <c r="B80865" s="113"/>
    </row>
    <row r="80866">
      <c r="A80866" s="113"/>
      <c r="B80866" s="113"/>
    </row>
    <row r="80867">
      <c r="A80867" s="113"/>
      <c r="B80867" s="113"/>
    </row>
    <row r="80868">
      <c r="A80868" s="113"/>
      <c r="B80868" s="113"/>
    </row>
    <row r="80869">
      <c r="A80869" s="113"/>
      <c r="B80869" s="113"/>
    </row>
    <row r="80870">
      <c r="A80870" s="113"/>
      <c r="B80870" s="113"/>
    </row>
    <row r="80871">
      <c r="A80871" s="113"/>
      <c r="B80871" s="113"/>
    </row>
    <row r="80872">
      <c r="A80872" s="113"/>
      <c r="B80872" s="113"/>
    </row>
    <row r="80873">
      <c r="A80873" s="113"/>
      <c r="B80873" s="113"/>
    </row>
    <row r="80874">
      <c r="A80874" s="113"/>
      <c r="B80874" s="113"/>
    </row>
    <row r="80875">
      <c r="A80875" s="113"/>
      <c r="B80875" s="113"/>
    </row>
    <row r="80876">
      <c r="A80876" s="113"/>
      <c r="B80876" s="113"/>
    </row>
    <row r="80877">
      <c r="A80877" s="113"/>
      <c r="B80877" s="113"/>
    </row>
    <row r="80878">
      <c r="A80878" s="113"/>
      <c r="B80878" s="113"/>
    </row>
    <row r="80879">
      <c r="A80879" s="113"/>
      <c r="B80879" s="113"/>
    </row>
    <row r="80880">
      <c r="A80880" s="113"/>
      <c r="B80880" s="113"/>
    </row>
    <row r="80881">
      <c r="A80881" s="113"/>
      <c r="B80881" s="113"/>
    </row>
    <row r="80882">
      <c r="A80882" s="113"/>
      <c r="B80882" s="113"/>
    </row>
    <row r="80883">
      <c r="A80883" s="113"/>
      <c r="B80883" s="113"/>
    </row>
    <row r="80884">
      <c r="A80884" s="113"/>
      <c r="B80884" s="113"/>
    </row>
    <row r="80885">
      <c r="A80885" s="113"/>
      <c r="B80885" s="113"/>
    </row>
    <row r="80886">
      <c r="A80886" s="113"/>
      <c r="B80886" s="113"/>
    </row>
    <row r="80887">
      <c r="A80887" s="113"/>
      <c r="B80887" s="113"/>
    </row>
    <row r="80888">
      <c r="A80888" s="113"/>
      <c r="B80888" s="113"/>
    </row>
    <row r="80889">
      <c r="A80889" s="113"/>
      <c r="B80889" s="113"/>
    </row>
    <row r="80890">
      <c r="A80890" s="113"/>
      <c r="B80890" s="113"/>
    </row>
    <row r="80891">
      <c r="A80891" s="113"/>
      <c r="B80891" s="113"/>
    </row>
    <row r="80892">
      <c r="A80892" s="113"/>
      <c r="B80892" s="113"/>
    </row>
    <row r="80893">
      <c r="A80893" s="113"/>
      <c r="B80893" s="113"/>
    </row>
    <row r="80894">
      <c r="A80894" s="113"/>
      <c r="B80894" s="113"/>
    </row>
    <row r="80895">
      <c r="A80895" s="113"/>
      <c r="B80895" s="113"/>
    </row>
    <row r="80896">
      <c r="A80896" s="113"/>
      <c r="B80896" s="113"/>
    </row>
    <row r="80897">
      <c r="A80897" s="113"/>
      <c r="B80897" s="113"/>
    </row>
    <row r="80898">
      <c r="A80898" s="113"/>
      <c r="B80898" s="113"/>
    </row>
    <row r="80899">
      <c r="A80899" s="113"/>
      <c r="B80899" s="113"/>
    </row>
    <row r="80900">
      <c r="A80900" s="113"/>
      <c r="B80900" s="113"/>
    </row>
    <row r="80901">
      <c r="A80901" s="113"/>
      <c r="B80901" s="113"/>
    </row>
    <row r="80902">
      <c r="A80902" s="113"/>
      <c r="B80902" s="113"/>
    </row>
    <row r="80903">
      <c r="A80903" s="113"/>
      <c r="B80903" s="113"/>
    </row>
    <row r="80904">
      <c r="A80904" s="113"/>
      <c r="B80904" s="113"/>
    </row>
    <row r="80905">
      <c r="A80905" s="113"/>
      <c r="B80905" s="113"/>
    </row>
    <row r="80906">
      <c r="A80906" s="113"/>
      <c r="B80906" s="113"/>
    </row>
    <row r="80907">
      <c r="A80907" s="113"/>
      <c r="B80907" s="113"/>
    </row>
    <row r="80908">
      <c r="A80908" s="113"/>
      <c r="B80908" s="113"/>
    </row>
    <row r="80909">
      <c r="A80909" s="113"/>
      <c r="B80909" s="113"/>
    </row>
    <row r="80910">
      <c r="A80910" s="113"/>
      <c r="B80910" s="113"/>
    </row>
    <row r="80911">
      <c r="A80911" s="113"/>
      <c r="B80911" s="113"/>
    </row>
    <row r="80912">
      <c r="A80912" s="113"/>
      <c r="B80912" s="113"/>
    </row>
    <row r="80913">
      <c r="A80913" s="113"/>
      <c r="B80913" s="113"/>
    </row>
    <row r="80914">
      <c r="A80914" s="113"/>
      <c r="B80914" s="113"/>
    </row>
    <row r="80915">
      <c r="A80915" s="113"/>
      <c r="B80915" s="113"/>
    </row>
    <row r="80916">
      <c r="A80916" s="113"/>
      <c r="B80916" s="113"/>
    </row>
    <row r="80917">
      <c r="A80917" s="113"/>
      <c r="B80917" s="113"/>
    </row>
    <row r="80918">
      <c r="A80918" s="113"/>
      <c r="B80918" s="113"/>
    </row>
    <row r="80919">
      <c r="A80919" s="113"/>
      <c r="B80919" s="113"/>
    </row>
    <row r="80920">
      <c r="A80920" s="113"/>
      <c r="B80920" s="113"/>
    </row>
    <row r="80921">
      <c r="A80921" s="113"/>
      <c r="B80921" s="113"/>
    </row>
    <row r="80922">
      <c r="A80922" s="113"/>
      <c r="B80922" s="113"/>
    </row>
    <row r="80923">
      <c r="A80923" s="113"/>
      <c r="B80923" s="113"/>
    </row>
    <row r="80924">
      <c r="A80924" s="113"/>
      <c r="B80924" s="113"/>
    </row>
    <row r="80925">
      <c r="A80925" s="113"/>
      <c r="B80925" s="113"/>
    </row>
    <row r="80926">
      <c r="A80926" s="113"/>
      <c r="B80926" s="113"/>
    </row>
    <row r="80927">
      <c r="A80927" s="113"/>
      <c r="B80927" s="113"/>
    </row>
    <row r="80928">
      <c r="A80928" s="113"/>
      <c r="B80928" s="113"/>
    </row>
    <row r="80929">
      <c r="A80929" s="113"/>
      <c r="B80929" s="113"/>
    </row>
    <row r="80930">
      <c r="A80930" s="113"/>
      <c r="B80930" s="113"/>
    </row>
    <row r="80931">
      <c r="A80931" s="113"/>
      <c r="B80931" s="113"/>
    </row>
    <row r="80932">
      <c r="A80932" s="113"/>
      <c r="B80932" s="113"/>
    </row>
    <row r="80933">
      <c r="A80933" s="113"/>
      <c r="B80933" s="113"/>
    </row>
    <row r="80934">
      <c r="A80934" s="113"/>
      <c r="B80934" s="113"/>
    </row>
    <row r="80935">
      <c r="A80935" s="113"/>
      <c r="B80935" s="113"/>
    </row>
    <row r="80936">
      <c r="A80936" s="113"/>
      <c r="B80936" s="113"/>
    </row>
    <row r="80937">
      <c r="A80937" s="113"/>
      <c r="B80937" s="113"/>
    </row>
    <row r="80938">
      <c r="A80938" s="113"/>
      <c r="B80938" s="113"/>
    </row>
    <row r="80939">
      <c r="A80939" s="113"/>
      <c r="B80939" s="113"/>
    </row>
    <row r="80940">
      <c r="A80940" s="113"/>
      <c r="B80940" s="113"/>
    </row>
    <row r="80941">
      <c r="A80941" s="113"/>
      <c r="B80941" s="113"/>
    </row>
    <row r="80942">
      <c r="A80942" s="113"/>
      <c r="B80942" s="113"/>
    </row>
    <row r="80943">
      <c r="A80943" s="113"/>
      <c r="B80943" s="113"/>
    </row>
    <row r="80944">
      <c r="A80944" s="113"/>
      <c r="B80944" s="113"/>
    </row>
    <row r="80945">
      <c r="A80945" s="113"/>
      <c r="B80945" s="113"/>
    </row>
    <row r="80946">
      <c r="A80946" s="113"/>
      <c r="B80946" s="113"/>
    </row>
    <row r="80947">
      <c r="A80947" s="113"/>
      <c r="B80947" s="113"/>
    </row>
    <row r="80948">
      <c r="A80948" s="113"/>
      <c r="B80948" s="113"/>
    </row>
    <row r="80949">
      <c r="A80949" s="113"/>
      <c r="B80949" s="113"/>
    </row>
    <row r="80950">
      <c r="A80950" s="113"/>
      <c r="B80950" s="113"/>
    </row>
    <row r="80951">
      <c r="A80951" s="113"/>
      <c r="B80951" s="113"/>
    </row>
    <row r="80952">
      <c r="A80952" s="113"/>
      <c r="B80952" s="113"/>
    </row>
    <row r="80953">
      <c r="A80953" s="113"/>
      <c r="B80953" s="113"/>
    </row>
    <row r="80954">
      <c r="A80954" s="113"/>
      <c r="B80954" s="113"/>
    </row>
    <row r="80955">
      <c r="A80955" s="113"/>
      <c r="B80955" s="113"/>
    </row>
    <row r="80956">
      <c r="A80956" s="113"/>
      <c r="B80956" s="113"/>
    </row>
    <row r="80957">
      <c r="A80957" s="113"/>
      <c r="B80957" s="113"/>
    </row>
    <row r="80958">
      <c r="A80958" s="113"/>
      <c r="B80958" s="113"/>
    </row>
    <row r="80959">
      <c r="A80959" s="113"/>
      <c r="B80959" s="113"/>
    </row>
    <row r="80960">
      <c r="A80960" s="113"/>
      <c r="B80960" s="113"/>
    </row>
    <row r="80961">
      <c r="A80961" s="113"/>
      <c r="B80961" s="113"/>
    </row>
    <row r="80962">
      <c r="A80962" s="113"/>
      <c r="B80962" s="113"/>
    </row>
    <row r="80963">
      <c r="A80963" s="113"/>
      <c r="B80963" s="113"/>
    </row>
    <row r="80964">
      <c r="A80964" s="113"/>
      <c r="B80964" s="113"/>
    </row>
    <row r="80965">
      <c r="A80965" s="113"/>
      <c r="B80965" s="113"/>
    </row>
    <row r="80966">
      <c r="A80966" s="113"/>
      <c r="B80966" s="113"/>
    </row>
    <row r="80967">
      <c r="A80967" s="113"/>
      <c r="B80967" s="113"/>
    </row>
    <row r="80968">
      <c r="A80968" s="113"/>
      <c r="B80968" s="113"/>
    </row>
    <row r="80969">
      <c r="A80969" s="113"/>
      <c r="B80969" s="113"/>
    </row>
    <row r="80970">
      <c r="A80970" s="113"/>
      <c r="B80970" s="113"/>
    </row>
    <row r="80971">
      <c r="A80971" s="113"/>
      <c r="B80971" s="113"/>
    </row>
    <row r="80972">
      <c r="A80972" s="113"/>
      <c r="B80972" s="113"/>
    </row>
    <row r="80973">
      <c r="A80973" s="113"/>
      <c r="B80973" s="113"/>
    </row>
    <row r="80974">
      <c r="A80974" s="113"/>
      <c r="B80974" s="113"/>
    </row>
    <row r="80975">
      <c r="A80975" s="113"/>
      <c r="B80975" s="113"/>
    </row>
    <row r="80976">
      <c r="A80976" s="113"/>
      <c r="B80976" s="113"/>
    </row>
    <row r="80977">
      <c r="A80977" s="113"/>
      <c r="B80977" s="113"/>
    </row>
    <row r="80978">
      <c r="A80978" s="113"/>
      <c r="B80978" s="113"/>
    </row>
    <row r="80979">
      <c r="A80979" s="113"/>
      <c r="B80979" s="113"/>
    </row>
    <row r="80980">
      <c r="A80980" s="113"/>
      <c r="B80980" s="113"/>
    </row>
    <row r="80981">
      <c r="A80981" s="113"/>
      <c r="B80981" s="113"/>
    </row>
    <row r="80982">
      <c r="A80982" s="113"/>
      <c r="B80982" s="113"/>
    </row>
    <row r="80983">
      <c r="A80983" s="113"/>
      <c r="B80983" s="113"/>
    </row>
    <row r="80984">
      <c r="A80984" s="113"/>
      <c r="B80984" s="113"/>
    </row>
    <row r="80985">
      <c r="A80985" s="113"/>
      <c r="B80985" s="113"/>
    </row>
    <row r="80986">
      <c r="A80986" s="113"/>
      <c r="B80986" s="113"/>
    </row>
    <row r="80987">
      <c r="A80987" s="113"/>
      <c r="B80987" s="113"/>
    </row>
    <row r="80988">
      <c r="A80988" s="113"/>
      <c r="B80988" s="113"/>
    </row>
    <row r="80989">
      <c r="A80989" s="113"/>
      <c r="B80989" s="113"/>
    </row>
    <row r="80990">
      <c r="A80990" s="113"/>
      <c r="B80990" s="113"/>
    </row>
    <row r="80991">
      <c r="A80991" s="113"/>
      <c r="B80991" s="113"/>
    </row>
    <row r="80992">
      <c r="A80992" s="113"/>
      <c r="B80992" s="113"/>
    </row>
    <row r="80993">
      <c r="A80993" s="113"/>
      <c r="B80993" s="113"/>
    </row>
    <row r="80994">
      <c r="A80994" s="113"/>
      <c r="B80994" s="113"/>
    </row>
    <row r="80995">
      <c r="A80995" s="113"/>
      <c r="B80995" s="113"/>
    </row>
    <row r="80996">
      <c r="A80996" s="113"/>
      <c r="B80996" s="113"/>
    </row>
    <row r="80997">
      <c r="A80997" s="113"/>
      <c r="B80997" s="113"/>
    </row>
    <row r="80998">
      <c r="A80998" s="113"/>
      <c r="B80998" s="113"/>
    </row>
    <row r="80999">
      <c r="A80999" s="113"/>
      <c r="B80999" s="113"/>
    </row>
    <row r="81000">
      <c r="A81000" s="113"/>
      <c r="B81000" s="113"/>
    </row>
    <row r="81001">
      <c r="A81001" s="113"/>
      <c r="B81001" s="113"/>
    </row>
    <row r="81002">
      <c r="A81002" s="113"/>
      <c r="B81002" s="113"/>
    </row>
    <row r="81003">
      <c r="A81003" s="113"/>
      <c r="B81003" s="113"/>
    </row>
    <row r="81004">
      <c r="A81004" s="113"/>
      <c r="B81004" s="113"/>
    </row>
    <row r="81005">
      <c r="A81005" s="113"/>
      <c r="B81005" s="113"/>
    </row>
    <row r="81006">
      <c r="A81006" s="113"/>
      <c r="B81006" s="113"/>
    </row>
    <row r="81007">
      <c r="A81007" s="113"/>
      <c r="B81007" s="113"/>
    </row>
    <row r="81008">
      <c r="A81008" s="113"/>
      <c r="B81008" s="113"/>
    </row>
    <row r="81009">
      <c r="A81009" s="113"/>
      <c r="B81009" s="113"/>
    </row>
    <row r="81010">
      <c r="A81010" s="113"/>
      <c r="B81010" s="113"/>
    </row>
    <row r="81011">
      <c r="A81011" s="113"/>
      <c r="B81011" s="113"/>
    </row>
    <row r="81012">
      <c r="A81012" s="113"/>
      <c r="B81012" s="113"/>
    </row>
    <row r="81013">
      <c r="A81013" s="113"/>
      <c r="B81013" s="113"/>
    </row>
    <row r="81014">
      <c r="A81014" s="113"/>
      <c r="B81014" s="113"/>
    </row>
    <row r="81015">
      <c r="A81015" s="113"/>
      <c r="B81015" s="113"/>
    </row>
    <row r="81016">
      <c r="A81016" s="113"/>
      <c r="B81016" s="113"/>
    </row>
    <row r="81017">
      <c r="A81017" s="113"/>
      <c r="B81017" s="113"/>
    </row>
    <row r="81018">
      <c r="A81018" s="113"/>
      <c r="B81018" s="113"/>
    </row>
    <row r="81019">
      <c r="A81019" s="113"/>
      <c r="B81019" s="113"/>
    </row>
    <row r="81020">
      <c r="A81020" s="113"/>
      <c r="B81020" s="113"/>
    </row>
    <row r="81021">
      <c r="A81021" s="113"/>
      <c r="B81021" s="113"/>
    </row>
    <row r="81022">
      <c r="A81022" s="113"/>
      <c r="B81022" s="113"/>
    </row>
    <row r="81023">
      <c r="A81023" s="113"/>
      <c r="B81023" s="113"/>
    </row>
    <row r="81024">
      <c r="A81024" s="113"/>
      <c r="B81024" s="113"/>
    </row>
    <row r="81025">
      <c r="A81025" s="113"/>
      <c r="B81025" s="113"/>
    </row>
    <row r="81026">
      <c r="A81026" s="113"/>
      <c r="B81026" s="113"/>
    </row>
    <row r="81027">
      <c r="A81027" s="113"/>
      <c r="B81027" s="113"/>
    </row>
    <row r="81028">
      <c r="A81028" s="113"/>
      <c r="B81028" s="113"/>
    </row>
    <row r="81029">
      <c r="A81029" s="113"/>
      <c r="B81029" s="113"/>
    </row>
    <row r="81030">
      <c r="A81030" s="113"/>
      <c r="B81030" s="113"/>
    </row>
    <row r="81031">
      <c r="A81031" s="113"/>
      <c r="B81031" s="113"/>
    </row>
    <row r="81032">
      <c r="A81032" s="113"/>
      <c r="B81032" s="113"/>
    </row>
    <row r="81033">
      <c r="A81033" s="113"/>
      <c r="B81033" s="113"/>
    </row>
    <row r="81034">
      <c r="A81034" s="113"/>
      <c r="B81034" s="113"/>
    </row>
    <row r="81035">
      <c r="A81035" s="113"/>
      <c r="B81035" s="113"/>
    </row>
    <row r="81036">
      <c r="A81036" s="113"/>
      <c r="B81036" s="113"/>
    </row>
    <row r="81037">
      <c r="A81037" s="113"/>
      <c r="B81037" s="113"/>
    </row>
    <row r="81038">
      <c r="A81038" s="113"/>
      <c r="B81038" s="113"/>
    </row>
    <row r="81039">
      <c r="A81039" s="113"/>
      <c r="B81039" s="113"/>
    </row>
    <row r="81040">
      <c r="A81040" s="113"/>
      <c r="B81040" s="113"/>
    </row>
    <row r="81041">
      <c r="A81041" s="113"/>
      <c r="B81041" s="113"/>
    </row>
    <row r="81042">
      <c r="A81042" s="113"/>
      <c r="B81042" s="113"/>
    </row>
    <row r="81043">
      <c r="A81043" s="113"/>
      <c r="B81043" s="113"/>
    </row>
    <row r="81044">
      <c r="A81044" s="113"/>
      <c r="B81044" s="113"/>
    </row>
    <row r="81045">
      <c r="A81045" s="113"/>
      <c r="B81045" s="113"/>
    </row>
    <row r="81046">
      <c r="A81046" s="113"/>
      <c r="B81046" s="113"/>
    </row>
    <row r="81047">
      <c r="A81047" s="113"/>
      <c r="B81047" s="113"/>
    </row>
    <row r="81048">
      <c r="A81048" s="113"/>
      <c r="B81048" s="113"/>
    </row>
    <row r="81049">
      <c r="A81049" s="113"/>
      <c r="B81049" s="113"/>
    </row>
    <row r="81050">
      <c r="A81050" s="113"/>
      <c r="B81050" s="113"/>
    </row>
    <row r="81051">
      <c r="A81051" s="113"/>
      <c r="B81051" s="113"/>
    </row>
    <row r="81052">
      <c r="A81052" s="113"/>
      <c r="B81052" s="113"/>
    </row>
    <row r="81053">
      <c r="A81053" s="113"/>
      <c r="B81053" s="113"/>
    </row>
    <row r="81054">
      <c r="A81054" s="113"/>
      <c r="B81054" s="113"/>
    </row>
    <row r="81055">
      <c r="A81055" s="113"/>
      <c r="B81055" s="113"/>
    </row>
    <row r="81056">
      <c r="A81056" s="113"/>
      <c r="B81056" s="113"/>
    </row>
    <row r="81057">
      <c r="A81057" s="113"/>
      <c r="B81057" s="113"/>
    </row>
    <row r="81058">
      <c r="A81058" s="113"/>
      <c r="B81058" s="113"/>
    </row>
    <row r="81059">
      <c r="A81059" s="113"/>
      <c r="B81059" s="113"/>
    </row>
    <row r="81060">
      <c r="A81060" s="113"/>
      <c r="B81060" s="113"/>
    </row>
    <row r="81061">
      <c r="A81061" s="113"/>
      <c r="B81061" s="113"/>
    </row>
    <row r="81062">
      <c r="A81062" s="113"/>
      <c r="B81062" s="113"/>
    </row>
    <row r="81063">
      <c r="A81063" s="113"/>
      <c r="B81063" s="113"/>
    </row>
    <row r="81064">
      <c r="A81064" s="113"/>
      <c r="B81064" s="113"/>
    </row>
    <row r="81065">
      <c r="A81065" s="113"/>
      <c r="B81065" s="113"/>
    </row>
    <row r="81066">
      <c r="A81066" s="113"/>
      <c r="B81066" s="113"/>
    </row>
    <row r="81067">
      <c r="A81067" s="113"/>
      <c r="B81067" s="113"/>
    </row>
    <row r="81068">
      <c r="A81068" s="113"/>
      <c r="B81068" s="113"/>
    </row>
    <row r="81069">
      <c r="A81069" s="113"/>
      <c r="B81069" s="113"/>
    </row>
    <row r="81070">
      <c r="A81070" s="113"/>
      <c r="B81070" s="113"/>
    </row>
    <row r="81071">
      <c r="A81071" s="113"/>
      <c r="B81071" s="113"/>
    </row>
    <row r="81072">
      <c r="A81072" s="113"/>
      <c r="B81072" s="113"/>
    </row>
    <row r="81073">
      <c r="A81073" s="113"/>
      <c r="B81073" s="113"/>
    </row>
    <row r="81074">
      <c r="A81074" s="113"/>
      <c r="B81074" s="113"/>
    </row>
    <row r="81075">
      <c r="A81075" s="113"/>
      <c r="B81075" s="113"/>
    </row>
    <row r="81076">
      <c r="A81076" s="113"/>
      <c r="B81076" s="113"/>
    </row>
    <row r="81077">
      <c r="A81077" s="113"/>
      <c r="B81077" s="113"/>
    </row>
    <row r="81078">
      <c r="A81078" s="113"/>
      <c r="B81078" s="113"/>
    </row>
    <row r="81079">
      <c r="A81079" s="113"/>
      <c r="B81079" s="113"/>
    </row>
    <row r="81080">
      <c r="A81080" s="113"/>
      <c r="B81080" s="113"/>
    </row>
    <row r="81081">
      <c r="A81081" s="113"/>
      <c r="B81081" s="113"/>
    </row>
    <row r="81082">
      <c r="A81082" s="113"/>
      <c r="B81082" s="113"/>
    </row>
    <row r="81083">
      <c r="A81083" s="113"/>
      <c r="B81083" s="113"/>
    </row>
    <row r="81084">
      <c r="A81084" s="113"/>
      <c r="B81084" s="113"/>
    </row>
    <row r="81085">
      <c r="A81085" s="113"/>
      <c r="B81085" s="113"/>
    </row>
    <row r="81086">
      <c r="A81086" s="113"/>
      <c r="B81086" s="113"/>
    </row>
    <row r="81087">
      <c r="A81087" s="113"/>
      <c r="B81087" s="113"/>
    </row>
    <row r="81088">
      <c r="A81088" s="113"/>
      <c r="B81088" s="113"/>
    </row>
    <row r="81089">
      <c r="A81089" s="113"/>
      <c r="B81089" s="113"/>
    </row>
    <row r="81090">
      <c r="A81090" s="113"/>
      <c r="B81090" s="113"/>
    </row>
    <row r="81091">
      <c r="A81091" s="113"/>
      <c r="B81091" s="113"/>
    </row>
    <row r="81092">
      <c r="A81092" s="113"/>
      <c r="B81092" s="113"/>
    </row>
    <row r="81093">
      <c r="A81093" s="113"/>
      <c r="B81093" s="113"/>
    </row>
    <row r="81094">
      <c r="A81094" s="113"/>
      <c r="B81094" s="113"/>
    </row>
    <row r="81095">
      <c r="A81095" s="113"/>
      <c r="B81095" s="113"/>
    </row>
    <row r="81096">
      <c r="A81096" s="113"/>
      <c r="B81096" s="113"/>
    </row>
    <row r="81097">
      <c r="A81097" s="113"/>
      <c r="B81097" s="113"/>
    </row>
    <row r="81098">
      <c r="A81098" s="113"/>
      <c r="B81098" s="113"/>
    </row>
    <row r="81099">
      <c r="A81099" s="113"/>
      <c r="B81099" s="113"/>
    </row>
    <row r="81100">
      <c r="A81100" s="113"/>
      <c r="B81100" s="113"/>
    </row>
    <row r="81101">
      <c r="A81101" s="113"/>
      <c r="B81101" s="113"/>
    </row>
    <row r="81102">
      <c r="A81102" s="113"/>
      <c r="B81102" s="113"/>
    </row>
    <row r="81103">
      <c r="A81103" s="113"/>
      <c r="B81103" s="113"/>
    </row>
    <row r="81104">
      <c r="A81104" s="113"/>
      <c r="B81104" s="113"/>
    </row>
    <row r="81105">
      <c r="A81105" s="113"/>
      <c r="B81105" s="113"/>
    </row>
    <row r="81106">
      <c r="A81106" s="113"/>
      <c r="B81106" s="113"/>
    </row>
    <row r="81107">
      <c r="A81107" s="113"/>
      <c r="B81107" s="113"/>
    </row>
    <row r="81108">
      <c r="A81108" s="113"/>
      <c r="B81108" s="113"/>
    </row>
    <row r="81109">
      <c r="A81109" s="113"/>
      <c r="B81109" s="113"/>
    </row>
    <row r="81110">
      <c r="A81110" s="113"/>
      <c r="B81110" s="113"/>
    </row>
    <row r="81111">
      <c r="A81111" s="113"/>
      <c r="B81111" s="113"/>
    </row>
    <row r="81112">
      <c r="A81112" s="113"/>
      <c r="B81112" s="113"/>
    </row>
    <row r="81113">
      <c r="A81113" s="113"/>
      <c r="B81113" s="113"/>
    </row>
    <row r="81114">
      <c r="A81114" s="113"/>
      <c r="B81114" s="113"/>
    </row>
    <row r="81115">
      <c r="A81115" s="113"/>
      <c r="B81115" s="113"/>
    </row>
    <row r="81116">
      <c r="A81116" s="113"/>
      <c r="B81116" s="113"/>
    </row>
    <row r="81117">
      <c r="A81117" s="113"/>
      <c r="B81117" s="113"/>
    </row>
    <row r="81118">
      <c r="A81118" s="113"/>
      <c r="B81118" s="113"/>
    </row>
    <row r="81119">
      <c r="A81119" s="113"/>
      <c r="B81119" s="113"/>
    </row>
    <row r="81120">
      <c r="A81120" s="113"/>
      <c r="B81120" s="113"/>
    </row>
    <row r="81121">
      <c r="A81121" s="113"/>
      <c r="B81121" s="113"/>
    </row>
    <row r="81122">
      <c r="A81122" s="113"/>
      <c r="B81122" s="113"/>
    </row>
    <row r="81123">
      <c r="A81123" s="113"/>
      <c r="B81123" s="113"/>
    </row>
    <row r="81124">
      <c r="A81124" s="113"/>
      <c r="B81124" s="113"/>
    </row>
    <row r="81125">
      <c r="A81125" s="113"/>
      <c r="B81125" s="113"/>
    </row>
    <row r="81126">
      <c r="A81126" s="113"/>
      <c r="B81126" s="113"/>
    </row>
    <row r="81127">
      <c r="A81127" s="113"/>
      <c r="B81127" s="113"/>
    </row>
    <row r="81128">
      <c r="A81128" s="113"/>
      <c r="B81128" s="113"/>
    </row>
    <row r="81129">
      <c r="A81129" s="113"/>
      <c r="B81129" s="113"/>
    </row>
    <row r="81130">
      <c r="A81130" s="113"/>
      <c r="B81130" s="113"/>
    </row>
    <row r="81131">
      <c r="A81131" s="113"/>
      <c r="B81131" s="113"/>
    </row>
    <row r="81132">
      <c r="A81132" s="113"/>
      <c r="B81132" s="113"/>
    </row>
    <row r="81133">
      <c r="A81133" s="113"/>
      <c r="B81133" s="113"/>
    </row>
    <row r="81134">
      <c r="A81134" s="113"/>
      <c r="B81134" s="113"/>
    </row>
    <row r="81135">
      <c r="A81135" s="113"/>
      <c r="B81135" s="113"/>
    </row>
    <row r="81136">
      <c r="A81136" s="113"/>
      <c r="B81136" s="113"/>
    </row>
    <row r="81137">
      <c r="A81137" s="113"/>
      <c r="B81137" s="113"/>
    </row>
    <row r="81138">
      <c r="A81138" s="113"/>
      <c r="B81138" s="113"/>
    </row>
    <row r="81139">
      <c r="A81139" s="113"/>
      <c r="B81139" s="113"/>
    </row>
    <row r="81140">
      <c r="A81140" s="113"/>
      <c r="B81140" s="113"/>
    </row>
    <row r="81141">
      <c r="A81141" s="113"/>
      <c r="B81141" s="113"/>
    </row>
    <row r="81142">
      <c r="A81142" s="113"/>
      <c r="B81142" s="113"/>
    </row>
    <row r="81143">
      <c r="A81143" s="113"/>
      <c r="B81143" s="113"/>
    </row>
    <row r="81144">
      <c r="A81144" s="113"/>
      <c r="B81144" s="113"/>
    </row>
    <row r="81145">
      <c r="A81145" s="113"/>
      <c r="B81145" s="113"/>
    </row>
    <row r="81146">
      <c r="A81146" s="113"/>
      <c r="B81146" s="113"/>
    </row>
    <row r="81147">
      <c r="A81147" s="113"/>
      <c r="B81147" s="113"/>
    </row>
    <row r="81148">
      <c r="A81148" s="113"/>
      <c r="B81148" s="113"/>
    </row>
    <row r="81149">
      <c r="A81149" s="113"/>
      <c r="B81149" s="113"/>
    </row>
    <row r="81150">
      <c r="A81150" s="113"/>
      <c r="B81150" s="113"/>
    </row>
    <row r="81151">
      <c r="A81151" s="113"/>
      <c r="B81151" s="113"/>
    </row>
    <row r="81152">
      <c r="A81152" s="113"/>
      <c r="B81152" s="113"/>
    </row>
    <row r="81153">
      <c r="A81153" s="113"/>
      <c r="B81153" s="113"/>
    </row>
    <row r="81154">
      <c r="A81154" s="113"/>
      <c r="B81154" s="113"/>
    </row>
    <row r="81155">
      <c r="A81155" s="113"/>
      <c r="B81155" s="113"/>
    </row>
    <row r="81156">
      <c r="A81156" s="113"/>
      <c r="B81156" s="113"/>
    </row>
    <row r="81157">
      <c r="A81157" s="113"/>
      <c r="B81157" s="113"/>
    </row>
    <row r="81158">
      <c r="A81158" s="113"/>
      <c r="B81158" s="113"/>
    </row>
    <row r="81159">
      <c r="A81159" s="113"/>
      <c r="B81159" s="113"/>
    </row>
    <row r="81160">
      <c r="A81160" s="113"/>
      <c r="B81160" s="113"/>
    </row>
    <row r="81161">
      <c r="A81161" s="113"/>
      <c r="B81161" s="113"/>
    </row>
    <row r="81162">
      <c r="A81162" s="113"/>
      <c r="B81162" s="113"/>
    </row>
    <row r="81163">
      <c r="A81163" s="113"/>
      <c r="B81163" s="113"/>
    </row>
    <row r="81164">
      <c r="A81164" s="113"/>
      <c r="B81164" s="113"/>
    </row>
    <row r="81165">
      <c r="A81165" s="113"/>
      <c r="B81165" s="113"/>
    </row>
    <row r="81166">
      <c r="A81166" s="113"/>
      <c r="B81166" s="113"/>
    </row>
    <row r="81167">
      <c r="A81167" s="113"/>
      <c r="B81167" s="113"/>
    </row>
    <row r="81168">
      <c r="A81168" s="113"/>
      <c r="B81168" s="113"/>
    </row>
    <row r="81169">
      <c r="A81169" s="113"/>
      <c r="B81169" s="113"/>
    </row>
    <row r="81170">
      <c r="A81170" s="113"/>
      <c r="B81170" s="113"/>
    </row>
    <row r="81171">
      <c r="A81171" s="113"/>
      <c r="B81171" s="113"/>
    </row>
    <row r="81172">
      <c r="A81172" s="113"/>
      <c r="B81172" s="113"/>
    </row>
    <row r="81173">
      <c r="A81173" s="113"/>
      <c r="B81173" s="113"/>
    </row>
    <row r="81174">
      <c r="A81174" s="113"/>
      <c r="B81174" s="113"/>
    </row>
    <row r="81175">
      <c r="A81175" s="113"/>
      <c r="B81175" s="113"/>
    </row>
    <row r="81176">
      <c r="A81176" s="113"/>
      <c r="B81176" s="113"/>
    </row>
    <row r="81177">
      <c r="A81177" s="113"/>
      <c r="B81177" s="113"/>
    </row>
    <row r="81178">
      <c r="A81178" s="113"/>
      <c r="B81178" s="113"/>
    </row>
    <row r="81179">
      <c r="A81179" s="113"/>
      <c r="B81179" s="113"/>
    </row>
    <row r="81180">
      <c r="A81180" s="113"/>
      <c r="B81180" s="113"/>
    </row>
    <row r="81181">
      <c r="A81181" s="113"/>
      <c r="B81181" s="113"/>
    </row>
    <row r="81182">
      <c r="A81182" s="113"/>
      <c r="B81182" s="113"/>
    </row>
    <row r="81183">
      <c r="A81183" s="113"/>
      <c r="B81183" s="113"/>
    </row>
    <row r="81184">
      <c r="A81184" s="113"/>
      <c r="B81184" s="113"/>
    </row>
    <row r="81185">
      <c r="A81185" s="113"/>
      <c r="B81185" s="113"/>
    </row>
    <row r="81186">
      <c r="A81186" s="113"/>
      <c r="B81186" s="113"/>
    </row>
    <row r="81187">
      <c r="A81187" s="113"/>
      <c r="B81187" s="113"/>
    </row>
    <row r="81188">
      <c r="A81188" s="113"/>
      <c r="B81188" s="113"/>
    </row>
    <row r="81189">
      <c r="A81189" s="113"/>
      <c r="B81189" s="113"/>
    </row>
    <row r="81190">
      <c r="A81190" s="113"/>
      <c r="B81190" s="113"/>
    </row>
    <row r="81191">
      <c r="A81191" s="113"/>
      <c r="B81191" s="113"/>
    </row>
    <row r="81192">
      <c r="A81192" s="113"/>
      <c r="B81192" s="113"/>
    </row>
    <row r="81193">
      <c r="A81193" s="113"/>
      <c r="B81193" s="113"/>
    </row>
    <row r="81194">
      <c r="A81194" s="113"/>
      <c r="B81194" s="113"/>
    </row>
    <row r="81195">
      <c r="A81195" s="113"/>
      <c r="B81195" s="113"/>
    </row>
    <row r="81196">
      <c r="A81196" s="113"/>
      <c r="B81196" s="113"/>
    </row>
    <row r="81197">
      <c r="A81197" s="113"/>
      <c r="B81197" s="113"/>
    </row>
    <row r="81198">
      <c r="A81198" s="113"/>
      <c r="B81198" s="113"/>
    </row>
    <row r="81199">
      <c r="A81199" s="113"/>
      <c r="B81199" s="113"/>
    </row>
    <row r="81200">
      <c r="A81200" s="113"/>
      <c r="B81200" s="113"/>
    </row>
    <row r="81201">
      <c r="A81201" s="113"/>
      <c r="B81201" s="113"/>
    </row>
    <row r="81202">
      <c r="A81202" s="113"/>
      <c r="B81202" s="113"/>
    </row>
    <row r="81203">
      <c r="A81203" s="113"/>
      <c r="B81203" s="113"/>
    </row>
    <row r="81204">
      <c r="A81204" s="113"/>
      <c r="B81204" s="113"/>
    </row>
    <row r="81205">
      <c r="A81205" s="113"/>
      <c r="B81205" s="113"/>
    </row>
    <row r="81206">
      <c r="A81206" s="113"/>
      <c r="B81206" s="113"/>
    </row>
    <row r="81207">
      <c r="A81207" s="113"/>
      <c r="B81207" s="113"/>
    </row>
    <row r="81208">
      <c r="A81208" s="113"/>
      <c r="B81208" s="113"/>
    </row>
    <row r="81209">
      <c r="A81209" s="113"/>
      <c r="B81209" s="113"/>
    </row>
    <row r="81210">
      <c r="A81210" s="113"/>
      <c r="B81210" s="113"/>
    </row>
    <row r="81211">
      <c r="A81211" s="113"/>
      <c r="B81211" s="113"/>
    </row>
    <row r="81212">
      <c r="A81212" s="113"/>
      <c r="B81212" s="113"/>
    </row>
    <row r="81213">
      <c r="A81213" s="113"/>
      <c r="B81213" s="113"/>
    </row>
    <row r="81214">
      <c r="A81214" s="113"/>
      <c r="B81214" s="113"/>
    </row>
    <row r="81215">
      <c r="A81215" s="113"/>
      <c r="B81215" s="113"/>
    </row>
    <row r="81216">
      <c r="A81216" s="113"/>
      <c r="B81216" s="113"/>
    </row>
    <row r="81217">
      <c r="A81217" s="113"/>
      <c r="B81217" s="113"/>
    </row>
    <row r="81218">
      <c r="A81218" s="113"/>
      <c r="B81218" s="113"/>
    </row>
    <row r="81219">
      <c r="A81219" s="113"/>
      <c r="B81219" s="113"/>
    </row>
    <row r="81220">
      <c r="A81220" s="113"/>
      <c r="B81220" s="113"/>
    </row>
    <row r="81221">
      <c r="A81221" s="113"/>
      <c r="B81221" s="113"/>
    </row>
    <row r="81222">
      <c r="A81222" s="113"/>
      <c r="B81222" s="113"/>
    </row>
    <row r="81223">
      <c r="A81223" s="113"/>
      <c r="B81223" s="113"/>
    </row>
    <row r="81224">
      <c r="A81224" s="113"/>
      <c r="B81224" s="113"/>
    </row>
    <row r="81225">
      <c r="A81225" s="113"/>
      <c r="B81225" s="113"/>
    </row>
    <row r="81226">
      <c r="A81226" s="113"/>
      <c r="B81226" s="113"/>
    </row>
    <row r="81227">
      <c r="A81227" s="113"/>
      <c r="B81227" s="113"/>
    </row>
    <row r="81228">
      <c r="A81228" s="113"/>
      <c r="B81228" s="113"/>
    </row>
    <row r="81229">
      <c r="A81229" s="113"/>
      <c r="B81229" s="113"/>
    </row>
    <row r="81230">
      <c r="A81230" s="113"/>
      <c r="B81230" s="113"/>
    </row>
    <row r="81231">
      <c r="A81231" s="113"/>
      <c r="B81231" s="113"/>
    </row>
    <row r="81232">
      <c r="A81232" s="113"/>
      <c r="B81232" s="113"/>
    </row>
    <row r="81233">
      <c r="A81233" s="113"/>
      <c r="B81233" s="113"/>
    </row>
    <row r="81234">
      <c r="A81234" s="113"/>
      <c r="B81234" s="113"/>
    </row>
    <row r="81235">
      <c r="A81235" s="113"/>
      <c r="B81235" s="113"/>
    </row>
    <row r="81236">
      <c r="A81236" s="113"/>
      <c r="B81236" s="113"/>
    </row>
    <row r="81237">
      <c r="A81237" s="113"/>
      <c r="B81237" s="113"/>
    </row>
    <row r="81238">
      <c r="A81238" s="113"/>
      <c r="B81238" s="113"/>
    </row>
    <row r="81239">
      <c r="A81239" s="113"/>
      <c r="B81239" s="113"/>
    </row>
    <row r="81240">
      <c r="A81240" s="113"/>
      <c r="B81240" s="113"/>
    </row>
    <row r="81241">
      <c r="A81241" s="113"/>
      <c r="B81241" s="113"/>
    </row>
    <row r="81242">
      <c r="A81242" s="113"/>
      <c r="B81242" s="113"/>
    </row>
    <row r="81243">
      <c r="A81243" s="113"/>
      <c r="B81243" s="113"/>
    </row>
    <row r="81244">
      <c r="A81244" s="113"/>
      <c r="B81244" s="113"/>
    </row>
    <row r="81245">
      <c r="A81245" s="113"/>
      <c r="B81245" s="113"/>
    </row>
    <row r="81246">
      <c r="A81246" s="113"/>
      <c r="B81246" s="113"/>
    </row>
    <row r="81247">
      <c r="A81247" s="113"/>
      <c r="B81247" s="113"/>
    </row>
    <row r="81248">
      <c r="A81248" s="113"/>
      <c r="B81248" s="113"/>
    </row>
    <row r="81249">
      <c r="A81249" s="113"/>
      <c r="B81249" s="113"/>
    </row>
    <row r="81250">
      <c r="A81250" s="113"/>
      <c r="B81250" s="113"/>
    </row>
    <row r="81251">
      <c r="A81251" s="113"/>
      <c r="B81251" s="113"/>
    </row>
    <row r="81252">
      <c r="A81252" s="113"/>
      <c r="B81252" s="113"/>
    </row>
    <row r="81253">
      <c r="A81253" s="113"/>
      <c r="B81253" s="113"/>
    </row>
    <row r="81254">
      <c r="A81254" s="113"/>
      <c r="B81254" s="113"/>
    </row>
    <row r="81255">
      <c r="A81255" s="113"/>
      <c r="B81255" s="113"/>
    </row>
    <row r="81256">
      <c r="A81256" s="113"/>
      <c r="B81256" s="113"/>
    </row>
    <row r="81257">
      <c r="A81257" s="113"/>
      <c r="B81257" s="113"/>
    </row>
    <row r="81258">
      <c r="A81258" s="113"/>
      <c r="B81258" s="113"/>
    </row>
    <row r="81259">
      <c r="A81259" s="113"/>
      <c r="B81259" s="113"/>
    </row>
    <row r="81260">
      <c r="A81260" s="113"/>
      <c r="B81260" s="113"/>
    </row>
    <row r="81261">
      <c r="A81261" s="113"/>
      <c r="B81261" s="113"/>
    </row>
    <row r="81262">
      <c r="A81262" s="113"/>
      <c r="B81262" s="113"/>
    </row>
    <row r="81263">
      <c r="A81263" s="113"/>
      <c r="B81263" s="113"/>
    </row>
    <row r="81264">
      <c r="A81264" s="113"/>
      <c r="B81264" s="113"/>
    </row>
    <row r="81265">
      <c r="A81265" s="113"/>
      <c r="B81265" s="113"/>
    </row>
    <row r="81266">
      <c r="A81266" s="113"/>
      <c r="B81266" s="113"/>
    </row>
    <row r="81267">
      <c r="A81267" s="113"/>
      <c r="B81267" s="113"/>
    </row>
    <row r="81268">
      <c r="A81268" s="113"/>
      <c r="B81268" s="113"/>
    </row>
    <row r="81269">
      <c r="A81269" s="113"/>
      <c r="B81269" s="113"/>
    </row>
    <row r="81270">
      <c r="A81270" s="113"/>
      <c r="B81270" s="113"/>
    </row>
    <row r="81271">
      <c r="A81271" s="113"/>
      <c r="B81271" s="113"/>
    </row>
    <row r="81272">
      <c r="A81272" s="113"/>
      <c r="B81272" s="113"/>
    </row>
    <row r="81273">
      <c r="A81273" s="113"/>
      <c r="B81273" s="113"/>
    </row>
    <row r="81274">
      <c r="A81274" s="113"/>
      <c r="B81274" s="113"/>
    </row>
    <row r="81275">
      <c r="A81275" s="113"/>
      <c r="B81275" s="113"/>
    </row>
    <row r="81276">
      <c r="A81276" s="113"/>
      <c r="B81276" s="113"/>
    </row>
    <row r="81277">
      <c r="A81277" s="113"/>
      <c r="B81277" s="113"/>
    </row>
    <row r="81278">
      <c r="A81278" s="113"/>
      <c r="B81278" s="113"/>
    </row>
    <row r="81279">
      <c r="A81279" s="113"/>
      <c r="B81279" s="113"/>
    </row>
    <row r="81280">
      <c r="A81280" s="113"/>
      <c r="B81280" s="113"/>
    </row>
    <row r="81281">
      <c r="A81281" s="113"/>
      <c r="B81281" s="113"/>
    </row>
    <row r="81282">
      <c r="A81282" s="113"/>
      <c r="B81282" s="113"/>
    </row>
    <row r="81283">
      <c r="A81283" s="113"/>
      <c r="B81283" s="113"/>
    </row>
    <row r="81284">
      <c r="A81284" s="113"/>
      <c r="B81284" s="113"/>
    </row>
    <row r="81285">
      <c r="A81285" s="113"/>
      <c r="B81285" s="113"/>
    </row>
    <row r="81286">
      <c r="A81286" s="113"/>
      <c r="B81286" s="113"/>
    </row>
    <row r="81287">
      <c r="A81287" s="113"/>
      <c r="B81287" s="113"/>
    </row>
    <row r="81288">
      <c r="A81288" s="113"/>
      <c r="B81288" s="113"/>
    </row>
    <row r="81289">
      <c r="A81289" s="113"/>
      <c r="B81289" s="113"/>
    </row>
    <row r="81290">
      <c r="A81290" s="113"/>
      <c r="B81290" s="113"/>
    </row>
    <row r="81291">
      <c r="A81291" s="113"/>
      <c r="B81291" s="113"/>
    </row>
    <row r="81292">
      <c r="A81292" s="113"/>
      <c r="B81292" s="113"/>
    </row>
    <row r="81293">
      <c r="A81293" s="113"/>
      <c r="B81293" s="113"/>
    </row>
    <row r="81294">
      <c r="A81294" s="113"/>
      <c r="B81294" s="113"/>
    </row>
    <row r="81295">
      <c r="A81295" s="113"/>
      <c r="B81295" s="113"/>
    </row>
    <row r="81296">
      <c r="A81296" s="113"/>
      <c r="B81296" s="113"/>
    </row>
    <row r="81297">
      <c r="A81297" s="113"/>
      <c r="B81297" s="113"/>
    </row>
    <row r="81298">
      <c r="A81298" s="113"/>
      <c r="B81298" s="113"/>
    </row>
    <row r="81299">
      <c r="A81299" s="113"/>
      <c r="B81299" s="113"/>
    </row>
    <row r="81300">
      <c r="A81300" s="113"/>
      <c r="B81300" s="113"/>
    </row>
    <row r="81301">
      <c r="A81301" s="113"/>
      <c r="B81301" s="113"/>
    </row>
    <row r="81302">
      <c r="A81302" s="113"/>
      <c r="B81302" s="113"/>
    </row>
    <row r="81303">
      <c r="A81303" s="113"/>
      <c r="B81303" s="113"/>
    </row>
    <row r="81304">
      <c r="A81304" s="113"/>
      <c r="B81304" s="113"/>
    </row>
    <row r="81305">
      <c r="A81305" s="113"/>
      <c r="B81305" s="113"/>
    </row>
    <row r="81306">
      <c r="A81306" s="113"/>
      <c r="B81306" s="113"/>
    </row>
    <row r="81307">
      <c r="A81307" s="113"/>
      <c r="B81307" s="113"/>
    </row>
    <row r="81308">
      <c r="A81308" s="113"/>
      <c r="B81308" s="113"/>
    </row>
    <row r="81309">
      <c r="A81309" s="113"/>
      <c r="B81309" s="113"/>
    </row>
    <row r="81310">
      <c r="A81310" s="113"/>
      <c r="B81310" s="113"/>
    </row>
    <row r="81311">
      <c r="A81311" s="113"/>
      <c r="B81311" s="113"/>
    </row>
    <row r="81312">
      <c r="A81312" s="113"/>
      <c r="B81312" s="113"/>
    </row>
    <row r="81313">
      <c r="A81313" s="113"/>
      <c r="B81313" s="113"/>
    </row>
    <row r="81314">
      <c r="A81314" s="113"/>
      <c r="B81314" s="113"/>
    </row>
    <row r="81315">
      <c r="A81315" s="113"/>
      <c r="B81315" s="113"/>
    </row>
    <row r="81316">
      <c r="A81316" s="113"/>
      <c r="B81316" s="113"/>
    </row>
    <row r="81317">
      <c r="A81317" s="113"/>
      <c r="B81317" s="113"/>
    </row>
    <row r="81318">
      <c r="A81318" s="113"/>
      <c r="B81318" s="113"/>
    </row>
    <row r="81319">
      <c r="A81319" s="113"/>
      <c r="B81319" s="113"/>
    </row>
    <row r="81320">
      <c r="A81320" s="113"/>
      <c r="B81320" s="113"/>
    </row>
    <row r="81321">
      <c r="A81321" s="113"/>
      <c r="B81321" s="113"/>
    </row>
    <row r="81322">
      <c r="A81322" s="113"/>
      <c r="B81322" s="113"/>
    </row>
    <row r="81323">
      <c r="A81323" s="113"/>
      <c r="B81323" s="113"/>
    </row>
    <row r="81324">
      <c r="A81324" s="113"/>
      <c r="B81324" s="113"/>
    </row>
    <row r="81325">
      <c r="A81325" s="113"/>
      <c r="B81325" s="113"/>
    </row>
    <row r="81326">
      <c r="A81326" s="113"/>
      <c r="B81326" s="113"/>
    </row>
    <row r="81327">
      <c r="A81327" s="113"/>
      <c r="B81327" s="113"/>
    </row>
    <row r="81328">
      <c r="A81328" s="113"/>
      <c r="B81328" s="113"/>
    </row>
    <row r="81329">
      <c r="A81329" s="113"/>
      <c r="B81329" s="113"/>
    </row>
    <row r="81330">
      <c r="A81330" s="113"/>
      <c r="B81330" s="113"/>
    </row>
    <row r="81331">
      <c r="A81331" s="113"/>
      <c r="B81331" s="113"/>
    </row>
    <row r="81332">
      <c r="A81332" s="113"/>
      <c r="B81332" s="113"/>
    </row>
    <row r="81333">
      <c r="A81333" s="113"/>
      <c r="B81333" s="113"/>
    </row>
    <row r="81334">
      <c r="A81334" s="113"/>
      <c r="B81334" s="113"/>
    </row>
    <row r="81335">
      <c r="A81335" s="113"/>
      <c r="B81335" s="113"/>
    </row>
    <row r="81336">
      <c r="A81336" s="113"/>
      <c r="B81336" s="113"/>
    </row>
    <row r="81337">
      <c r="A81337" s="113"/>
      <c r="B81337" s="113"/>
    </row>
    <row r="81338">
      <c r="A81338" s="113"/>
      <c r="B81338" s="113"/>
    </row>
    <row r="81339">
      <c r="A81339" s="113"/>
      <c r="B81339" s="113"/>
    </row>
    <row r="81340">
      <c r="A81340" s="113"/>
      <c r="B81340" s="113"/>
    </row>
    <row r="81341">
      <c r="A81341" s="113"/>
      <c r="B81341" s="113"/>
    </row>
    <row r="81342">
      <c r="A81342" s="113"/>
      <c r="B81342" s="113"/>
    </row>
    <row r="81343">
      <c r="A81343" s="113"/>
      <c r="B81343" s="113"/>
    </row>
    <row r="81344">
      <c r="A81344" s="113"/>
      <c r="B81344" s="113"/>
    </row>
    <row r="81345">
      <c r="A81345" s="113"/>
      <c r="B81345" s="113"/>
    </row>
    <row r="81346">
      <c r="A81346" s="113"/>
      <c r="B81346" s="113"/>
    </row>
    <row r="81347">
      <c r="A81347" s="113"/>
      <c r="B81347" s="113"/>
    </row>
    <row r="81348">
      <c r="A81348" s="113"/>
      <c r="B81348" s="113"/>
    </row>
    <row r="81349">
      <c r="A81349" s="113"/>
      <c r="B81349" s="113"/>
    </row>
    <row r="81350">
      <c r="A81350" s="113"/>
      <c r="B81350" s="113"/>
    </row>
    <row r="81351">
      <c r="A81351" s="113"/>
      <c r="B81351" s="113"/>
    </row>
    <row r="81352">
      <c r="A81352" s="113"/>
      <c r="B81352" s="113"/>
    </row>
    <row r="81353">
      <c r="A81353" s="113"/>
      <c r="B81353" s="113"/>
    </row>
    <row r="81354">
      <c r="A81354" s="113"/>
      <c r="B81354" s="113"/>
    </row>
    <row r="81355">
      <c r="A81355" s="113"/>
      <c r="B81355" s="113"/>
    </row>
    <row r="81356">
      <c r="A81356" s="113"/>
      <c r="B81356" s="113"/>
    </row>
    <row r="81357">
      <c r="A81357" s="113"/>
      <c r="B81357" s="113"/>
    </row>
    <row r="81358">
      <c r="A81358" s="113"/>
      <c r="B81358" s="113"/>
    </row>
    <row r="81359">
      <c r="A81359" s="113"/>
      <c r="B81359" s="113"/>
    </row>
    <row r="81360">
      <c r="A81360" s="113"/>
      <c r="B81360" s="113"/>
    </row>
    <row r="81361">
      <c r="A81361" s="113"/>
      <c r="B81361" s="113"/>
    </row>
    <row r="81362">
      <c r="A81362" s="113"/>
      <c r="B81362" s="113"/>
    </row>
    <row r="81363">
      <c r="A81363" s="113"/>
      <c r="B81363" s="113"/>
    </row>
    <row r="81364">
      <c r="A81364" s="113"/>
      <c r="B81364" s="113"/>
    </row>
    <row r="81365">
      <c r="A81365" s="113"/>
      <c r="B81365" s="113"/>
    </row>
    <row r="81366">
      <c r="A81366" s="113"/>
      <c r="B81366" s="113"/>
    </row>
    <row r="81367">
      <c r="A81367" s="113"/>
      <c r="B81367" s="113"/>
    </row>
    <row r="81368">
      <c r="A81368" s="113"/>
      <c r="B81368" s="113"/>
    </row>
    <row r="81369">
      <c r="A81369" s="113"/>
      <c r="B81369" s="113"/>
    </row>
    <row r="81370">
      <c r="A81370" s="113"/>
      <c r="B81370" s="113"/>
    </row>
    <row r="81371">
      <c r="A81371" s="113"/>
      <c r="B81371" s="113"/>
    </row>
    <row r="81372">
      <c r="A81372" s="113"/>
      <c r="B81372" s="113"/>
    </row>
    <row r="81373">
      <c r="A81373" s="113"/>
      <c r="B81373" s="113"/>
    </row>
    <row r="81374">
      <c r="A81374" s="113"/>
      <c r="B81374" s="113"/>
    </row>
    <row r="81375">
      <c r="A81375" s="113"/>
      <c r="B81375" s="113"/>
    </row>
    <row r="81376">
      <c r="A81376" s="113"/>
      <c r="B81376" s="113"/>
    </row>
    <row r="81377">
      <c r="A81377" s="113"/>
      <c r="B81377" s="113"/>
    </row>
    <row r="81378">
      <c r="A81378" s="113"/>
      <c r="B81378" s="113"/>
    </row>
    <row r="81379">
      <c r="A81379" s="113"/>
      <c r="B81379" s="113"/>
    </row>
    <row r="81380">
      <c r="A81380" s="113"/>
      <c r="B81380" s="113"/>
    </row>
    <row r="81381">
      <c r="A81381" s="113"/>
      <c r="B81381" s="113"/>
    </row>
    <row r="81382">
      <c r="A81382" s="113"/>
      <c r="B81382" s="113"/>
    </row>
    <row r="81383">
      <c r="A81383" s="113"/>
      <c r="B81383" s="113"/>
    </row>
    <row r="81384">
      <c r="A81384" s="113"/>
      <c r="B81384" s="113"/>
    </row>
    <row r="81385">
      <c r="A81385" s="113"/>
      <c r="B81385" s="113"/>
    </row>
    <row r="81386">
      <c r="A81386" s="113"/>
      <c r="B81386" s="113"/>
    </row>
    <row r="81387">
      <c r="A81387" s="113"/>
      <c r="B81387" s="113"/>
    </row>
    <row r="81388">
      <c r="A81388" s="113"/>
      <c r="B81388" s="113"/>
    </row>
    <row r="81389">
      <c r="A81389" s="113"/>
      <c r="B81389" s="113"/>
    </row>
    <row r="81390">
      <c r="A81390" s="113"/>
      <c r="B81390" s="113"/>
    </row>
    <row r="81391">
      <c r="A81391" s="113"/>
      <c r="B81391" s="113"/>
    </row>
    <row r="81392">
      <c r="A81392" s="113"/>
      <c r="B81392" s="113"/>
    </row>
    <row r="81393">
      <c r="A81393" s="113"/>
      <c r="B81393" s="113"/>
    </row>
    <row r="81394">
      <c r="A81394" s="113"/>
      <c r="B81394" s="113"/>
    </row>
    <row r="81395">
      <c r="A81395" s="113"/>
      <c r="B81395" s="113"/>
    </row>
    <row r="81396">
      <c r="A81396" s="113"/>
      <c r="B81396" s="113"/>
    </row>
    <row r="81397">
      <c r="A81397" s="113"/>
      <c r="B81397" s="113"/>
    </row>
    <row r="81398">
      <c r="A81398" s="113"/>
      <c r="B81398" s="113"/>
    </row>
    <row r="81399">
      <c r="A81399" s="113"/>
      <c r="B81399" s="113"/>
    </row>
    <row r="81400">
      <c r="A81400" s="113"/>
      <c r="B81400" s="113"/>
    </row>
    <row r="81401">
      <c r="A81401" s="113"/>
      <c r="B81401" s="113"/>
    </row>
    <row r="81402">
      <c r="A81402" s="113"/>
      <c r="B81402" s="113"/>
    </row>
    <row r="81403">
      <c r="A81403" s="113"/>
      <c r="B81403" s="113"/>
    </row>
    <row r="81404">
      <c r="A81404" s="113"/>
      <c r="B81404" s="113"/>
    </row>
    <row r="81405">
      <c r="A81405" s="113"/>
      <c r="B81405" s="113"/>
    </row>
    <row r="81406">
      <c r="A81406" s="113"/>
      <c r="B81406" s="113"/>
    </row>
    <row r="81407">
      <c r="A81407" s="113"/>
      <c r="B81407" s="113"/>
    </row>
    <row r="81408">
      <c r="A81408" s="113"/>
      <c r="B81408" s="113"/>
    </row>
    <row r="81409">
      <c r="A81409" s="113"/>
      <c r="B81409" s="113"/>
    </row>
    <row r="81410">
      <c r="A81410" s="113"/>
      <c r="B81410" s="113"/>
    </row>
    <row r="81411">
      <c r="A81411" s="113"/>
      <c r="B81411" s="113"/>
    </row>
    <row r="81412">
      <c r="A81412" s="113"/>
      <c r="B81412" s="113"/>
    </row>
    <row r="81413">
      <c r="A81413" s="113"/>
      <c r="B81413" s="113"/>
    </row>
    <row r="81414">
      <c r="A81414" s="113"/>
      <c r="B81414" s="113"/>
    </row>
    <row r="81415">
      <c r="A81415" s="113"/>
      <c r="B81415" s="113"/>
    </row>
    <row r="81416">
      <c r="A81416" s="113"/>
      <c r="B81416" s="113"/>
    </row>
    <row r="81417">
      <c r="A81417" s="113"/>
      <c r="B81417" s="113"/>
    </row>
    <row r="81418">
      <c r="A81418" s="113"/>
      <c r="B81418" s="113"/>
    </row>
    <row r="81419">
      <c r="A81419" s="113"/>
      <c r="B81419" s="113"/>
    </row>
    <row r="81420">
      <c r="A81420" s="113"/>
      <c r="B81420" s="113"/>
    </row>
    <row r="81421">
      <c r="A81421" s="113"/>
      <c r="B81421" s="113"/>
    </row>
    <row r="81422">
      <c r="A81422" s="113"/>
      <c r="B81422" s="113"/>
    </row>
    <row r="81423">
      <c r="A81423" s="113"/>
      <c r="B81423" s="113"/>
    </row>
    <row r="81424">
      <c r="A81424" s="113"/>
      <c r="B81424" s="113"/>
    </row>
    <row r="81425">
      <c r="A81425" s="113"/>
      <c r="B81425" s="113"/>
    </row>
    <row r="81426">
      <c r="A81426" s="113"/>
      <c r="B81426" s="113"/>
    </row>
    <row r="81427">
      <c r="A81427" s="113"/>
      <c r="B81427" s="113"/>
    </row>
    <row r="81428">
      <c r="A81428" s="113"/>
      <c r="B81428" s="113"/>
    </row>
    <row r="81429">
      <c r="A81429" s="113"/>
      <c r="B81429" s="113"/>
    </row>
    <row r="81430">
      <c r="A81430" s="113"/>
      <c r="B81430" s="113"/>
    </row>
    <row r="81431">
      <c r="A81431" s="113"/>
      <c r="B81431" s="113"/>
    </row>
    <row r="81432">
      <c r="A81432" s="113"/>
      <c r="B81432" s="113"/>
    </row>
    <row r="81433">
      <c r="A81433" s="113"/>
      <c r="B81433" s="113"/>
    </row>
    <row r="81434">
      <c r="A81434" s="113"/>
      <c r="B81434" s="113"/>
    </row>
    <row r="81435">
      <c r="A81435" s="113"/>
      <c r="B81435" s="113"/>
    </row>
    <row r="81436">
      <c r="A81436" s="113"/>
      <c r="B81436" s="113"/>
    </row>
    <row r="81437">
      <c r="A81437" s="113"/>
      <c r="B81437" s="113"/>
    </row>
    <row r="81438">
      <c r="A81438" s="113"/>
      <c r="B81438" s="113"/>
    </row>
    <row r="81439">
      <c r="A81439" s="113"/>
      <c r="B81439" s="113"/>
    </row>
    <row r="81440">
      <c r="A81440" s="113"/>
      <c r="B81440" s="113"/>
    </row>
    <row r="81441">
      <c r="A81441" s="113"/>
      <c r="B81441" s="113"/>
    </row>
    <row r="81442">
      <c r="A81442" s="113"/>
      <c r="B81442" s="113"/>
    </row>
    <row r="81443">
      <c r="A81443" s="113"/>
      <c r="B81443" s="113"/>
    </row>
    <row r="81444">
      <c r="A81444" s="113"/>
      <c r="B81444" s="113"/>
    </row>
    <row r="81445">
      <c r="A81445" s="113"/>
      <c r="B81445" s="113"/>
    </row>
    <row r="81446">
      <c r="A81446" s="113"/>
      <c r="B81446" s="113"/>
    </row>
    <row r="81447">
      <c r="A81447" s="113"/>
      <c r="B81447" s="113"/>
    </row>
    <row r="81448">
      <c r="A81448" s="113"/>
      <c r="B81448" s="113"/>
    </row>
    <row r="81449">
      <c r="A81449" s="113"/>
      <c r="B81449" s="113"/>
    </row>
    <row r="81450">
      <c r="A81450" s="113"/>
      <c r="B81450" s="113"/>
    </row>
    <row r="81451">
      <c r="A81451" s="113"/>
      <c r="B81451" s="113"/>
    </row>
    <row r="81452">
      <c r="A81452" s="113"/>
      <c r="B81452" s="113"/>
    </row>
    <row r="81453">
      <c r="A81453" s="113"/>
      <c r="B81453" s="113"/>
    </row>
    <row r="81454">
      <c r="A81454" s="113"/>
      <c r="B81454" s="113"/>
    </row>
    <row r="81455">
      <c r="A81455" s="113"/>
      <c r="B81455" s="113"/>
    </row>
    <row r="81456">
      <c r="A81456" s="113"/>
      <c r="B81456" s="113"/>
    </row>
    <row r="81457">
      <c r="A81457" s="113"/>
      <c r="B81457" s="113"/>
    </row>
    <row r="81458">
      <c r="A81458" s="113"/>
      <c r="B81458" s="113"/>
    </row>
    <row r="81459">
      <c r="A81459" s="113"/>
      <c r="B81459" s="113"/>
    </row>
    <row r="81460">
      <c r="A81460" s="113"/>
      <c r="B81460" s="113"/>
    </row>
    <row r="81461">
      <c r="A81461" s="113"/>
      <c r="B81461" s="113"/>
    </row>
    <row r="81462">
      <c r="A81462" s="113"/>
      <c r="B81462" s="113"/>
    </row>
    <row r="81463">
      <c r="A81463" s="113"/>
      <c r="B81463" s="113"/>
    </row>
    <row r="81464">
      <c r="A81464" s="113"/>
      <c r="B81464" s="113"/>
    </row>
    <row r="81465">
      <c r="A81465" s="113"/>
      <c r="B81465" s="113"/>
    </row>
    <row r="81466">
      <c r="A81466" s="113"/>
      <c r="B81466" s="113"/>
    </row>
    <row r="81467">
      <c r="A81467" s="113"/>
      <c r="B81467" s="113"/>
    </row>
    <row r="81468">
      <c r="A81468" s="113"/>
      <c r="B81468" s="113"/>
    </row>
    <row r="81469">
      <c r="A81469" s="113"/>
      <c r="B81469" s="113"/>
    </row>
    <row r="81470">
      <c r="A81470" s="113"/>
      <c r="B81470" s="113"/>
    </row>
    <row r="81471">
      <c r="A81471" s="113"/>
      <c r="B81471" s="113"/>
    </row>
    <row r="81472">
      <c r="A81472" s="113"/>
      <c r="B81472" s="113"/>
    </row>
    <row r="81473">
      <c r="A81473" s="113"/>
      <c r="B81473" s="113"/>
    </row>
    <row r="81474">
      <c r="A81474" s="113"/>
      <c r="B81474" s="113"/>
    </row>
    <row r="81475">
      <c r="A81475" s="113"/>
      <c r="B81475" s="113"/>
    </row>
    <row r="81476">
      <c r="A81476" s="113"/>
      <c r="B81476" s="113"/>
    </row>
    <row r="81477">
      <c r="A81477" s="113"/>
      <c r="B81477" s="113"/>
    </row>
    <row r="81478">
      <c r="A81478" s="113"/>
      <c r="B81478" s="113"/>
    </row>
    <row r="81479">
      <c r="A81479" s="113"/>
      <c r="B81479" s="113"/>
    </row>
    <row r="81480">
      <c r="A81480" s="113"/>
      <c r="B81480" s="113"/>
    </row>
    <row r="81481">
      <c r="A81481" s="113"/>
      <c r="B81481" s="113"/>
    </row>
    <row r="81482">
      <c r="A81482" s="113"/>
      <c r="B81482" s="113"/>
    </row>
    <row r="81483">
      <c r="A81483" s="113"/>
      <c r="B81483" s="113"/>
    </row>
    <row r="81484">
      <c r="A81484" s="113"/>
      <c r="B81484" s="113"/>
    </row>
    <row r="81485">
      <c r="A81485" s="113"/>
      <c r="B81485" s="113"/>
    </row>
    <row r="81486">
      <c r="A81486" s="113"/>
      <c r="B81486" s="113"/>
    </row>
    <row r="81487">
      <c r="A81487" s="113"/>
      <c r="B81487" s="113"/>
    </row>
    <row r="81488">
      <c r="A81488" s="113"/>
      <c r="B81488" s="113"/>
    </row>
    <row r="81489">
      <c r="A81489" s="113"/>
      <c r="B81489" s="113"/>
    </row>
    <row r="81490">
      <c r="A81490" s="113"/>
      <c r="B81490" s="113"/>
    </row>
    <row r="81491">
      <c r="A81491" s="113"/>
      <c r="B81491" s="113"/>
    </row>
    <row r="81492">
      <c r="A81492" s="113"/>
      <c r="B81492" s="113"/>
    </row>
    <row r="81493">
      <c r="A81493" s="113"/>
      <c r="B81493" s="113"/>
    </row>
    <row r="81494">
      <c r="A81494" s="113"/>
      <c r="B81494" s="113"/>
    </row>
    <row r="81495">
      <c r="A81495" s="113"/>
      <c r="B81495" s="113"/>
    </row>
    <row r="81496">
      <c r="A81496" s="113"/>
      <c r="B81496" s="113"/>
    </row>
    <row r="81497">
      <c r="A81497" s="113"/>
      <c r="B81497" s="113"/>
    </row>
    <row r="81498">
      <c r="A81498" s="113"/>
      <c r="B81498" s="113"/>
    </row>
    <row r="81499">
      <c r="A81499" s="113"/>
      <c r="B81499" s="113"/>
    </row>
    <row r="81500">
      <c r="A81500" s="113"/>
      <c r="B81500" s="113"/>
    </row>
    <row r="81501">
      <c r="A81501" s="113"/>
      <c r="B81501" s="113"/>
    </row>
    <row r="81502">
      <c r="A81502" s="113"/>
      <c r="B81502" s="113"/>
    </row>
    <row r="81503">
      <c r="A81503" s="113"/>
      <c r="B81503" s="113"/>
    </row>
    <row r="81504">
      <c r="A81504" s="113"/>
      <c r="B81504" s="113"/>
    </row>
    <row r="81505">
      <c r="A81505" s="113"/>
      <c r="B81505" s="113"/>
    </row>
    <row r="81506">
      <c r="A81506" s="113"/>
      <c r="B81506" s="113"/>
    </row>
    <row r="81507">
      <c r="A81507" s="113"/>
      <c r="B81507" s="113"/>
    </row>
    <row r="81508">
      <c r="A81508" s="113"/>
      <c r="B81508" s="113"/>
    </row>
    <row r="81509">
      <c r="A81509" s="113"/>
      <c r="B81509" s="113"/>
    </row>
    <row r="81510">
      <c r="A81510" s="113"/>
      <c r="B81510" s="113"/>
    </row>
    <row r="81511">
      <c r="A81511" s="113"/>
      <c r="B81511" s="113"/>
    </row>
    <row r="81512">
      <c r="A81512" s="113"/>
      <c r="B81512" s="113"/>
    </row>
    <row r="81513">
      <c r="A81513" s="113"/>
      <c r="B81513" s="113"/>
    </row>
    <row r="81514">
      <c r="A81514" s="113"/>
      <c r="B81514" s="113"/>
    </row>
    <row r="81515">
      <c r="A81515" s="113"/>
      <c r="B81515" s="113"/>
    </row>
    <row r="81516">
      <c r="A81516" s="113"/>
      <c r="B81516" s="113"/>
    </row>
    <row r="81517">
      <c r="A81517" s="113"/>
      <c r="B81517" s="113"/>
    </row>
    <row r="81518">
      <c r="A81518" s="113"/>
      <c r="B81518" s="113"/>
    </row>
    <row r="81519">
      <c r="A81519" s="113"/>
      <c r="B81519" s="113"/>
    </row>
    <row r="81520">
      <c r="A81520" s="113"/>
      <c r="B81520" s="113"/>
    </row>
    <row r="81521">
      <c r="A81521" s="113"/>
      <c r="B81521" s="113"/>
    </row>
    <row r="81522">
      <c r="A81522" s="113"/>
      <c r="B81522" s="113"/>
    </row>
    <row r="81523">
      <c r="A81523" s="113"/>
      <c r="B81523" s="113"/>
    </row>
    <row r="81524">
      <c r="A81524" s="113"/>
      <c r="B81524" s="113"/>
    </row>
    <row r="81525">
      <c r="A81525" s="113"/>
      <c r="B81525" s="113"/>
    </row>
    <row r="81526">
      <c r="A81526" s="113"/>
      <c r="B81526" s="113"/>
    </row>
    <row r="81527">
      <c r="A81527" s="113"/>
      <c r="B81527" s="113"/>
    </row>
    <row r="81528">
      <c r="A81528" s="113"/>
      <c r="B81528" s="113"/>
    </row>
    <row r="81529">
      <c r="A81529" s="113"/>
      <c r="B81529" s="113"/>
    </row>
    <row r="81530">
      <c r="A81530" s="113"/>
      <c r="B81530" s="113"/>
    </row>
    <row r="81531">
      <c r="A81531" s="113"/>
      <c r="B81531" s="113"/>
    </row>
    <row r="81532">
      <c r="A81532" s="113"/>
      <c r="B81532" s="113"/>
    </row>
    <row r="81533">
      <c r="A81533" s="113"/>
      <c r="B81533" s="113"/>
    </row>
    <row r="81534">
      <c r="A81534" s="113"/>
      <c r="B81534" s="113"/>
    </row>
    <row r="81535">
      <c r="A81535" s="113"/>
      <c r="B81535" s="113"/>
    </row>
    <row r="81536">
      <c r="A81536" s="113"/>
      <c r="B81536" s="113"/>
    </row>
    <row r="81537">
      <c r="A81537" s="113"/>
      <c r="B81537" s="113"/>
    </row>
    <row r="81538">
      <c r="A81538" s="113"/>
      <c r="B81538" s="113"/>
    </row>
    <row r="81539">
      <c r="A81539" s="113"/>
      <c r="B81539" s="113"/>
    </row>
    <row r="81540">
      <c r="A81540" s="113"/>
      <c r="B81540" s="113"/>
    </row>
    <row r="81541">
      <c r="A81541" s="113"/>
      <c r="B81541" s="113"/>
    </row>
    <row r="81542">
      <c r="A81542" s="113"/>
      <c r="B81542" s="113"/>
    </row>
    <row r="81543">
      <c r="A81543" s="113"/>
      <c r="B81543" s="113"/>
    </row>
    <row r="81544">
      <c r="A81544" s="113"/>
      <c r="B81544" s="113"/>
    </row>
    <row r="81545">
      <c r="A81545" s="113"/>
      <c r="B81545" s="113"/>
    </row>
    <row r="81546">
      <c r="A81546" s="113"/>
      <c r="B81546" s="113"/>
    </row>
    <row r="81547">
      <c r="A81547" s="113"/>
      <c r="B81547" s="113"/>
    </row>
    <row r="81548">
      <c r="A81548" s="113"/>
      <c r="B81548" s="113"/>
    </row>
    <row r="81549">
      <c r="A81549" s="113"/>
      <c r="B81549" s="113"/>
    </row>
    <row r="81550">
      <c r="A81550" s="113"/>
      <c r="B81550" s="113"/>
    </row>
    <row r="81551">
      <c r="A81551" s="113"/>
      <c r="B81551" s="113"/>
    </row>
    <row r="81552">
      <c r="A81552" s="113"/>
      <c r="B81552" s="113"/>
    </row>
    <row r="81553">
      <c r="A81553" s="113"/>
      <c r="B81553" s="113"/>
    </row>
    <row r="81554">
      <c r="A81554" s="113"/>
      <c r="B81554" s="113"/>
    </row>
    <row r="81555">
      <c r="A81555" s="113"/>
      <c r="B81555" s="113"/>
    </row>
    <row r="81556">
      <c r="A81556" s="113"/>
      <c r="B81556" s="113"/>
    </row>
    <row r="81557">
      <c r="A81557" s="113"/>
      <c r="B81557" s="113"/>
    </row>
    <row r="81558">
      <c r="A81558" s="113"/>
      <c r="B81558" s="113"/>
    </row>
    <row r="81559">
      <c r="A81559" s="113"/>
      <c r="B81559" s="113"/>
    </row>
    <row r="81560">
      <c r="A81560" s="113"/>
      <c r="B81560" s="113"/>
    </row>
    <row r="81561">
      <c r="A81561" s="113"/>
      <c r="B81561" s="113"/>
    </row>
    <row r="81562">
      <c r="A81562" s="113"/>
      <c r="B81562" s="113"/>
    </row>
    <row r="81563">
      <c r="A81563" s="113"/>
      <c r="B81563" s="113"/>
    </row>
    <row r="81564">
      <c r="A81564" s="113"/>
      <c r="B81564" s="113"/>
    </row>
    <row r="81565">
      <c r="A81565" s="113"/>
      <c r="B81565" s="113"/>
    </row>
    <row r="81566">
      <c r="A81566" s="113"/>
      <c r="B81566" s="113"/>
    </row>
    <row r="81567">
      <c r="A81567" s="113"/>
      <c r="B81567" s="113"/>
    </row>
    <row r="81568">
      <c r="A81568" s="113"/>
      <c r="B81568" s="113"/>
    </row>
    <row r="81569">
      <c r="A81569" s="113"/>
      <c r="B81569" s="113"/>
    </row>
    <row r="81570">
      <c r="A81570" s="113"/>
      <c r="B81570" s="113"/>
    </row>
    <row r="81571">
      <c r="A81571" s="113"/>
      <c r="B81571" s="113"/>
    </row>
    <row r="81572">
      <c r="A81572" s="113"/>
      <c r="B81572" s="113"/>
    </row>
    <row r="81573">
      <c r="A81573" s="113"/>
      <c r="B81573" s="113"/>
    </row>
    <row r="81574">
      <c r="A81574" s="113"/>
      <c r="B81574" s="113"/>
    </row>
    <row r="81575">
      <c r="A81575" s="113"/>
      <c r="B81575" s="113"/>
    </row>
    <row r="81576">
      <c r="A81576" s="113"/>
      <c r="B81576" s="113"/>
    </row>
    <row r="81577">
      <c r="A81577" s="113"/>
      <c r="B81577" s="113"/>
    </row>
    <row r="81578">
      <c r="A81578" s="113"/>
      <c r="B81578" s="113"/>
    </row>
    <row r="81579">
      <c r="A81579" s="113"/>
      <c r="B81579" s="113"/>
    </row>
    <row r="81580">
      <c r="A81580" s="113"/>
      <c r="B81580" s="113"/>
    </row>
    <row r="81581">
      <c r="A81581" s="113"/>
      <c r="B81581" s="113"/>
    </row>
    <row r="81582">
      <c r="A81582" s="113"/>
      <c r="B81582" s="113"/>
    </row>
    <row r="81583">
      <c r="A81583" s="113"/>
      <c r="B81583" s="113"/>
    </row>
    <row r="81584">
      <c r="A81584" s="113"/>
      <c r="B81584" s="113"/>
    </row>
    <row r="81585">
      <c r="A81585" s="113"/>
      <c r="B81585" s="113"/>
    </row>
    <row r="81586">
      <c r="A81586" s="113"/>
      <c r="B81586" s="113"/>
    </row>
    <row r="81587">
      <c r="A81587" s="113"/>
      <c r="B81587" s="113"/>
    </row>
    <row r="81588">
      <c r="A81588" s="113"/>
      <c r="B81588" s="113"/>
    </row>
    <row r="81589">
      <c r="A81589" s="113"/>
      <c r="B81589" s="113"/>
    </row>
    <row r="81590">
      <c r="A81590" s="113"/>
      <c r="B81590" s="113"/>
    </row>
    <row r="81591">
      <c r="A81591" s="113"/>
      <c r="B81591" s="113"/>
    </row>
    <row r="81592">
      <c r="A81592" s="113"/>
      <c r="B81592" s="113"/>
    </row>
    <row r="81593">
      <c r="A81593" s="113"/>
      <c r="B81593" s="113"/>
    </row>
    <row r="81594">
      <c r="A81594" s="113"/>
      <c r="B81594" s="113"/>
    </row>
    <row r="81595">
      <c r="A81595" s="113"/>
      <c r="B81595" s="113"/>
    </row>
    <row r="81596">
      <c r="A81596" s="113"/>
      <c r="B81596" s="113"/>
    </row>
    <row r="81597">
      <c r="A81597" s="113"/>
      <c r="B81597" s="113"/>
    </row>
    <row r="81598">
      <c r="A81598" s="113"/>
      <c r="B81598" s="113"/>
    </row>
    <row r="81599">
      <c r="A81599" s="113"/>
      <c r="B81599" s="113"/>
    </row>
    <row r="81600">
      <c r="A81600" s="113"/>
      <c r="B81600" s="113"/>
    </row>
    <row r="81601">
      <c r="A81601" s="113"/>
      <c r="B81601" s="113"/>
    </row>
    <row r="81602">
      <c r="A81602" s="113"/>
      <c r="B81602" s="113"/>
    </row>
    <row r="81603">
      <c r="A81603" s="113"/>
      <c r="B81603" s="113"/>
    </row>
    <row r="81604">
      <c r="A81604" s="113"/>
      <c r="B81604" s="113"/>
    </row>
    <row r="81605">
      <c r="A81605" s="113"/>
      <c r="B81605" s="113"/>
    </row>
    <row r="81606">
      <c r="A81606" s="113"/>
      <c r="B81606" s="113"/>
    </row>
    <row r="81607">
      <c r="A81607" s="113"/>
      <c r="B81607" s="113"/>
    </row>
    <row r="81608">
      <c r="A81608" s="113"/>
      <c r="B81608" s="113"/>
    </row>
    <row r="81609">
      <c r="A81609" s="113"/>
      <c r="B81609" s="113"/>
    </row>
    <row r="81610">
      <c r="A81610" s="113"/>
      <c r="B81610" s="113"/>
    </row>
    <row r="81611">
      <c r="A81611" s="113"/>
      <c r="B81611" s="113"/>
    </row>
    <row r="81612">
      <c r="A81612" s="113"/>
      <c r="B81612" s="113"/>
    </row>
    <row r="81613">
      <c r="A81613" s="113"/>
      <c r="B81613" s="113"/>
    </row>
    <row r="81614">
      <c r="A81614" s="113"/>
      <c r="B81614" s="113"/>
    </row>
    <row r="81615">
      <c r="A81615" s="113"/>
      <c r="B81615" s="113"/>
    </row>
    <row r="81616">
      <c r="A81616" s="113"/>
      <c r="B81616" s="113"/>
    </row>
    <row r="81617">
      <c r="A81617" s="113"/>
      <c r="B81617" s="113"/>
    </row>
    <row r="81618">
      <c r="A81618" s="113"/>
      <c r="B81618" s="113"/>
    </row>
    <row r="81619">
      <c r="A81619" s="113"/>
      <c r="B81619" s="113"/>
    </row>
    <row r="81620">
      <c r="A81620" s="113"/>
      <c r="B81620" s="113"/>
    </row>
    <row r="81621">
      <c r="A81621" s="113"/>
      <c r="B81621" s="113"/>
    </row>
    <row r="81622">
      <c r="A81622" s="113"/>
      <c r="B81622" s="113"/>
    </row>
    <row r="81623">
      <c r="A81623" s="113"/>
      <c r="B81623" s="113"/>
    </row>
    <row r="81624">
      <c r="A81624" s="113"/>
      <c r="B81624" s="113"/>
    </row>
    <row r="81625">
      <c r="A81625" s="113"/>
      <c r="B81625" s="113"/>
    </row>
    <row r="81626">
      <c r="A81626" s="113"/>
      <c r="B81626" s="113"/>
    </row>
    <row r="81627">
      <c r="A81627" s="113"/>
      <c r="B81627" s="113"/>
    </row>
    <row r="81628">
      <c r="A81628" s="113"/>
      <c r="B81628" s="113"/>
    </row>
    <row r="81629">
      <c r="A81629" s="113"/>
      <c r="B81629" s="113"/>
    </row>
    <row r="81630">
      <c r="A81630" s="113"/>
      <c r="B81630" s="113"/>
    </row>
    <row r="81631">
      <c r="A81631" s="113"/>
      <c r="B81631" s="113"/>
    </row>
    <row r="81632">
      <c r="A81632" s="113"/>
      <c r="B81632" s="113"/>
    </row>
    <row r="81633">
      <c r="A81633" s="113"/>
      <c r="B81633" s="113"/>
    </row>
    <row r="81634">
      <c r="A81634" s="113"/>
      <c r="B81634" s="113"/>
    </row>
    <row r="81635">
      <c r="A81635" s="113"/>
      <c r="B81635" s="113"/>
    </row>
    <row r="81636">
      <c r="A81636" s="113"/>
      <c r="B81636" s="113"/>
    </row>
    <row r="81637">
      <c r="A81637" s="113"/>
      <c r="B81637" s="113"/>
    </row>
    <row r="81638">
      <c r="A81638" s="113"/>
      <c r="B81638" s="113"/>
    </row>
    <row r="81639">
      <c r="A81639" s="113"/>
      <c r="B81639" s="113"/>
    </row>
    <row r="81640">
      <c r="A81640" s="113"/>
      <c r="B81640" s="113"/>
    </row>
    <row r="81641">
      <c r="A81641" s="113"/>
      <c r="B81641" s="113"/>
    </row>
    <row r="81642">
      <c r="A81642" s="113"/>
      <c r="B81642" s="113"/>
    </row>
    <row r="81643">
      <c r="A81643" s="113"/>
      <c r="B81643" s="113"/>
    </row>
    <row r="81644">
      <c r="A81644" s="113"/>
      <c r="B81644" s="113"/>
    </row>
    <row r="81645">
      <c r="A81645" s="113"/>
      <c r="B81645" s="113"/>
    </row>
    <row r="81646">
      <c r="A81646" s="113"/>
      <c r="B81646" s="113"/>
    </row>
    <row r="81647">
      <c r="A81647" s="113"/>
      <c r="B81647" s="113"/>
    </row>
    <row r="81648">
      <c r="A81648" s="113"/>
      <c r="B81648" s="113"/>
    </row>
    <row r="81649">
      <c r="A81649" s="113"/>
      <c r="B81649" s="113"/>
    </row>
    <row r="81650">
      <c r="A81650" s="113"/>
      <c r="B81650" s="113"/>
    </row>
    <row r="81651">
      <c r="A81651" s="113"/>
      <c r="B81651" s="113"/>
    </row>
    <row r="81652">
      <c r="A81652" s="113"/>
      <c r="B81652" s="113"/>
    </row>
    <row r="81653">
      <c r="A81653" s="113"/>
      <c r="B81653" s="113"/>
    </row>
    <row r="81654">
      <c r="A81654" s="113"/>
      <c r="B81654" s="113"/>
    </row>
    <row r="81655">
      <c r="A81655" s="113"/>
      <c r="B81655" s="113"/>
    </row>
    <row r="81656">
      <c r="A81656" s="113"/>
      <c r="B81656" s="113"/>
    </row>
    <row r="81657">
      <c r="A81657" s="113"/>
      <c r="B81657" s="113"/>
    </row>
    <row r="81658">
      <c r="A81658" s="113"/>
      <c r="B81658" s="113"/>
    </row>
    <row r="81659">
      <c r="A81659" s="113"/>
      <c r="B81659" s="113"/>
    </row>
    <row r="81660">
      <c r="A81660" s="113"/>
      <c r="B81660" s="113"/>
    </row>
    <row r="81661">
      <c r="A81661" s="113"/>
      <c r="B81661" s="113"/>
    </row>
    <row r="81662">
      <c r="A81662" s="113"/>
      <c r="B81662" s="113"/>
    </row>
    <row r="81663">
      <c r="A81663" s="113"/>
      <c r="B81663" s="113"/>
    </row>
    <row r="81664">
      <c r="A81664" s="113"/>
      <c r="B81664" s="113"/>
    </row>
    <row r="81665">
      <c r="A81665" s="113"/>
      <c r="B81665" s="113"/>
    </row>
    <row r="81666">
      <c r="A81666" s="113"/>
      <c r="B81666" s="113"/>
    </row>
    <row r="81667">
      <c r="A81667" s="113"/>
      <c r="B81667" s="113"/>
    </row>
    <row r="81668">
      <c r="A81668" s="113"/>
      <c r="B81668" s="113"/>
    </row>
    <row r="81669">
      <c r="A81669" s="113"/>
      <c r="B81669" s="113"/>
    </row>
    <row r="81670">
      <c r="A81670" s="113"/>
      <c r="B81670" s="113"/>
    </row>
    <row r="81671">
      <c r="A81671" s="113"/>
      <c r="B81671" s="113"/>
    </row>
    <row r="81672">
      <c r="A81672" s="113"/>
      <c r="B81672" s="113"/>
    </row>
    <row r="81673">
      <c r="A81673" s="113"/>
      <c r="B81673" s="113"/>
    </row>
    <row r="81674">
      <c r="A81674" s="113"/>
      <c r="B81674" s="113"/>
    </row>
    <row r="81675">
      <c r="A81675" s="113"/>
      <c r="B81675" s="113"/>
    </row>
    <row r="81676">
      <c r="A81676" s="113"/>
      <c r="B81676" s="113"/>
    </row>
    <row r="81677">
      <c r="A81677" s="113"/>
      <c r="B81677" s="113"/>
    </row>
    <row r="81678">
      <c r="A81678" s="113"/>
      <c r="B81678" s="113"/>
    </row>
    <row r="81679">
      <c r="A81679" s="113"/>
      <c r="B81679" s="113"/>
    </row>
    <row r="81680">
      <c r="A81680" s="113"/>
      <c r="B81680" s="113"/>
    </row>
    <row r="81681">
      <c r="A81681" s="113"/>
      <c r="B81681" s="113"/>
    </row>
    <row r="81682">
      <c r="A81682" s="113"/>
      <c r="B81682" s="113"/>
    </row>
    <row r="81683">
      <c r="A81683" s="113"/>
      <c r="B81683" s="113"/>
    </row>
    <row r="81684">
      <c r="A81684" s="113"/>
      <c r="B81684" s="113"/>
    </row>
    <row r="81685">
      <c r="A81685" s="113"/>
      <c r="B81685" s="113"/>
    </row>
    <row r="81686">
      <c r="A81686" s="113"/>
      <c r="B81686" s="113"/>
    </row>
    <row r="81687">
      <c r="A81687" s="113"/>
      <c r="B81687" s="113"/>
    </row>
    <row r="81688">
      <c r="A81688" s="113"/>
      <c r="B81688" s="113"/>
    </row>
    <row r="81689">
      <c r="A81689" s="113"/>
      <c r="B81689" s="113"/>
    </row>
    <row r="81690">
      <c r="A81690" s="113"/>
      <c r="B81690" s="113"/>
    </row>
    <row r="81691">
      <c r="A81691" s="113"/>
      <c r="B81691" s="113"/>
    </row>
    <row r="81692">
      <c r="A81692" s="113"/>
      <c r="B81692" s="113"/>
    </row>
    <row r="81693">
      <c r="A81693" s="113"/>
      <c r="B81693" s="113"/>
    </row>
    <row r="81694">
      <c r="A81694" s="113"/>
      <c r="B81694" s="113"/>
    </row>
    <row r="81695">
      <c r="A81695" s="113"/>
      <c r="B81695" s="113"/>
    </row>
    <row r="81696">
      <c r="A81696" s="113"/>
      <c r="B81696" s="113"/>
    </row>
    <row r="81697">
      <c r="A81697" s="113"/>
      <c r="B81697" s="113"/>
    </row>
    <row r="81698">
      <c r="A81698" s="113"/>
      <c r="B81698" s="113"/>
    </row>
    <row r="81699">
      <c r="A81699" s="113"/>
      <c r="B81699" s="113"/>
    </row>
    <row r="81700">
      <c r="A81700" s="113"/>
      <c r="B81700" s="113"/>
    </row>
    <row r="81701">
      <c r="A81701" s="113"/>
      <c r="B81701" s="113"/>
    </row>
    <row r="81702">
      <c r="A81702" s="113"/>
      <c r="B81702" s="113"/>
    </row>
    <row r="81703">
      <c r="A81703" s="113"/>
      <c r="B81703" s="113"/>
    </row>
    <row r="81704">
      <c r="A81704" s="113"/>
      <c r="B81704" s="113"/>
    </row>
    <row r="81705">
      <c r="A81705" s="113"/>
      <c r="B81705" s="113"/>
    </row>
    <row r="81706">
      <c r="A81706" s="113"/>
      <c r="B81706" s="113"/>
    </row>
    <row r="81707">
      <c r="A81707" s="113"/>
      <c r="B81707" s="113"/>
    </row>
    <row r="81708">
      <c r="A81708" s="113"/>
      <c r="B81708" s="113"/>
    </row>
    <row r="81709">
      <c r="A81709" s="113"/>
      <c r="B81709" s="113"/>
    </row>
    <row r="81710">
      <c r="A81710" s="113"/>
      <c r="B81710" s="113"/>
    </row>
    <row r="81711">
      <c r="A81711" s="113"/>
      <c r="B81711" s="113"/>
    </row>
    <row r="81712">
      <c r="A81712" s="113"/>
      <c r="B81712" s="113"/>
    </row>
    <row r="81713">
      <c r="A81713" s="113"/>
      <c r="B81713" s="113"/>
    </row>
    <row r="81714">
      <c r="A81714" s="113"/>
      <c r="B81714" s="113"/>
    </row>
    <row r="81715">
      <c r="A81715" s="113"/>
      <c r="B81715" s="113"/>
    </row>
    <row r="81716">
      <c r="A81716" s="113"/>
      <c r="B81716" s="113"/>
    </row>
    <row r="81717">
      <c r="A81717" s="113"/>
      <c r="B81717" s="113"/>
    </row>
    <row r="81718">
      <c r="A81718" s="113"/>
      <c r="B81718" s="113"/>
    </row>
    <row r="81719">
      <c r="A81719" s="113"/>
      <c r="B81719" s="113"/>
    </row>
    <row r="81720">
      <c r="A81720" s="113"/>
      <c r="B81720" s="113"/>
    </row>
    <row r="81721">
      <c r="A81721" s="113"/>
      <c r="B81721" s="113"/>
    </row>
    <row r="81722">
      <c r="A81722" s="113"/>
      <c r="B81722" s="113"/>
    </row>
    <row r="81723">
      <c r="A81723" s="113"/>
      <c r="B81723" s="113"/>
    </row>
    <row r="81724">
      <c r="A81724" s="113"/>
      <c r="B81724" s="113"/>
    </row>
    <row r="81725">
      <c r="A81725" s="113"/>
      <c r="B81725" s="113"/>
    </row>
    <row r="81726">
      <c r="A81726" s="113"/>
      <c r="B81726" s="113"/>
    </row>
    <row r="81727">
      <c r="A81727" s="113"/>
      <c r="B81727" s="113"/>
    </row>
    <row r="81728">
      <c r="A81728" s="113"/>
      <c r="B81728" s="113"/>
    </row>
    <row r="81729">
      <c r="A81729" s="113"/>
      <c r="B81729" s="113"/>
    </row>
    <row r="81730">
      <c r="A81730" s="113"/>
      <c r="B81730" s="113"/>
    </row>
    <row r="81731">
      <c r="A81731" s="113"/>
      <c r="B81731" s="113"/>
    </row>
    <row r="81732">
      <c r="A81732" s="113"/>
      <c r="B81732" s="113"/>
    </row>
    <row r="81733">
      <c r="A81733" s="113"/>
      <c r="B81733" s="113"/>
    </row>
    <row r="81734">
      <c r="A81734" s="113"/>
      <c r="B81734" s="113"/>
    </row>
    <row r="81735">
      <c r="A81735" s="113"/>
      <c r="B81735" s="113"/>
    </row>
    <row r="81736">
      <c r="A81736" s="113"/>
      <c r="B81736" s="113"/>
    </row>
    <row r="81737">
      <c r="A81737" s="113"/>
      <c r="B81737" s="113"/>
    </row>
    <row r="81738">
      <c r="A81738" s="113"/>
      <c r="B81738" s="113"/>
    </row>
    <row r="81739">
      <c r="A81739" s="113"/>
      <c r="B81739" s="113"/>
    </row>
    <row r="81740">
      <c r="A81740" s="113"/>
      <c r="B81740" s="113"/>
    </row>
    <row r="81741">
      <c r="A81741" s="113"/>
      <c r="B81741" s="113"/>
    </row>
    <row r="81742">
      <c r="A81742" s="113"/>
      <c r="B81742" s="113"/>
    </row>
    <row r="81743">
      <c r="A81743" s="113"/>
      <c r="B81743" s="113"/>
    </row>
    <row r="81744">
      <c r="A81744" s="113"/>
      <c r="B81744" s="113"/>
    </row>
    <row r="81745">
      <c r="A81745" s="113"/>
      <c r="B81745" s="113"/>
    </row>
    <row r="81746">
      <c r="A81746" s="113"/>
      <c r="B81746" s="113"/>
    </row>
    <row r="81747">
      <c r="A81747" s="113"/>
      <c r="B81747" s="113"/>
    </row>
    <row r="81748">
      <c r="A81748" s="113"/>
      <c r="B81748" s="113"/>
    </row>
    <row r="81749">
      <c r="A81749" s="113"/>
      <c r="B81749" s="113"/>
    </row>
    <row r="81750">
      <c r="A81750" s="113"/>
      <c r="B81750" s="113"/>
    </row>
    <row r="81751">
      <c r="A81751" s="113"/>
      <c r="B81751" s="113"/>
    </row>
    <row r="81752">
      <c r="A81752" s="113"/>
      <c r="B81752" s="113"/>
    </row>
    <row r="81753">
      <c r="A81753" s="113"/>
      <c r="B81753" s="113"/>
    </row>
    <row r="81754">
      <c r="A81754" s="113"/>
      <c r="B81754" s="113"/>
    </row>
    <row r="81755">
      <c r="A81755" s="113"/>
      <c r="B81755" s="113"/>
    </row>
    <row r="81756">
      <c r="A81756" s="113"/>
      <c r="B81756" s="113"/>
    </row>
    <row r="81757">
      <c r="A81757" s="113"/>
      <c r="B81757" s="113"/>
    </row>
    <row r="81758">
      <c r="A81758" s="113"/>
      <c r="B81758" s="113"/>
    </row>
    <row r="81759">
      <c r="A81759" s="113"/>
      <c r="B81759" s="113"/>
    </row>
    <row r="81760">
      <c r="A81760" s="113"/>
      <c r="B81760" s="113"/>
    </row>
    <row r="81761">
      <c r="A81761" s="113"/>
      <c r="B81761" s="113"/>
    </row>
    <row r="81762">
      <c r="A81762" s="113"/>
      <c r="B81762" s="113"/>
    </row>
    <row r="81763">
      <c r="A81763" s="113"/>
      <c r="B81763" s="113"/>
    </row>
    <row r="81764">
      <c r="A81764" s="113"/>
      <c r="B81764" s="113"/>
    </row>
    <row r="81765">
      <c r="A81765" s="113"/>
      <c r="B81765" s="113"/>
    </row>
    <row r="81766">
      <c r="A81766" s="113"/>
      <c r="B81766" s="113"/>
    </row>
    <row r="81767">
      <c r="A81767" s="113"/>
      <c r="B81767" s="113"/>
    </row>
    <row r="81768">
      <c r="A81768" s="113"/>
      <c r="B81768" s="113"/>
    </row>
    <row r="81769">
      <c r="A81769" s="113"/>
      <c r="B81769" s="113"/>
    </row>
    <row r="81770">
      <c r="A81770" s="113"/>
      <c r="B81770" s="113"/>
    </row>
    <row r="81771">
      <c r="A81771" s="113"/>
      <c r="B81771" s="113"/>
    </row>
    <row r="81772">
      <c r="A81772" s="113"/>
      <c r="B81772" s="113"/>
    </row>
    <row r="81773">
      <c r="A81773" s="113"/>
      <c r="B81773" s="113"/>
    </row>
    <row r="81774">
      <c r="A81774" s="113"/>
      <c r="B81774" s="113"/>
    </row>
    <row r="81775">
      <c r="A81775" s="113"/>
      <c r="B81775" s="113"/>
    </row>
    <row r="81776">
      <c r="A81776" s="113"/>
      <c r="B81776" s="113"/>
    </row>
    <row r="81777">
      <c r="A81777" s="113"/>
      <c r="B81777" s="113"/>
    </row>
    <row r="81778">
      <c r="A81778" s="113"/>
      <c r="B81778" s="113"/>
    </row>
    <row r="81779">
      <c r="A81779" s="113"/>
      <c r="B81779" s="113"/>
    </row>
    <row r="81780">
      <c r="A81780" s="113"/>
      <c r="B81780" s="113"/>
    </row>
    <row r="81781">
      <c r="A81781" s="113"/>
      <c r="B81781" s="113"/>
    </row>
    <row r="81782">
      <c r="A81782" s="113"/>
      <c r="B81782" s="113"/>
    </row>
    <row r="81783">
      <c r="A81783" s="113"/>
      <c r="B81783" s="113"/>
    </row>
    <row r="81784">
      <c r="A81784" s="113"/>
      <c r="B81784" s="113"/>
    </row>
    <row r="81785">
      <c r="A81785" s="113"/>
      <c r="B81785" s="113"/>
    </row>
    <row r="81786">
      <c r="A81786" s="113"/>
      <c r="B81786" s="113"/>
    </row>
    <row r="81787">
      <c r="A81787" s="113"/>
      <c r="B81787" s="113"/>
    </row>
    <row r="81788">
      <c r="A81788" s="113"/>
      <c r="B81788" s="113"/>
    </row>
    <row r="81789">
      <c r="A81789" s="113"/>
      <c r="B81789" s="113"/>
    </row>
    <row r="81790">
      <c r="A81790" s="113"/>
      <c r="B81790" s="113"/>
    </row>
    <row r="81791">
      <c r="A81791" s="113"/>
      <c r="B81791" s="113"/>
    </row>
    <row r="81792">
      <c r="A81792" s="113"/>
      <c r="B81792" s="113"/>
    </row>
    <row r="81793">
      <c r="A81793" s="113"/>
      <c r="B81793" s="113"/>
    </row>
    <row r="81794">
      <c r="A81794" s="113"/>
      <c r="B81794" s="113"/>
    </row>
    <row r="81795">
      <c r="A81795" s="113"/>
      <c r="B81795" s="113"/>
    </row>
    <row r="81796">
      <c r="A81796" s="113"/>
      <c r="B81796" s="113"/>
    </row>
    <row r="81797">
      <c r="A81797" s="113"/>
      <c r="B81797" s="113"/>
    </row>
    <row r="81798">
      <c r="A81798" s="113"/>
      <c r="B81798" s="113"/>
    </row>
    <row r="81799">
      <c r="A81799" s="113"/>
      <c r="B81799" s="113"/>
    </row>
    <row r="81800">
      <c r="A81800" s="113"/>
      <c r="B81800" s="113"/>
    </row>
    <row r="81801">
      <c r="A81801" s="113"/>
      <c r="B81801" s="113"/>
    </row>
    <row r="81802">
      <c r="A81802" s="113"/>
      <c r="B81802" s="113"/>
    </row>
    <row r="81803">
      <c r="A81803" s="113"/>
      <c r="B81803" s="113"/>
    </row>
    <row r="81804">
      <c r="A81804" s="113"/>
      <c r="B81804" s="113"/>
    </row>
    <row r="81805">
      <c r="A81805" s="113"/>
      <c r="B81805" s="113"/>
    </row>
    <row r="81806">
      <c r="A81806" s="113"/>
      <c r="B81806" s="113"/>
    </row>
    <row r="81807">
      <c r="A81807" s="113"/>
      <c r="B81807" s="113"/>
    </row>
    <row r="81808">
      <c r="A81808" s="113"/>
      <c r="B81808" s="113"/>
    </row>
    <row r="81809">
      <c r="A81809" s="113"/>
      <c r="B81809" s="113"/>
    </row>
    <row r="81810">
      <c r="A81810" s="113"/>
      <c r="B81810" s="113"/>
    </row>
    <row r="81811">
      <c r="A81811" s="113"/>
      <c r="B81811" s="113"/>
    </row>
    <row r="81812">
      <c r="A81812" s="113"/>
      <c r="B81812" s="113"/>
    </row>
    <row r="81813">
      <c r="A81813" s="113"/>
      <c r="B81813" s="113"/>
    </row>
    <row r="81814">
      <c r="A81814" s="113"/>
      <c r="B81814" s="113"/>
    </row>
    <row r="81815">
      <c r="A81815" s="113"/>
      <c r="B81815" s="113"/>
    </row>
    <row r="81816">
      <c r="A81816" s="113"/>
      <c r="B81816" s="113"/>
    </row>
    <row r="81817">
      <c r="A81817" s="113"/>
      <c r="B81817" s="113"/>
    </row>
    <row r="81818">
      <c r="A81818" s="113"/>
      <c r="B81818" s="113"/>
    </row>
    <row r="81819">
      <c r="A81819" s="113"/>
      <c r="B81819" s="113"/>
    </row>
    <row r="81820">
      <c r="A81820" s="113"/>
      <c r="B81820" s="113"/>
    </row>
    <row r="81821">
      <c r="A81821" s="113"/>
      <c r="B81821" s="113"/>
    </row>
    <row r="81822">
      <c r="A81822" s="113"/>
      <c r="B81822" s="113"/>
    </row>
    <row r="81823">
      <c r="A81823" s="113"/>
      <c r="B81823" s="113"/>
    </row>
    <row r="81824">
      <c r="A81824" s="113"/>
      <c r="B81824" s="113"/>
    </row>
    <row r="81825">
      <c r="A81825" s="113"/>
      <c r="B81825" s="113"/>
    </row>
    <row r="81826">
      <c r="A81826" s="113"/>
      <c r="B81826" s="113"/>
    </row>
    <row r="81827">
      <c r="A81827" s="113"/>
      <c r="B81827" s="113"/>
    </row>
    <row r="81828">
      <c r="A81828" s="113"/>
      <c r="B81828" s="113"/>
    </row>
    <row r="81829">
      <c r="A81829" s="113"/>
      <c r="B81829" s="113"/>
    </row>
    <row r="81830">
      <c r="A81830" s="113"/>
      <c r="B81830" s="113"/>
    </row>
    <row r="81831">
      <c r="A81831" s="113"/>
      <c r="B81831" s="113"/>
    </row>
    <row r="81832">
      <c r="A81832" s="113"/>
      <c r="B81832" s="113"/>
    </row>
    <row r="81833">
      <c r="A81833" s="113"/>
      <c r="B81833" s="113"/>
    </row>
    <row r="81834">
      <c r="A81834" s="113"/>
      <c r="B81834" s="113"/>
    </row>
    <row r="81835">
      <c r="A81835" s="113"/>
      <c r="B81835" s="113"/>
    </row>
    <row r="81836">
      <c r="A81836" s="113"/>
      <c r="B81836" s="113"/>
    </row>
    <row r="81837">
      <c r="A81837" s="113"/>
      <c r="B81837" s="113"/>
    </row>
    <row r="81838">
      <c r="A81838" s="113"/>
      <c r="B81838" s="113"/>
    </row>
    <row r="81839">
      <c r="A81839" s="113"/>
      <c r="B81839" s="113"/>
    </row>
    <row r="81840">
      <c r="A81840" s="113"/>
      <c r="B81840" s="113"/>
    </row>
    <row r="81841">
      <c r="A81841" s="113"/>
      <c r="B81841" s="113"/>
    </row>
    <row r="81842">
      <c r="A81842" s="113"/>
      <c r="B81842" s="113"/>
    </row>
    <row r="81843">
      <c r="A81843" s="113"/>
      <c r="B81843" s="113"/>
    </row>
    <row r="81844">
      <c r="A81844" s="113"/>
      <c r="B81844" s="113"/>
    </row>
    <row r="81845">
      <c r="A81845" s="113"/>
      <c r="B81845" s="113"/>
    </row>
    <row r="81846">
      <c r="A81846" s="113"/>
      <c r="B81846" s="113"/>
    </row>
    <row r="81847">
      <c r="A81847" s="113"/>
      <c r="B81847" s="113"/>
    </row>
    <row r="81848">
      <c r="A81848" s="113"/>
      <c r="B81848" s="113"/>
    </row>
    <row r="81849">
      <c r="A81849" s="113"/>
      <c r="B81849" s="113"/>
    </row>
    <row r="81850">
      <c r="A81850" s="113"/>
      <c r="B81850" s="113"/>
    </row>
    <row r="81851">
      <c r="A81851" s="113"/>
      <c r="B81851" s="113"/>
    </row>
    <row r="81852">
      <c r="A81852" s="113"/>
      <c r="B81852" s="113"/>
    </row>
    <row r="81853">
      <c r="A81853" s="113"/>
      <c r="B81853" s="113"/>
    </row>
    <row r="81854">
      <c r="A81854" s="113"/>
      <c r="B81854" s="113"/>
    </row>
    <row r="81855">
      <c r="A81855" s="113"/>
      <c r="B81855" s="113"/>
    </row>
    <row r="81856">
      <c r="A81856" s="113"/>
      <c r="B81856" s="113"/>
    </row>
    <row r="81857">
      <c r="A81857" s="113"/>
      <c r="B81857" s="113"/>
    </row>
    <row r="81858">
      <c r="A81858" s="113"/>
      <c r="B81858" s="113"/>
    </row>
    <row r="81859">
      <c r="A81859" s="113"/>
      <c r="B81859" s="113"/>
    </row>
    <row r="81860">
      <c r="A81860" s="113"/>
      <c r="B81860" s="113"/>
    </row>
    <row r="81861">
      <c r="A81861" s="113"/>
      <c r="B81861" s="113"/>
    </row>
    <row r="81862">
      <c r="A81862" s="113"/>
      <c r="B81862" s="113"/>
    </row>
    <row r="81863">
      <c r="A81863" s="113"/>
      <c r="B81863" s="113"/>
    </row>
    <row r="81864">
      <c r="A81864" s="113"/>
      <c r="B81864" s="113"/>
    </row>
    <row r="81865">
      <c r="A81865" s="113"/>
      <c r="B81865" s="113"/>
    </row>
    <row r="81866">
      <c r="A81866" s="113"/>
      <c r="B81866" s="113"/>
    </row>
    <row r="81867">
      <c r="A81867" s="113"/>
      <c r="B81867" s="113"/>
    </row>
    <row r="81868">
      <c r="A81868" s="113"/>
      <c r="B81868" s="113"/>
    </row>
    <row r="81869">
      <c r="A81869" s="113"/>
      <c r="B81869" s="113"/>
    </row>
    <row r="81870">
      <c r="A81870" s="113"/>
      <c r="B81870" s="113"/>
    </row>
    <row r="81871">
      <c r="A81871" s="113"/>
      <c r="B81871" s="113"/>
    </row>
    <row r="81872">
      <c r="A81872" s="113"/>
      <c r="B81872" s="113"/>
    </row>
    <row r="81873">
      <c r="A81873" s="113"/>
      <c r="B81873" s="113"/>
    </row>
    <row r="81874">
      <c r="A81874" s="113"/>
      <c r="B81874" s="113"/>
    </row>
    <row r="81875">
      <c r="A81875" s="113"/>
      <c r="B81875" s="113"/>
    </row>
    <row r="81876">
      <c r="A81876" s="113"/>
      <c r="B81876" s="113"/>
    </row>
    <row r="81877">
      <c r="A81877" s="113"/>
      <c r="B81877" s="113"/>
    </row>
    <row r="81878">
      <c r="A81878" s="113"/>
      <c r="B81878" s="113"/>
    </row>
    <row r="81879">
      <c r="A81879" s="113"/>
      <c r="B81879" s="113"/>
    </row>
    <row r="81880">
      <c r="A81880" s="113"/>
      <c r="B81880" s="113"/>
    </row>
    <row r="81881">
      <c r="A81881" s="113"/>
      <c r="B81881" s="113"/>
    </row>
    <row r="81882">
      <c r="A81882" s="113"/>
      <c r="B81882" s="113"/>
    </row>
    <row r="81883">
      <c r="A81883" s="113"/>
      <c r="B81883" s="113"/>
    </row>
    <row r="81884">
      <c r="A81884" s="113"/>
      <c r="B81884" s="113"/>
    </row>
    <row r="81885">
      <c r="A81885" s="113"/>
      <c r="B81885" s="113"/>
    </row>
    <row r="81886">
      <c r="A81886" s="113"/>
      <c r="B81886" s="113"/>
    </row>
    <row r="81887">
      <c r="A81887" s="113"/>
      <c r="B81887" s="113"/>
    </row>
    <row r="81888">
      <c r="A81888" s="113"/>
      <c r="B81888" s="113"/>
    </row>
    <row r="81889">
      <c r="A81889" s="113"/>
      <c r="B81889" s="113"/>
    </row>
    <row r="81890">
      <c r="A81890" s="113"/>
      <c r="B81890" s="113"/>
    </row>
    <row r="81891">
      <c r="A81891" s="113"/>
      <c r="B81891" s="113"/>
    </row>
    <row r="81892">
      <c r="A81892" s="113"/>
      <c r="B81892" s="113"/>
    </row>
    <row r="81893">
      <c r="A81893" s="113"/>
      <c r="B81893" s="113"/>
    </row>
    <row r="81894">
      <c r="A81894" s="113"/>
      <c r="B81894" s="113"/>
    </row>
    <row r="81895">
      <c r="A81895" s="113"/>
      <c r="B81895" s="113"/>
    </row>
    <row r="81896">
      <c r="A81896" s="113"/>
      <c r="B81896" s="113"/>
    </row>
    <row r="81897">
      <c r="A81897" s="113"/>
      <c r="B81897" s="113"/>
    </row>
    <row r="81898">
      <c r="A81898" s="113"/>
      <c r="B81898" s="113"/>
    </row>
    <row r="81899">
      <c r="A81899" s="113"/>
      <c r="B81899" s="113"/>
    </row>
    <row r="81900">
      <c r="A81900" s="113"/>
      <c r="B81900" s="113"/>
    </row>
    <row r="81901">
      <c r="A81901" s="113"/>
      <c r="B81901" s="113"/>
    </row>
    <row r="81902">
      <c r="A81902" s="113"/>
      <c r="B81902" s="113"/>
    </row>
    <row r="81903">
      <c r="A81903" s="113"/>
      <c r="B81903" s="113"/>
    </row>
    <row r="81904">
      <c r="A81904" s="113"/>
      <c r="B81904" s="113"/>
    </row>
    <row r="81905">
      <c r="A81905" s="113"/>
      <c r="B81905" s="113"/>
    </row>
    <row r="81906">
      <c r="A81906" s="113"/>
      <c r="B81906" s="113"/>
    </row>
    <row r="81907">
      <c r="A81907" s="113"/>
      <c r="B81907" s="113"/>
    </row>
    <row r="81908">
      <c r="A81908" s="113"/>
      <c r="B81908" s="113"/>
    </row>
    <row r="81909">
      <c r="A81909" s="113"/>
      <c r="B81909" s="113"/>
    </row>
    <row r="81910">
      <c r="A81910" s="113"/>
      <c r="B81910" s="113"/>
    </row>
    <row r="81911">
      <c r="A81911" s="113"/>
      <c r="B81911" s="113"/>
    </row>
    <row r="81912">
      <c r="A81912" s="113"/>
      <c r="B81912" s="113"/>
    </row>
    <row r="81913">
      <c r="A81913" s="113"/>
      <c r="B81913" s="113"/>
    </row>
    <row r="81914">
      <c r="A81914" s="113"/>
      <c r="B81914" s="113"/>
    </row>
    <row r="81915">
      <c r="A81915" s="113"/>
      <c r="B81915" s="113"/>
    </row>
    <row r="81916">
      <c r="A81916" s="113"/>
      <c r="B81916" s="113"/>
    </row>
    <row r="81917">
      <c r="A81917" s="113"/>
      <c r="B81917" s="113"/>
    </row>
    <row r="81918">
      <c r="A81918" s="113"/>
      <c r="B81918" s="113"/>
    </row>
    <row r="81919">
      <c r="A81919" s="113"/>
      <c r="B81919" s="113"/>
    </row>
    <row r="81920">
      <c r="A81920" s="113"/>
      <c r="B81920" s="113"/>
    </row>
    <row r="81921">
      <c r="A81921" s="113"/>
      <c r="B81921" s="113"/>
    </row>
    <row r="81922">
      <c r="A81922" s="113"/>
      <c r="B81922" s="113"/>
    </row>
    <row r="81923">
      <c r="A81923" s="113"/>
      <c r="B81923" s="113"/>
    </row>
    <row r="81924">
      <c r="A81924" s="113"/>
      <c r="B81924" s="113"/>
    </row>
    <row r="81925">
      <c r="A81925" s="113"/>
      <c r="B81925" s="113"/>
    </row>
    <row r="81926">
      <c r="A81926" s="113"/>
      <c r="B81926" s="113"/>
    </row>
    <row r="81927">
      <c r="A81927" s="113"/>
      <c r="B81927" s="113"/>
    </row>
    <row r="81928">
      <c r="A81928" s="113"/>
      <c r="B81928" s="113"/>
    </row>
    <row r="81929">
      <c r="A81929" s="113"/>
      <c r="B81929" s="113"/>
    </row>
    <row r="81930">
      <c r="A81930" s="113"/>
      <c r="B81930" s="113"/>
    </row>
    <row r="81931">
      <c r="A81931" s="113"/>
      <c r="B81931" s="113"/>
    </row>
    <row r="81932">
      <c r="A81932" s="113"/>
      <c r="B81932" s="113"/>
    </row>
    <row r="81933">
      <c r="A81933" s="113"/>
      <c r="B81933" s="113"/>
    </row>
    <row r="81934">
      <c r="A81934" s="113"/>
      <c r="B81934" s="113"/>
    </row>
    <row r="81935">
      <c r="A81935" s="113"/>
      <c r="B81935" s="113"/>
    </row>
    <row r="81936">
      <c r="A81936" s="113"/>
      <c r="B81936" s="113"/>
    </row>
    <row r="81937">
      <c r="A81937" s="113"/>
      <c r="B81937" s="113"/>
    </row>
    <row r="81938">
      <c r="A81938" s="113"/>
      <c r="B81938" s="113"/>
    </row>
    <row r="81939">
      <c r="A81939" s="113"/>
      <c r="B81939" s="113"/>
    </row>
    <row r="81940">
      <c r="A81940" s="113"/>
      <c r="B81940" s="113"/>
    </row>
    <row r="81941">
      <c r="A81941" s="113"/>
      <c r="B81941" s="113"/>
    </row>
    <row r="81942">
      <c r="A81942" s="113"/>
      <c r="B81942" s="113"/>
    </row>
    <row r="81943">
      <c r="A81943" s="113"/>
      <c r="B81943" s="113"/>
    </row>
    <row r="81944">
      <c r="A81944" s="113"/>
      <c r="B81944" s="113"/>
    </row>
    <row r="81945">
      <c r="A81945" s="113"/>
      <c r="B81945" s="113"/>
    </row>
    <row r="81946">
      <c r="A81946" s="113"/>
      <c r="B81946" s="113"/>
    </row>
    <row r="81947">
      <c r="A81947" s="113"/>
      <c r="B81947" s="113"/>
    </row>
    <row r="81948">
      <c r="A81948" s="113"/>
      <c r="B81948" s="113"/>
    </row>
    <row r="81949">
      <c r="A81949" s="113"/>
      <c r="B81949" s="113"/>
    </row>
    <row r="81950">
      <c r="A81950" s="113"/>
      <c r="B81950" s="113"/>
    </row>
    <row r="81951">
      <c r="A81951" s="113"/>
      <c r="B81951" s="113"/>
    </row>
    <row r="81952">
      <c r="A81952" s="113"/>
      <c r="B81952" s="113"/>
    </row>
    <row r="81953">
      <c r="A81953" s="113"/>
      <c r="B81953" s="113"/>
    </row>
    <row r="81954">
      <c r="A81954" s="113"/>
      <c r="B81954" s="113"/>
    </row>
    <row r="81955">
      <c r="A81955" s="113"/>
      <c r="B81955" s="113"/>
    </row>
    <row r="81956">
      <c r="A81956" s="113"/>
      <c r="B81956" s="113"/>
    </row>
    <row r="81957">
      <c r="A81957" s="113"/>
      <c r="B81957" s="113"/>
    </row>
    <row r="81958">
      <c r="A81958" s="113"/>
      <c r="B81958" s="113"/>
    </row>
    <row r="81959">
      <c r="A81959" s="113"/>
      <c r="B81959" s="113"/>
    </row>
    <row r="81960">
      <c r="A81960" s="113"/>
      <c r="B81960" s="113"/>
    </row>
    <row r="81961">
      <c r="A81961" s="113"/>
      <c r="B81961" s="113"/>
    </row>
    <row r="81962">
      <c r="A81962" s="113"/>
      <c r="B81962" s="113"/>
    </row>
    <row r="81963">
      <c r="A81963" s="113"/>
      <c r="B81963" s="113"/>
    </row>
    <row r="81964">
      <c r="A81964" s="113"/>
      <c r="B81964" s="113"/>
    </row>
    <row r="81965">
      <c r="A81965" s="113"/>
      <c r="B81965" s="113"/>
    </row>
    <row r="81966">
      <c r="A81966" s="113"/>
      <c r="B81966" s="113"/>
    </row>
    <row r="81967">
      <c r="A81967" s="113"/>
      <c r="B81967" s="113"/>
    </row>
    <row r="81968">
      <c r="A81968" s="113"/>
      <c r="B81968" s="113"/>
    </row>
    <row r="81969">
      <c r="A81969" s="113"/>
      <c r="B81969" s="113"/>
    </row>
    <row r="81970">
      <c r="A81970" s="113"/>
      <c r="B81970" s="113"/>
    </row>
    <row r="81971">
      <c r="A81971" s="113"/>
      <c r="B81971" s="113"/>
    </row>
    <row r="81972">
      <c r="A81972" s="113"/>
      <c r="B81972" s="113"/>
    </row>
    <row r="81973">
      <c r="A81973" s="113"/>
      <c r="B81973" s="113"/>
    </row>
    <row r="81974">
      <c r="A81974" s="113"/>
      <c r="B81974" s="113"/>
    </row>
    <row r="81975">
      <c r="A81975" s="113"/>
      <c r="B81975" s="113"/>
    </row>
    <row r="81976">
      <c r="A81976" s="113"/>
      <c r="B81976" s="113"/>
    </row>
    <row r="81977">
      <c r="A81977" s="113"/>
      <c r="B81977" s="113"/>
    </row>
    <row r="81978">
      <c r="A81978" s="113"/>
      <c r="B81978" s="113"/>
    </row>
    <row r="81979">
      <c r="A81979" s="113"/>
      <c r="B81979" s="113"/>
    </row>
    <row r="81980">
      <c r="A81980" s="113"/>
      <c r="B81980" s="113"/>
    </row>
    <row r="81981">
      <c r="A81981" s="113"/>
      <c r="B81981" s="113"/>
    </row>
    <row r="81982">
      <c r="A81982" s="113"/>
      <c r="B81982" s="113"/>
    </row>
    <row r="81983">
      <c r="A81983" s="113"/>
      <c r="B81983" s="113"/>
    </row>
    <row r="81984">
      <c r="A81984" s="113"/>
      <c r="B81984" s="113"/>
    </row>
    <row r="81985">
      <c r="A81985" s="113"/>
      <c r="B81985" s="113"/>
    </row>
    <row r="81986">
      <c r="A81986" s="113"/>
      <c r="B81986" s="113"/>
    </row>
    <row r="81987">
      <c r="A81987" s="113"/>
      <c r="B81987" s="113"/>
    </row>
    <row r="81988">
      <c r="A81988" s="113"/>
      <c r="B81988" s="113"/>
    </row>
    <row r="81989">
      <c r="A81989" s="113"/>
      <c r="B81989" s="113"/>
    </row>
    <row r="81990">
      <c r="A81990" s="113"/>
      <c r="B81990" s="113"/>
    </row>
    <row r="81991">
      <c r="A81991" s="113"/>
      <c r="B81991" s="113"/>
    </row>
    <row r="81992">
      <c r="A81992" s="113"/>
      <c r="B81992" s="113"/>
    </row>
    <row r="81993">
      <c r="A81993" s="113"/>
      <c r="B81993" s="113"/>
    </row>
    <row r="81994">
      <c r="A81994" s="113"/>
      <c r="B81994" s="113"/>
    </row>
    <row r="81995">
      <c r="A81995" s="113"/>
      <c r="B81995" s="113"/>
    </row>
    <row r="81996">
      <c r="A81996" s="113"/>
      <c r="B81996" s="113"/>
    </row>
    <row r="81997">
      <c r="A81997" s="113"/>
      <c r="B81997" s="113"/>
    </row>
    <row r="81998">
      <c r="A81998" s="113"/>
      <c r="B81998" s="113"/>
    </row>
    <row r="81999">
      <c r="A81999" s="113"/>
      <c r="B81999" s="113"/>
    </row>
    <row r="82000">
      <c r="A82000" s="113"/>
      <c r="B82000" s="113"/>
    </row>
    <row r="82001">
      <c r="A82001" s="113"/>
      <c r="B82001" s="113"/>
    </row>
    <row r="82002">
      <c r="A82002" s="113"/>
      <c r="B82002" s="113"/>
    </row>
    <row r="82003">
      <c r="A82003" s="113"/>
      <c r="B82003" s="113"/>
    </row>
    <row r="82004">
      <c r="A82004" s="113"/>
      <c r="B82004" s="113"/>
    </row>
    <row r="82005">
      <c r="A82005" s="113"/>
      <c r="B82005" s="113"/>
    </row>
    <row r="82006">
      <c r="A82006" s="113"/>
      <c r="B82006" s="113"/>
    </row>
    <row r="82007">
      <c r="A82007" s="113"/>
      <c r="B82007" s="113"/>
    </row>
    <row r="82008">
      <c r="A82008" s="113"/>
      <c r="B82008" s="113"/>
    </row>
    <row r="82009">
      <c r="A82009" s="113"/>
      <c r="B82009" s="113"/>
    </row>
    <row r="82010">
      <c r="A82010" s="113"/>
      <c r="B82010" s="113"/>
    </row>
    <row r="82011">
      <c r="A82011" s="113"/>
      <c r="B82011" s="113"/>
    </row>
    <row r="82012">
      <c r="A82012" s="113"/>
      <c r="B82012" s="113"/>
    </row>
    <row r="82013">
      <c r="A82013" s="113"/>
      <c r="B82013" s="113"/>
    </row>
    <row r="82014">
      <c r="A82014" s="113"/>
      <c r="B82014" s="113"/>
    </row>
    <row r="82015">
      <c r="A82015" s="113"/>
      <c r="B82015" s="113"/>
    </row>
    <row r="82016">
      <c r="A82016" s="113"/>
      <c r="B82016" s="113"/>
    </row>
    <row r="82017">
      <c r="A82017" s="113"/>
      <c r="B82017" s="113"/>
    </row>
    <row r="82018">
      <c r="A82018" s="113"/>
      <c r="B82018" s="113"/>
    </row>
    <row r="82019">
      <c r="A82019" s="113"/>
      <c r="B82019" s="113"/>
    </row>
    <row r="82020">
      <c r="A82020" s="113"/>
      <c r="B82020" s="113"/>
    </row>
    <row r="82021">
      <c r="A82021" s="113"/>
      <c r="B82021" s="113"/>
    </row>
    <row r="82022">
      <c r="A82022" s="113"/>
      <c r="B82022" s="113"/>
    </row>
    <row r="82023">
      <c r="A82023" s="113"/>
      <c r="B82023" s="113"/>
    </row>
    <row r="82024">
      <c r="A82024" s="113"/>
      <c r="B82024" s="113"/>
    </row>
    <row r="82025">
      <c r="A82025" s="113"/>
      <c r="B82025" s="113"/>
    </row>
    <row r="82026">
      <c r="A82026" s="113"/>
      <c r="B82026" s="113"/>
    </row>
    <row r="82027">
      <c r="A82027" s="113"/>
      <c r="B82027" s="113"/>
    </row>
    <row r="82028">
      <c r="A82028" s="113"/>
      <c r="B82028" s="113"/>
    </row>
    <row r="82029">
      <c r="A82029" s="113"/>
      <c r="B82029" s="113"/>
    </row>
    <row r="82030">
      <c r="A82030" s="113"/>
      <c r="B82030" s="113"/>
    </row>
    <row r="82031">
      <c r="A82031" s="113"/>
      <c r="B82031" s="113"/>
    </row>
    <row r="82032">
      <c r="A82032" s="113"/>
      <c r="B82032" s="113"/>
    </row>
    <row r="82033">
      <c r="A82033" s="113"/>
      <c r="B82033" s="113"/>
    </row>
    <row r="82034">
      <c r="A82034" s="113"/>
      <c r="B82034" s="113"/>
    </row>
    <row r="82035">
      <c r="A82035" s="113"/>
      <c r="B82035" s="113"/>
    </row>
    <row r="82036">
      <c r="A82036" s="113"/>
      <c r="B82036" s="113"/>
    </row>
    <row r="82037">
      <c r="A82037" s="113"/>
      <c r="B82037" s="113"/>
    </row>
    <row r="82038">
      <c r="A82038" s="113"/>
      <c r="B82038" s="113"/>
    </row>
    <row r="82039">
      <c r="A82039" s="113"/>
      <c r="B82039" s="113"/>
    </row>
    <row r="82040">
      <c r="A82040" s="113"/>
      <c r="B82040" s="113"/>
    </row>
    <row r="82041">
      <c r="A82041" s="113"/>
      <c r="B82041" s="113"/>
    </row>
    <row r="82042">
      <c r="A82042" s="113"/>
      <c r="B82042" s="113"/>
    </row>
    <row r="82043">
      <c r="A82043" s="113"/>
      <c r="B82043" s="113"/>
    </row>
    <row r="82044">
      <c r="A82044" s="113"/>
      <c r="B82044" s="113"/>
    </row>
    <row r="82045">
      <c r="A82045" s="113"/>
      <c r="B82045" s="113"/>
    </row>
    <row r="82046">
      <c r="A82046" s="113"/>
      <c r="B82046" s="113"/>
    </row>
    <row r="82047">
      <c r="A82047" s="113"/>
      <c r="B82047" s="113"/>
    </row>
    <row r="82048">
      <c r="A82048" s="113"/>
      <c r="B82048" s="113"/>
    </row>
    <row r="82049">
      <c r="A82049" s="113"/>
      <c r="B82049" s="113"/>
    </row>
    <row r="82050">
      <c r="A82050" s="113"/>
      <c r="B82050" s="113"/>
    </row>
    <row r="82051">
      <c r="A82051" s="113"/>
      <c r="B82051" s="113"/>
    </row>
    <row r="82052">
      <c r="A82052" s="113"/>
      <c r="B82052" s="113"/>
    </row>
    <row r="82053">
      <c r="A82053" s="113"/>
      <c r="B82053" s="113"/>
    </row>
    <row r="82054">
      <c r="A82054" s="113"/>
      <c r="B82054" s="113"/>
    </row>
    <row r="82055">
      <c r="A82055" s="113"/>
      <c r="B82055" s="113"/>
    </row>
    <row r="82056">
      <c r="A82056" s="113"/>
      <c r="B82056" s="113"/>
    </row>
    <row r="82057">
      <c r="A82057" s="113"/>
      <c r="B82057" s="113"/>
    </row>
    <row r="82058">
      <c r="A82058" s="113"/>
      <c r="B82058" s="113"/>
    </row>
    <row r="82059">
      <c r="A82059" s="113"/>
      <c r="B82059" s="113"/>
    </row>
    <row r="82060">
      <c r="A82060" s="113"/>
      <c r="B82060" s="113"/>
    </row>
    <row r="82061">
      <c r="A82061" s="113"/>
      <c r="B82061" s="113"/>
    </row>
    <row r="82062">
      <c r="A82062" s="113"/>
      <c r="B82062" s="113"/>
    </row>
    <row r="82063">
      <c r="A82063" s="113"/>
      <c r="B82063" s="113"/>
    </row>
    <row r="82064">
      <c r="A82064" s="113"/>
      <c r="B82064" s="113"/>
    </row>
    <row r="82065">
      <c r="A82065" s="113"/>
      <c r="B82065" s="113"/>
    </row>
    <row r="82066">
      <c r="A82066" s="113"/>
      <c r="B82066" s="113"/>
    </row>
    <row r="82067">
      <c r="A82067" s="113"/>
      <c r="B82067" s="113"/>
    </row>
    <row r="82068">
      <c r="A82068" s="113"/>
      <c r="B82068" s="113"/>
    </row>
    <row r="82069">
      <c r="A82069" s="113"/>
      <c r="B82069" s="113"/>
    </row>
    <row r="82070">
      <c r="A82070" s="113"/>
      <c r="B82070" s="113"/>
    </row>
    <row r="82071">
      <c r="A82071" s="113"/>
      <c r="B82071" s="113"/>
    </row>
    <row r="82072">
      <c r="A82072" s="113"/>
      <c r="B82072" s="113"/>
    </row>
    <row r="82073">
      <c r="A82073" s="113"/>
      <c r="B82073" s="113"/>
    </row>
    <row r="82074">
      <c r="A82074" s="113"/>
      <c r="B82074" s="113"/>
    </row>
    <row r="82075">
      <c r="A82075" s="113"/>
      <c r="B82075" s="113"/>
    </row>
    <row r="82076">
      <c r="A82076" s="113"/>
      <c r="B82076" s="113"/>
    </row>
    <row r="82077">
      <c r="A82077" s="113"/>
      <c r="B82077" s="113"/>
    </row>
    <row r="82078">
      <c r="A82078" s="113"/>
      <c r="B82078" s="113"/>
    </row>
    <row r="82079">
      <c r="A82079" s="113"/>
      <c r="B82079" s="113"/>
    </row>
    <row r="82080">
      <c r="A82080" s="113"/>
      <c r="B82080" s="113"/>
    </row>
    <row r="82081">
      <c r="A82081" s="113"/>
      <c r="B82081" s="113"/>
    </row>
    <row r="82082">
      <c r="A82082" s="113"/>
      <c r="B82082" s="113"/>
    </row>
    <row r="82083">
      <c r="A82083" s="113"/>
      <c r="B82083" s="113"/>
    </row>
    <row r="82084">
      <c r="A82084" s="113"/>
      <c r="B82084" s="113"/>
    </row>
    <row r="82085">
      <c r="A82085" s="113"/>
      <c r="B82085" s="113"/>
    </row>
    <row r="82086">
      <c r="A82086" s="113"/>
      <c r="B82086" s="113"/>
    </row>
    <row r="82087">
      <c r="A82087" s="113"/>
      <c r="B82087" s="113"/>
    </row>
    <row r="82088">
      <c r="A82088" s="113"/>
      <c r="B82088" s="113"/>
    </row>
    <row r="82089">
      <c r="A82089" s="113"/>
      <c r="B82089" s="113"/>
    </row>
    <row r="82090">
      <c r="A82090" s="113"/>
      <c r="B82090" s="113"/>
    </row>
    <row r="82091">
      <c r="A82091" s="113"/>
      <c r="B82091" s="113"/>
    </row>
    <row r="82092">
      <c r="A82092" s="113"/>
      <c r="B82092" s="113"/>
    </row>
    <row r="82093">
      <c r="A82093" s="113"/>
      <c r="B82093" s="113"/>
    </row>
    <row r="82094">
      <c r="A82094" s="113"/>
      <c r="B82094" s="113"/>
    </row>
    <row r="82095">
      <c r="A82095" s="113"/>
      <c r="B82095" s="113"/>
    </row>
    <row r="82096">
      <c r="A82096" s="113"/>
      <c r="B82096" s="113"/>
    </row>
    <row r="82097">
      <c r="A82097" s="113"/>
      <c r="B82097" s="113"/>
    </row>
    <row r="82098">
      <c r="A82098" s="113"/>
      <c r="B82098" s="113"/>
    </row>
    <row r="82099">
      <c r="A82099" s="113"/>
      <c r="B82099" s="113"/>
    </row>
    <row r="82100">
      <c r="A82100" s="113"/>
      <c r="B82100" s="113"/>
    </row>
    <row r="82101">
      <c r="A82101" s="113"/>
      <c r="B82101" s="113"/>
    </row>
    <row r="82102">
      <c r="A82102" s="113"/>
      <c r="B82102" s="113"/>
    </row>
    <row r="82103">
      <c r="A82103" s="113"/>
      <c r="B82103" s="113"/>
    </row>
    <row r="82104">
      <c r="A82104" s="113"/>
      <c r="B82104" s="113"/>
    </row>
    <row r="82105">
      <c r="A82105" s="113"/>
      <c r="B82105" s="113"/>
    </row>
    <row r="82106">
      <c r="A82106" s="113"/>
      <c r="B82106" s="113"/>
    </row>
    <row r="82107">
      <c r="A82107" s="113"/>
      <c r="B82107" s="113"/>
    </row>
    <row r="82108">
      <c r="A82108" s="113"/>
      <c r="B82108" s="113"/>
    </row>
    <row r="82109">
      <c r="A82109" s="113"/>
      <c r="B82109" s="113"/>
    </row>
    <row r="82110">
      <c r="A82110" s="113"/>
      <c r="B82110" s="113"/>
    </row>
    <row r="82111">
      <c r="A82111" s="113"/>
      <c r="B82111" s="113"/>
    </row>
    <row r="82112">
      <c r="A82112" s="113"/>
      <c r="B82112" s="113"/>
    </row>
    <row r="82113">
      <c r="A82113" s="113"/>
      <c r="B82113" s="113"/>
    </row>
    <row r="82114">
      <c r="A82114" s="113"/>
      <c r="B82114" s="113"/>
    </row>
    <row r="82115">
      <c r="A82115" s="113"/>
      <c r="B82115" s="113"/>
    </row>
    <row r="82116">
      <c r="A82116" s="113"/>
      <c r="B82116" s="113"/>
    </row>
    <row r="82117">
      <c r="A82117" s="113"/>
      <c r="B82117" s="113"/>
    </row>
    <row r="82118">
      <c r="A82118" s="113"/>
      <c r="B82118" s="113"/>
    </row>
    <row r="82119">
      <c r="A82119" s="113"/>
      <c r="B82119" s="113"/>
    </row>
    <row r="82120">
      <c r="A82120" s="113"/>
      <c r="B82120" s="113"/>
    </row>
    <row r="82121">
      <c r="A82121" s="113"/>
      <c r="B82121" s="113"/>
    </row>
    <row r="82122">
      <c r="A82122" s="113"/>
      <c r="B82122" s="113"/>
    </row>
    <row r="82123">
      <c r="A82123" s="113"/>
      <c r="B82123" s="113"/>
    </row>
    <row r="82124">
      <c r="A82124" s="113"/>
      <c r="B82124" s="113"/>
    </row>
    <row r="82125">
      <c r="A82125" s="113"/>
      <c r="B82125" s="113"/>
    </row>
    <row r="82126">
      <c r="A82126" s="113"/>
      <c r="B82126" s="113"/>
    </row>
    <row r="82127">
      <c r="A82127" s="113"/>
      <c r="B82127" s="113"/>
    </row>
    <row r="82128">
      <c r="A82128" s="113"/>
      <c r="B82128" s="113"/>
    </row>
    <row r="82129">
      <c r="A82129" s="113"/>
      <c r="B82129" s="113"/>
    </row>
    <row r="82130">
      <c r="A82130" s="113"/>
      <c r="B82130" s="113"/>
    </row>
    <row r="82131">
      <c r="A82131" s="113"/>
      <c r="B82131" s="113"/>
    </row>
    <row r="82132">
      <c r="A82132" s="113"/>
      <c r="B82132" s="113"/>
    </row>
    <row r="82133">
      <c r="A82133" s="113"/>
      <c r="B82133" s="113"/>
    </row>
    <row r="82134">
      <c r="A82134" s="113"/>
      <c r="B82134" s="113"/>
    </row>
    <row r="82135">
      <c r="A82135" s="113"/>
      <c r="B82135" s="113"/>
    </row>
    <row r="82136">
      <c r="A82136" s="113"/>
      <c r="B82136" s="113"/>
    </row>
    <row r="82137">
      <c r="A82137" s="113"/>
      <c r="B82137" s="113"/>
    </row>
    <row r="82138">
      <c r="A82138" s="113"/>
      <c r="B82138" s="113"/>
    </row>
    <row r="82139">
      <c r="A82139" s="113"/>
      <c r="B82139" s="113"/>
    </row>
    <row r="82140">
      <c r="A82140" s="113"/>
      <c r="B82140" s="113"/>
    </row>
    <row r="82141">
      <c r="A82141" s="113"/>
      <c r="B82141" s="113"/>
    </row>
    <row r="82142">
      <c r="A82142" s="113"/>
      <c r="B82142" s="113"/>
    </row>
    <row r="82143">
      <c r="A82143" s="113"/>
      <c r="B82143" s="113"/>
    </row>
    <row r="82144">
      <c r="A82144" s="113"/>
      <c r="B82144" s="113"/>
    </row>
    <row r="82145">
      <c r="A82145" s="113"/>
      <c r="B82145" s="113"/>
    </row>
    <row r="82146">
      <c r="A82146" s="113"/>
      <c r="B82146" s="113"/>
    </row>
    <row r="82147">
      <c r="A82147" s="113"/>
      <c r="B82147" s="113"/>
    </row>
    <row r="82148">
      <c r="A82148" s="113"/>
      <c r="B82148" s="113"/>
    </row>
    <row r="82149">
      <c r="A82149" s="113"/>
      <c r="B82149" s="113"/>
    </row>
    <row r="82150">
      <c r="A82150" s="113"/>
      <c r="B82150" s="113"/>
    </row>
    <row r="82151">
      <c r="A82151" s="113"/>
      <c r="B82151" s="113"/>
    </row>
    <row r="82152">
      <c r="A82152" s="113"/>
      <c r="B82152" s="113"/>
    </row>
    <row r="82153">
      <c r="A82153" s="113"/>
      <c r="B82153" s="113"/>
    </row>
    <row r="82154">
      <c r="A82154" s="113"/>
      <c r="B82154" s="113"/>
    </row>
    <row r="82155">
      <c r="A82155" s="113"/>
      <c r="B82155" s="113"/>
    </row>
    <row r="82156">
      <c r="A82156" s="113"/>
      <c r="B82156" s="113"/>
    </row>
    <row r="82157">
      <c r="A82157" s="113"/>
      <c r="B82157" s="113"/>
    </row>
    <row r="82158">
      <c r="A82158" s="113"/>
      <c r="B82158" s="113"/>
    </row>
    <row r="82159">
      <c r="A82159" s="113"/>
      <c r="B82159" s="113"/>
    </row>
    <row r="82160">
      <c r="A82160" s="113"/>
      <c r="B82160" s="113"/>
    </row>
    <row r="82161">
      <c r="A82161" s="113"/>
      <c r="B82161" s="113"/>
    </row>
    <row r="82162">
      <c r="A82162" s="113"/>
      <c r="B82162" s="113"/>
    </row>
    <row r="82163">
      <c r="A82163" s="113"/>
      <c r="B82163" s="113"/>
    </row>
    <row r="82164">
      <c r="A82164" s="113"/>
      <c r="B82164" s="113"/>
    </row>
    <row r="82165">
      <c r="A82165" s="113"/>
      <c r="B82165" s="113"/>
    </row>
    <row r="82166">
      <c r="A82166" s="113"/>
      <c r="B82166" s="113"/>
    </row>
    <row r="82167">
      <c r="A82167" s="113"/>
      <c r="B82167" s="113"/>
    </row>
    <row r="82168">
      <c r="A82168" s="113"/>
      <c r="B82168" s="113"/>
    </row>
    <row r="82169">
      <c r="A82169" s="113"/>
      <c r="B82169" s="113"/>
    </row>
    <row r="82170">
      <c r="A82170" s="113"/>
      <c r="B82170" s="113"/>
    </row>
    <row r="82171">
      <c r="A82171" s="113"/>
      <c r="B82171" s="113"/>
    </row>
    <row r="82172">
      <c r="A82172" s="113"/>
      <c r="B82172" s="113"/>
    </row>
    <row r="82173">
      <c r="A82173" s="113"/>
      <c r="B82173" s="113"/>
    </row>
    <row r="82174">
      <c r="A82174" s="113"/>
      <c r="B82174" s="113"/>
    </row>
    <row r="82175">
      <c r="A82175" s="113"/>
      <c r="B82175" s="113"/>
    </row>
    <row r="82176">
      <c r="A82176" s="113"/>
      <c r="B82176" s="113"/>
    </row>
    <row r="82177">
      <c r="A82177" s="113"/>
      <c r="B82177" s="113"/>
    </row>
    <row r="82178">
      <c r="A82178" s="113"/>
      <c r="B82178" s="113"/>
    </row>
    <row r="82179">
      <c r="A82179" s="113"/>
      <c r="B82179" s="113"/>
    </row>
    <row r="82180">
      <c r="A82180" s="113"/>
      <c r="B82180" s="113"/>
    </row>
    <row r="82181">
      <c r="A82181" s="113"/>
      <c r="B82181" s="113"/>
    </row>
    <row r="82182">
      <c r="A82182" s="113"/>
      <c r="B82182" s="113"/>
    </row>
    <row r="82183">
      <c r="A82183" s="113"/>
      <c r="B82183" s="113"/>
    </row>
    <row r="82184">
      <c r="A82184" s="113"/>
      <c r="B82184" s="113"/>
    </row>
    <row r="82185">
      <c r="A82185" s="113"/>
      <c r="B82185" s="113"/>
    </row>
    <row r="82186">
      <c r="A82186" s="113"/>
      <c r="B82186" s="113"/>
    </row>
    <row r="82187">
      <c r="A82187" s="113"/>
      <c r="B82187" s="113"/>
    </row>
    <row r="82188">
      <c r="A82188" s="113"/>
      <c r="B82188" s="113"/>
    </row>
    <row r="82189">
      <c r="A82189" s="113"/>
      <c r="B82189" s="113"/>
    </row>
    <row r="82190">
      <c r="A82190" s="113"/>
      <c r="B82190" s="113"/>
    </row>
    <row r="82191">
      <c r="A82191" s="113"/>
      <c r="B82191" s="113"/>
    </row>
    <row r="82192">
      <c r="A82192" s="113"/>
      <c r="B82192" s="113"/>
    </row>
    <row r="82193">
      <c r="A82193" s="113"/>
      <c r="B82193" s="113"/>
    </row>
    <row r="82194">
      <c r="A82194" s="113"/>
      <c r="B82194" s="113"/>
    </row>
    <row r="82195">
      <c r="A82195" s="113"/>
      <c r="B82195" s="113"/>
    </row>
    <row r="82196">
      <c r="A82196" s="113"/>
      <c r="B82196" s="113"/>
    </row>
    <row r="82197">
      <c r="A82197" s="113"/>
      <c r="B82197" s="113"/>
    </row>
    <row r="82198">
      <c r="A82198" s="113"/>
      <c r="B82198" s="113"/>
    </row>
    <row r="82199">
      <c r="A82199" s="113"/>
      <c r="B82199" s="113"/>
    </row>
    <row r="82200">
      <c r="A82200" s="113"/>
      <c r="B82200" s="113"/>
    </row>
    <row r="82201">
      <c r="A82201" s="113"/>
      <c r="B82201" s="113"/>
    </row>
    <row r="82202">
      <c r="A82202" s="113"/>
      <c r="B82202" s="113"/>
    </row>
    <row r="82203">
      <c r="A82203" s="113"/>
      <c r="B82203" s="113"/>
    </row>
    <row r="82204">
      <c r="A82204" s="113"/>
      <c r="B82204" s="113"/>
    </row>
    <row r="82205">
      <c r="A82205" s="113"/>
      <c r="B82205" s="113"/>
    </row>
    <row r="82206">
      <c r="A82206" s="113"/>
      <c r="B82206" s="113"/>
    </row>
    <row r="82207">
      <c r="A82207" s="113"/>
      <c r="B82207" s="113"/>
    </row>
    <row r="82208">
      <c r="A82208" s="113"/>
      <c r="B82208" s="113"/>
    </row>
    <row r="82209">
      <c r="A82209" s="113"/>
      <c r="B82209" s="113"/>
    </row>
    <row r="82210">
      <c r="A82210" s="113"/>
      <c r="B82210" s="113"/>
    </row>
    <row r="82211">
      <c r="A82211" s="113"/>
      <c r="B82211" s="113"/>
    </row>
    <row r="82212">
      <c r="A82212" s="113"/>
      <c r="B82212" s="113"/>
    </row>
    <row r="82213">
      <c r="A82213" s="113"/>
      <c r="B82213" s="113"/>
    </row>
    <row r="82214">
      <c r="A82214" s="113"/>
      <c r="B82214" s="113"/>
    </row>
    <row r="82215">
      <c r="A82215" s="113"/>
      <c r="B82215" s="113"/>
    </row>
    <row r="82216">
      <c r="A82216" s="113"/>
      <c r="B82216" s="113"/>
    </row>
    <row r="82217">
      <c r="A82217" s="113"/>
      <c r="B82217" s="113"/>
    </row>
    <row r="82218">
      <c r="A82218" s="113"/>
      <c r="B82218" s="113"/>
    </row>
    <row r="82219">
      <c r="A82219" s="113"/>
      <c r="B82219" s="113"/>
    </row>
    <row r="82220">
      <c r="A82220" s="113"/>
      <c r="B82220" s="113"/>
    </row>
    <row r="82221">
      <c r="A82221" s="113"/>
      <c r="B82221" s="113"/>
    </row>
    <row r="82222">
      <c r="A82222" s="113"/>
      <c r="B82222" s="113"/>
    </row>
    <row r="82223">
      <c r="A82223" s="113"/>
      <c r="B82223" s="113"/>
    </row>
    <row r="82224">
      <c r="A82224" s="113"/>
      <c r="B82224" s="113"/>
    </row>
    <row r="82225">
      <c r="A82225" s="113"/>
      <c r="B82225" s="113"/>
    </row>
    <row r="82226">
      <c r="A82226" s="113"/>
      <c r="B82226" s="113"/>
    </row>
    <row r="82227">
      <c r="A82227" s="113"/>
      <c r="B82227" s="113"/>
    </row>
    <row r="82228">
      <c r="A82228" s="113"/>
      <c r="B82228" s="113"/>
    </row>
    <row r="82229">
      <c r="A82229" s="113"/>
      <c r="B82229" s="113"/>
    </row>
    <row r="82230">
      <c r="A82230" s="113"/>
      <c r="B82230" s="113"/>
    </row>
    <row r="82231">
      <c r="A82231" s="113"/>
      <c r="B82231" s="113"/>
    </row>
    <row r="82232">
      <c r="A82232" s="113"/>
      <c r="B82232" s="113"/>
    </row>
    <row r="82233">
      <c r="A82233" s="113"/>
      <c r="B82233" s="113"/>
    </row>
    <row r="82234">
      <c r="A82234" s="113"/>
      <c r="B82234" s="113"/>
    </row>
    <row r="82235">
      <c r="A82235" s="113"/>
      <c r="B82235" s="113"/>
    </row>
    <row r="82236">
      <c r="A82236" s="113"/>
      <c r="B82236" s="113"/>
    </row>
    <row r="82237">
      <c r="A82237" s="113"/>
      <c r="B82237" s="113"/>
    </row>
    <row r="82238">
      <c r="A82238" s="113"/>
      <c r="B82238" s="113"/>
    </row>
    <row r="82239">
      <c r="A82239" s="113"/>
      <c r="B82239" s="113"/>
    </row>
    <row r="82240">
      <c r="A82240" s="113"/>
      <c r="B82240" s="113"/>
    </row>
    <row r="82241">
      <c r="A82241" s="113"/>
      <c r="B82241" s="113"/>
    </row>
    <row r="82242">
      <c r="A82242" s="113"/>
      <c r="B82242" s="113"/>
    </row>
    <row r="82243">
      <c r="A82243" s="113"/>
      <c r="B82243" s="113"/>
    </row>
    <row r="82244">
      <c r="A82244" s="113"/>
      <c r="B82244" s="113"/>
    </row>
    <row r="82245">
      <c r="A82245" s="113"/>
      <c r="B82245" s="113"/>
    </row>
    <row r="82246">
      <c r="A82246" s="113"/>
      <c r="B82246" s="113"/>
    </row>
    <row r="82247">
      <c r="A82247" s="113"/>
      <c r="B82247" s="113"/>
    </row>
    <row r="82248">
      <c r="A82248" s="113"/>
      <c r="B82248" s="113"/>
    </row>
    <row r="82249">
      <c r="A82249" s="113"/>
      <c r="B82249" s="113"/>
    </row>
    <row r="82250">
      <c r="A82250" s="113"/>
      <c r="B82250" s="113"/>
    </row>
    <row r="82251">
      <c r="A82251" s="113"/>
      <c r="B82251" s="113"/>
    </row>
    <row r="82252">
      <c r="A82252" s="113"/>
      <c r="B82252" s="113"/>
    </row>
    <row r="82253">
      <c r="A82253" s="113"/>
      <c r="B82253" s="113"/>
    </row>
    <row r="82254">
      <c r="A82254" s="113"/>
      <c r="B82254" s="113"/>
    </row>
    <row r="82255">
      <c r="A82255" s="113"/>
      <c r="B82255" s="113"/>
    </row>
    <row r="82256">
      <c r="A82256" s="113"/>
      <c r="B82256" s="113"/>
    </row>
    <row r="82257">
      <c r="A82257" s="113"/>
      <c r="B82257" s="113"/>
    </row>
    <row r="82258">
      <c r="A82258" s="113"/>
      <c r="B82258" s="113"/>
    </row>
    <row r="82259">
      <c r="A82259" s="113"/>
      <c r="B82259" s="113"/>
    </row>
    <row r="82260">
      <c r="A82260" s="113"/>
      <c r="B82260" s="113"/>
    </row>
    <row r="82261">
      <c r="A82261" s="113"/>
      <c r="B82261" s="113"/>
    </row>
    <row r="82262">
      <c r="A82262" s="113"/>
      <c r="B82262" s="113"/>
    </row>
    <row r="82263">
      <c r="A82263" s="113"/>
      <c r="B82263" s="113"/>
    </row>
    <row r="82264">
      <c r="A82264" s="113"/>
      <c r="B82264" s="113"/>
    </row>
    <row r="82265">
      <c r="A82265" s="113"/>
      <c r="B82265" s="113"/>
    </row>
    <row r="82266">
      <c r="A82266" s="113"/>
      <c r="B82266" s="113"/>
    </row>
    <row r="82267">
      <c r="A82267" s="113"/>
      <c r="B82267" s="113"/>
    </row>
    <row r="82268">
      <c r="A82268" s="113"/>
      <c r="B82268" s="113"/>
    </row>
    <row r="82269">
      <c r="A82269" s="113"/>
      <c r="B82269" s="113"/>
    </row>
    <row r="82270">
      <c r="A82270" s="113"/>
      <c r="B82270" s="113"/>
    </row>
    <row r="82271">
      <c r="A82271" s="113"/>
      <c r="B82271" s="113"/>
    </row>
    <row r="82272">
      <c r="A82272" s="113"/>
      <c r="B82272" s="113"/>
    </row>
    <row r="82273">
      <c r="A82273" s="113"/>
      <c r="B82273" s="113"/>
    </row>
    <row r="82274">
      <c r="A82274" s="113"/>
      <c r="B82274" s="113"/>
    </row>
    <row r="82275">
      <c r="A82275" s="113"/>
      <c r="B82275" s="113"/>
    </row>
    <row r="82276">
      <c r="A82276" s="113"/>
      <c r="B82276" s="113"/>
    </row>
    <row r="82277">
      <c r="A82277" s="113"/>
      <c r="B82277" s="113"/>
    </row>
    <row r="82278">
      <c r="A82278" s="113"/>
      <c r="B82278" s="113"/>
    </row>
    <row r="82279">
      <c r="A82279" s="113"/>
      <c r="B82279" s="113"/>
    </row>
    <row r="82280">
      <c r="A82280" s="113"/>
      <c r="B82280" s="113"/>
    </row>
    <row r="82281">
      <c r="A82281" s="113"/>
      <c r="B82281" s="113"/>
    </row>
    <row r="82282">
      <c r="A82282" s="113"/>
      <c r="B82282" s="113"/>
    </row>
    <row r="82283">
      <c r="A82283" s="113"/>
      <c r="B82283" s="113"/>
    </row>
    <row r="82284">
      <c r="A82284" s="113"/>
      <c r="B82284" s="113"/>
    </row>
    <row r="82285">
      <c r="A82285" s="113"/>
      <c r="B82285" s="113"/>
    </row>
    <row r="82286">
      <c r="A82286" s="113"/>
      <c r="B82286" s="113"/>
    </row>
    <row r="82287">
      <c r="A82287" s="113"/>
      <c r="B82287" s="113"/>
    </row>
    <row r="82288">
      <c r="A82288" s="113"/>
      <c r="B82288" s="113"/>
    </row>
    <row r="82289">
      <c r="A82289" s="113"/>
      <c r="B82289" s="113"/>
    </row>
    <row r="82290">
      <c r="A82290" s="113"/>
      <c r="B82290" s="113"/>
    </row>
    <row r="82291">
      <c r="A82291" s="113"/>
      <c r="B82291" s="113"/>
    </row>
    <row r="82292">
      <c r="A82292" s="113"/>
      <c r="B82292" s="113"/>
    </row>
    <row r="82293">
      <c r="A82293" s="113"/>
      <c r="B82293" s="113"/>
    </row>
    <row r="82294">
      <c r="A82294" s="113"/>
      <c r="B82294" s="113"/>
    </row>
    <row r="82295">
      <c r="A82295" s="113"/>
      <c r="B82295" s="113"/>
    </row>
    <row r="82296">
      <c r="A82296" s="113"/>
      <c r="B82296" s="113"/>
    </row>
    <row r="82297">
      <c r="A82297" s="113"/>
      <c r="B82297" s="113"/>
    </row>
    <row r="82298">
      <c r="A82298" s="113"/>
      <c r="B82298" s="113"/>
    </row>
    <row r="82299">
      <c r="A82299" s="113"/>
      <c r="B82299" s="113"/>
    </row>
    <row r="82300">
      <c r="A82300" s="113"/>
      <c r="B82300" s="113"/>
    </row>
    <row r="82301">
      <c r="A82301" s="113"/>
      <c r="B82301" s="113"/>
    </row>
    <row r="82302">
      <c r="A82302" s="113"/>
      <c r="B82302" s="113"/>
    </row>
    <row r="82303">
      <c r="A82303" s="113"/>
      <c r="B82303" s="113"/>
    </row>
    <row r="82304">
      <c r="A82304" s="113"/>
      <c r="B82304" s="113"/>
    </row>
    <row r="82305">
      <c r="A82305" s="113"/>
      <c r="B82305" s="113"/>
    </row>
    <row r="82306">
      <c r="A82306" s="113"/>
      <c r="B82306" s="113"/>
    </row>
    <row r="82307">
      <c r="A82307" s="113"/>
      <c r="B82307" s="113"/>
    </row>
    <row r="82308">
      <c r="A82308" s="113"/>
      <c r="B82308" s="113"/>
    </row>
    <row r="82309">
      <c r="A82309" s="113"/>
      <c r="B82309" s="113"/>
    </row>
    <row r="82310">
      <c r="A82310" s="113"/>
      <c r="B82310" s="113"/>
    </row>
    <row r="82311">
      <c r="A82311" s="113"/>
      <c r="B82311" s="113"/>
    </row>
    <row r="82312">
      <c r="A82312" s="113"/>
      <c r="B82312" s="113"/>
    </row>
    <row r="82313">
      <c r="A82313" s="113"/>
      <c r="B82313" s="113"/>
    </row>
    <row r="82314">
      <c r="A82314" s="113"/>
      <c r="B82314" s="113"/>
    </row>
    <row r="82315">
      <c r="A82315" s="113"/>
      <c r="B82315" s="113"/>
    </row>
    <row r="82316">
      <c r="A82316" s="113"/>
      <c r="B82316" s="113"/>
    </row>
    <row r="82317">
      <c r="A82317" s="113"/>
      <c r="B82317" s="113"/>
    </row>
    <row r="82318">
      <c r="A82318" s="113"/>
      <c r="B82318" s="113"/>
    </row>
    <row r="82319">
      <c r="A82319" s="113"/>
      <c r="B82319" s="113"/>
    </row>
    <row r="82320">
      <c r="A82320" s="113"/>
      <c r="B82320" s="113"/>
    </row>
    <row r="82321">
      <c r="A82321" s="113"/>
      <c r="B82321" s="113"/>
    </row>
    <row r="82322">
      <c r="A82322" s="113"/>
      <c r="B82322" s="113"/>
    </row>
    <row r="82323">
      <c r="A82323" s="113"/>
      <c r="B82323" s="113"/>
    </row>
    <row r="82324">
      <c r="A82324" s="113"/>
      <c r="B82324" s="113"/>
    </row>
    <row r="82325">
      <c r="A82325" s="113"/>
      <c r="B82325" s="113"/>
    </row>
    <row r="82326">
      <c r="A82326" s="113"/>
      <c r="B82326" s="113"/>
    </row>
    <row r="82327">
      <c r="A82327" s="113"/>
      <c r="B82327" s="113"/>
    </row>
    <row r="82328">
      <c r="A82328" s="113"/>
      <c r="B82328" s="113"/>
    </row>
    <row r="82329">
      <c r="A82329" s="113"/>
      <c r="B82329" s="113"/>
    </row>
    <row r="82330">
      <c r="A82330" s="113"/>
      <c r="B82330" s="113"/>
    </row>
    <row r="82331">
      <c r="A82331" s="113"/>
      <c r="B82331" s="113"/>
    </row>
    <row r="82332">
      <c r="A82332" s="113"/>
      <c r="B82332" s="113"/>
    </row>
    <row r="82333">
      <c r="A82333" s="113"/>
      <c r="B82333" s="113"/>
    </row>
    <row r="82334">
      <c r="A82334" s="113"/>
      <c r="B82334" s="113"/>
    </row>
    <row r="82335">
      <c r="A82335" s="113"/>
      <c r="B82335" s="113"/>
    </row>
    <row r="82336">
      <c r="A82336" s="113"/>
      <c r="B82336" s="113"/>
    </row>
    <row r="82337">
      <c r="A82337" s="113"/>
      <c r="B82337" s="113"/>
    </row>
    <row r="82338">
      <c r="A82338" s="113"/>
      <c r="B82338" s="113"/>
    </row>
    <row r="82339">
      <c r="A82339" s="113"/>
      <c r="B82339" s="113"/>
    </row>
    <row r="82340">
      <c r="A82340" s="113"/>
      <c r="B82340" s="113"/>
    </row>
    <row r="82341">
      <c r="A82341" s="113"/>
      <c r="B82341" s="113"/>
    </row>
    <row r="82342">
      <c r="A82342" s="113"/>
      <c r="B82342" s="113"/>
    </row>
    <row r="82343">
      <c r="A82343" s="113"/>
      <c r="B82343" s="113"/>
    </row>
    <row r="82344">
      <c r="A82344" s="113"/>
      <c r="B82344" s="113"/>
    </row>
    <row r="82345">
      <c r="A82345" s="113"/>
      <c r="B82345" s="113"/>
    </row>
    <row r="82346">
      <c r="A82346" s="113"/>
      <c r="B82346" s="113"/>
    </row>
    <row r="82347">
      <c r="A82347" s="113"/>
      <c r="B82347" s="113"/>
    </row>
    <row r="82348">
      <c r="A82348" s="113"/>
      <c r="B82348" s="113"/>
    </row>
    <row r="82349">
      <c r="A82349" s="113"/>
      <c r="B82349" s="113"/>
    </row>
    <row r="82350">
      <c r="A82350" s="113"/>
      <c r="B82350" s="113"/>
    </row>
    <row r="82351">
      <c r="A82351" s="113"/>
      <c r="B82351" s="113"/>
    </row>
    <row r="82352">
      <c r="A82352" s="113"/>
      <c r="B82352" s="113"/>
    </row>
    <row r="82353">
      <c r="A82353" s="113"/>
      <c r="B82353" s="113"/>
    </row>
    <row r="82354">
      <c r="A82354" s="113"/>
      <c r="B82354" s="113"/>
    </row>
    <row r="82355">
      <c r="A82355" s="113"/>
      <c r="B82355" s="113"/>
    </row>
    <row r="82356">
      <c r="A82356" s="113"/>
      <c r="B82356" s="113"/>
    </row>
    <row r="82357">
      <c r="A82357" s="113"/>
      <c r="B82357" s="113"/>
    </row>
    <row r="82358">
      <c r="A82358" s="113"/>
      <c r="B82358" s="113"/>
    </row>
    <row r="82359">
      <c r="A82359" s="113"/>
      <c r="B82359" s="113"/>
    </row>
    <row r="82360">
      <c r="A82360" s="113"/>
      <c r="B82360" s="113"/>
    </row>
    <row r="82361">
      <c r="A82361" s="113"/>
      <c r="B82361" s="113"/>
    </row>
    <row r="82362">
      <c r="A82362" s="113"/>
      <c r="B82362" s="113"/>
    </row>
    <row r="82363">
      <c r="A82363" s="113"/>
      <c r="B82363" s="113"/>
    </row>
    <row r="82364">
      <c r="A82364" s="113"/>
      <c r="B82364" s="113"/>
    </row>
    <row r="82365">
      <c r="A82365" s="113"/>
      <c r="B82365" s="113"/>
    </row>
    <row r="82366">
      <c r="A82366" s="113"/>
      <c r="B82366" s="113"/>
    </row>
    <row r="82367">
      <c r="A82367" s="113"/>
      <c r="B82367" s="113"/>
    </row>
    <row r="82368">
      <c r="A82368" s="113"/>
      <c r="B82368" s="113"/>
    </row>
    <row r="82369">
      <c r="A82369" s="113"/>
      <c r="B82369" s="113"/>
    </row>
    <row r="82370">
      <c r="A82370" s="113"/>
      <c r="B82370" s="113"/>
    </row>
    <row r="82371">
      <c r="A82371" s="113"/>
      <c r="B82371" s="113"/>
    </row>
    <row r="82372">
      <c r="A82372" s="113"/>
      <c r="B82372" s="113"/>
    </row>
    <row r="82373">
      <c r="A82373" s="113"/>
      <c r="B82373" s="113"/>
    </row>
    <row r="82374">
      <c r="A82374" s="113"/>
      <c r="B82374" s="113"/>
    </row>
    <row r="82375">
      <c r="A82375" s="113"/>
      <c r="B82375" s="113"/>
    </row>
    <row r="82376">
      <c r="A82376" s="113"/>
      <c r="B82376" s="113"/>
    </row>
    <row r="82377">
      <c r="A82377" s="113"/>
      <c r="B82377" s="113"/>
    </row>
    <row r="82378">
      <c r="A82378" s="113"/>
      <c r="B82378" s="113"/>
    </row>
    <row r="82379">
      <c r="A82379" s="113"/>
      <c r="B82379" s="113"/>
    </row>
    <row r="82380">
      <c r="A82380" s="113"/>
      <c r="B82380" s="113"/>
    </row>
    <row r="82381">
      <c r="A82381" s="113"/>
      <c r="B82381" s="113"/>
    </row>
    <row r="82382">
      <c r="A82382" s="113"/>
      <c r="B82382" s="113"/>
    </row>
    <row r="82383">
      <c r="A82383" s="113"/>
      <c r="B82383" s="113"/>
    </row>
    <row r="82384">
      <c r="A82384" s="113"/>
      <c r="B82384" s="113"/>
    </row>
    <row r="82385">
      <c r="A82385" s="113"/>
      <c r="B82385" s="113"/>
    </row>
    <row r="82386">
      <c r="A82386" s="113"/>
      <c r="B82386" s="113"/>
    </row>
    <row r="82387">
      <c r="A82387" s="113"/>
      <c r="B82387" s="113"/>
    </row>
    <row r="82388">
      <c r="A82388" s="113"/>
      <c r="B82388" s="113"/>
    </row>
    <row r="82389">
      <c r="A82389" s="113"/>
      <c r="B82389" s="113"/>
    </row>
    <row r="82390">
      <c r="A82390" s="113"/>
      <c r="B82390" s="113"/>
    </row>
    <row r="82391">
      <c r="A82391" s="113"/>
      <c r="B82391" s="113"/>
    </row>
    <row r="82392">
      <c r="A82392" s="113"/>
      <c r="B82392" s="113"/>
    </row>
    <row r="82393">
      <c r="A82393" s="113"/>
      <c r="B82393" s="113"/>
    </row>
    <row r="82394">
      <c r="A82394" s="113"/>
      <c r="B82394" s="113"/>
    </row>
    <row r="82395">
      <c r="A82395" s="113"/>
      <c r="B82395" s="113"/>
    </row>
    <row r="82396">
      <c r="A82396" s="113"/>
      <c r="B82396" s="113"/>
    </row>
    <row r="82397">
      <c r="A82397" s="113"/>
      <c r="B82397" s="113"/>
    </row>
    <row r="82398">
      <c r="A82398" s="113"/>
      <c r="B82398" s="113"/>
    </row>
    <row r="82399">
      <c r="A82399" s="113"/>
      <c r="B82399" s="113"/>
    </row>
    <row r="82400">
      <c r="A82400" s="113"/>
      <c r="B82400" s="113"/>
    </row>
    <row r="82401">
      <c r="A82401" s="113"/>
      <c r="B82401" s="113"/>
    </row>
    <row r="82402">
      <c r="A82402" s="113"/>
      <c r="B82402" s="113"/>
    </row>
    <row r="82403">
      <c r="A82403" s="113"/>
      <c r="B82403" s="113"/>
    </row>
    <row r="82404">
      <c r="A82404" s="113"/>
      <c r="B82404" s="113"/>
    </row>
    <row r="82405">
      <c r="A82405" s="113"/>
      <c r="B82405" s="113"/>
    </row>
    <row r="82406">
      <c r="A82406" s="113"/>
      <c r="B82406" s="113"/>
    </row>
    <row r="82407">
      <c r="A82407" s="113"/>
      <c r="B82407" s="113"/>
    </row>
    <row r="82408">
      <c r="A82408" s="113"/>
      <c r="B82408" s="113"/>
    </row>
    <row r="82409">
      <c r="A82409" s="113"/>
      <c r="B82409" s="113"/>
    </row>
    <row r="82410">
      <c r="A82410" s="113"/>
      <c r="B82410" s="113"/>
    </row>
    <row r="82411">
      <c r="A82411" s="113"/>
      <c r="B82411" s="113"/>
    </row>
    <row r="82412">
      <c r="A82412" s="113"/>
      <c r="B82412" s="113"/>
    </row>
    <row r="82413">
      <c r="A82413" s="113"/>
      <c r="B82413" s="113"/>
    </row>
    <row r="82414">
      <c r="A82414" s="113"/>
      <c r="B82414" s="113"/>
    </row>
    <row r="82415">
      <c r="A82415" s="113"/>
      <c r="B82415" s="113"/>
    </row>
    <row r="82416">
      <c r="A82416" s="113"/>
      <c r="B82416" s="113"/>
    </row>
    <row r="82417">
      <c r="A82417" s="113"/>
      <c r="B82417" s="113"/>
    </row>
    <row r="82418">
      <c r="A82418" s="113"/>
      <c r="B82418" s="113"/>
    </row>
    <row r="82419">
      <c r="A82419" s="113"/>
      <c r="B82419" s="113"/>
    </row>
    <row r="82420">
      <c r="A82420" s="113"/>
      <c r="B82420" s="113"/>
    </row>
    <row r="82421">
      <c r="A82421" s="113"/>
      <c r="B82421" s="113"/>
    </row>
    <row r="82422">
      <c r="A82422" s="113"/>
      <c r="B82422" s="113"/>
    </row>
    <row r="82423">
      <c r="A82423" s="113"/>
      <c r="B82423" s="113"/>
    </row>
    <row r="82424">
      <c r="A82424" s="113"/>
      <c r="B82424" s="113"/>
    </row>
    <row r="82425">
      <c r="A82425" s="113"/>
      <c r="B82425" s="113"/>
    </row>
    <row r="82426">
      <c r="A82426" s="113"/>
      <c r="B82426" s="113"/>
    </row>
    <row r="82427">
      <c r="A82427" s="113"/>
      <c r="B82427" s="113"/>
    </row>
    <row r="82428">
      <c r="A82428" s="113"/>
      <c r="B82428" s="113"/>
    </row>
    <row r="82429">
      <c r="A82429" s="113"/>
      <c r="B82429" s="113"/>
    </row>
    <row r="82430">
      <c r="A82430" s="113"/>
      <c r="B82430" s="113"/>
    </row>
    <row r="82431">
      <c r="A82431" s="113"/>
      <c r="B82431" s="113"/>
    </row>
    <row r="82432">
      <c r="A82432" s="113"/>
      <c r="B82432" s="113"/>
    </row>
    <row r="82433">
      <c r="A82433" s="113"/>
      <c r="B82433" s="113"/>
    </row>
    <row r="82434">
      <c r="A82434" s="113"/>
      <c r="B82434" s="113"/>
    </row>
    <row r="82435">
      <c r="A82435" s="113"/>
      <c r="B82435" s="113"/>
    </row>
    <row r="82436">
      <c r="A82436" s="113"/>
      <c r="B82436" s="113"/>
    </row>
    <row r="82437">
      <c r="A82437" s="113"/>
      <c r="B82437" s="113"/>
    </row>
    <row r="82438">
      <c r="A82438" s="113"/>
      <c r="B82438" s="113"/>
    </row>
    <row r="82439">
      <c r="A82439" s="113"/>
      <c r="B82439" s="113"/>
    </row>
    <row r="82440">
      <c r="A82440" s="113"/>
      <c r="B82440" s="113"/>
    </row>
    <row r="82441">
      <c r="A82441" s="113"/>
      <c r="B82441" s="113"/>
    </row>
    <row r="82442">
      <c r="A82442" s="113"/>
      <c r="B82442" s="113"/>
    </row>
    <row r="82443">
      <c r="A82443" s="113"/>
      <c r="B82443" s="113"/>
    </row>
    <row r="82444">
      <c r="A82444" s="113"/>
      <c r="B82444" s="113"/>
    </row>
    <row r="82445">
      <c r="A82445" s="113"/>
      <c r="B82445" s="113"/>
    </row>
    <row r="82446">
      <c r="A82446" s="113"/>
      <c r="B82446" s="113"/>
    </row>
    <row r="82447">
      <c r="A82447" s="113"/>
      <c r="B82447" s="113"/>
    </row>
    <row r="82448">
      <c r="A82448" s="113"/>
      <c r="B82448" s="113"/>
    </row>
    <row r="82449">
      <c r="A82449" s="113"/>
      <c r="B82449" s="113"/>
    </row>
    <row r="82450">
      <c r="A82450" s="113"/>
      <c r="B82450" s="113"/>
    </row>
    <row r="82451">
      <c r="A82451" s="113"/>
      <c r="B82451" s="113"/>
    </row>
    <row r="82452">
      <c r="A82452" s="113"/>
      <c r="B82452" s="113"/>
    </row>
    <row r="82453">
      <c r="A82453" s="113"/>
      <c r="B82453" s="113"/>
    </row>
    <row r="82454">
      <c r="A82454" s="113"/>
      <c r="B82454" s="113"/>
    </row>
    <row r="82455">
      <c r="A82455" s="113"/>
      <c r="B82455" s="113"/>
    </row>
    <row r="82456">
      <c r="A82456" s="113"/>
      <c r="B82456" s="113"/>
    </row>
    <row r="82457">
      <c r="A82457" s="113"/>
      <c r="B82457" s="113"/>
    </row>
    <row r="82458">
      <c r="A82458" s="113"/>
      <c r="B82458" s="113"/>
    </row>
    <row r="82459">
      <c r="A82459" s="113"/>
      <c r="B82459" s="113"/>
    </row>
    <row r="82460">
      <c r="A82460" s="113"/>
      <c r="B82460" s="113"/>
    </row>
    <row r="82461">
      <c r="A82461" s="113"/>
      <c r="B82461" s="113"/>
    </row>
    <row r="82462">
      <c r="A82462" s="113"/>
      <c r="B82462" s="113"/>
    </row>
    <row r="82463">
      <c r="A82463" s="113"/>
      <c r="B82463" s="113"/>
    </row>
    <row r="82464">
      <c r="A82464" s="113"/>
      <c r="B82464" s="113"/>
    </row>
    <row r="82465">
      <c r="A82465" s="113"/>
      <c r="B82465" s="113"/>
    </row>
    <row r="82466">
      <c r="A82466" s="113"/>
      <c r="B82466" s="113"/>
    </row>
    <row r="82467">
      <c r="A82467" s="113"/>
      <c r="B82467" s="113"/>
    </row>
    <row r="82468">
      <c r="A82468" s="113"/>
      <c r="B82468" s="113"/>
    </row>
    <row r="82469">
      <c r="A82469" s="113"/>
      <c r="B82469" s="113"/>
    </row>
    <row r="82470">
      <c r="A82470" s="113"/>
      <c r="B82470" s="113"/>
    </row>
    <row r="82471">
      <c r="A82471" s="113"/>
      <c r="B82471" s="113"/>
    </row>
    <row r="82472">
      <c r="A82472" s="113"/>
      <c r="B82472" s="113"/>
    </row>
    <row r="82473">
      <c r="A82473" s="113"/>
      <c r="B82473" s="113"/>
    </row>
    <row r="82474">
      <c r="A82474" s="113"/>
      <c r="B82474" s="113"/>
    </row>
    <row r="82475">
      <c r="A82475" s="113"/>
      <c r="B82475" s="113"/>
    </row>
    <row r="82476">
      <c r="A82476" s="113"/>
      <c r="B82476" s="113"/>
    </row>
    <row r="82477">
      <c r="A82477" s="113"/>
      <c r="B82477" s="113"/>
    </row>
    <row r="82478">
      <c r="A82478" s="113"/>
      <c r="B82478" s="113"/>
    </row>
    <row r="82479">
      <c r="A82479" s="113"/>
      <c r="B82479" s="113"/>
    </row>
    <row r="82480">
      <c r="A82480" s="113"/>
      <c r="B82480" s="113"/>
    </row>
    <row r="82481">
      <c r="A82481" s="113"/>
      <c r="B82481" s="113"/>
    </row>
    <row r="82482">
      <c r="A82482" s="113"/>
      <c r="B82482" s="113"/>
    </row>
    <row r="82483">
      <c r="A82483" s="113"/>
      <c r="B82483" s="113"/>
    </row>
    <row r="82484">
      <c r="A82484" s="113"/>
      <c r="B82484" s="113"/>
    </row>
    <row r="82485">
      <c r="A82485" s="113"/>
      <c r="B82485" s="113"/>
    </row>
    <row r="82486">
      <c r="A82486" s="113"/>
      <c r="B82486" s="113"/>
    </row>
    <row r="82487">
      <c r="A82487" s="113"/>
      <c r="B82487" s="113"/>
    </row>
    <row r="82488">
      <c r="A82488" s="113"/>
      <c r="B82488" s="113"/>
    </row>
    <row r="82489">
      <c r="A82489" s="113"/>
      <c r="B82489" s="113"/>
    </row>
    <row r="82490">
      <c r="A82490" s="113"/>
      <c r="B82490" s="113"/>
    </row>
    <row r="82491">
      <c r="A82491" s="113"/>
      <c r="B82491" s="113"/>
    </row>
    <row r="82492">
      <c r="A82492" s="113"/>
      <c r="B82492" s="113"/>
    </row>
    <row r="82493">
      <c r="A82493" s="113"/>
      <c r="B82493" s="113"/>
    </row>
    <row r="82494">
      <c r="A82494" s="113"/>
      <c r="B82494" s="113"/>
    </row>
    <row r="82495">
      <c r="A82495" s="113"/>
      <c r="B82495" s="113"/>
    </row>
    <row r="82496">
      <c r="A82496" s="113"/>
      <c r="B82496" s="113"/>
    </row>
    <row r="82497">
      <c r="A82497" s="113"/>
      <c r="B82497" s="113"/>
    </row>
    <row r="82498">
      <c r="A82498" s="113"/>
      <c r="B82498" s="113"/>
    </row>
    <row r="82499">
      <c r="A82499" s="113"/>
      <c r="B82499" s="113"/>
    </row>
    <row r="82500">
      <c r="A82500" s="113"/>
      <c r="B82500" s="113"/>
    </row>
    <row r="82501">
      <c r="A82501" s="113"/>
      <c r="B82501" s="113"/>
    </row>
    <row r="82502">
      <c r="A82502" s="113"/>
      <c r="B82502" s="113"/>
    </row>
    <row r="82503">
      <c r="A82503" s="113"/>
      <c r="B82503" s="113"/>
    </row>
    <row r="82504">
      <c r="A82504" s="113"/>
      <c r="B82504" s="113"/>
    </row>
    <row r="82505">
      <c r="A82505" s="113"/>
      <c r="B82505" s="113"/>
    </row>
    <row r="82506">
      <c r="A82506" s="113"/>
      <c r="B82506" s="113"/>
    </row>
    <row r="82507">
      <c r="A82507" s="113"/>
      <c r="B82507" s="113"/>
    </row>
    <row r="82508">
      <c r="A82508" s="113"/>
      <c r="B82508" s="113"/>
    </row>
    <row r="82509">
      <c r="A82509" s="113"/>
      <c r="B82509" s="113"/>
    </row>
    <row r="82510">
      <c r="A82510" s="113"/>
      <c r="B82510" s="113"/>
    </row>
    <row r="82511">
      <c r="A82511" s="113"/>
      <c r="B82511" s="113"/>
    </row>
    <row r="82512">
      <c r="A82512" s="113"/>
      <c r="B82512" s="113"/>
    </row>
    <row r="82513">
      <c r="A82513" s="113"/>
      <c r="B82513" s="113"/>
    </row>
    <row r="82514">
      <c r="A82514" s="113"/>
      <c r="B82514" s="113"/>
    </row>
    <row r="82515">
      <c r="A82515" s="113"/>
      <c r="B82515" s="113"/>
    </row>
    <row r="82516">
      <c r="A82516" s="113"/>
      <c r="B82516" s="113"/>
    </row>
    <row r="82517">
      <c r="A82517" s="113"/>
      <c r="B82517" s="113"/>
    </row>
    <row r="82518">
      <c r="A82518" s="113"/>
      <c r="B82518" s="113"/>
    </row>
    <row r="82519">
      <c r="A82519" s="113"/>
      <c r="B82519" s="113"/>
    </row>
    <row r="82520">
      <c r="A82520" s="113"/>
      <c r="B82520" s="113"/>
    </row>
    <row r="82521">
      <c r="A82521" s="113"/>
      <c r="B82521" s="113"/>
    </row>
    <row r="82522">
      <c r="A82522" s="113"/>
      <c r="B82522" s="113"/>
    </row>
    <row r="82523">
      <c r="A82523" s="113"/>
      <c r="B82523" s="113"/>
    </row>
    <row r="82524">
      <c r="A82524" s="113"/>
      <c r="B82524" s="113"/>
    </row>
    <row r="82525">
      <c r="A82525" s="113"/>
      <c r="B82525" s="113"/>
    </row>
    <row r="82526">
      <c r="A82526" s="113"/>
      <c r="B82526" s="113"/>
    </row>
    <row r="82527">
      <c r="A82527" s="113"/>
      <c r="B82527" s="113"/>
    </row>
    <row r="82528">
      <c r="A82528" s="113"/>
      <c r="B82528" s="113"/>
    </row>
    <row r="82529">
      <c r="A82529" s="113"/>
      <c r="B82529" s="113"/>
    </row>
    <row r="82530">
      <c r="A82530" s="113"/>
      <c r="B82530" s="113"/>
    </row>
    <row r="82531">
      <c r="A82531" s="113"/>
      <c r="B82531" s="113"/>
    </row>
    <row r="82532">
      <c r="A82532" s="113"/>
      <c r="B82532" s="113"/>
    </row>
    <row r="82533">
      <c r="A82533" s="113"/>
      <c r="B82533" s="113"/>
    </row>
    <row r="82534">
      <c r="A82534" s="113"/>
      <c r="B82534" s="113"/>
    </row>
    <row r="82535">
      <c r="A82535" s="113"/>
      <c r="B82535" s="113"/>
    </row>
    <row r="82536">
      <c r="A82536" s="113"/>
      <c r="B82536" s="113"/>
    </row>
    <row r="82537">
      <c r="A82537" s="113"/>
      <c r="B82537" s="113"/>
    </row>
    <row r="82538">
      <c r="A82538" s="113"/>
      <c r="B82538" s="113"/>
    </row>
    <row r="82539">
      <c r="A82539" s="113"/>
      <c r="B82539" s="113"/>
    </row>
    <row r="82540">
      <c r="A82540" s="113"/>
      <c r="B82540" s="113"/>
    </row>
    <row r="82541">
      <c r="A82541" s="113"/>
      <c r="B82541" s="113"/>
    </row>
    <row r="82542">
      <c r="A82542" s="113"/>
      <c r="B82542" s="113"/>
    </row>
    <row r="82543">
      <c r="A82543" s="113"/>
      <c r="B82543" s="113"/>
    </row>
    <row r="82544">
      <c r="A82544" s="113"/>
      <c r="B82544" s="113"/>
    </row>
    <row r="82545">
      <c r="A82545" s="113"/>
      <c r="B82545" s="113"/>
    </row>
    <row r="82546">
      <c r="A82546" s="113"/>
      <c r="B82546" s="113"/>
    </row>
    <row r="82547">
      <c r="A82547" s="113"/>
      <c r="B82547" s="113"/>
    </row>
    <row r="82548">
      <c r="A82548" s="113"/>
      <c r="B82548" s="113"/>
    </row>
    <row r="82549">
      <c r="A82549" s="113"/>
      <c r="B82549" s="113"/>
    </row>
    <row r="82550">
      <c r="A82550" s="113"/>
      <c r="B82550" s="113"/>
    </row>
    <row r="82551">
      <c r="A82551" s="113"/>
      <c r="B82551" s="113"/>
    </row>
    <row r="82552">
      <c r="A82552" s="113"/>
      <c r="B82552" s="113"/>
    </row>
    <row r="82553">
      <c r="A82553" s="113"/>
      <c r="B82553" s="113"/>
    </row>
    <row r="82554">
      <c r="A82554" s="113"/>
      <c r="B82554" s="113"/>
    </row>
    <row r="82555">
      <c r="A82555" s="113"/>
      <c r="B82555" s="113"/>
    </row>
    <row r="82556">
      <c r="A82556" s="113"/>
      <c r="B82556" s="113"/>
    </row>
    <row r="82557">
      <c r="A82557" s="113"/>
      <c r="B82557" s="113"/>
    </row>
    <row r="82558">
      <c r="A82558" s="113"/>
      <c r="B82558" s="113"/>
    </row>
    <row r="82559">
      <c r="A82559" s="113"/>
      <c r="B82559" s="113"/>
    </row>
    <row r="82560">
      <c r="A82560" s="113"/>
      <c r="B82560" s="113"/>
    </row>
    <row r="82561">
      <c r="A82561" s="113"/>
      <c r="B82561" s="113"/>
    </row>
    <row r="82562">
      <c r="A82562" s="113"/>
      <c r="B82562" s="113"/>
    </row>
    <row r="82563">
      <c r="A82563" s="113"/>
      <c r="B82563" s="113"/>
    </row>
    <row r="82564">
      <c r="A82564" s="113"/>
      <c r="B82564" s="113"/>
    </row>
    <row r="82565">
      <c r="A82565" s="113"/>
      <c r="B82565" s="113"/>
    </row>
    <row r="82566">
      <c r="A82566" s="113"/>
      <c r="B82566" s="113"/>
    </row>
    <row r="82567">
      <c r="A82567" s="113"/>
      <c r="B82567" s="113"/>
    </row>
    <row r="82568">
      <c r="A82568" s="113"/>
      <c r="B82568" s="113"/>
    </row>
    <row r="82569">
      <c r="A82569" s="113"/>
      <c r="B82569" s="113"/>
    </row>
    <row r="82570">
      <c r="A82570" s="113"/>
      <c r="B82570" s="113"/>
    </row>
    <row r="82571">
      <c r="A82571" s="113"/>
      <c r="B82571" s="113"/>
    </row>
    <row r="82572">
      <c r="A82572" s="113"/>
      <c r="B82572" s="113"/>
    </row>
    <row r="82573">
      <c r="A82573" s="113"/>
      <c r="B82573" s="113"/>
    </row>
    <row r="82574">
      <c r="A82574" s="113"/>
      <c r="B82574" s="113"/>
    </row>
    <row r="82575">
      <c r="A82575" s="113"/>
      <c r="B82575" s="113"/>
    </row>
    <row r="82576">
      <c r="A82576" s="113"/>
      <c r="B82576" s="113"/>
    </row>
    <row r="82577">
      <c r="A82577" s="113"/>
      <c r="B82577" s="113"/>
    </row>
    <row r="82578">
      <c r="A82578" s="113"/>
      <c r="B82578" s="113"/>
    </row>
    <row r="82579">
      <c r="A82579" s="113"/>
      <c r="B82579" s="113"/>
    </row>
    <row r="82580">
      <c r="A82580" s="113"/>
      <c r="B82580" s="113"/>
    </row>
    <row r="82581">
      <c r="A82581" s="113"/>
      <c r="B82581" s="113"/>
    </row>
    <row r="82582">
      <c r="A82582" s="113"/>
      <c r="B82582" s="113"/>
    </row>
    <row r="82583">
      <c r="A82583" s="113"/>
      <c r="B82583" s="113"/>
    </row>
    <row r="82584">
      <c r="A82584" s="113"/>
      <c r="B82584" s="113"/>
    </row>
    <row r="82585">
      <c r="A82585" s="113"/>
      <c r="B82585" s="113"/>
    </row>
    <row r="82586">
      <c r="A82586" s="113"/>
      <c r="B82586" s="113"/>
    </row>
    <row r="82587">
      <c r="A82587" s="113"/>
      <c r="B82587" s="113"/>
    </row>
    <row r="82588">
      <c r="A82588" s="113"/>
      <c r="B82588" s="113"/>
    </row>
    <row r="82589">
      <c r="A82589" s="113"/>
      <c r="B82589" s="113"/>
    </row>
    <row r="82590">
      <c r="A82590" s="113"/>
      <c r="B82590" s="113"/>
    </row>
    <row r="82591">
      <c r="A82591" s="113"/>
      <c r="B82591" s="113"/>
    </row>
    <row r="82592">
      <c r="A82592" s="113"/>
      <c r="B82592" s="113"/>
    </row>
    <row r="82593">
      <c r="A82593" s="113"/>
      <c r="B82593" s="113"/>
    </row>
    <row r="82594">
      <c r="A82594" s="113"/>
      <c r="B82594" s="113"/>
    </row>
    <row r="82595">
      <c r="A82595" s="113"/>
      <c r="B82595" s="113"/>
    </row>
    <row r="82596">
      <c r="A82596" s="113"/>
      <c r="B82596" s="113"/>
    </row>
    <row r="82597">
      <c r="A82597" s="113"/>
      <c r="B82597" s="113"/>
    </row>
    <row r="82598">
      <c r="A82598" s="113"/>
      <c r="B82598" s="113"/>
    </row>
    <row r="82599">
      <c r="A82599" s="113"/>
      <c r="B82599" s="113"/>
    </row>
    <row r="82600">
      <c r="A82600" s="113"/>
      <c r="B82600" s="113"/>
    </row>
    <row r="82601">
      <c r="A82601" s="113"/>
      <c r="B82601" s="113"/>
    </row>
    <row r="82602">
      <c r="A82602" s="113"/>
      <c r="B82602" s="113"/>
    </row>
    <row r="82603">
      <c r="A82603" s="113"/>
      <c r="B82603" s="113"/>
    </row>
    <row r="82604">
      <c r="A82604" s="113"/>
      <c r="B82604" s="113"/>
    </row>
    <row r="82605">
      <c r="A82605" s="113"/>
      <c r="B82605" s="113"/>
    </row>
    <row r="82606">
      <c r="A82606" s="113"/>
      <c r="B82606" s="113"/>
    </row>
    <row r="82607">
      <c r="A82607" s="113"/>
      <c r="B82607" s="113"/>
    </row>
    <row r="82608">
      <c r="A82608" s="113"/>
      <c r="B82608" s="113"/>
    </row>
    <row r="82609">
      <c r="A82609" s="113"/>
      <c r="B82609" s="113"/>
    </row>
    <row r="82610">
      <c r="A82610" s="113"/>
      <c r="B82610" s="113"/>
    </row>
    <row r="82611">
      <c r="A82611" s="113"/>
      <c r="B82611" s="113"/>
    </row>
    <row r="82612">
      <c r="A82612" s="113"/>
      <c r="B82612" s="113"/>
    </row>
    <row r="82613">
      <c r="A82613" s="113"/>
      <c r="B82613" s="113"/>
    </row>
    <row r="82614">
      <c r="A82614" s="113"/>
      <c r="B82614" s="113"/>
    </row>
    <row r="82615">
      <c r="A82615" s="113"/>
      <c r="B82615" s="113"/>
    </row>
    <row r="82616">
      <c r="A82616" s="113"/>
      <c r="B82616" s="113"/>
    </row>
    <row r="82617">
      <c r="A82617" s="113"/>
      <c r="B82617" s="113"/>
    </row>
    <row r="82618">
      <c r="A82618" s="113"/>
      <c r="B82618" s="113"/>
    </row>
    <row r="82619">
      <c r="A82619" s="113"/>
      <c r="B82619" s="113"/>
    </row>
    <row r="82620">
      <c r="A82620" s="113"/>
      <c r="B82620" s="113"/>
    </row>
    <row r="82621">
      <c r="A82621" s="113"/>
      <c r="B82621" s="113"/>
    </row>
    <row r="82622">
      <c r="A82622" s="113"/>
      <c r="B82622" s="113"/>
    </row>
    <row r="82623">
      <c r="A82623" s="113"/>
      <c r="B82623" s="113"/>
    </row>
    <row r="82624">
      <c r="A82624" s="113"/>
      <c r="B82624" s="113"/>
    </row>
    <row r="82625">
      <c r="A82625" s="113"/>
      <c r="B82625" s="113"/>
    </row>
    <row r="82626">
      <c r="A82626" s="113"/>
      <c r="B82626" s="113"/>
    </row>
    <row r="82627">
      <c r="A82627" s="113"/>
      <c r="B82627" s="113"/>
    </row>
    <row r="82628">
      <c r="A82628" s="113"/>
      <c r="B82628" s="113"/>
    </row>
    <row r="82629">
      <c r="A82629" s="113"/>
      <c r="B82629" s="113"/>
    </row>
    <row r="82630">
      <c r="A82630" s="113"/>
      <c r="B82630" s="113"/>
    </row>
    <row r="82631">
      <c r="A82631" s="113"/>
      <c r="B82631" s="113"/>
    </row>
    <row r="82632">
      <c r="A82632" s="113"/>
      <c r="B82632" s="113"/>
    </row>
    <row r="82633">
      <c r="A82633" s="113"/>
      <c r="B82633" s="113"/>
    </row>
    <row r="82634">
      <c r="A82634" s="113"/>
      <c r="B82634" s="113"/>
    </row>
    <row r="82635">
      <c r="A82635" s="113"/>
      <c r="B82635" s="113"/>
    </row>
    <row r="82636">
      <c r="A82636" s="113"/>
      <c r="B82636" s="113"/>
    </row>
    <row r="82637">
      <c r="A82637" s="113"/>
      <c r="B82637" s="113"/>
    </row>
    <row r="82638">
      <c r="A82638" s="113"/>
      <c r="B82638" s="113"/>
    </row>
    <row r="82639">
      <c r="A82639" s="113"/>
      <c r="B82639" s="113"/>
    </row>
    <row r="82640">
      <c r="A82640" s="113"/>
      <c r="B82640" s="113"/>
    </row>
    <row r="82641">
      <c r="A82641" s="113"/>
      <c r="B82641" s="113"/>
    </row>
    <row r="82642">
      <c r="A82642" s="113"/>
      <c r="B82642" s="113"/>
    </row>
    <row r="82643">
      <c r="A82643" s="113"/>
      <c r="B82643" s="113"/>
    </row>
    <row r="82644">
      <c r="A82644" s="113"/>
      <c r="B82644" s="113"/>
    </row>
    <row r="82645">
      <c r="A82645" s="113"/>
      <c r="B82645" s="113"/>
    </row>
    <row r="82646">
      <c r="A82646" s="113"/>
      <c r="B82646" s="113"/>
    </row>
    <row r="82647">
      <c r="A82647" s="113"/>
      <c r="B82647" s="113"/>
    </row>
    <row r="82648">
      <c r="A82648" s="113"/>
      <c r="B82648" s="113"/>
    </row>
    <row r="82649">
      <c r="A82649" s="113"/>
      <c r="B82649" s="113"/>
    </row>
    <row r="82650">
      <c r="A82650" s="113"/>
      <c r="B82650" s="113"/>
    </row>
    <row r="82651">
      <c r="A82651" s="113"/>
      <c r="B82651" s="113"/>
    </row>
    <row r="82652">
      <c r="A82652" s="113"/>
      <c r="B82652" s="113"/>
    </row>
    <row r="82653">
      <c r="A82653" s="113"/>
      <c r="B82653" s="113"/>
    </row>
    <row r="82654">
      <c r="A82654" s="113"/>
      <c r="B82654" s="113"/>
    </row>
    <row r="82655">
      <c r="A82655" s="113"/>
      <c r="B82655" s="113"/>
    </row>
    <row r="82656">
      <c r="A82656" s="113"/>
      <c r="B82656" s="113"/>
    </row>
    <row r="82657">
      <c r="A82657" s="113"/>
      <c r="B82657" s="113"/>
    </row>
    <row r="82658">
      <c r="A82658" s="113"/>
      <c r="B82658" s="113"/>
    </row>
    <row r="82659">
      <c r="A82659" s="113"/>
      <c r="B82659" s="113"/>
    </row>
    <row r="82660">
      <c r="A82660" s="113"/>
      <c r="B82660" s="113"/>
    </row>
    <row r="82661">
      <c r="A82661" s="113"/>
      <c r="B82661" s="113"/>
    </row>
    <row r="82662">
      <c r="A82662" s="113"/>
      <c r="B82662" s="113"/>
    </row>
    <row r="82663">
      <c r="A82663" s="113"/>
      <c r="B82663" s="113"/>
    </row>
    <row r="82664">
      <c r="A82664" s="113"/>
      <c r="B82664" s="113"/>
    </row>
    <row r="82665">
      <c r="A82665" s="113"/>
      <c r="B82665" s="113"/>
    </row>
    <row r="82666">
      <c r="A82666" s="113"/>
      <c r="B82666" s="113"/>
    </row>
    <row r="82667">
      <c r="A82667" s="113"/>
      <c r="B82667" s="113"/>
    </row>
    <row r="82668">
      <c r="A82668" s="113"/>
      <c r="B82668" s="113"/>
    </row>
    <row r="82669">
      <c r="A82669" s="113"/>
      <c r="B82669" s="113"/>
    </row>
    <row r="82670">
      <c r="A82670" s="113"/>
      <c r="B82670" s="113"/>
    </row>
    <row r="82671">
      <c r="A82671" s="113"/>
      <c r="B82671" s="113"/>
    </row>
    <row r="82672">
      <c r="A82672" s="113"/>
      <c r="B82672" s="113"/>
    </row>
    <row r="82673">
      <c r="A82673" s="113"/>
      <c r="B82673" s="113"/>
    </row>
    <row r="82674">
      <c r="A82674" s="113"/>
      <c r="B82674" s="113"/>
    </row>
    <row r="82675">
      <c r="A82675" s="113"/>
      <c r="B82675" s="113"/>
    </row>
    <row r="82676">
      <c r="A82676" s="113"/>
      <c r="B82676" s="113"/>
    </row>
    <row r="82677">
      <c r="A82677" s="113"/>
      <c r="B82677" s="113"/>
    </row>
    <row r="82678">
      <c r="A82678" s="113"/>
      <c r="B82678" s="113"/>
    </row>
    <row r="82679">
      <c r="A82679" s="113"/>
      <c r="B82679" s="113"/>
    </row>
    <row r="82680">
      <c r="A82680" s="113"/>
      <c r="B82680" s="113"/>
    </row>
    <row r="82681">
      <c r="A82681" s="113"/>
      <c r="B82681" s="113"/>
    </row>
    <row r="82682">
      <c r="A82682" s="113"/>
      <c r="B82682" s="113"/>
    </row>
    <row r="82683">
      <c r="A82683" s="113"/>
      <c r="B82683" s="113"/>
    </row>
    <row r="82684">
      <c r="A82684" s="113"/>
      <c r="B82684" s="113"/>
    </row>
    <row r="82685">
      <c r="A82685" s="113"/>
      <c r="B82685" s="113"/>
    </row>
    <row r="82686">
      <c r="A82686" s="113"/>
      <c r="B82686" s="113"/>
    </row>
    <row r="82687">
      <c r="A82687" s="113"/>
      <c r="B82687" s="113"/>
    </row>
    <row r="82688">
      <c r="A82688" s="113"/>
      <c r="B82688" s="113"/>
    </row>
    <row r="82689">
      <c r="A82689" s="113"/>
      <c r="B82689" s="113"/>
    </row>
    <row r="82690">
      <c r="A82690" s="113"/>
      <c r="B82690" s="113"/>
    </row>
    <row r="82691">
      <c r="A82691" s="113"/>
      <c r="B82691" s="113"/>
    </row>
    <row r="82692">
      <c r="A82692" s="113"/>
      <c r="B82692" s="113"/>
    </row>
    <row r="82693">
      <c r="A82693" s="113"/>
      <c r="B82693" s="113"/>
    </row>
    <row r="82694">
      <c r="A82694" s="113"/>
      <c r="B82694" s="113"/>
    </row>
    <row r="82695">
      <c r="A82695" s="113"/>
      <c r="B82695" s="113"/>
    </row>
    <row r="82696">
      <c r="A82696" s="113"/>
      <c r="B82696" s="113"/>
    </row>
    <row r="82697">
      <c r="A82697" s="113"/>
      <c r="B82697" s="113"/>
    </row>
    <row r="82698">
      <c r="A82698" s="113"/>
      <c r="B82698" s="113"/>
    </row>
    <row r="82699">
      <c r="A82699" s="113"/>
      <c r="B82699" s="113"/>
    </row>
    <row r="82700">
      <c r="A82700" s="113"/>
      <c r="B82700" s="113"/>
    </row>
    <row r="82701">
      <c r="A82701" s="113"/>
      <c r="B82701" s="113"/>
    </row>
    <row r="82702">
      <c r="A82702" s="113"/>
      <c r="B82702" s="113"/>
    </row>
    <row r="82703">
      <c r="A82703" s="113"/>
      <c r="B82703" s="113"/>
    </row>
    <row r="82704">
      <c r="A82704" s="113"/>
      <c r="B82704" s="113"/>
    </row>
    <row r="82705">
      <c r="A82705" s="113"/>
      <c r="B82705" s="113"/>
    </row>
    <row r="82706">
      <c r="A82706" s="113"/>
      <c r="B82706" s="113"/>
    </row>
    <row r="82707">
      <c r="A82707" s="113"/>
      <c r="B82707" s="113"/>
    </row>
    <row r="82708">
      <c r="A82708" s="113"/>
      <c r="B82708" s="113"/>
    </row>
    <row r="82709">
      <c r="A82709" s="113"/>
      <c r="B82709" s="113"/>
    </row>
    <row r="82710">
      <c r="A82710" s="113"/>
      <c r="B82710" s="113"/>
    </row>
    <row r="82711">
      <c r="A82711" s="113"/>
      <c r="B82711" s="113"/>
    </row>
    <row r="82712">
      <c r="A82712" s="113"/>
      <c r="B82712" s="113"/>
    </row>
    <row r="82713">
      <c r="A82713" s="113"/>
      <c r="B82713" s="113"/>
    </row>
    <row r="82714">
      <c r="A82714" s="113"/>
      <c r="B82714" s="113"/>
    </row>
    <row r="82715">
      <c r="A82715" s="113"/>
      <c r="B82715" s="113"/>
    </row>
    <row r="82716">
      <c r="A82716" s="113"/>
      <c r="B82716" s="113"/>
    </row>
    <row r="82717">
      <c r="A82717" s="113"/>
      <c r="B82717" s="113"/>
    </row>
    <row r="82718">
      <c r="A82718" s="113"/>
      <c r="B82718" s="113"/>
    </row>
    <row r="82719">
      <c r="A82719" s="113"/>
      <c r="B82719" s="113"/>
    </row>
    <row r="82720">
      <c r="A82720" s="113"/>
      <c r="B82720" s="113"/>
    </row>
    <row r="82721">
      <c r="A82721" s="113"/>
      <c r="B82721" s="113"/>
    </row>
    <row r="82722">
      <c r="A82722" s="113"/>
      <c r="B82722" s="113"/>
    </row>
    <row r="82723">
      <c r="A82723" s="113"/>
      <c r="B82723" s="113"/>
    </row>
    <row r="82724">
      <c r="A82724" s="113"/>
      <c r="B82724" s="113"/>
    </row>
    <row r="82725">
      <c r="A82725" s="113"/>
      <c r="B82725" s="113"/>
    </row>
    <row r="82726">
      <c r="A82726" s="113"/>
      <c r="B82726" s="113"/>
    </row>
    <row r="82727">
      <c r="A82727" s="113"/>
      <c r="B82727" s="113"/>
    </row>
    <row r="82728">
      <c r="A82728" s="113"/>
      <c r="B82728" s="113"/>
    </row>
    <row r="82729">
      <c r="A82729" s="113"/>
      <c r="B82729" s="113"/>
    </row>
    <row r="82730">
      <c r="A82730" s="113"/>
      <c r="B82730" s="113"/>
    </row>
    <row r="82731">
      <c r="A82731" s="113"/>
      <c r="B82731" s="113"/>
    </row>
    <row r="82732">
      <c r="A82732" s="113"/>
      <c r="B82732" s="113"/>
    </row>
    <row r="82733">
      <c r="A82733" s="113"/>
      <c r="B82733" s="113"/>
    </row>
    <row r="82734">
      <c r="A82734" s="113"/>
      <c r="B82734" s="113"/>
    </row>
    <row r="82735">
      <c r="A82735" s="113"/>
      <c r="B82735" s="113"/>
    </row>
    <row r="82736">
      <c r="A82736" s="113"/>
      <c r="B82736" s="113"/>
    </row>
    <row r="82737">
      <c r="A82737" s="113"/>
      <c r="B82737" s="113"/>
    </row>
    <row r="82738">
      <c r="A82738" s="113"/>
      <c r="B82738" s="113"/>
    </row>
    <row r="82739">
      <c r="A82739" s="113"/>
      <c r="B82739" s="113"/>
    </row>
    <row r="82740">
      <c r="A82740" s="113"/>
      <c r="B82740" s="113"/>
    </row>
    <row r="82741">
      <c r="A82741" s="113"/>
      <c r="B82741" s="113"/>
    </row>
    <row r="82742">
      <c r="A82742" s="113"/>
      <c r="B82742" s="113"/>
    </row>
    <row r="82743">
      <c r="A82743" s="113"/>
      <c r="B82743" s="113"/>
    </row>
    <row r="82744">
      <c r="A82744" s="113"/>
      <c r="B82744" s="113"/>
    </row>
    <row r="82745">
      <c r="A82745" s="113"/>
      <c r="B82745" s="113"/>
    </row>
    <row r="82746">
      <c r="A82746" s="113"/>
      <c r="B82746" s="113"/>
    </row>
    <row r="82747">
      <c r="A82747" s="113"/>
      <c r="B82747" s="113"/>
    </row>
    <row r="82748">
      <c r="A82748" s="113"/>
      <c r="B82748" s="113"/>
    </row>
    <row r="82749">
      <c r="A82749" s="113"/>
      <c r="B82749" s="113"/>
    </row>
    <row r="82750">
      <c r="A82750" s="113"/>
      <c r="B82750" s="113"/>
    </row>
    <row r="82751">
      <c r="A82751" s="113"/>
      <c r="B82751" s="113"/>
    </row>
    <row r="82752">
      <c r="A82752" s="113"/>
      <c r="B82752" s="113"/>
    </row>
    <row r="82753">
      <c r="A82753" s="113"/>
      <c r="B82753" s="113"/>
    </row>
    <row r="82754">
      <c r="A82754" s="113"/>
      <c r="B82754" s="113"/>
    </row>
    <row r="82755">
      <c r="A82755" s="113"/>
      <c r="B82755" s="113"/>
    </row>
    <row r="82756">
      <c r="A82756" s="113"/>
      <c r="B82756" s="113"/>
    </row>
    <row r="82757">
      <c r="A82757" s="113"/>
      <c r="B82757" s="113"/>
    </row>
    <row r="82758">
      <c r="A82758" s="113"/>
      <c r="B82758" s="113"/>
    </row>
    <row r="82759">
      <c r="A82759" s="113"/>
      <c r="B82759" s="113"/>
    </row>
    <row r="82760">
      <c r="A82760" s="113"/>
      <c r="B82760" s="113"/>
    </row>
    <row r="82761">
      <c r="A82761" s="113"/>
      <c r="B82761" s="113"/>
    </row>
    <row r="82762">
      <c r="A82762" s="113"/>
      <c r="B82762" s="113"/>
    </row>
    <row r="82763">
      <c r="A82763" s="113"/>
      <c r="B82763" s="113"/>
    </row>
    <row r="82764">
      <c r="A82764" s="113"/>
      <c r="B82764" s="113"/>
    </row>
    <row r="82765">
      <c r="A82765" s="113"/>
      <c r="B82765" s="113"/>
    </row>
    <row r="82766">
      <c r="A82766" s="113"/>
      <c r="B82766" s="113"/>
    </row>
    <row r="82767">
      <c r="A82767" s="113"/>
      <c r="B82767" s="113"/>
    </row>
    <row r="82768">
      <c r="A82768" s="113"/>
      <c r="B82768" s="113"/>
    </row>
    <row r="82769">
      <c r="A82769" s="113"/>
      <c r="B82769" s="113"/>
    </row>
    <row r="82770">
      <c r="A82770" s="113"/>
      <c r="B82770" s="113"/>
    </row>
    <row r="82771">
      <c r="A82771" s="113"/>
      <c r="B82771" s="113"/>
    </row>
    <row r="82772">
      <c r="A82772" s="113"/>
      <c r="B82772" s="113"/>
    </row>
    <row r="82773">
      <c r="A82773" s="113"/>
      <c r="B82773" s="113"/>
    </row>
    <row r="82774">
      <c r="A82774" s="113"/>
      <c r="B82774" s="113"/>
    </row>
    <row r="82775">
      <c r="A82775" s="113"/>
      <c r="B82775" s="113"/>
    </row>
    <row r="82776">
      <c r="A82776" s="113"/>
      <c r="B82776" s="113"/>
    </row>
    <row r="82777">
      <c r="A82777" s="113"/>
      <c r="B82777" s="113"/>
    </row>
    <row r="82778">
      <c r="A82778" s="113"/>
      <c r="B82778" s="113"/>
    </row>
    <row r="82779">
      <c r="A82779" s="113"/>
      <c r="B82779" s="113"/>
    </row>
    <row r="82780">
      <c r="A82780" s="113"/>
      <c r="B82780" s="113"/>
    </row>
    <row r="82781">
      <c r="A82781" s="113"/>
      <c r="B82781" s="113"/>
    </row>
    <row r="82782">
      <c r="A82782" s="113"/>
      <c r="B82782" s="113"/>
    </row>
    <row r="82783">
      <c r="A82783" s="113"/>
      <c r="B82783" s="113"/>
    </row>
    <row r="82784">
      <c r="A82784" s="113"/>
      <c r="B82784" s="113"/>
    </row>
    <row r="82785">
      <c r="A82785" s="113"/>
      <c r="B82785" s="113"/>
    </row>
    <row r="82786">
      <c r="A82786" s="113"/>
      <c r="B82786" s="113"/>
    </row>
    <row r="82787">
      <c r="A82787" s="113"/>
      <c r="B82787" s="113"/>
    </row>
    <row r="82788">
      <c r="A82788" s="113"/>
      <c r="B82788" s="113"/>
    </row>
    <row r="82789">
      <c r="A82789" s="113"/>
      <c r="B82789" s="113"/>
    </row>
    <row r="82790">
      <c r="A82790" s="113"/>
      <c r="B82790" s="113"/>
    </row>
    <row r="82791">
      <c r="A82791" s="113"/>
      <c r="B82791" s="113"/>
    </row>
    <row r="82792">
      <c r="A82792" s="113"/>
      <c r="B82792" s="113"/>
    </row>
    <row r="82793">
      <c r="A82793" s="113"/>
      <c r="B82793" s="113"/>
    </row>
    <row r="82794">
      <c r="A82794" s="113"/>
      <c r="B82794" s="113"/>
    </row>
    <row r="82795">
      <c r="A82795" s="113"/>
      <c r="B82795" s="113"/>
    </row>
    <row r="82796">
      <c r="A82796" s="113"/>
      <c r="B82796" s="113"/>
    </row>
    <row r="82797">
      <c r="A82797" s="113"/>
      <c r="B82797" s="113"/>
    </row>
    <row r="82798">
      <c r="A82798" s="113"/>
      <c r="B82798" s="113"/>
    </row>
    <row r="82799">
      <c r="A82799" s="113"/>
      <c r="B82799" s="113"/>
    </row>
    <row r="82800">
      <c r="A82800" s="113"/>
      <c r="B82800" s="113"/>
    </row>
    <row r="82801">
      <c r="A82801" s="113"/>
      <c r="B82801" s="113"/>
    </row>
    <row r="82802">
      <c r="A82802" s="113"/>
      <c r="B82802" s="113"/>
    </row>
    <row r="82803">
      <c r="A82803" s="113"/>
      <c r="B82803" s="113"/>
    </row>
    <row r="82804">
      <c r="A82804" s="113"/>
      <c r="B82804" s="113"/>
    </row>
    <row r="82805">
      <c r="A82805" s="113"/>
      <c r="B82805" s="113"/>
    </row>
    <row r="82806">
      <c r="A82806" s="113"/>
      <c r="B82806" s="113"/>
    </row>
    <row r="82807">
      <c r="A82807" s="113"/>
      <c r="B82807" s="113"/>
    </row>
    <row r="82808">
      <c r="A82808" s="113"/>
      <c r="B82808" s="113"/>
    </row>
    <row r="82809">
      <c r="A82809" s="113"/>
      <c r="B82809" s="113"/>
    </row>
    <row r="82810">
      <c r="A82810" s="113"/>
      <c r="B82810" s="113"/>
    </row>
    <row r="82811">
      <c r="A82811" s="113"/>
      <c r="B82811" s="113"/>
    </row>
    <row r="82812">
      <c r="A82812" s="113"/>
      <c r="B82812" s="113"/>
    </row>
    <row r="82813">
      <c r="A82813" s="113"/>
      <c r="B82813" s="113"/>
    </row>
    <row r="82814">
      <c r="A82814" s="113"/>
      <c r="B82814" s="113"/>
    </row>
    <row r="82815">
      <c r="A82815" s="113"/>
      <c r="B82815" s="113"/>
    </row>
    <row r="82816">
      <c r="A82816" s="113"/>
      <c r="B82816" s="113"/>
    </row>
    <row r="82817">
      <c r="A82817" s="113"/>
      <c r="B82817" s="113"/>
    </row>
    <row r="82818">
      <c r="A82818" s="113"/>
      <c r="B82818" s="113"/>
    </row>
    <row r="82819">
      <c r="A82819" s="113"/>
      <c r="B82819" s="113"/>
    </row>
    <row r="82820">
      <c r="A82820" s="113"/>
      <c r="B82820" s="113"/>
    </row>
    <row r="82821">
      <c r="A82821" s="113"/>
      <c r="B82821" s="113"/>
    </row>
    <row r="82822">
      <c r="A82822" s="113"/>
      <c r="B82822" s="113"/>
    </row>
    <row r="82823">
      <c r="A82823" s="113"/>
      <c r="B82823" s="113"/>
    </row>
    <row r="82824">
      <c r="A82824" s="113"/>
      <c r="B82824" s="113"/>
    </row>
    <row r="82825">
      <c r="A82825" s="113"/>
      <c r="B82825" s="113"/>
    </row>
    <row r="82826">
      <c r="A82826" s="113"/>
      <c r="B82826" s="113"/>
    </row>
    <row r="82827">
      <c r="A82827" s="113"/>
      <c r="B82827" s="113"/>
    </row>
    <row r="82828">
      <c r="A82828" s="113"/>
      <c r="B82828" s="113"/>
    </row>
    <row r="82829">
      <c r="A82829" s="113"/>
      <c r="B82829" s="113"/>
    </row>
    <row r="82830">
      <c r="A82830" s="113"/>
      <c r="B82830" s="113"/>
    </row>
    <row r="82831">
      <c r="A82831" s="113"/>
      <c r="B82831" s="113"/>
    </row>
    <row r="82832">
      <c r="A82832" s="113"/>
      <c r="B82832" s="113"/>
    </row>
    <row r="82833">
      <c r="A82833" s="113"/>
      <c r="B82833" s="113"/>
    </row>
    <row r="82834">
      <c r="A82834" s="113"/>
      <c r="B82834" s="113"/>
    </row>
    <row r="82835">
      <c r="A82835" s="113"/>
      <c r="B82835" s="113"/>
    </row>
    <row r="82836">
      <c r="A82836" s="113"/>
      <c r="B82836" s="113"/>
    </row>
    <row r="82837">
      <c r="A82837" s="113"/>
      <c r="B82837" s="113"/>
    </row>
    <row r="82838">
      <c r="A82838" s="113"/>
      <c r="B82838" s="113"/>
    </row>
    <row r="82839">
      <c r="A82839" s="113"/>
      <c r="B82839" s="113"/>
    </row>
    <row r="82840">
      <c r="A82840" s="113"/>
      <c r="B82840" s="113"/>
    </row>
    <row r="82841">
      <c r="A82841" s="113"/>
      <c r="B82841" s="113"/>
    </row>
    <row r="82842">
      <c r="A82842" s="113"/>
      <c r="B82842" s="113"/>
    </row>
    <row r="82843">
      <c r="A82843" s="113"/>
      <c r="B82843" s="113"/>
    </row>
    <row r="82844">
      <c r="A82844" s="113"/>
      <c r="B82844" s="113"/>
    </row>
    <row r="82845">
      <c r="A82845" s="113"/>
      <c r="B82845" s="113"/>
    </row>
    <row r="82846">
      <c r="A82846" s="113"/>
      <c r="B82846" s="113"/>
    </row>
    <row r="82847">
      <c r="A82847" s="113"/>
      <c r="B82847" s="113"/>
    </row>
    <row r="82848">
      <c r="A82848" s="113"/>
      <c r="B82848" s="113"/>
    </row>
    <row r="82849">
      <c r="A82849" s="113"/>
      <c r="B82849" s="113"/>
    </row>
    <row r="82850">
      <c r="A82850" s="113"/>
      <c r="B82850" s="113"/>
    </row>
    <row r="82851">
      <c r="A82851" s="113"/>
      <c r="B82851" s="113"/>
    </row>
    <row r="82852">
      <c r="A82852" s="113"/>
      <c r="B82852" s="113"/>
    </row>
    <row r="82853">
      <c r="A82853" s="113"/>
      <c r="B82853" s="113"/>
    </row>
    <row r="82854">
      <c r="A82854" s="113"/>
      <c r="B82854" s="113"/>
    </row>
    <row r="82855">
      <c r="A82855" s="113"/>
      <c r="B82855" s="113"/>
    </row>
    <row r="82856">
      <c r="A82856" s="113"/>
      <c r="B82856" s="113"/>
    </row>
    <row r="82857">
      <c r="A82857" s="113"/>
      <c r="B82857" s="113"/>
    </row>
    <row r="82858">
      <c r="A82858" s="113"/>
      <c r="B82858" s="113"/>
    </row>
    <row r="82859">
      <c r="A82859" s="113"/>
      <c r="B82859" s="113"/>
    </row>
    <row r="82860">
      <c r="A82860" s="113"/>
      <c r="B82860" s="113"/>
    </row>
    <row r="82861">
      <c r="A82861" s="113"/>
      <c r="B82861" s="113"/>
    </row>
    <row r="82862">
      <c r="A82862" s="113"/>
      <c r="B82862" s="113"/>
    </row>
    <row r="82863">
      <c r="A82863" s="113"/>
      <c r="B82863" s="113"/>
    </row>
    <row r="82864">
      <c r="A82864" s="113"/>
      <c r="B82864" s="113"/>
    </row>
    <row r="82865">
      <c r="A82865" s="113"/>
      <c r="B82865" s="113"/>
    </row>
    <row r="82866">
      <c r="A82866" s="113"/>
      <c r="B82866" s="113"/>
    </row>
    <row r="82867">
      <c r="A82867" s="113"/>
      <c r="B82867" s="113"/>
    </row>
    <row r="82868">
      <c r="A82868" s="113"/>
      <c r="B82868" s="113"/>
    </row>
    <row r="82869">
      <c r="A82869" s="113"/>
      <c r="B82869" s="113"/>
    </row>
    <row r="82870">
      <c r="A82870" s="113"/>
      <c r="B82870" s="113"/>
    </row>
    <row r="82871">
      <c r="A82871" s="113"/>
      <c r="B82871" s="113"/>
    </row>
    <row r="82872">
      <c r="A82872" s="113"/>
      <c r="B82872" s="113"/>
    </row>
    <row r="82873">
      <c r="A82873" s="113"/>
      <c r="B82873" s="113"/>
    </row>
    <row r="82874">
      <c r="A82874" s="113"/>
      <c r="B82874" s="113"/>
    </row>
    <row r="82875">
      <c r="A82875" s="113"/>
      <c r="B82875" s="113"/>
    </row>
    <row r="82876">
      <c r="A82876" s="113"/>
      <c r="B82876" s="113"/>
    </row>
    <row r="82877">
      <c r="A82877" s="113"/>
      <c r="B82877" s="113"/>
    </row>
    <row r="82878">
      <c r="A82878" s="113"/>
      <c r="B82878" s="113"/>
    </row>
    <row r="82879">
      <c r="A82879" s="113"/>
      <c r="B82879" s="113"/>
    </row>
    <row r="82880">
      <c r="A82880" s="113"/>
      <c r="B82880" s="113"/>
    </row>
    <row r="82881">
      <c r="A82881" s="113"/>
      <c r="B82881" s="113"/>
    </row>
    <row r="82882">
      <c r="A82882" s="113"/>
      <c r="B82882" s="113"/>
    </row>
    <row r="82883">
      <c r="A82883" s="113"/>
      <c r="B82883" s="113"/>
    </row>
    <row r="82884">
      <c r="A82884" s="113"/>
      <c r="B82884" s="113"/>
    </row>
    <row r="82885">
      <c r="A82885" s="113"/>
      <c r="B82885" s="113"/>
    </row>
    <row r="82886">
      <c r="A82886" s="113"/>
      <c r="B82886" s="113"/>
    </row>
    <row r="82887">
      <c r="A82887" s="113"/>
      <c r="B82887" s="113"/>
    </row>
    <row r="82888">
      <c r="A82888" s="113"/>
      <c r="B82888" s="113"/>
    </row>
    <row r="82889">
      <c r="A82889" s="113"/>
      <c r="B82889" s="113"/>
    </row>
    <row r="82890">
      <c r="A82890" s="113"/>
      <c r="B82890" s="113"/>
    </row>
    <row r="82891">
      <c r="A82891" s="113"/>
      <c r="B82891" s="113"/>
    </row>
    <row r="82892">
      <c r="A82892" s="113"/>
      <c r="B82892" s="113"/>
    </row>
    <row r="82893">
      <c r="A82893" s="113"/>
      <c r="B82893" s="113"/>
    </row>
    <row r="82894">
      <c r="A82894" s="113"/>
      <c r="B82894" s="113"/>
    </row>
    <row r="82895">
      <c r="A82895" s="113"/>
      <c r="B82895" s="113"/>
    </row>
    <row r="82896">
      <c r="A82896" s="113"/>
      <c r="B82896" s="113"/>
    </row>
    <row r="82897">
      <c r="A82897" s="113"/>
      <c r="B82897" s="113"/>
    </row>
    <row r="82898">
      <c r="A82898" s="113"/>
      <c r="B82898" s="113"/>
    </row>
    <row r="82899">
      <c r="A82899" s="113"/>
      <c r="B82899" s="113"/>
    </row>
    <row r="82900">
      <c r="A82900" s="113"/>
      <c r="B82900" s="113"/>
    </row>
    <row r="82901">
      <c r="A82901" s="113"/>
      <c r="B82901" s="113"/>
    </row>
    <row r="82902">
      <c r="A82902" s="113"/>
      <c r="B82902" s="113"/>
    </row>
    <row r="82903">
      <c r="A82903" s="113"/>
      <c r="B82903" s="113"/>
    </row>
    <row r="82904">
      <c r="A82904" s="113"/>
      <c r="B82904" s="113"/>
    </row>
    <row r="82905">
      <c r="A82905" s="113"/>
      <c r="B82905" s="113"/>
    </row>
    <row r="82906">
      <c r="A82906" s="113"/>
      <c r="B82906" s="113"/>
    </row>
    <row r="82907">
      <c r="A82907" s="113"/>
      <c r="B82907" s="113"/>
    </row>
    <row r="82908">
      <c r="A82908" s="113"/>
      <c r="B82908" s="113"/>
    </row>
    <row r="82909">
      <c r="A82909" s="113"/>
      <c r="B82909" s="113"/>
    </row>
    <row r="82910">
      <c r="A82910" s="113"/>
      <c r="B82910" s="113"/>
    </row>
    <row r="82911">
      <c r="A82911" s="113"/>
      <c r="B82911" s="113"/>
    </row>
    <row r="82912">
      <c r="A82912" s="113"/>
      <c r="B82912" s="113"/>
    </row>
    <row r="82913">
      <c r="A82913" s="113"/>
      <c r="B82913" s="113"/>
    </row>
    <row r="82914">
      <c r="A82914" s="113"/>
      <c r="B82914" s="113"/>
    </row>
    <row r="82915">
      <c r="A82915" s="113"/>
      <c r="B82915" s="113"/>
    </row>
    <row r="82916">
      <c r="A82916" s="113"/>
      <c r="B82916" s="113"/>
    </row>
    <row r="82917">
      <c r="A82917" s="113"/>
      <c r="B82917" s="113"/>
    </row>
    <row r="82918">
      <c r="A82918" s="113"/>
      <c r="B82918" s="113"/>
    </row>
    <row r="82919">
      <c r="A82919" s="113"/>
      <c r="B82919" s="113"/>
    </row>
    <row r="82920">
      <c r="A82920" s="113"/>
      <c r="B82920" s="113"/>
    </row>
    <row r="82921">
      <c r="A82921" s="113"/>
      <c r="B82921" s="113"/>
    </row>
    <row r="82922">
      <c r="A82922" s="113"/>
      <c r="B82922" s="113"/>
    </row>
    <row r="82923">
      <c r="A82923" s="113"/>
      <c r="B82923" s="113"/>
    </row>
    <row r="82924">
      <c r="A82924" s="113"/>
      <c r="B82924" s="113"/>
    </row>
    <row r="82925">
      <c r="A82925" s="113"/>
      <c r="B82925" s="113"/>
    </row>
    <row r="82926">
      <c r="A82926" s="113"/>
      <c r="B82926" s="113"/>
    </row>
    <row r="82927">
      <c r="A82927" s="113"/>
      <c r="B82927" s="113"/>
    </row>
    <row r="82928">
      <c r="A82928" s="113"/>
      <c r="B82928" s="113"/>
    </row>
    <row r="82929">
      <c r="A82929" s="113"/>
      <c r="B82929" s="113"/>
    </row>
    <row r="82930">
      <c r="A82930" s="113"/>
      <c r="B82930" s="113"/>
    </row>
    <row r="82931">
      <c r="A82931" s="113"/>
      <c r="B82931" s="113"/>
    </row>
    <row r="82932">
      <c r="A82932" s="113"/>
      <c r="B82932" s="113"/>
    </row>
    <row r="82933">
      <c r="A82933" s="113"/>
      <c r="B82933" s="113"/>
    </row>
    <row r="82934">
      <c r="A82934" s="113"/>
      <c r="B82934" s="113"/>
    </row>
    <row r="82935">
      <c r="A82935" s="113"/>
      <c r="B82935" s="113"/>
    </row>
    <row r="82936">
      <c r="A82936" s="113"/>
      <c r="B82936" s="113"/>
    </row>
    <row r="82937">
      <c r="A82937" s="113"/>
      <c r="B82937" s="113"/>
    </row>
    <row r="82938">
      <c r="A82938" s="113"/>
      <c r="B82938" s="113"/>
    </row>
    <row r="82939">
      <c r="A82939" s="113"/>
      <c r="B82939" s="113"/>
    </row>
    <row r="82940">
      <c r="A82940" s="113"/>
      <c r="B82940" s="113"/>
    </row>
    <row r="82941">
      <c r="A82941" s="113"/>
      <c r="B82941" s="113"/>
    </row>
    <row r="82942">
      <c r="A82942" s="113"/>
      <c r="B82942" s="113"/>
    </row>
    <row r="82943">
      <c r="A82943" s="113"/>
      <c r="B82943" s="113"/>
    </row>
    <row r="82944">
      <c r="A82944" s="113"/>
      <c r="B82944" s="113"/>
    </row>
    <row r="82945">
      <c r="A82945" s="113"/>
      <c r="B82945" s="113"/>
    </row>
    <row r="82946">
      <c r="A82946" s="113"/>
      <c r="B82946" s="113"/>
    </row>
    <row r="82947">
      <c r="A82947" s="113"/>
      <c r="B82947" s="113"/>
    </row>
    <row r="82948">
      <c r="A82948" s="113"/>
      <c r="B82948" s="113"/>
    </row>
    <row r="82949">
      <c r="A82949" s="113"/>
      <c r="B82949" s="113"/>
    </row>
    <row r="82950">
      <c r="A82950" s="113"/>
      <c r="B82950" s="113"/>
    </row>
    <row r="82951">
      <c r="A82951" s="113"/>
      <c r="B82951" s="113"/>
    </row>
    <row r="82952">
      <c r="A82952" s="113"/>
      <c r="B82952" s="113"/>
    </row>
    <row r="82953">
      <c r="A82953" s="113"/>
      <c r="B82953" s="113"/>
    </row>
    <row r="82954">
      <c r="A82954" s="113"/>
      <c r="B82954" s="113"/>
    </row>
    <row r="82955">
      <c r="A82955" s="113"/>
      <c r="B82955" s="113"/>
    </row>
    <row r="82956">
      <c r="A82956" s="113"/>
      <c r="B82956" s="113"/>
    </row>
    <row r="82957">
      <c r="A82957" s="113"/>
      <c r="B82957" s="113"/>
    </row>
    <row r="82958">
      <c r="A82958" s="113"/>
      <c r="B82958" s="113"/>
    </row>
    <row r="82959">
      <c r="A82959" s="113"/>
      <c r="B82959" s="113"/>
    </row>
    <row r="82960">
      <c r="A82960" s="113"/>
      <c r="B82960" s="113"/>
    </row>
    <row r="82961">
      <c r="A82961" s="113"/>
      <c r="B82961" s="113"/>
    </row>
    <row r="82962">
      <c r="A82962" s="113"/>
      <c r="B82962" s="113"/>
    </row>
    <row r="82963">
      <c r="A82963" s="113"/>
      <c r="B82963" s="113"/>
    </row>
    <row r="82964">
      <c r="A82964" s="113"/>
      <c r="B82964" s="113"/>
    </row>
    <row r="82965">
      <c r="A82965" s="113"/>
      <c r="B82965" s="113"/>
    </row>
    <row r="82966">
      <c r="A82966" s="113"/>
      <c r="B82966" s="113"/>
    </row>
    <row r="82967">
      <c r="A82967" s="113"/>
      <c r="B82967" s="113"/>
    </row>
    <row r="82968">
      <c r="A82968" s="113"/>
      <c r="B82968" s="113"/>
    </row>
    <row r="82969">
      <c r="A82969" s="113"/>
      <c r="B82969" s="113"/>
    </row>
    <row r="82970">
      <c r="A82970" s="113"/>
      <c r="B82970" s="113"/>
    </row>
    <row r="82971">
      <c r="A82971" s="113"/>
      <c r="B82971" s="113"/>
    </row>
    <row r="82972">
      <c r="A82972" s="113"/>
      <c r="B82972" s="113"/>
    </row>
    <row r="82973">
      <c r="A82973" s="113"/>
      <c r="B82973" s="113"/>
    </row>
    <row r="82974">
      <c r="A82974" s="113"/>
      <c r="B82974" s="113"/>
    </row>
    <row r="82975">
      <c r="A82975" s="113"/>
      <c r="B82975" s="113"/>
    </row>
    <row r="82976">
      <c r="A82976" s="113"/>
      <c r="B82976" s="113"/>
    </row>
    <row r="82977">
      <c r="A82977" s="113"/>
      <c r="B82977" s="113"/>
    </row>
    <row r="82978">
      <c r="A82978" s="113"/>
      <c r="B82978" s="113"/>
    </row>
    <row r="82979">
      <c r="A82979" s="113"/>
      <c r="B82979" s="113"/>
    </row>
    <row r="82980">
      <c r="A82980" s="113"/>
      <c r="B82980" s="113"/>
    </row>
    <row r="82981">
      <c r="A82981" s="113"/>
      <c r="B82981" s="113"/>
    </row>
    <row r="82982">
      <c r="A82982" s="113"/>
      <c r="B82982" s="113"/>
    </row>
    <row r="82983">
      <c r="A82983" s="113"/>
      <c r="B82983" s="113"/>
    </row>
    <row r="82984">
      <c r="A82984" s="113"/>
      <c r="B82984" s="113"/>
    </row>
    <row r="82985">
      <c r="A82985" s="113"/>
      <c r="B82985" s="113"/>
    </row>
    <row r="82986">
      <c r="A82986" s="113"/>
      <c r="B82986" s="113"/>
    </row>
    <row r="82987">
      <c r="A82987" s="113"/>
      <c r="B82987" s="113"/>
    </row>
    <row r="82988">
      <c r="A82988" s="113"/>
      <c r="B82988" s="113"/>
    </row>
    <row r="82989">
      <c r="A82989" s="113"/>
      <c r="B82989" s="113"/>
    </row>
    <row r="82990">
      <c r="A82990" s="113"/>
      <c r="B82990" s="113"/>
    </row>
    <row r="82991">
      <c r="A82991" s="113"/>
      <c r="B82991" s="113"/>
    </row>
    <row r="82992">
      <c r="A82992" s="113"/>
      <c r="B82992" s="113"/>
    </row>
    <row r="82993">
      <c r="A82993" s="113"/>
      <c r="B82993" s="113"/>
    </row>
    <row r="82994">
      <c r="A82994" s="113"/>
      <c r="B82994" s="113"/>
    </row>
    <row r="82995">
      <c r="A82995" s="113"/>
      <c r="B82995" s="113"/>
    </row>
    <row r="82996">
      <c r="A82996" s="113"/>
      <c r="B82996" s="113"/>
    </row>
    <row r="82997">
      <c r="A82997" s="113"/>
      <c r="B82997" s="113"/>
    </row>
    <row r="82998">
      <c r="A82998" s="113"/>
      <c r="B82998" s="113"/>
    </row>
    <row r="82999">
      <c r="A82999" s="113"/>
      <c r="B82999" s="113"/>
    </row>
    <row r="83000">
      <c r="A83000" s="113"/>
      <c r="B83000" s="113"/>
    </row>
    <row r="83001">
      <c r="A83001" s="113"/>
      <c r="B83001" s="113"/>
    </row>
    <row r="83002">
      <c r="A83002" s="113"/>
      <c r="B83002" s="113"/>
    </row>
    <row r="83003">
      <c r="A83003" s="113"/>
      <c r="B83003" s="113"/>
    </row>
    <row r="83004">
      <c r="A83004" s="113"/>
      <c r="B83004" s="113"/>
    </row>
    <row r="83005">
      <c r="A83005" s="113"/>
      <c r="B83005" s="113"/>
    </row>
    <row r="83006">
      <c r="A83006" s="113"/>
      <c r="B83006" s="113"/>
    </row>
    <row r="83007">
      <c r="A83007" s="113"/>
      <c r="B83007" s="113"/>
    </row>
    <row r="83008">
      <c r="A83008" s="113"/>
      <c r="B83008" s="113"/>
    </row>
    <row r="83009">
      <c r="A83009" s="113"/>
      <c r="B83009" s="113"/>
    </row>
    <row r="83010">
      <c r="A83010" s="113"/>
      <c r="B83010" s="113"/>
    </row>
    <row r="83011">
      <c r="A83011" s="113"/>
      <c r="B83011" s="113"/>
    </row>
    <row r="83012">
      <c r="A83012" s="113"/>
      <c r="B83012" s="113"/>
    </row>
    <row r="83013">
      <c r="A83013" s="113"/>
      <c r="B83013" s="113"/>
    </row>
    <row r="83014">
      <c r="A83014" s="113"/>
      <c r="B83014" s="113"/>
    </row>
    <row r="83015">
      <c r="A83015" s="113"/>
      <c r="B83015" s="113"/>
    </row>
    <row r="83016">
      <c r="A83016" s="113"/>
      <c r="B83016" s="113"/>
    </row>
    <row r="83017">
      <c r="A83017" s="113"/>
      <c r="B83017" s="113"/>
    </row>
    <row r="83018">
      <c r="A83018" s="113"/>
      <c r="B83018" s="113"/>
    </row>
    <row r="83019">
      <c r="A83019" s="113"/>
      <c r="B83019" s="113"/>
    </row>
    <row r="83020">
      <c r="A83020" s="113"/>
      <c r="B83020" s="113"/>
    </row>
    <row r="83021">
      <c r="A83021" s="113"/>
      <c r="B83021" s="113"/>
    </row>
    <row r="83022">
      <c r="A83022" s="113"/>
      <c r="B83022" s="113"/>
    </row>
    <row r="83023">
      <c r="A83023" s="113"/>
      <c r="B83023" s="113"/>
    </row>
    <row r="83024">
      <c r="A83024" s="113"/>
      <c r="B83024" s="113"/>
    </row>
    <row r="83025">
      <c r="A83025" s="113"/>
      <c r="B83025" s="113"/>
    </row>
    <row r="83026">
      <c r="A83026" s="113"/>
      <c r="B83026" s="113"/>
    </row>
    <row r="83027">
      <c r="A83027" s="113"/>
      <c r="B83027" s="113"/>
    </row>
    <row r="83028">
      <c r="A83028" s="113"/>
      <c r="B83028" s="113"/>
    </row>
    <row r="83029">
      <c r="A83029" s="113"/>
      <c r="B83029" s="113"/>
    </row>
    <row r="83030">
      <c r="A83030" s="113"/>
      <c r="B83030" s="113"/>
    </row>
    <row r="83031">
      <c r="A83031" s="113"/>
      <c r="B83031" s="113"/>
    </row>
    <row r="83032">
      <c r="A83032" s="113"/>
      <c r="B83032" s="113"/>
    </row>
    <row r="83033">
      <c r="A83033" s="113"/>
      <c r="B83033" s="113"/>
    </row>
    <row r="83034">
      <c r="A83034" s="113"/>
      <c r="B83034" s="113"/>
    </row>
    <row r="83035">
      <c r="A83035" s="113"/>
      <c r="B83035" s="113"/>
    </row>
    <row r="83036">
      <c r="A83036" s="113"/>
      <c r="B83036" s="113"/>
    </row>
    <row r="83037">
      <c r="A83037" s="113"/>
      <c r="B83037" s="113"/>
    </row>
    <row r="83038">
      <c r="A83038" s="113"/>
      <c r="B83038" s="113"/>
    </row>
    <row r="83039">
      <c r="A83039" s="113"/>
      <c r="B83039" s="113"/>
    </row>
    <row r="83040">
      <c r="A83040" s="113"/>
      <c r="B83040" s="113"/>
    </row>
    <row r="83041">
      <c r="A83041" s="113"/>
      <c r="B83041" s="113"/>
    </row>
    <row r="83042">
      <c r="A83042" s="113"/>
      <c r="B83042" s="113"/>
    </row>
    <row r="83043">
      <c r="A83043" s="113"/>
      <c r="B83043" s="113"/>
    </row>
    <row r="83044">
      <c r="A83044" s="113"/>
      <c r="B83044" s="113"/>
    </row>
    <row r="83045">
      <c r="A83045" s="113"/>
      <c r="B83045" s="113"/>
    </row>
    <row r="83046">
      <c r="A83046" s="113"/>
      <c r="B83046" s="113"/>
    </row>
    <row r="83047">
      <c r="A83047" s="113"/>
      <c r="B83047" s="113"/>
    </row>
    <row r="83048">
      <c r="A83048" s="113"/>
      <c r="B83048" s="113"/>
    </row>
    <row r="83049">
      <c r="A83049" s="113"/>
      <c r="B83049" s="113"/>
    </row>
    <row r="83050">
      <c r="A83050" s="113"/>
      <c r="B83050" s="113"/>
    </row>
    <row r="83051">
      <c r="A83051" s="113"/>
      <c r="B83051" s="113"/>
    </row>
    <row r="83052">
      <c r="A83052" s="113"/>
      <c r="B83052" s="113"/>
    </row>
    <row r="83053">
      <c r="A83053" s="113"/>
      <c r="B83053" s="113"/>
    </row>
    <row r="83054">
      <c r="A83054" s="113"/>
      <c r="B83054" s="113"/>
    </row>
    <row r="83055">
      <c r="A83055" s="113"/>
      <c r="B83055" s="113"/>
    </row>
    <row r="83056">
      <c r="A83056" s="113"/>
      <c r="B83056" s="113"/>
    </row>
    <row r="83057">
      <c r="A83057" s="113"/>
      <c r="B83057" s="113"/>
    </row>
    <row r="83058">
      <c r="A83058" s="113"/>
      <c r="B83058" s="113"/>
    </row>
    <row r="83059">
      <c r="A83059" s="113"/>
      <c r="B83059" s="113"/>
    </row>
    <row r="83060">
      <c r="A83060" s="113"/>
      <c r="B83060" s="113"/>
    </row>
    <row r="83061">
      <c r="A83061" s="113"/>
      <c r="B83061" s="113"/>
    </row>
    <row r="83062">
      <c r="A83062" s="113"/>
      <c r="B83062" s="113"/>
    </row>
    <row r="83063">
      <c r="A83063" s="113"/>
      <c r="B83063" s="113"/>
    </row>
    <row r="83064">
      <c r="A83064" s="113"/>
      <c r="B83064" s="113"/>
    </row>
    <row r="83065">
      <c r="A83065" s="113"/>
      <c r="B83065" s="113"/>
    </row>
    <row r="83066">
      <c r="A83066" s="113"/>
      <c r="B83066" s="113"/>
    </row>
    <row r="83067">
      <c r="A83067" s="113"/>
      <c r="B83067" s="113"/>
    </row>
    <row r="83068">
      <c r="A83068" s="113"/>
      <c r="B83068" s="113"/>
    </row>
    <row r="83069">
      <c r="A83069" s="113"/>
      <c r="B83069" s="113"/>
    </row>
    <row r="83070">
      <c r="A83070" s="113"/>
      <c r="B83070" s="113"/>
    </row>
    <row r="83071">
      <c r="A83071" s="113"/>
      <c r="B83071" s="113"/>
    </row>
    <row r="83072">
      <c r="A83072" s="113"/>
      <c r="B83072" s="113"/>
    </row>
    <row r="83073">
      <c r="A83073" s="113"/>
      <c r="B83073" s="113"/>
    </row>
    <row r="83074">
      <c r="A83074" s="113"/>
      <c r="B83074" s="113"/>
    </row>
    <row r="83075">
      <c r="A83075" s="113"/>
      <c r="B83075" s="113"/>
    </row>
    <row r="83076">
      <c r="A83076" s="113"/>
      <c r="B83076" s="113"/>
    </row>
    <row r="83077">
      <c r="A83077" s="113"/>
      <c r="B83077" s="113"/>
    </row>
    <row r="83078">
      <c r="A83078" s="113"/>
      <c r="B83078" s="113"/>
    </row>
    <row r="83079">
      <c r="A83079" s="113"/>
      <c r="B83079" s="113"/>
    </row>
    <row r="83080">
      <c r="A83080" s="113"/>
      <c r="B83080" s="113"/>
    </row>
    <row r="83081">
      <c r="A83081" s="113"/>
      <c r="B83081" s="113"/>
    </row>
    <row r="83082">
      <c r="A83082" s="113"/>
      <c r="B83082" s="113"/>
    </row>
    <row r="83083">
      <c r="A83083" s="113"/>
      <c r="B83083" s="113"/>
    </row>
    <row r="83084">
      <c r="A83084" s="113"/>
      <c r="B83084" s="113"/>
    </row>
    <row r="83085">
      <c r="A83085" s="113"/>
      <c r="B83085" s="113"/>
    </row>
    <row r="83086">
      <c r="A83086" s="113"/>
      <c r="B83086" s="113"/>
    </row>
    <row r="83087">
      <c r="A83087" s="113"/>
      <c r="B83087" s="113"/>
    </row>
    <row r="83088">
      <c r="A83088" s="113"/>
      <c r="B83088" s="113"/>
    </row>
    <row r="83089">
      <c r="A83089" s="113"/>
      <c r="B83089" s="113"/>
    </row>
    <row r="83090">
      <c r="A83090" s="113"/>
      <c r="B83090" s="113"/>
    </row>
    <row r="83091">
      <c r="A83091" s="113"/>
      <c r="B83091" s="113"/>
    </row>
    <row r="83092">
      <c r="A83092" s="113"/>
      <c r="B83092" s="113"/>
    </row>
    <row r="83093">
      <c r="A83093" s="113"/>
      <c r="B83093" s="113"/>
    </row>
    <row r="83094">
      <c r="A83094" s="113"/>
      <c r="B83094" s="113"/>
    </row>
    <row r="83095">
      <c r="A83095" s="113"/>
      <c r="B83095" s="113"/>
    </row>
    <row r="83096">
      <c r="A83096" s="113"/>
      <c r="B83096" s="113"/>
    </row>
    <row r="83097">
      <c r="A83097" s="113"/>
      <c r="B83097" s="113"/>
    </row>
    <row r="83098">
      <c r="A83098" s="113"/>
      <c r="B83098" s="113"/>
    </row>
    <row r="83099">
      <c r="A83099" s="113"/>
      <c r="B83099" s="113"/>
    </row>
    <row r="83100">
      <c r="A83100" s="113"/>
      <c r="B83100" s="113"/>
    </row>
    <row r="83101">
      <c r="A83101" s="113"/>
      <c r="B83101" s="113"/>
    </row>
    <row r="83102">
      <c r="A83102" s="113"/>
      <c r="B83102" s="113"/>
    </row>
    <row r="83103">
      <c r="A83103" s="113"/>
      <c r="B83103" s="113"/>
    </row>
    <row r="83104">
      <c r="A83104" s="113"/>
      <c r="B83104" s="113"/>
    </row>
    <row r="83105">
      <c r="A83105" s="113"/>
      <c r="B83105" s="113"/>
    </row>
    <row r="83106">
      <c r="A83106" s="113"/>
      <c r="B83106" s="113"/>
    </row>
    <row r="83107">
      <c r="A83107" s="113"/>
      <c r="B83107" s="113"/>
    </row>
    <row r="83108">
      <c r="A83108" s="113"/>
      <c r="B83108" s="113"/>
    </row>
    <row r="83109">
      <c r="A83109" s="113"/>
      <c r="B83109" s="113"/>
    </row>
    <row r="83110">
      <c r="A83110" s="113"/>
      <c r="B83110" s="113"/>
    </row>
    <row r="83111">
      <c r="A83111" s="113"/>
      <c r="B83111" s="113"/>
    </row>
    <row r="83112">
      <c r="A83112" s="113"/>
      <c r="B83112" s="113"/>
    </row>
    <row r="83113">
      <c r="A83113" s="113"/>
      <c r="B83113" s="113"/>
    </row>
    <row r="83114">
      <c r="A83114" s="113"/>
      <c r="B83114" s="113"/>
    </row>
    <row r="83115">
      <c r="A83115" s="113"/>
      <c r="B83115" s="113"/>
    </row>
    <row r="83116">
      <c r="A83116" s="113"/>
      <c r="B83116" s="113"/>
    </row>
    <row r="83117">
      <c r="A83117" s="113"/>
      <c r="B83117" s="113"/>
    </row>
    <row r="83118">
      <c r="A83118" s="113"/>
      <c r="B83118" s="113"/>
    </row>
    <row r="83119">
      <c r="A83119" s="113"/>
      <c r="B83119" s="113"/>
    </row>
    <row r="83120">
      <c r="A83120" s="113"/>
      <c r="B83120" s="113"/>
    </row>
    <row r="83121">
      <c r="A83121" s="113"/>
      <c r="B83121" s="113"/>
    </row>
    <row r="83122">
      <c r="A83122" s="113"/>
      <c r="B83122" s="113"/>
    </row>
    <row r="83123">
      <c r="A83123" s="113"/>
      <c r="B83123" s="113"/>
    </row>
    <row r="83124">
      <c r="A83124" s="113"/>
      <c r="B83124" s="113"/>
    </row>
    <row r="83125">
      <c r="A83125" s="113"/>
      <c r="B83125" s="113"/>
    </row>
    <row r="83126">
      <c r="A83126" s="113"/>
      <c r="B83126" s="113"/>
    </row>
    <row r="83127">
      <c r="A83127" s="113"/>
      <c r="B83127" s="113"/>
    </row>
    <row r="83128">
      <c r="A83128" s="113"/>
      <c r="B83128" s="113"/>
    </row>
    <row r="83129">
      <c r="A83129" s="113"/>
      <c r="B83129" s="113"/>
    </row>
    <row r="83130">
      <c r="A83130" s="113"/>
      <c r="B83130" s="113"/>
    </row>
    <row r="83131">
      <c r="A83131" s="113"/>
      <c r="B83131" s="113"/>
    </row>
    <row r="83132">
      <c r="A83132" s="113"/>
      <c r="B83132" s="113"/>
    </row>
    <row r="83133">
      <c r="A83133" s="113"/>
      <c r="B83133" s="113"/>
    </row>
    <row r="83134">
      <c r="A83134" s="113"/>
      <c r="B83134" s="113"/>
    </row>
    <row r="83135">
      <c r="A83135" s="113"/>
      <c r="B83135" s="113"/>
    </row>
    <row r="83136">
      <c r="A83136" s="113"/>
      <c r="B83136" s="113"/>
    </row>
    <row r="83137">
      <c r="A83137" s="113"/>
      <c r="B83137" s="113"/>
    </row>
    <row r="83138">
      <c r="A83138" s="113"/>
      <c r="B83138" s="113"/>
    </row>
    <row r="83139">
      <c r="A83139" s="113"/>
      <c r="B83139" s="113"/>
    </row>
    <row r="83140">
      <c r="A83140" s="113"/>
      <c r="B83140" s="113"/>
    </row>
    <row r="83141">
      <c r="A83141" s="113"/>
      <c r="B83141" s="113"/>
    </row>
    <row r="83142">
      <c r="A83142" s="113"/>
      <c r="B83142" s="113"/>
    </row>
    <row r="83143">
      <c r="A83143" s="113"/>
      <c r="B83143" s="113"/>
    </row>
    <row r="83144">
      <c r="A83144" s="113"/>
      <c r="B83144" s="113"/>
    </row>
    <row r="83145">
      <c r="A83145" s="113"/>
      <c r="B83145" s="113"/>
    </row>
    <row r="83146">
      <c r="A83146" s="113"/>
      <c r="B83146" s="113"/>
    </row>
    <row r="83147">
      <c r="A83147" s="113"/>
      <c r="B83147" s="113"/>
    </row>
    <row r="83148">
      <c r="A83148" s="113"/>
      <c r="B83148" s="113"/>
    </row>
    <row r="83149">
      <c r="A83149" s="113"/>
      <c r="B83149" s="113"/>
    </row>
    <row r="83150">
      <c r="A83150" s="113"/>
      <c r="B83150" s="113"/>
    </row>
    <row r="83151">
      <c r="A83151" s="113"/>
      <c r="B83151" s="113"/>
    </row>
    <row r="83152">
      <c r="A83152" s="113"/>
      <c r="B83152" s="113"/>
    </row>
    <row r="83153">
      <c r="A83153" s="113"/>
      <c r="B83153" s="113"/>
    </row>
    <row r="83154">
      <c r="A83154" s="113"/>
      <c r="B83154" s="113"/>
    </row>
    <row r="83155">
      <c r="A83155" s="113"/>
      <c r="B83155" s="113"/>
    </row>
    <row r="83156">
      <c r="A83156" s="113"/>
      <c r="B83156" s="113"/>
    </row>
    <row r="83157">
      <c r="A83157" s="113"/>
      <c r="B83157" s="113"/>
    </row>
    <row r="83158">
      <c r="A83158" s="113"/>
      <c r="B83158" s="113"/>
    </row>
    <row r="83159">
      <c r="A83159" s="113"/>
      <c r="B83159" s="113"/>
    </row>
    <row r="83160">
      <c r="A83160" s="113"/>
      <c r="B83160" s="113"/>
    </row>
    <row r="83161">
      <c r="A83161" s="113"/>
      <c r="B83161" s="113"/>
    </row>
    <row r="83162">
      <c r="A83162" s="113"/>
      <c r="B83162" s="113"/>
    </row>
    <row r="83163">
      <c r="A83163" s="113"/>
      <c r="B83163" s="113"/>
    </row>
    <row r="83164">
      <c r="A83164" s="113"/>
      <c r="B83164" s="113"/>
    </row>
    <row r="83165">
      <c r="A83165" s="113"/>
      <c r="B83165" s="113"/>
    </row>
    <row r="83166">
      <c r="A83166" s="113"/>
      <c r="B83166" s="113"/>
    </row>
    <row r="83167">
      <c r="A83167" s="113"/>
      <c r="B83167" s="113"/>
    </row>
    <row r="83168">
      <c r="A83168" s="113"/>
      <c r="B83168" s="113"/>
    </row>
    <row r="83169">
      <c r="A83169" s="113"/>
      <c r="B83169" s="113"/>
    </row>
    <row r="83170">
      <c r="A83170" s="113"/>
      <c r="B83170" s="113"/>
    </row>
    <row r="83171">
      <c r="A83171" s="113"/>
      <c r="B83171" s="113"/>
    </row>
    <row r="83172">
      <c r="A83172" s="113"/>
      <c r="B83172" s="113"/>
    </row>
    <row r="83173">
      <c r="A83173" s="113"/>
      <c r="B83173" s="113"/>
    </row>
    <row r="83174">
      <c r="A83174" s="113"/>
      <c r="B83174" s="113"/>
    </row>
    <row r="83175">
      <c r="A83175" s="113"/>
      <c r="B83175" s="113"/>
    </row>
    <row r="83176">
      <c r="A83176" s="113"/>
      <c r="B83176" s="113"/>
    </row>
    <row r="83177">
      <c r="A83177" s="113"/>
      <c r="B83177" s="113"/>
    </row>
    <row r="83178">
      <c r="A83178" s="113"/>
      <c r="B83178" s="113"/>
    </row>
    <row r="83179">
      <c r="A83179" s="113"/>
      <c r="B83179" s="113"/>
    </row>
    <row r="83180">
      <c r="A83180" s="113"/>
      <c r="B83180" s="113"/>
    </row>
    <row r="83181">
      <c r="A83181" s="113"/>
      <c r="B83181" s="113"/>
    </row>
    <row r="83182">
      <c r="A83182" s="113"/>
      <c r="B83182" s="113"/>
    </row>
    <row r="83183">
      <c r="A83183" s="113"/>
      <c r="B83183" s="113"/>
    </row>
    <row r="83184">
      <c r="A83184" s="113"/>
      <c r="B83184" s="113"/>
    </row>
    <row r="83185">
      <c r="A83185" s="113"/>
      <c r="B83185" s="113"/>
    </row>
    <row r="83186">
      <c r="A83186" s="113"/>
      <c r="B83186" s="113"/>
    </row>
    <row r="83187">
      <c r="A83187" s="113"/>
      <c r="B83187" s="113"/>
    </row>
    <row r="83188">
      <c r="A83188" s="113"/>
      <c r="B83188" s="113"/>
    </row>
    <row r="83189">
      <c r="A83189" s="113"/>
      <c r="B83189" s="113"/>
    </row>
    <row r="83190">
      <c r="A83190" s="113"/>
      <c r="B83190" s="113"/>
    </row>
    <row r="83191">
      <c r="A83191" s="113"/>
      <c r="B83191" s="113"/>
    </row>
    <row r="83192">
      <c r="A83192" s="113"/>
      <c r="B83192" s="113"/>
    </row>
    <row r="83193">
      <c r="A83193" s="113"/>
      <c r="B83193" s="113"/>
    </row>
    <row r="83194">
      <c r="A83194" s="113"/>
      <c r="B83194" s="113"/>
    </row>
    <row r="83195">
      <c r="A83195" s="113"/>
      <c r="B83195" s="113"/>
    </row>
    <row r="83196">
      <c r="A83196" s="113"/>
      <c r="B83196" s="113"/>
    </row>
    <row r="83197">
      <c r="A83197" s="113"/>
      <c r="B83197" s="113"/>
    </row>
    <row r="83198">
      <c r="A83198" s="113"/>
      <c r="B83198" s="113"/>
    </row>
    <row r="83199">
      <c r="A83199" s="113"/>
      <c r="B83199" s="113"/>
    </row>
    <row r="83200">
      <c r="A83200" s="113"/>
      <c r="B83200" s="113"/>
    </row>
    <row r="83201">
      <c r="A83201" s="113"/>
      <c r="B83201" s="113"/>
    </row>
    <row r="83202">
      <c r="A83202" s="113"/>
      <c r="B83202" s="113"/>
    </row>
    <row r="83203">
      <c r="A83203" s="113"/>
      <c r="B83203" s="113"/>
    </row>
    <row r="83204">
      <c r="A83204" s="113"/>
      <c r="B83204" s="113"/>
    </row>
    <row r="83205">
      <c r="A83205" s="113"/>
      <c r="B83205" s="113"/>
    </row>
    <row r="83206">
      <c r="A83206" s="113"/>
      <c r="B83206" s="113"/>
    </row>
    <row r="83207">
      <c r="A83207" s="113"/>
      <c r="B83207" s="113"/>
    </row>
    <row r="83208">
      <c r="A83208" s="113"/>
      <c r="B83208" s="113"/>
    </row>
    <row r="83209">
      <c r="A83209" s="113"/>
      <c r="B83209" s="113"/>
    </row>
    <row r="83210">
      <c r="A83210" s="113"/>
      <c r="B83210" s="113"/>
    </row>
    <row r="83211">
      <c r="A83211" s="113"/>
      <c r="B83211" s="113"/>
    </row>
    <row r="83212">
      <c r="A83212" s="113"/>
      <c r="B83212" s="113"/>
    </row>
    <row r="83213">
      <c r="A83213" s="113"/>
      <c r="B83213" s="113"/>
    </row>
    <row r="83214">
      <c r="A83214" s="113"/>
      <c r="B83214" s="113"/>
    </row>
    <row r="83215">
      <c r="A83215" s="113"/>
      <c r="B83215" s="113"/>
    </row>
    <row r="83216">
      <c r="A83216" s="113"/>
      <c r="B83216" s="113"/>
    </row>
    <row r="83217">
      <c r="A83217" s="113"/>
      <c r="B83217" s="113"/>
    </row>
    <row r="83218">
      <c r="A83218" s="113"/>
      <c r="B83218" s="113"/>
    </row>
    <row r="83219">
      <c r="A83219" s="113"/>
      <c r="B83219" s="113"/>
    </row>
    <row r="83220">
      <c r="A83220" s="113"/>
      <c r="B83220" s="113"/>
    </row>
    <row r="83221">
      <c r="A83221" s="113"/>
      <c r="B83221" s="113"/>
    </row>
    <row r="83222">
      <c r="A83222" s="113"/>
      <c r="B83222" s="113"/>
    </row>
    <row r="83223">
      <c r="A83223" s="113"/>
      <c r="B83223" s="113"/>
    </row>
    <row r="83224">
      <c r="A83224" s="113"/>
      <c r="B83224" s="113"/>
    </row>
    <row r="83225">
      <c r="A83225" s="113"/>
      <c r="B83225" s="113"/>
    </row>
    <row r="83226">
      <c r="A83226" s="113"/>
      <c r="B83226" s="113"/>
    </row>
    <row r="83227">
      <c r="A83227" s="113"/>
      <c r="B83227" s="113"/>
    </row>
    <row r="83228">
      <c r="A83228" s="113"/>
      <c r="B83228" s="113"/>
    </row>
    <row r="83229">
      <c r="A83229" s="113"/>
      <c r="B83229" s="113"/>
    </row>
    <row r="83230">
      <c r="A83230" s="113"/>
      <c r="B83230" s="113"/>
    </row>
    <row r="83231">
      <c r="A83231" s="113"/>
      <c r="B83231" s="113"/>
    </row>
    <row r="83232">
      <c r="A83232" s="113"/>
      <c r="B83232" s="113"/>
    </row>
    <row r="83233">
      <c r="A83233" s="113"/>
      <c r="B83233" s="113"/>
    </row>
    <row r="83234">
      <c r="A83234" s="113"/>
      <c r="B83234" s="113"/>
    </row>
    <row r="83235">
      <c r="A83235" s="113"/>
      <c r="B83235" s="113"/>
    </row>
    <row r="83236">
      <c r="A83236" s="113"/>
      <c r="B83236" s="113"/>
    </row>
    <row r="83237">
      <c r="A83237" s="113"/>
      <c r="B83237" s="113"/>
    </row>
    <row r="83238">
      <c r="A83238" s="113"/>
      <c r="B83238" s="113"/>
    </row>
    <row r="83239">
      <c r="A83239" s="113"/>
      <c r="B83239" s="113"/>
    </row>
    <row r="83240">
      <c r="A83240" s="113"/>
      <c r="B83240" s="113"/>
    </row>
    <row r="83241">
      <c r="A83241" s="113"/>
      <c r="B83241" s="113"/>
    </row>
    <row r="83242">
      <c r="A83242" s="113"/>
      <c r="B83242" s="113"/>
    </row>
    <row r="83243">
      <c r="A83243" s="113"/>
      <c r="B83243" s="113"/>
    </row>
    <row r="83244">
      <c r="A83244" s="113"/>
      <c r="B83244" s="113"/>
    </row>
    <row r="83245">
      <c r="A83245" s="113"/>
      <c r="B83245" s="113"/>
    </row>
    <row r="83246">
      <c r="A83246" s="113"/>
      <c r="B83246" s="113"/>
    </row>
    <row r="83247">
      <c r="A83247" s="113"/>
      <c r="B83247" s="113"/>
    </row>
    <row r="83248">
      <c r="A83248" s="113"/>
      <c r="B83248" s="113"/>
    </row>
    <row r="83249">
      <c r="A83249" s="113"/>
      <c r="B83249" s="113"/>
    </row>
    <row r="83250">
      <c r="A83250" s="113"/>
      <c r="B83250" s="113"/>
    </row>
    <row r="83251">
      <c r="A83251" s="113"/>
      <c r="B83251" s="113"/>
    </row>
    <row r="83252">
      <c r="A83252" s="113"/>
      <c r="B83252" s="113"/>
    </row>
    <row r="83253">
      <c r="A83253" s="113"/>
      <c r="B83253" s="113"/>
    </row>
    <row r="83254">
      <c r="A83254" s="113"/>
      <c r="B83254" s="113"/>
    </row>
    <row r="83255">
      <c r="A83255" s="113"/>
      <c r="B83255" s="113"/>
    </row>
    <row r="83256">
      <c r="A83256" s="113"/>
      <c r="B83256" s="113"/>
    </row>
    <row r="83257">
      <c r="A83257" s="113"/>
      <c r="B83257" s="113"/>
    </row>
    <row r="83258">
      <c r="A83258" s="113"/>
      <c r="B83258" s="113"/>
    </row>
    <row r="83259">
      <c r="A83259" s="113"/>
      <c r="B83259" s="113"/>
    </row>
    <row r="83260">
      <c r="A83260" s="113"/>
      <c r="B83260" s="113"/>
    </row>
    <row r="83261">
      <c r="A83261" s="113"/>
      <c r="B83261" s="113"/>
    </row>
    <row r="83262">
      <c r="A83262" s="113"/>
      <c r="B83262" s="113"/>
    </row>
    <row r="83263">
      <c r="A83263" s="113"/>
      <c r="B83263" s="113"/>
    </row>
    <row r="83264">
      <c r="A83264" s="113"/>
      <c r="B83264" s="113"/>
    </row>
    <row r="83265">
      <c r="A83265" s="113"/>
      <c r="B83265" s="113"/>
    </row>
    <row r="83266">
      <c r="A83266" s="113"/>
      <c r="B83266" s="113"/>
    </row>
    <row r="83267">
      <c r="A83267" s="113"/>
      <c r="B83267" s="113"/>
    </row>
    <row r="83268">
      <c r="A83268" s="113"/>
      <c r="B83268" s="113"/>
    </row>
    <row r="83269">
      <c r="A83269" s="113"/>
      <c r="B83269" s="113"/>
    </row>
    <row r="83270">
      <c r="A83270" s="113"/>
      <c r="B83270" s="113"/>
    </row>
    <row r="83271">
      <c r="A83271" s="113"/>
      <c r="B83271" s="113"/>
    </row>
    <row r="83272">
      <c r="A83272" s="113"/>
      <c r="B83272" s="113"/>
    </row>
    <row r="83273">
      <c r="A83273" s="113"/>
      <c r="B83273" s="113"/>
    </row>
    <row r="83274">
      <c r="A83274" s="113"/>
      <c r="B83274" s="113"/>
    </row>
    <row r="83275">
      <c r="A83275" s="113"/>
      <c r="B83275" s="113"/>
    </row>
    <row r="83276">
      <c r="A83276" s="113"/>
      <c r="B83276" s="113"/>
    </row>
    <row r="83277">
      <c r="A83277" s="113"/>
      <c r="B83277" s="113"/>
    </row>
    <row r="83278">
      <c r="A83278" s="113"/>
      <c r="B83278" s="113"/>
    </row>
    <row r="83279">
      <c r="A83279" s="113"/>
      <c r="B83279" s="113"/>
    </row>
    <row r="83280">
      <c r="A83280" s="113"/>
      <c r="B83280" s="113"/>
    </row>
    <row r="83281">
      <c r="A83281" s="113"/>
      <c r="B83281" s="113"/>
    </row>
    <row r="83282">
      <c r="A83282" s="113"/>
      <c r="B83282" s="113"/>
    </row>
    <row r="83283">
      <c r="A83283" s="113"/>
      <c r="B83283" s="113"/>
    </row>
    <row r="83284">
      <c r="A83284" s="113"/>
      <c r="B83284" s="113"/>
    </row>
    <row r="83285">
      <c r="A83285" s="113"/>
      <c r="B83285" s="113"/>
    </row>
    <row r="83286">
      <c r="A83286" s="113"/>
      <c r="B83286" s="113"/>
    </row>
    <row r="83287">
      <c r="A83287" s="113"/>
      <c r="B83287" s="113"/>
    </row>
    <row r="83288">
      <c r="A83288" s="113"/>
      <c r="B83288" s="113"/>
    </row>
    <row r="83289">
      <c r="A83289" s="113"/>
      <c r="B83289" s="113"/>
    </row>
    <row r="83290">
      <c r="A83290" s="113"/>
      <c r="B83290" s="113"/>
    </row>
    <row r="83291">
      <c r="A83291" s="113"/>
      <c r="B83291" s="113"/>
    </row>
    <row r="83292">
      <c r="A83292" s="113"/>
      <c r="B83292" s="113"/>
    </row>
    <row r="83293">
      <c r="A83293" s="113"/>
      <c r="B83293" s="113"/>
    </row>
    <row r="83294">
      <c r="A83294" s="113"/>
      <c r="B83294" s="113"/>
    </row>
    <row r="83295">
      <c r="A83295" s="113"/>
      <c r="B83295" s="113"/>
    </row>
    <row r="83296">
      <c r="A83296" s="113"/>
      <c r="B83296" s="113"/>
    </row>
    <row r="83297">
      <c r="A83297" s="113"/>
      <c r="B83297" s="113"/>
    </row>
    <row r="83298">
      <c r="A83298" s="113"/>
      <c r="B83298" s="113"/>
    </row>
    <row r="83299">
      <c r="A83299" s="113"/>
      <c r="B83299" s="113"/>
    </row>
    <row r="83300">
      <c r="A83300" s="113"/>
      <c r="B83300" s="113"/>
    </row>
    <row r="83301">
      <c r="A83301" s="113"/>
      <c r="B83301" s="113"/>
    </row>
    <row r="83302">
      <c r="A83302" s="113"/>
      <c r="B83302" s="113"/>
    </row>
    <row r="83303">
      <c r="A83303" s="113"/>
      <c r="B83303" s="113"/>
    </row>
    <row r="83304">
      <c r="A83304" s="113"/>
      <c r="B83304" s="113"/>
    </row>
    <row r="83305">
      <c r="A83305" s="113"/>
      <c r="B83305" s="113"/>
    </row>
    <row r="83306">
      <c r="A83306" s="113"/>
      <c r="B83306" s="113"/>
    </row>
    <row r="83307">
      <c r="A83307" s="113"/>
      <c r="B83307" s="113"/>
    </row>
    <row r="83308">
      <c r="A83308" s="113"/>
      <c r="B83308" s="113"/>
    </row>
    <row r="83309">
      <c r="A83309" s="113"/>
      <c r="B83309" s="113"/>
    </row>
    <row r="83310">
      <c r="A83310" s="113"/>
      <c r="B83310" s="113"/>
    </row>
    <row r="83311">
      <c r="A83311" s="113"/>
      <c r="B83311" s="113"/>
    </row>
    <row r="83312">
      <c r="A83312" s="113"/>
      <c r="B83312" s="113"/>
    </row>
    <row r="83313">
      <c r="A83313" s="113"/>
      <c r="B83313" s="113"/>
    </row>
    <row r="83314">
      <c r="A83314" s="113"/>
      <c r="B83314" s="113"/>
    </row>
    <row r="83315">
      <c r="A83315" s="113"/>
      <c r="B83315" s="113"/>
    </row>
    <row r="83316">
      <c r="A83316" s="113"/>
      <c r="B83316" s="113"/>
    </row>
    <row r="83317">
      <c r="A83317" s="113"/>
      <c r="B83317" s="113"/>
    </row>
    <row r="83318">
      <c r="A83318" s="113"/>
      <c r="B83318" s="113"/>
    </row>
    <row r="83319">
      <c r="A83319" s="113"/>
      <c r="B83319" s="113"/>
    </row>
    <row r="83320">
      <c r="A83320" s="113"/>
      <c r="B83320" s="113"/>
    </row>
    <row r="83321">
      <c r="A83321" s="113"/>
      <c r="B83321" s="113"/>
    </row>
    <row r="83322">
      <c r="A83322" s="113"/>
      <c r="B83322" s="113"/>
    </row>
    <row r="83323">
      <c r="A83323" s="113"/>
      <c r="B83323" s="113"/>
    </row>
    <row r="83324">
      <c r="A83324" s="113"/>
      <c r="B83324" s="113"/>
    </row>
    <row r="83325">
      <c r="A83325" s="113"/>
      <c r="B83325" s="113"/>
    </row>
    <row r="83326">
      <c r="A83326" s="113"/>
      <c r="B83326" s="113"/>
    </row>
    <row r="83327">
      <c r="A83327" s="113"/>
      <c r="B83327" s="113"/>
    </row>
    <row r="83328">
      <c r="A83328" s="113"/>
      <c r="B83328" s="113"/>
    </row>
    <row r="83329">
      <c r="A83329" s="113"/>
      <c r="B83329" s="113"/>
    </row>
    <row r="83330">
      <c r="A83330" s="113"/>
      <c r="B83330" s="113"/>
    </row>
    <row r="83331">
      <c r="A83331" s="113"/>
      <c r="B83331" s="113"/>
    </row>
    <row r="83332">
      <c r="A83332" s="113"/>
      <c r="B83332" s="113"/>
    </row>
    <row r="83333">
      <c r="A83333" s="113"/>
      <c r="B83333" s="113"/>
    </row>
    <row r="83334">
      <c r="A83334" s="113"/>
      <c r="B83334" s="113"/>
    </row>
    <row r="83335">
      <c r="A83335" s="113"/>
      <c r="B83335" s="113"/>
    </row>
    <row r="83336">
      <c r="A83336" s="113"/>
      <c r="B83336" s="113"/>
    </row>
    <row r="83337">
      <c r="A83337" s="113"/>
      <c r="B83337" s="113"/>
    </row>
    <row r="83338">
      <c r="A83338" s="113"/>
      <c r="B83338" s="113"/>
    </row>
    <row r="83339">
      <c r="A83339" s="113"/>
      <c r="B83339" s="113"/>
    </row>
    <row r="83340">
      <c r="A83340" s="113"/>
      <c r="B83340" s="113"/>
    </row>
    <row r="83341">
      <c r="A83341" s="113"/>
      <c r="B83341" s="113"/>
    </row>
    <row r="83342">
      <c r="A83342" s="113"/>
      <c r="B83342" s="113"/>
    </row>
    <row r="83343">
      <c r="A83343" s="113"/>
      <c r="B83343" s="113"/>
    </row>
    <row r="83344">
      <c r="A83344" s="113"/>
      <c r="B83344" s="113"/>
    </row>
    <row r="83345">
      <c r="A83345" s="113"/>
      <c r="B83345" s="113"/>
    </row>
    <row r="83346">
      <c r="A83346" s="113"/>
      <c r="B83346" s="113"/>
    </row>
    <row r="83347">
      <c r="A83347" s="113"/>
      <c r="B83347" s="113"/>
    </row>
    <row r="83348">
      <c r="A83348" s="113"/>
      <c r="B83348" s="113"/>
    </row>
    <row r="83349">
      <c r="A83349" s="113"/>
      <c r="B83349" s="113"/>
    </row>
    <row r="83350">
      <c r="A83350" s="113"/>
      <c r="B83350" s="113"/>
    </row>
    <row r="83351">
      <c r="A83351" s="113"/>
      <c r="B83351" s="113"/>
    </row>
    <row r="83352">
      <c r="A83352" s="113"/>
      <c r="B83352" s="113"/>
    </row>
    <row r="83353">
      <c r="A83353" s="113"/>
      <c r="B83353" s="113"/>
    </row>
    <row r="83354">
      <c r="A83354" s="113"/>
      <c r="B83354" s="113"/>
    </row>
    <row r="83355">
      <c r="A83355" s="113"/>
      <c r="B83355" s="113"/>
    </row>
    <row r="83356">
      <c r="A83356" s="113"/>
      <c r="B83356" s="113"/>
    </row>
    <row r="83357">
      <c r="A83357" s="113"/>
      <c r="B83357" s="113"/>
    </row>
    <row r="83358">
      <c r="A83358" s="113"/>
      <c r="B83358" s="113"/>
    </row>
    <row r="83359">
      <c r="A83359" s="113"/>
      <c r="B83359" s="113"/>
    </row>
    <row r="83360">
      <c r="A83360" s="113"/>
      <c r="B83360" s="113"/>
    </row>
    <row r="83361">
      <c r="A83361" s="113"/>
      <c r="B83361" s="113"/>
    </row>
    <row r="83362">
      <c r="A83362" s="113"/>
      <c r="B83362" s="113"/>
    </row>
    <row r="83363">
      <c r="A83363" s="113"/>
      <c r="B83363" s="113"/>
    </row>
    <row r="83364">
      <c r="A83364" s="113"/>
      <c r="B83364" s="113"/>
    </row>
    <row r="83365">
      <c r="A83365" s="113"/>
      <c r="B83365" s="113"/>
    </row>
    <row r="83366">
      <c r="A83366" s="113"/>
      <c r="B83366" s="113"/>
    </row>
    <row r="83367">
      <c r="A83367" s="113"/>
      <c r="B83367" s="113"/>
    </row>
    <row r="83368">
      <c r="A83368" s="113"/>
      <c r="B83368" s="113"/>
    </row>
    <row r="83369">
      <c r="A83369" s="113"/>
      <c r="B83369" s="113"/>
    </row>
    <row r="83370">
      <c r="A83370" s="113"/>
      <c r="B83370" s="113"/>
    </row>
    <row r="83371">
      <c r="A83371" s="113"/>
      <c r="B83371" s="113"/>
    </row>
    <row r="83372">
      <c r="A83372" s="113"/>
      <c r="B83372" s="113"/>
    </row>
    <row r="83373">
      <c r="A83373" s="113"/>
      <c r="B83373" s="113"/>
    </row>
    <row r="83374">
      <c r="A83374" s="113"/>
      <c r="B83374" s="113"/>
    </row>
    <row r="83375">
      <c r="A83375" s="113"/>
      <c r="B83375" s="113"/>
    </row>
    <row r="83376">
      <c r="A83376" s="113"/>
      <c r="B83376" s="113"/>
    </row>
    <row r="83377">
      <c r="A83377" s="113"/>
      <c r="B83377" s="113"/>
    </row>
    <row r="83378">
      <c r="A83378" s="113"/>
      <c r="B83378" s="113"/>
    </row>
    <row r="83379">
      <c r="A83379" s="113"/>
      <c r="B83379" s="113"/>
    </row>
    <row r="83380">
      <c r="A83380" s="113"/>
      <c r="B83380" s="113"/>
    </row>
    <row r="83381">
      <c r="A83381" s="113"/>
      <c r="B83381" s="113"/>
    </row>
    <row r="83382">
      <c r="A83382" s="113"/>
      <c r="B83382" s="113"/>
    </row>
    <row r="83383">
      <c r="A83383" s="113"/>
      <c r="B83383" s="113"/>
    </row>
    <row r="83384">
      <c r="A83384" s="113"/>
      <c r="B83384" s="113"/>
    </row>
    <row r="83385">
      <c r="A83385" s="113"/>
      <c r="B83385" s="113"/>
    </row>
    <row r="83386">
      <c r="A83386" s="113"/>
      <c r="B83386" s="113"/>
    </row>
    <row r="83387">
      <c r="A83387" s="113"/>
      <c r="B83387" s="113"/>
    </row>
    <row r="83388">
      <c r="A83388" s="113"/>
      <c r="B83388" s="113"/>
    </row>
    <row r="83389">
      <c r="A83389" s="113"/>
      <c r="B83389" s="113"/>
    </row>
    <row r="83390">
      <c r="A83390" s="113"/>
      <c r="B83390" s="113"/>
    </row>
    <row r="83391">
      <c r="A83391" s="113"/>
      <c r="B83391" s="113"/>
    </row>
    <row r="83392">
      <c r="A83392" s="113"/>
      <c r="B83392" s="113"/>
    </row>
    <row r="83393">
      <c r="A83393" s="113"/>
      <c r="B83393" s="113"/>
    </row>
    <row r="83394">
      <c r="A83394" s="113"/>
      <c r="B83394" s="113"/>
    </row>
    <row r="83395">
      <c r="A83395" s="113"/>
      <c r="B83395" s="113"/>
    </row>
    <row r="83396">
      <c r="A83396" s="113"/>
      <c r="B83396" s="113"/>
    </row>
    <row r="83397">
      <c r="A83397" s="113"/>
      <c r="B83397" s="113"/>
    </row>
    <row r="83398">
      <c r="A83398" s="113"/>
      <c r="B83398" s="113"/>
    </row>
    <row r="83399">
      <c r="A83399" s="113"/>
      <c r="B83399" s="113"/>
    </row>
    <row r="83400">
      <c r="A83400" s="113"/>
      <c r="B83400" s="113"/>
    </row>
    <row r="83401">
      <c r="A83401" s="113"/>
      <c r="B83401" s="113"/>
    </row>
    <row r="83402">
      <c r="A83402" s="113"/>
      <c r="B83402" s="113"/>
    </row>
    <row r="83403">
      <c r="A83403" s="113"/>
      <c r="B83403" s="113"/>
    </row>
    <row r="83404">
      <c r="A83404" s="113"/>
      <c r="B83404" s="113"/>
    </row>
    <row r="83405">
      <c r="A83405" s="113"/>
      <c r="B83405" s="113"/>
    </row>
    <row r="83406">
      <c r="A83406" s="113"/>
      <c r="B83406" s="113"/>
    </row>
    <row r="83407">
      <c r="A83407" s="113"/>
      <c r="B83407" s="113"/>
    </row>
    <row r="83408">
      <c r="A83408" s="113"/>
      <c r="B83408" s="113"/>
    </row>
    <row r="83409">
      <c r="A83409" s="113"/>
      <c r="B83409" s="113"/>
    </row>
    <row r="83410">
      <c r="A83410" s="113"/>
      <c r="B83410" s="113"/>
    </row>
    <row r="83411">
      <c r="A83411" s="113"/>
      <c r="B83411" s="113"/>
    </row>
    <row r="83412">
      <c r="A83412" s="113"/>
      <c r="B83412" s="113"/>
    </row>
    <row r="83413">
      <c r="A83413" s="113"/>
      <c r="B83413" s="113"/>
    </row>
    <row r="83414">
      <c r="A83414" s="113"/>
      <c r="B83414" s="113"/>
    </row>
    <row r="83415">
      <c r="A83415" s="113"/>
      <c r="B83415" s="113"/>
    </row>
    <row r="83416">
      <c r="A83416" s="113"/>
      <c r="B83416" s="113"/>
    </row>
    <row r="83417">
      <c r="A83417" s="113"/>
      <c r="B83417" s="113"/>
    </row>
    <row r="83418">
      <c r="A83418" s="113"/>
      <c r="B83418" s="113"/>
    </row>
    <row r="83419">
      <c r="A83419" s="113"/>
      <c r="B83419" s="113"/>
    </row>
    <row r="83420">
      <c r="A83420" s="113"/>
      <c r="B83420" s="113"/>
    </row>
    <row r="83421">
      <c r="A83421" s="113"/>
      <c r="B83421" s="113"/>
    </row>
    <row r="83422">
      <c r="A83422" s="113"/>
      <c r="B83422" s="113"/>
    </row>
    <row r="83423">
      <c r="A83423" s="113"/>
      <c r="B83423" s="113"/>
    </row>
    <row r="83424">
      <c r="A83424" s="113"/>
      <c r="B83424" s="113"/>
    </row>
    <row r="83425">
      <c r="A83425" s="113"/>
      <c r="B83425" s="113"/>
    </row>
    <row r="83426">
      <c r="A83426" s="113"/>
      <c r="B83426" s="113"/>
    </row>
    <row r="83427">
      <c r="A83427" s="113"/>
      <c r="B83427" s="113"/>
    </row>
    <row r="83428">
      <c r="A83428" s="113"/>
      <c r="B83428" s="113"/>
    </row>
    <row r="83429">
      <c r="A83429" s="113"/>
      <c r="B83429" s="113"/>
    </row>
    <row r="83430">
      <c r="A83430" s="113"/>
      <c r="B83430" s="113"/>
    </row>
    <row r="83431">
      <c r="A83431" s="113"/>
      <c r="B83431" s="113"/>
    </row>
    <row r="83432">
      <c r="A83432" s="113"/>
      <c r="B83432" s="113"/>
    </row>
    <row r="83433">
      <c r="A83433" s="113"/>
      <c r="B83433" s="113"/>
    </row>
    <row r="83434">
      <c r="A83434" s="113"/>
      <c r="B83434" s="113"/>
    </row>
    <row r="83435">
      <c r="A83435" s="113"/>
      <c r="B83435" s="113"/>
    </row>
    <row r="83436">
      <c r="A83436" s="113"/>
      <c r="B83436" s="113"/>
    </row>
    <row r="83437">
      <c r="A83437" s="113"/>
      <c r="B83437" s="113"/>
    </row>
    <row r="83438">
      <c r="A83438" s="113"/>
      <c r="B83438" s="113"/>
    </row>
    <row r="83439">
      <c r="A83439" s="113"/>
      <c r="B83439" s="113"/>
    </row>
    <row r="83440">
      <c r="A83440" s="113"/>
      <c r="B83440" s="113"/>
    </row>
    <row r="83441">
      <c r="A83441" s="113"/>
      <c r="B83441" s="113"/>
    </row>
    <row r="83442">
      <c r="A83442" s="113"/>
      <c r="B83442" s="113"/>
    </row>
    <row r="83443">
      <c r="A83443" s="113"/>
      <c r="B83443" s="113"/>
    </row>
    <row r="83444">
      <c r="A83444" s="113"/>
      <c r="B83444" s="113"/>
    </row>
    <row r="83445">
      <c r="A83445" s="113"/>
      <c r="B83445" s="113"/>
    </row>
    <row r="83446">
      <c r="A83446" s="113"/>
      <c r="B83446" s="113"/>
    </row>
    <row r="83447">
      <c r="A83447" s="113"/>
      <c r="B83447" s="113"/>
    </row>
    <row r="83448">
      <c r="A83448" s="113"/>
      <c r="B83448" s="113"/>
    </row>
    <row r="83449">
      <c r="A83449" s="113"/>
      <c r="B83449" s="113"/>
    </row>
    <row r="83450">
      <c r="A83450" s="113"/>
      <c r="B83450" s="113"/>
    </row>
    <row r="83451">
      <c r="A83451" s="113"/>
      <c r="B83451" s="113"/>
    </row>
    <row r="83452">
      <c r="A83452" s="113"/>
      <c r="B83452" s="113"/>
    </row>
    <row r="83453">
      <c r="A83453" s="113"/>
      <c r="B83453" s="113"/>
    </row>
    <row r="83454">
      <c r="A83454" s="113"/>
      <c r="B83454" s="113"/>
    </row>
    <row r="83455">
      <c r="A83455" s="113"/>
      <c r="B83455" s="113"/>
    </row>
    <row r="83456">
      <c r="A83456" s="113"/>
      <c r="B83456" s="113"/>
    </row>
    <row r="83457">
      <c r="A83457" s="113"/>
      <c r="B83457" s="113"/>
    </row>
    <row r="83458">
      <c r="A83458" s="113"/>
      <c r="B83458" s="113"/>
    </row>
    <row r="83459">
      <c r="A83459" s="113"/>
      <c r="B83459" s="113"/>
    </row>
    <row r="83460">
      <c r="A83460" s="113"/>
      <c r="B83460" s="113"/>
    </row>
    <row r="83461">
      <c r="A83461" s="113"/>
      <c r="B83461" s="113"/>
    </row>
    <row r="83462">
      <c r="A83462" s="113"/>
      <c r="B83462" s="113"/>
    </row>
    <row r="83463">
      <c r="A83463" s="113"/>
      <c r="B83463" s="113"/>
    </row>
    <row r="83464">
      <c r="A83464" s="113"/>
      <c r="B83464" s="113"/>
    </row>
    <row r="83465">
      <c r="A83465" s="113"/>
      <c r="B83465" s="113"/>
    </row>
    <row r="83466">
      <c r="A83466" s="113"/>
      <c r="B83466" s="113"/>
    </row>
    <row r="83467">
      <c r="A83467" s="113"/>
      <c r="B83467" s="113"/>
    </row>
    <row r="83468">
      <c r="A83468" s="113"/>
      <c r="B83468" s="113"/>
    </row>
    <row r="83469">
      <c r="A83469" s="113"/>
      <c r="B83469" s="113"/>
    </row>
    <row r="83470">
      <c r="A83470" s="113"/>
      <c r="B83470" s="113"/>
    </row>
    <row r="83471">
      <c r="A83471" s="113"/>
      <c r="B83471" s="113"/>
    </row>
    <row r="83472">
      <c r="A83472" s="113"/>
      <c r="B83472" s="113"/>
    </row>
    <row r="83473">
      <c r="A83473" s="113"/>
      <c r="B83473" s="113"/>
    </row>
    <row r="83474">
      <c r="A83474" s="113"/>
      <c r="B83474" s="113"/>
    </row>
    <row r="83475">
      <c r="A83475" s="113"/>
      <c r="B83475" s="113"/>
    </row>
    <row r="83476">
      <c r="A83476" s="113"/>
      <c r="B83476" s="113"/>
    </row>
    <row r="83477">
      <c r="A83477" s="113"/>
      <c r="B83477" s="113"/>
    </row>
    <row r="83478">
      <c r="A83478" s="113"/>
      <c r="B83478" s="113"/>
    </row>
    <row r="83479">
      <c r="A83479" s="113"/>
      <c r="B83479" s="113"/>
    </row>
    <row r="83480">
      <c r="A83480" s="113"/>
      <c r="B83480" s="113"/>
    </row>
    <row r="83481">
      <c r="A83481" s="113"/>
      <c r="B83481" s="113"/>
    </row>
    <row r="83482">
      <c r="A83482" s="113"/>
      <c r="B83482" s="113"/>
    </row>
    <row r="83483">
      <c r="A83483" s="113"/>
      <c r="B83483" s="113"/>
    </row>
    <row r="83484">
      <c r="A83484" s="113"/>
      <c r="B83484" s="113"/>
    </row>
    <row r="83485">
      <c r="A83485" s="113"/>
      <c r="B83485" s="113"/>
    </row>
    <row r="83486">
      <c r="A83486" s="113"/>
      <c r="B83486" s="113"/>
    </row>
    <row r="83487">
      <c r="A83487" s="113"/>
      <c r="B83487" s="113"/>
    </row>
    <row r="83488">
      <c r="A83488" s="113"/>
      <c r="B83488" s="113"/>
    </row>
    <row r="83489">
      <c r="A83489" s="113"/>
      <c r="B83489" s="113"/>
    </row>
    <row r="83490">
      <c r="A83490" s="113"/>
      <c r="B83490" s="113"/>
    </row>
    <row r="83491">
      <c r="A83491" s="113"/>
      <c r="B83491" s="113"/>
    </row>
    <row r="83492">
      <c r="A83492" s="113"/>
      <c r="B83492" s="113"/>
    </row>
    <row r="83493">
      <c r="A83493" s="113"/>
      <c r="B83493" s="113"/>
    </row>
    <row r="83494">
      <c r="A83494" s="113"/>
      <c r="B83494" s="113"/>
    </row>
    <row r="83495">
      <c r="A83495" s="113"/>
      <c r="B83495" s="113"/>
    </row>
    <row r="83496">
      <c r="A83496" s="113"/>
      <c r="B83496" s="113"/>
    </row>
    <row r="83497">
      <c r="A83497" s="113"/>
      <c r="B83497" s="113"/>
    </row>
    <row r="83498">
      <c r="A83498" s="113"/>
      <c r="B83498" s="113"/>
    </row>
    <row r="83499">
      <c r="A83499" s="113"/>
      <c r="B83499" s="113"/>
    </row>
    <row r="83500">
      <c r="A83500" s="113"/>
      <c r="B83500" s="113"/>
    </row>
    <row r="83501">
      <c r="A83501" s="113"/>
      <c r="B83501" s="113"/>
    </row>
    <row r="83502">
      <c r="A83502" s="113"/>
      <c r="B83502" s="113"/>
    </row>
    <row r="83503">
      <c r="A83503" s="113"/>
      <c r="B83503" s="113"/>
    </row>
    <row r="83504">
      <c r="A83504" s="113"/>
      <c r="B83504" s="113"/>
    </row>
    <row r="83505">
      <c r="A83505" s="113"/>
      <c r="B83505" s="113"/>
    </row>
    <row r="83506">
      <c r="A83506" s="113"/>
      <c r="B83506" s="113"/>
    </row>
    <row r="83507">
      <c r="A83507" s="113"/>
      <c r="B83507" s="113"/>
    </row>
    <row r="83508">
      <c r="A83508" s="113"/>
      <c r="B83508" s="113"/>
    </row>
    <row r="83509">
      <c r="A83509" s="113"/>
      <c r="B83509" s="113"/>
    </row>
    <row r="83510">
      <c r="A83510" s="113"/>
      <c r="B83510" s="113"/>
    </row>
    <row r="83511">
      <c r="A83511" s="113"/>
      <c r="B83511" s="113"/>
    </row>
    <row r="83512">
      <c r="A83512" s="113"/>
      <c r="B83512" s="113"/>
    </row>
    <row r="83513">
      <c r="A83513" s="113"/>
      <c r="B83513" s="113"/>
    </row>
    <row r="83514">
      <c r="A83514" s="113"/>
      <c r="B83514" s="113"/>
    </row>
    <row r="83515">
      <c r="A83515" s="113"/>
      <c r="B83515" s="113"/>
    </row>
    <row r="83516">
      <c r="A83516" s="113"/>
      <c r="B83516" s="113"/>
    </row>
    <row r="83517">
      <c r="A83517" s="113"/>
      <c r="B83517" s="113"/>
    </row>
    <row r="83518">
      <c r="A83518" s="113"/>
      <c r="B83518" s="113"/>
    </row>
    <row r="83519">
      <c r="A83519" s="113"/>
      <c r="B83519" s="113"/>
    </row>
    <row r="83520">
      <c r="A83520" s="113"/>
      <c r="B83520" s="113"/>
    </row>
    <row r="83521">
      <c r="A83521" s="113"/>
      <c r="B83521" s="113"/>
    </row>
    <row r="83522">
      <c r="A83522" s="113"/>
      <c r="B83522" s="113"/>
    </row>
    <row r="83523">
      <c r="A83523" s="113"/>
      <c r="B83523" s="113"/>
    </row>
    <row r="83524">
      <c r="A83524" s="113"/>
      <c r="B83524" s="113"/>
    </row>
    <row r="83525">
      <c r="A83525" s="113"/>
      <c r="B83525" s="113"/>
    </row>
    <row r="83526">
      <c r="A83526" s="113"/>
      <c r="B83526" s="113"/>
    </row>
    <row r="83527">
      <c r="A83527" s="113"/>
      <c r="B83527" s="113"/>
    </row>
    <row r="83528">
      <c r="A83528" s="113"/>
      <c r="B83528" s="113"/>
    </row>
    <row r="83529">
      <c r="A83529" s="113"/>
      <c r="B83529" s="113"/>
    </row>
    <row r="83530">
      <c r="A83530" s="113"/>
      <c r="B83530" s="113"/>
    </row>
    <row r="83531">
      <c r="A83531" s="113"/>
      <c r="B83531" s="113"/>
    </row>
    <row r="83532">
      <c r="A83532" s="113"/>
      <c r="B83532" s="113"/>
    </row>
    <row r="83533">
      <c r="A83533" s="113"/>
      <c r="B83533" s="113"/>
    </row>
    <row r="83534">
      <c r="A83534" s="113"/>
      <c r="B83534" s="113"/>
    </row>
    <row r="83535">
      <c r="A83535" s="113"/>
      <c r="B83535" s="113"/>
    </row>
    <row r="83536">
      <c r="A83536" s="113"/>
      <c r="B83536" s="113"/>
    </row>
    <row r="83537">
      <c r="A83537" s="113"/>
      <c r="B83537" s="113"/>
    </row>
    <row r="83538">
      <c r="A83538" s="113"/>
      <c r="B83538" s="113"/>
    </row>
    <row r="83539">
      <c r="A83539" s="113"/>
      <c r="B83539" s="113"/>
    </row>
    <row r="83540">
      <c r="A83540" s="113"/>
      <c r="B83540" s="113"/>
    </row>
    <row r="83541">
      <c r="A83541" s="113"/>
      <c r="B83541" s="113"/>
    </row>
    <row r="83542">
      <c r="A83542" s="113"/>
      <c r="B83542" s="113"/>
    </row>
    <row r="83543">
      <c r="A83543" s="113"/>
      <c r="B83543" s="113"/>
    </row>
    <row r="83544">
      <c r="A83544" s="113"/>
      <c r="B83544" s="113"/>
    </row>
    <row r="83545">
      <c r="A83545" s="113"/>
      <c r="B83545" s="113"/>
    </row>
    <row r="83546">
      <c r="A83546" s="113"/>
      <c r="B83546" s="113"/>
    </row>
    <row r="83547">
      <c r="A83547" s="113"/>
      <c r="B83547" s="113"/>
    </row>
    <row r="83548">
      <c r="A83548" s="113"/>
      <c r="B83548" s="113"/>
    </row>
    <row r="83549">
      <c r="A83549" s="113"/>
      <c r="B83549" s="113"/>
    </row>
    <row r="83550">
      <c r="A83550" s="113"/>
      <c r="B83550" s="113"/>
    </row>
    <row r="83551">
      <c r="A83551" s="113"/>
      <c r="B83551" s="113"/>
    </row>
    <row r="83552">
      <c r="A83552" s="113"/>
      <c r="B83552" s="113"/>
    </row>
    <row r="83553">
      <c r="A83553" s="113"/>
      <c r="B83553" s="113"/>
    </row>
    <row r="83554">
      <c r="A83554" s="113"/>
      <c r="B83554" s="113"/>
    </row>
    <row r="83555">
      <c r="A83555" s="113"/>
      <c r="B83555" s="113"/>
    </row>
    <row r="83556">
      <c r="A83556" s="113"/>
      <c r="B83556" s="113"/>
    </row>
    <row r="83557">
      <c r="A83557" s="113"/>
      <c r="B83557" s="113"/>
    </row>
    <row r="83558">
      <c r="A83558" s="113"/>
      <c r="B83558" s="113"/>
    </row>
    <row r="83559">
      <c r="A83559" s="113"/>
      <c r="B83559" s="113"/>
    </row>
    <row r="83560">
      <c r="A83560" s="113"/>
      <c r="B83560" s="113"/>
    </row>
    <row r="83561">
      <c r="A83561" s="113"/>
      <c r="B83561" s="113"/>
    </row>
    <row r="83562">
      <c r="A83562" s="113"/>
      <c r="B83562" s="113"/>
    </row>
    <row r="83563">
      <c r="A83563" s="113"/>
      <c r="B83563" s="113"/>
    </row>
    <row r="83564">
      <c r="A83564" s="113"/>
      <c r="B83564" s="113"/>
    </row>
    <row r="83565">
      <c r="A83565" s="113"/>
      <c r="B83565" s="113"/>
    </row>
    <row r="83566">
      <c r="A83566" s="113"/>
      <c r="B83566" s="113"/>
    </row>
    <row r="83567">
      <c r="A83567" s="113"/>
      <c r="B83567" s="113"/>
    </row>
    <row r="83568">
      <c r="A83568" s="113"/>
      <c r="B83568" s="113"/>
    </row>
    <row r="83569">
      <c r="A83569" s="113"/>
      <c r="B83569" s="113"/>
    </row>
    <row r="83570">
      <c r="A83570" s="113"/>
      <c r="B83570" s="113"/>
    </row>
    <row r="83571">
      <c r="A83571" s="113"/>
      <c r="B83571" s="113"/>
    </row>
    <row r="83572">
      <c r="A83572" s="113"/>
      <c r="B83572" s="113"/>
    </row>
    <row r="83573">
      <c r="A83573" s="113"/>
      <c r="B83573" s="113"/>
    </row>
    <row r="83574">
      <c r="A83574" s="113"/>
      <c r="B83574" s="113"/>
    </row>
    <row r="83575">
      <c r="A83575" s="113"/>
      <c r="B83575" s="113"/>
    </row>
    <row r="83576">
      <c r="A83576" s="113"/>
      <c r="B83576" s="113"/>
    </row>
    <row r="83577">
      <c r="A83577" s="113"/>
      <c r="B83577" s="113"/>
    </row>
    <row r="83578">
      <c r="A83578" s="113"/>
      <c r="B83578" s="113"/>
    </row>
    <row r="83579">
      <c r="A83579" s="113"/>
      <c r="B83579" s="113"/>
    </row>
    <row r="83580">
      <c r="A83580" s="113"/>
      <c r="B83580" s="113"/>
    </row>
    <row r="83581">
      <c r="A83581" s="113"/>
      <c r="B83581" s="113"/>
    </row>
    <row r="83582">
      <c r="A83582" s="113"/>
      <c r="B83582" s="113"/>
    </row>
    <row r="83583">
      <c r="A83583" s="113"/>
      <c r="B83583" s="113"/>
    </row>
    <row r="83584">
      <c r="A83584" s="113"/>
      <c r="B83584" s="113"/>
    </row>
    <row r="83585">
      <c r="A83585" s="113"/>
      <c r="B83585" s="113"/>
    </row>
    <row r="83586">
      <c r="A83586" s="113"/>
      <c r="B83586" s="113"/>
    </row>
    <row r="83587">
      <c r="A83587" s="113"/>
      <c r="B83587" s="113"/>
    </row>
    <row r="83588">
      <c r="A83588" s="113"/>
      <c r="B83588" s="113"/>
    </row>
    <row r="83589">
      <c r="A83589" s="113"/>
      <c r="B83589" s="113"/>
    </row>
    <row r="83590">
      <c r="A83590" s="113"/>
      <c r="B83590" s="113"/>
    </row>
    <row r="83591">
      <c r="A83591" s="113"/>
      <c r="B83591" s="113"/>
    </row>
    <row r="83592">
      <c r="A83592" s="113"/>
      <c r="B83592" s="113"/>
    </row>
    <row r="83593">
      <c r="A83593" s="113"/>
      <c r="B83593" s="113"/>
    </row>
    <row r="83594">
      <c r="A83594" s="113"/>
      <c r="B83594" s="113"/>
    </row>
    <row r="83595">
      <c r="A83595" s="113"/>
      <c r="B83595" s="113"/>
    </row>
    <row r="83596">
      <c r="A83596" s="113"/>
      <c r="B83596" s="113"/>
    </row>
    <row r="83597">
      <c r="A83597" s="113"/>
      <c r="B83597" s="113"/>
    </row>
    <row r="83598">
      <c r="A83598" s="113"/>
      <c r="B83598" s="113"/>
    </row>
    <row r="83599">
      <c r="A83599" s="113"/>
      <c r="B83599" s="113"/>
    </row>
    <row r="83600">
      <c r="A83600" s="113"/>
      <c r="B83600" s="113"/>
    </row>
    <row r="83601">
      <c r="A83601" s="113"/>
      <c r="B83601" s="113"/>
    </row>
    <row r="83602">
      <c r="A83602" s="113"/>
      <c r="B83602" s="113"/>
    </row>
    <row r="83603">
      <c r="A83603" s="113"/>
      <c r="B83603" s="113"/>
    </row>
    <row r="83604">
      <c r="A83604" s="113"/>
      <c r="B83604" s="113"/>
    </row>
    <row r="83605">
      <c r="A83605" s="113"/>
      <c r="B83605" s="113"/>
    </row>
    <row r="83606">
      <c r="A83606" s="113"/>
      <c r="B83606" s="113"/>
    </row>
    <row r="83607">
      <c r="A83607" s="113"/>
      <c r="B83607" s="113"/>
    </row>
    <row r="83608">
      <c r="A83608" s="113"/>
      <c r="B83608" s="113"/>
    </row>
    <row r="83609">
      <c r="A83609" s="113"/>
      <c r="B83609" s="113"/>
    </row>
    <row r="83610">
      <c r="A83610" s="113"/>
      <c r="B83610" s="113"/>
    </row>
    <row r="83611">
      <c r="A83611" s="113"/>
      <c r="B83611" s="113"/>
    </row>
    <row r="83612">
      <c r="A83612" s="113"/>
      <c r="B83612" s="113"/>
    </row>
    <row r="83613">
      <c r="A83613" s="113"/>
      <c r="B83613" s="113"/>
    </row>
    <row r="83614">
      <c r="A83614" s="113"/>
      <c r="B83614" s="113"/>
    </row>
    <row r="83615">
      <c r="A83615" s="113"/>
      <c r="B83615" s="113"/>
    </row>
    <row r="83616">
      <c r="A83616" s="113"/>
      <c r="B83616" s="113"/>
    </row>
    <row r="83617">
      <c r="A83617" s="113"/>
      <c r="B83617" s="113"/>
    </row>
    <row r="83618">
      <c r="A83618" s="113"/>
      <c r="B83618" s="113"/>
    </row>
    <row r="83619">
      <c r="A83619" s="113"/>
      <c r="B83619" s="113"/>
    </row>
    <row r="83620">
      <c r="A83620" s="113"/>
      <c r="B83620" s="113"/>
    </row>
    <row r="83621">
      <c r="A83621" s="113"/>
      <c r="B83621" s="113"/>
    </row>
    <row r="83622">
      <c r="A83622" s="113"/>
      <c r="B83622" s="113"/>
    </row>
    <row r="83623">
      <c r="A83623" s="113"/>
      <c r="B83623" s="113"/>
    </row>
    <row r="83624">
      <c r="A83624" s="113"/>
      <c r="B83624" s="113"/>
    </row>
    <row r="83625">
      <c r="A83625" s="113"/>
      <c r="B83625" s="113"/>
    </row>
    <row r="83626">
      <c r="A83626" s="113"/>
      <c r="B83626" s="113"/>
    </row>
    <row r="83627">
      <c r="A83627" s="113"/>
      <c r="B83627" s="113"/>
    </row>
    <row r="83628">
      <c r="A83628" s="113"/>
      <c r="B83628" s="113"/>
    </row>
    <row r="83629">
      <c r="A83629" s="113"/>
      <c r="B83629" s="113"/>
    </row>
    <row r="83630">
      <c r="A83630" s="113"/>
      <c r="B83630" s="113"/>
    </row>
    <row r="83631">
      <c r="A83631" s="113"/>
      <c r="B83631" s="113"/>
    </row>
    <row r="83632">
      <c r="A83632" s="113"/>
      <c r="B83632" s="113"/>
    </row>
    <row r="83633">
      <c r="A83633" s="113"/>
      <c r="B83633" s="113"/>
    </row>
    <row r="83634">
      <c r="A83634" s="113"/>
      <c r="B83634" s="113"/>
    </row>
    <row r="83635">
      <c r="A83635" s="113"/>
      <c r="B83635" s="113"/>
    </row>
    <row r="83636">
      <c r="A83636" s="113"/>
      <c r="B83636" s="113"/>
    </row>
    <row r="83637">
      <c r="A83637" s="113"/>
      <c r="B83637" s="113"/>
    </row>
    <row r="83638">
      <c r="A83638" s="113"/>
      <c r="B83638" s="113"/>
    </row>
    <row r="83639">
      <c r="A83639" s="113"/>
      <c r="B83639" s="113"/>
    </row>
    <row r="83640">
      <c r="A83640" s="113"/>
      <c r="B83640" s="113"/>
    </row>
    <row r="83641">
      <c r="A83641" s="113"/>
      <c r="B83641" s="113"/>
    </row>
    <row r="83642">
      <c r="A83642" s="113"/>
      <c r="B83642" s="113"/>
    </row>
    <row r="83643">
      <c r="A83643" s="113"/>
      <c r="B83643" s="113"/>
    </row>
    <row r="83644">
      <c r="A83644" s="113"/>
      <c r="B83644" s="113"/>
    </row>
    <row r="83645">
      <c r="A83645" s="113"/>
      <c r="B83645" s="113"/>
    </row>
    <row r="83646">
      <c r="A83646" s="113"/>
      <c r="B83646" s="113"/>
    </row>
    <row r="83647">
      <c r="A83647" s="113"/>
      <c r="B83647" s="113"/>
    </row>
    <row r="83648">
      <c r="A83648" s="113"/>
      <c r="B83648" s="113"/>
    </row>
    <row r="83649">
      <c r="A83649" s="113"/>
      <c r="B83649" s="113"/>
    </row>
    <row r="83650">
      <c r="A83650" s="113"/>
      <c r="B83650" s="113"/>
    </row>
    <row r="83651">
      <c r="A83651" s="113"/>
      <c r="B83651" s="113"/>
    </row>
    <row r="83652">
      <c r="A83652" s="113"/>
      <c r="B83652" s="113"/>
    </row>
    <row r="83653">
      <c r="A83653" s="113"/>
      <c r="B83653" s="113"/>
    </row>
    <row r="83654">
      <c r="A83654" s="113"/>
      <c r="B83654" s="113"/>
    </row>
    <row r="83655">
      <c r="A83655" s="113"/>
      <c r="B83655" s="113"/>
    </row>
    <row r="83656">
      <c r="A83656" s="113"/>
      <c r="B83656" s="113"/>
    </row>
    <row r="83657">
      <c r="A83657" s="113"/>
      <c r="B83657" s="113"/>
    </row>
    <row r="83658">
      <c r="A83658" s="113"/>
      <c r="B83658" s="113"/>
    </row>
    <row r="83659">
      <c r="A83659" s="113"/>
      <c r="B83659" s="113"/>
    </row>
    <row r="83660">
      <c r="A83660" s="113"/>
      <c r="B83660" s="113"/>
    </row>
    <row r="83661">
      <c r="A83661" s="113"/>
      <c r="B83661" s="113"/>
    </row>
    <row r="83662">
      <c r="A83662" s="113"/>
      <c r="B83662" s="113"/>
    </row>
    <row r="83663">
      <c r="A83663" s="113"/>
      <c r="B83663" s="113"/>
    </row>
    <row r="83664">
      <c r="A83664" s="113"/>
      <c r="B83664" s="113"/>
    </row>
    <row r="83665">
      <c r="A83665" s="113"/>
      <c r="B83665" s="113"/>
    </row>
    <row r="83666">
      <c r="A83666" s="113"/>
      <c r="B83666" s="113"/>
    </row>
    <row r="83667">
      <c r="A83667" s="113"/>
      <c r="B83667" s="113"/>
    </row>
    <row r="83668">
      <c r="A83668" s="113"/>
      <c r="B83668" s="113"/>
    </row>
    <row r="83669">
      <c r="A83669" s="113"/>
      <c r="B83669" s="113"/>
    </row>
    <row r="83670">
      <c r="A83670" s="113"/>
      <c r="B83670" s="113"/>
    </row>
    <row r="83671">
      <c r="A83671" s="113"/>
      <c r="B83671" s="113"/>
    </row>
    <row r="83672">
      <c r="A83672" s="113"/>
      <c r="B83672" s="113"/>
    </row>
    <row r="83673">
      <c r="A83673" s="113"/>
      <c r="B83673" s="113"/>
    </row>
    <row r="83674">
      <c r="A83674" s="113"/>
      <c r="B83674" s="113"/>
    </row>
    <row r="83675">
      <c r="A83675" s="113"/>
      <c r="B83675" s="113"/>
    </row>
    <row r="83676">
      <c r="A83676" s="113"/>
      <c r="B83676" s="113"/>
    </row>
    <row r="83677">
      <c r="A83677" s="113"/>
      <c r="B83677" s="113"/>
    </row>
    <row r="83678">
      <c r="A83678" s="113"/>
      <c r="B83678" s="113"/>
    </row>
    <row r="83679">
      <c r="A83679" s="113"/>
      <c r="B83679" s="113"/>
    </row>
    <row r="83680">
      <c r="A83680" s="113"/>
      <c r="B83680" s="113"/>
    </row>
    <row r="83681">
      <c r="A83681" s="113"/>
      <c r="B83681" s="113"/>
    </row>
    <row r="83682">
      <c r="A83682" s="113"/>
      <c r="B83682" s="113"/>
    </row>
    <row r="83683">
      <c r="A83683" s="113"/>
      <c r="B83683" s="113"/>
    </row>
    <row r="83684">
      <c r="A83684" s="113"/>
      <c r="B83684" s="113"/>
    </row>
    <row r="83685">
      <c r="A83685" s="113"/>
      <c r="B83685" s="113"/>
    </row>
    <row r="83686">
      <c r="A83686" s="113"/>
      <c r="B83686" s="113"/>
    </row>
    <row r="83687">
      <c r="A83687" s="113"/>
      <c r="B83687" s="113"/>
    </row>
    <row r="83688">
      <c r="A83688" s="113"/>
      <c r="B83688" s="113"/>
    </row>
    <row r="83689">
      <c r="A83689" s="113"/>
      <c r="B83689" s="113"/>
    </row>
    <row r="83690">
      <c r="A83690" s="113"/>
      <c r="B83690" s="113"/>
    </row>
    <row r="83691">
      <c r="A83691" s="113"/>
      <c r="B83691" s="113"/>
    </row>
    <row r="83692">
      <c r="A83692" s="113"/>
      <c r="B83692" s="113"/>
    </row>
    <row r="83693">
      <c r="A83693" s="113"/>
      <c r="B83693" s="113"/>
    </row>
    <row r="83694">
      <c r="A83694" s="113"/>
      <c r="B83694" s="113"/>
    </row>
    <row r="83695">
      <c r="A83695" s="113"/>
      <c r="B83695" s="113"/>
    </row>
    <row r="83696">
      <c r="A83696" s="113"/>
      <c r="B83696" s="113"/>
    </row>
    <row r="83697">
      <c r="A83697" s="113"/>
      <c r="B83697" s="113"/>
    </row>
    <row r="83698">
      <c r="A83698" s="113"/>
      <c r="B83698" s="113"/>
    </row>
    <row r="83699">
      <c r="A83699" s="113"/>
      <c r="B83699" s="113"/>
    </row>
    <row r="83700">
      <c r="A83700" s="113"/>
      <c r="B83700" s="113"/>
    </row>
    <row r="83701">
      <c r="A83701" s="113"/>
      <c r="B83701" s="113"/>
    </row>
    <row r="83702">
      <c r="A83702" s="113"/>
      <c r="B83702" s="113"/>
    </row>
    <row r="83703">
      <c r="A83703" s="113"/>
      <c r="B83703" s="113"/>
    </row>
    <row r="83704">
      <c r="A83704" s="113"/>
      <c r="B83704" s="113"/>
    </row>
    <row r="83705">
      <c r="A83705" s="113"/>
      <c r="B83705" s="113"/>
    </row>
    <row r="83706">
      <c r="A83706" s="113"/>
      <c r="B83706" s="113"/>
    </row>
    <row r="83707">
      <c r="A83707" s="113"/>
      <c r="B83707" s="113"/>
    </row>
    <row r="83708">
      <c r="A83708" s="113"/>
      <c r="B83708" s="113"/>
    </row>
    <row r="83709">
      <c r="A83709" s="113"/>
      <c r="B83709" s="113"/>
    </row>
    <row r="83710">
      <c r="A83710" s="113"/>
      <c r="B83710" s="113"/>
    </row>
    <row r="83711">
      <c r="A83711" s="113"/>
      <c r="B83711" s="113"/>
    </row>
    <row r="83712">
      <c r="A83712" s="113"/>
      <c r="B83712" s="113"/>
    </row>
    <row r="83713">
      <c r="A83713" s="113"/>
      <c r="B83713" s="113"/>
    </row>
    <row r="83714">
      <c r="A83714" s="113"/>
      <c r="B83714" s="113"/>
    </row>
    <row r="83715">
      <c r="A83715" s="113"/>
      <c r="B83715" s="113"/>
    </row>
    <row r="83716">
      <c r="A83716" s="113"/>
      <c r="B83716" s="113"/>
    </row>
    <row r="83717">
      <c r="A83717" s="113"/>
      <c r="B83717" s="113"/>
    </row>
    <row r="83718">
      <c r="A83718" s="113"/>
      <c r="B83718" s="113"/>
    </row>
    <row r="83719">
      <c r="A83719" s="113"/>
      <c r="B83719" s="113"/>
    </row>
    <row r="83720">
      <c r="A83720" s="113"/>
      <c r="B83720" s="113"/>
    </row>
    <row r="83721">
      <c r="A83721" s="113"/>
      <c r="B83721" s="113"/>
    </row>
    <row r="83722">
      <c r="A83722" s="113"/>
      <c r="B83722" s="113"/>
    </row>
    <row r="83723">
      <c r="A83723" s="113"/>
      <c r="B83723" s="113"/>
    </row>
    <row r="83724">
      <c r="A83724" s="113"/>
      <c r="B83724" s="113"/>
    </row>
    <row r="83725">
      <c r="A83725" s="113"/>
      <c r="B83725" s="113"/>
    </row>
    <row r="83726">
      <c r="A83726" s="113"/>
      <c r="B83726" s="113"/>
    </row>
    <row r="83727">
      <c r="A83727" s="113"/>
      <c r="B83727" s="113"/>
    </row>
    <row r="83728">
      <c r="A83728" s="113"/>
      <c r="B83728" s="113"/>
    </row>
    <row r="83729">
      <c r="A83729" s="113"/>
      <c r="B83729" s="113"/>
    </row>
    <row r="83730">
      <c r="A83730" s="113"/>
      <c r="B83730" s="113"/>
    </row>
    <row r="83731">
      <c r="A83731" s="113"/>
      <c r="B83731" s="113"/>
    </row>
    <row r="83732">
      <c r="A83732" s="113"/>
      <c r="B83732" s="113"/>
    </row>
    <row r="83733">
      <c r="A83733" s="113"/>
      <c r="B83733" s="113"/>
    </row>
    <row r="83734">
      <c r="A83734" s="113"/>
      <c r="B83734" s="113"/>
    </row>
    <row r="83735">
      <c r="A83735" s="113"/>
      <c r="B83735" s="113"/>
    </row>
    <row r="83736">
      <c r="A83736" s="113"/>
      <c r="B83736" s="113"/>
    </row>
    <row r="83737">
      <c r="A83737" s="113"/>
      <c r="B83737" s="113"/>
    </row>
    <row r="83738">
      <c r="A83738" s="113"/>
      <c r="B83738" s="113"/>
    </row>
    <row r="83739">
      <c r="A83739" s="113"/>
      <c r="B83739" s="113"/>
    </row>
    <row r="83740">
      <c r="A83740" s="113"/>
      <c r="B83740" s="113"/>
    </row>
    <row r="83741">
      <c r="A83741" s="113"/>
      <c r="B83741" s="113"/>
    </row>
    <row r="83742">
      <c r="A83742" s="113"/>
      <c r="B83742" s="113"/>
    </row>
    <row r="83743">
      <c r="A83743" s="113"/>
      <c r="B83743" s="113"/>
    </row>
    <row r="83744">
      <c r="A83744" s="113"/>
      <c r="B83744" s="113"/>
    </row>
    <row r="83745">
      <c r="A83745" s="113"/>
      <c r="B83745" s="113"/>
    </row>
    <row r="83746">
      <c r="A83746" s="113"/>
      <c r="B83746" s="113"/>
    </row>
    <row r="83747">
      <c r="A83747" s="113"/>
      <c r="B83747" s="113"/>
    </row>
    <row r="83748">
      <c r="A83748" s="113"/>
      <c r="B83748" s="113"/>
    </row>
    <row r="83749">
      <c r="A83749" s="113"/>
      <c r="B83749" s="113"/>
    </row>
    <row r="83750">
      <c r="A83750" s="113"/>
      <c r="B83750" s="113"/>
    </row>
    <row r="83751">
      <c r="A83751" s="113"/>
      <c r="B83751" s="113"/>
    </row>
    <row r="83752">
      <c r="A83752" s="113"/>
      <c r="B83752" s="113"/>
    </row>
    <row r="83753">
      <c r="A83753" s="113"/>
      <c r="B83753" s="113"/>
    </row>
    <row r="83754">
      <c r="A83754" s="113"/>
      <c r="B83754" s="113"/>
    </row>
    <row r="83755">
      <c r="A83755" s="113"/>
      <c r="B83755" s="113"/>
    </row>
    <row r="83756">
      <c r="A83756" s="113"/>
      <c r="B83756" s="113"/>
    </row>
    <row r="83757">
      <c r="A83757" s="113"/>
      <c r="B83757" s="113"/>
    </row>
    <row r="83758">
      <c r="A83758" s="113"/>
      <c r="B83758" s="113"/>
    </row>
    <row r="83759">
      <c r="A83759" s="113"/>
      <c r="B83759" s="113"/>
    </row>
    <row r="83760">
      <c r="A83760" s="113"/>
      <c r="B83760" s="113"/>
    </row>
    <row r="83761">
      <c r="A83761" s="113"/>
      <c r="B83761" s="113"/>
    </row>
    <row r="83762">
      <c r="A83762" s="113"/>
      <c r="B83762" s="113"/>
    </row>
    <row r="83763">
      <c r="A83763" s="113"/>
      <c r="B83763" s="113"/>
    </row>
    <row r="83764">
      <c r="A83764" s="113"/>
      <c r="B83764" s="113"/>
    </row>
    <row r="83765">
      <c r="A83765" s="113"/>
      <c r="B83765" s="113"/>
    </row>
    <row r="83766">
      <c r="A83766" s="113"/>
      <c r="B83766" s="113"/>
    </row>
    <row r="83767">
      <c r="A83767" s="113"/>
      <c r="B83767" s="113"/>
    </row>
    <row r="83768">
      <c r="A83768" s="113"/>
      <c r="B83768" s="113"/>
    </row>
    <row r="83769">
      <c r="A83769" s="113"/>
      <c r="B83769" s="113"/>
    </row>
    <row r="83770">
      <c r="A83770" s="113"/>
      <c r="B83770" s="113"/>
    </row>
    <row r="83771">
      <c r="A83771" s="113"/>
      <c r="B83771" s="113"/>
    </row>
    <row r="83772">
      <c r="A83772" s="113"/>
      <c r="B83772" s="113"/>
    </row>
    <row r="83773">
      <c r="A83773" s="113"/>
      <c r="B83773" s="113"/>
    </row>
    <row r="83774">
      <c r="A83774" s="113"/>
      <c r="B83774" s="113"/>
    </row>
    <row r="83775">
      <c r="A83775" s="113"/>
      <c r="B83775" s="113"/>
    </row>
    <row r="83776">
      <c r="A83776" s="113"/>
      <c r="B83776" s="113"/>
    </row>
    <row r="83777">
      <c r="A83777" s="113"/>
      <c r="B83777" s="113"/>
    </row>
    <row r="83778">
      <c r="A83778" s="113"/>
      <c r="B83778" s="113"/>
    </row>
    <row r="83779">
      <c r="A83779" s="113"/>
      <c r="B83779" s="113"/>
    </row>
    <row r="83780">
      <c r="A83780" s="113"/>
      <c r="B83780" s="113"/>
    </row>
    <row r="83781">
      <c r="A83781" s="113"/>
      <c r="B83781" s="113"/>
    </row>
    <row r="83782">
      <c r="A83782" s="113"/>
      <c r="B83782" s="113"/>
    </row>
    <row r="83783">
      <c r="A83783" s="113"/>
      <c r="B83783" s="113"/>
    </row>
    <row r="83784">
      <c r="A83784" s="113"/>
      <c r="B83784" s="113"/>
    </row>
    <row r="83785">
      <c r="A83785" s="113"/>
      <c r="B83785" s="113"/>
    </row>
    <row r="83786">
      <c r="A83786" s="113"/>
      <c r="B83786" s="113"/>
    </row>
    <row r="83787">
      <c r="A83787" s="113"/>
      <c r="B83787" s="113"/>
    </row>
    <row r="83788">
      <c r="A83788" s="113"/>
      <c r="B83788" s="113"/>
    </row>
    <row r="83789">
      <c r="A83789" s="113"/>
      <c r="B83789" s="113"/>
    </row>
    <row r="83790">
      <c r="A83790" s="113"/>
      <c r="B83790" s="113"/>
    </row>
    <row r="83791">
      <c r="A83791" s="113"/>
      <c r="B83791" s="113"/>
    </row>
    <row r="83792">
      <c r="A83792" s="113"/>
      <c r="B83792" s="113"/>
    </row>
    <row r="83793">
      <c r="A83793" s="113"/>
      <c r="B83793" s="113"/>
    </row>
    <row r="83794">
      <c r="A83794" s="113"/>
      <c r="B83794" s="113"/>
    </row>
    <row r="83795">
      <c r="A83795" s="113"/>
      <c r="B83795" s="113"/>
    </row>
    <row r="83796">
      <c r="A83796" s="113"/>
      <c r="B83796" s="113"/>
    </row>
    <row r="83797">
      <c r="A83797" s="113"/>
      <c r="B83797" s="113"/>
    </row>
    <row r="83798">
      <c r="A83798" s="113"/>
      <c r="B83798" s="113"/>
    </row>
    <row r="83799">
      <c r="A83799" s="113"/>
      <c r="B83799" s="113"/>
    </row>
    <row r="83800">
      <c r="A83800" s="113"/>
      <c r="B83800" s="113"/>
    </row>
    <row r="83801">
      <c r="A83801" s="113"/>
      <c r="B83801" s="113"/>
    </row>
    <row r="83802">
      <c r="A83802" s="113"/>
      <c r="B83802" s="113"/>
    </row>
    <row r="83803">
      <c r="A83803" s="113"/>
      <c r="B83803" s="113"/>
    </row>
    <row r="83804">
      <c r="A83804" s="113"/>
      <c r="B83804" s="113"/>
    </row>
    <row r="83805">
      <c r="A83805" s="113"/>
      <c r="B83805" s="113"/>
    </row>
    <row r="83806">
      <c r="A83806" s="113"/>
      <c r="B83806" s="113"/>
    </row>
    <row r="83807">
      <c r="A83807" s="113"/>
      <c r="B83807" s="113"/>
    </row>
    <row r="83808">
      <c r="A83808" s="113"/>
      <c r="B83808" s="113"/>
    </row>
    <row r="83809">
      <c r="A83809" s="113"/>
      <c r="B83809" s="113"/>
    </row>
    <row r="83810">
      <c r="A83810" s="113"/>
      <c r="B83810" s="113"/>
    </row>
    <row r="83811">
      <c r="A83811" s="113"/>
      <c r="B83811" s="113"/>
    </row>
    <row r="83812">
      <c r="A83812" s="113"/>
      <c r="B83812" s="113"/>
    </row>
    <row r="83813">
      <c r="A83813" s="113"/>
      <c r="B83813" s="113"/>
    </row>
    <row r="83814">
      <c r="A83814" s="113"/>
      <c r="B83814" s="113"/>
    </row>
    <row r="83815">
      <c r="A83815" s="113"/>
      <c r="B83815" s="113"/>
    </row>
    <row r="83816">
      <c r="A83816" s="113"/>
      <c r="B83816" s="113"/>
    </row>
    <row r="83817">
      <c r="A83817" s="113"/>
      <c r="B83817" s="113"/>
    </row>
    <row r="83818">
      <c r="A83818" s="113"/>
      <c r="B83818" s="113"/>
    </row>
    <row r="83819">
      <c r="A83819" s="113"/>
      <c r="B83819" s="113"/>
    </row>
    <row r="83820">
      <c r="A83820" s="113"/>
      <c r="B83820" s="113"/>
    </row>
    <row r="83821">
      <c r="A83821" s="113"/>
      <c r="B83821" s="113"/>
    </row>
    <row r="83822">
      <c r="A83822" s="113"/>
      <c r="B83822" s="113"/>
    </row>
    <row r="83823">
      <c r="A83823" s="113"/>
      <c r="B83823" s="113"/>
    </row>
    <row r="83824">
      <c r="A83824" s="113"/>
      <c r="B83824" s="113"/>
    </row>
    <row r="83825">
      <c r="A83825" s="113"/>
      <c r="B83825" s="113"/>
    </row>
    <row r="83826">
      <c r="A83826" s="113"/>
      <c r="B83826" s="113"/>
    </row>
    <row r="83827">
      <c r="A83827" s="113"/>
      <c r="B83827" s="113"/>
    </row>
    <row r="83828">
      <c r="A83828" s="113"/>
      <c r="B83828" s="113"/>
    </row>
    <row r="83829">
      <c r="A83829" s="113"/>
      <c r="B83829" s="113"/>
    </row>
    <row r="83830">
      <c r="A83830" s="113"/>
      <c r="B83830" s="113"/>
    </row>
    <row r="83831">
      <c r="A83831" s="113"/>
      <c r="B83831" s="113"/>
    </row>
    <row r="83832">
      <c r="A83832" s="113"/>
      <c r="B83832" s="113"/>
    </row>
    <row r="83833">
      <c r="A83833" s="113"/>
      <c r="B83833" s="113"/>
    </row>
    <row r="83834">
      <c r="A83834" s="113"/>
      <c r="B83834" s="113"/>
    </row>
    <row r="83835">
      <c r="A83835" s="113"/>
      <c r="B83835" s="113"/>
    </row>
    <row r="83836">
      <c r="A83836" s="113"/>
      <c r="B83836" s="113"/>
    </row>
    <row r="83837">
      <c r="A83837" s="113"/>
      <c r="B83837" s="113"/>
    </row>
    <row r="83838">
      <c r="A83838" s="113"/>
      <c r="B83838" s="113"/>
    </row>
    <row r="83839">
      <c r="A83839" s="113"/>
      <c r="B83839" s="113"/>
    </row>
    <row r="83840">
      <c r="A83840" s="113"/>
      <c r="B83840" s="113"/>
    </row>
    <row r="83841">
      <c r="A83841" s="113"/>
      <c r="B83841" s="113"/>
    </row>
    <row r="83842">
      <c r="A83842" s="113"/>
      <c r="B83842" s="113"/>
    </row>
    <row r="83843">
      <c r="A83843" s="113"/>
      <c r="B83843" s="113"/>
    </row>
    <row r="83844">
      <c r="A83844" s="113"/>
      <c r="B83844" s="113"/>
    </row>
    <row r="83845">
      <c r="A83845" s="113"/>
      <c r="B83845" s="113"/>
    </row>
    <row r="83846">
      <c r="A83846" s="113"/>
      <c r="B83846" s="113"/>
    </row>
    <row r="83847">
      <c r="A83847" s="113"/>
      <c r="B83847" s="113"/>
    </row>
    <row r="83848">
      <c r="A83848" s="113"/>
      <c r="B83848" s="113"/>
    </row>
    <row r="83849">
      <c r="A83849" s="113"/>
      <c r="B83849" s="113"/>
    </row>
    <row r="83850">
      <c r="A83850" s="113"/>
      <c r="B83850" s="113"/>
    </row>
    <row r="83851">
      <c r="A83851" s="113"/>
      <c r="B83851" s="113"/>
    </row>
    <row r="83852">
      <c r="A83852" s="113"/>
      <c r="B83852" s="113"/>
    </row>
    <row r="83853">
      <c r="A83853" s="113"/>
      <c r="B83853" s="113"/>
    </row>
    <row r="83854">
      <c r="A83854" s="113"/>
      <c r="B83854" s="113"/>
    </row>
    <row r="83855">
      <c r="A83855" s="113"/>
      <c r="B83855" s="113"/>
    </row>
    <row r="83856">
      <c r="A83856" s="113"/>
      <c r="B83856" s="113"/>
    </row>
    <row r="83857">
      <c r="A83857" s="113"/>
      <c r="B83857" s="113"/>
    </row>
    <row r="83858">
      <c r="A83858" s="113"/>
      <c r="B83858" s="113"/>
    </row>
    <row r="83859">
      <c r="A83859" s="113"/>
      <c r="B83859" s="113"/>
    </row>
    <row r="83860">
      <c r="A83860" s="113"/>
      <c r="B83860" s="113"/>
    </row>
    <row r="83861">
      <c r="A83861" s="113"/>
      <c r="B83861" s="113"/>
    </row>
    <row r="83862">
      <c r="A83862" s="113"/>
      <c r="B83862" s="113"/>
    </row>
    <row r="83863">
      <c r="A83863" s="113"/>
      <c r="B83863" s="113"/>
    </row>
    <row r="83864">
      <c r="A83864" s="113"/>
      <c r="B83864" s="113"/>
    </row>
    <row r="83865">
      <c r="A83865" s="113"/>
      <c r="B83865" s="113"/>
    </row>
    <row r="83866">
      <c r="A83866" s="113"/>
      <c r="B83866" s="113"/>
    </row>
    <row r="83867">
      <c r="A83867" s="113"/>
      <c r="B83867" s="113"/>
    </row>
    <row r="83868">
      <c r="A83868" s="113"/>
      <c r="B83868" s="113"/>
    </row>
    <row r="83869">
      <c r="A83869" s="113"/>
      <c r="B83869" s="113"/>
    </row>
    <row r="83870">
      <c r="A83870" s="113"/>
      <c r="B83870" s="113"/>
    </row>
    <row r="83871">
      <c r="A83871" s="113"/>
      <c r="B83871" s="113"/>
    </row>
    <row r="83872">
      <c r="A83872" s="113"/>
      <c r="B83872" s="113"/>
    </row>
    <row r="83873">
      <c r="A83873" s="113"/>
      <c r="B83873" s="113"/>
    </row>
    <row r="83874">
      <c r="A83874" s="113"/>
      <c r="B83874" s="113"/>
    </row>
    <row r="83875">
      <c r="A83875" s="113"/>
      <c r="B83875" s="113"/>
    </row>
    <row r="83876">
      <c r="A83876" s="113"/>
      <c r="B83876" s="113"/>
    </row>
    <row r="83877">
      <c r="A83877" s="113"/>
      <c r="B83877" s="113"/>
    </row>
    <row r="83878">
      <c r="A83878" s="113"/>
      <c r="B83878" s="113"/>
    </row>
    <row r="83879">
      <c r="A83879" s="113"/>
      <c r="B83879" s="113"/>
    </row>
    <row r="83880">
      <c r="A83880" s="113"/>
      <c r="B83880" s="113"/>
    </row>
    <row r="83881">
      <c r="A83881" s="113"/>
      <c r="B83881" s="113"/>
    </row>
    <row r="83882">
      <c r="A83882" s="113"/>
      <c r="B83882" s="113"/>
    </row>
    <row r="83883">
      <c r="A83883" s="113"/>
      <c r="B83883" s="113"/>
    </row>
    <row r="83884">
      <c r="A83884" s="113"/>
      <c r="B83884" s="113"/>
    </row>
    <row r="83885">
      <c r="A83885" s="113"/>
      <c r="B83885" s="113"/>
    </row>
    <row r="83886">
      <c r="A83886" s="113"/>
      <c r="B83886" s="113"/>
    </row>
    <row r="83887">
      <c r="A83887" s="113"/>
      <c r="B83887" s="113"/>
    </row>
    <row r="83888">
      <c r="A83888" s="113"/>
      <c r="B83888" s="113"/>
    </row>
    <row r="83889">
      <c r="A83889" s="113"/>
      <c r="B83889" s="113"/>
    </row>
    <row r="83890">
      <c r="A83890" s="113"/>
      <c r="B83890" s="113"/>
    </row>
    <row r="83891">
      <c r="A83891" s="113"/>
      <c r="B83891" s="113"/>
    </row>
    <row r="83892">
      <c r="A83892" s="113"/>
      <c r="B83892" s="113"/>
    </row>
    <row r="83893">
      <c r="A83893" s="113"/>
      <c r="B83893" s="113"/>
    </row>
    <row r="83894">
      <c r="A83894" s="113"/>
      <c r="B83894" s="113"/>
    </row>
    <row r="83895">
      <c r="A83895" s="113"/>
      <c r="B83895" s="113"/>
    </row>
    <row r="83896">
      <c r="A83896" s="113"/>
      <c r="B83896" s="113"/>
    </row>
    <row r="83897">
      <c r="A83897" s="113"/>
      <c r="B83897" s="113"/>
    </row>
    <row r="83898">
      <c r="A83898" s="113"/>
      <c r="B83898" s="113"/>
    </row>
    <row r="83899">
      <c r="A83899" s="113"/>
      <c r="B83899" s="113"/>
    </row>
    <row r="83900">
      <c r="A83900" s="113"/>
      <c r="B83900" s="113"/>
    </row>
    <row r="83901">
      <c r="A83901" s="113"/>
      <c r="B83901" s="113"/>
    </row>
    <row r="83902">
      <c r="A83902" s="113"/>
      <c r="B83902" s="113"/>
    </row>
    <row r="83903">
      <c r="A83903" s="113"/>
      <c r="B83903" s="113"/>
    </row>
    <row r="83904">
      <c r="A83904" s="113"/>
      <c r="B83904" s="113"/>
    </row>
    <row r="83905">
      <c r="A83905" s="113"/>
      <c r="B83905" s="113"/>
    </row>
    <row r="83906">
      <c r="A83906" s="113"/>
      <c r="B83906" s="113"/>
    </row>
    <row r="83907">
      <c r="A83907" s="113"/>
      <c r="B83907" s="113"/>
    </row>
    <row r="83908">
      <c r="A83908" s="113"/>
      <c r="B83908" s="113"/>
    </row>
    <row r="83909">
      <c r="A83909" s="113"/>
      <c r="B83909" s="113"/>
    </row>
    <row r="83910">
      <c r="A83910" s="113"/>
      <c r="B83910" s="113"/>
    </row>
    <row r="83911">
      <c r="A83911" s="113"/>
      <c r="B83911" s="113"/>
    </row>
    <row r="83912">
      <c r="A83912" s="113"/>
      <c r="B83912" s="113"/>
    </row>
    <row r="83913">
      <c r="A83913" s="113"/>
      <c r="B83913" s="113"/>
    </row>
    <row r="83914">
      <c r="A83914" s="113"/>
      <c r="B83914" s="113"/>
    </row>
    <row r="83915">
      <c r="A83915" s="113"/>
      <c r="B83915" s="113"/>
    </row>
    <row r="83916">
      <c r="A83916" s="113"/>
      <c r="B83916" s="113"/>
    </row>
    <row r="83917">
      <c r="A83917" s="113"/>
      <c r="B83917" s="113"/>
    </row>
    <row r="83918">
      <c r="A83918" s="113"/>
      <c r="B83918" s="113"/>
    </row>
    <row r="83919">
      <c r="A83919" s="113"/>
      <c r="B83919" s="113"/>
    </row>
    <row r="83920">
      <c r="A83920" s="113"/>
      <c r="B83920" s="113"/>
    </row>
    <row r="83921">
      <c r="A83921" s="113"/>
      <c r="B83921" s="113"/>
    </row>
    <row r="83922">
      <c r="A83922" s="113"/>
      <c r="B83922" s="113"/>
    </row>
    <row r="83923">
      <c r="A83923" s="113"/>
      <c r="B83923" s="113"/>
    </row>
    <row r="83924">
      <c r="A83924" s="113"/>
      <c r="B83924" s="113"/>
    </row>
    <row r="83925">
      <c r="A83925" s="113"/>
      <c r="B83925" s="113"/>
    </row>
    <row r="83926">
      <c r="A83926" s="113"/>
      <c r="B83926" s="113"/>
    </row>
    <row r="83927">
      <c r="A83927" s="113"/>
      <c r="B83927" s="113"/>
    </row>
    <row r="83928">
      <c r="A83928" s="113"/>
      <c r="B83928" s="113"/>
    </row>
    <row r="83929">
      <c r="A83929" s="113"/>
      <c r="B83929" s="113"/>
    </row>
    <row r="83930">
      <c r="A83930" s="113"/>
      <c r="B83930" s="113"/>
    </row>
    <row r="83931">
      <c r="A83931" s="113"/>
      <c r="B83931" s="113"/>
    </row>
    <row r="83932">
      <c r="A83932" s="113"/>
      <c r="B83932" s="113"/>
    </row>
    <row r="83933">
      <c r="A83933" s="113"/>
      <c r="B83933" s="113"/>
    </row>
    <row r="83934">
      <c r="A83934" s="113"/>
      <c r="B83934" s="113"/>
    </row>
    <row r="83935">
      <c r="A83935" s="113"/>
      <c r="B83935" s="113"/>
    </row>
    <row r="83936">
      <c r="A83936" s="113"/>
      <c r="B83936" s="113"/>
    </row>
    <row r="83937">
      <c r="A83937" s="113"/>
      <c r="B83937" s="113"/>
    </row>
    <row r="83938">
      <c r="A83938" s="113"/>
      <c r="B83938" s="113"/>
    </row>
    <row r="83939">
      <c r="A83939" s="113"/>
      <c r="B83939" s="113"/>
    </row>
    <row r="83940">
      <c r="A83940" s="113"/>
      <c r="B83940" s="113"/>
    </row>
    <row r="83941">
      <c r="A83941" s="113"/>
      <c r="B83941" s="113"/>
    </row>
    <row r="83942">
      <c r="A83942" s="113"/>
      <c r="B83942" s="113"/>
    </row>
    <row r="83943">
      <c r="A83943" s="113"/>
      <c r="B83943" s="113"/>
    </row>
    <row r="83944">
      <c r="A83944" s="113"/>
      <c r="B83944" s="113"/>
    </row>
    <row r="83945">
      <c r="A83945" s="113"/>
      <c r="B83945" s="113"/>
    </row>
    <row r="83946">
      <c r="A83946" s="113"/>
      <c r="B83946" s="113"/>
    </row>
    <row r="83947">
      <c r="A83947" s="113"/>
      <c r="B83947" s="113"/>
    </row>
    <row r="83948">
      <c r="A83948" s="113"/>
      <c r="B83948" s="113"/>
    </row>
    <row r="83949">
      <c r="A83949" s="113"/>
      <c r="B83949" s="113"/>
    </row>
    <row r="83950">
      <c r="A83950" s="113"/>
      <c r="B83950" s="113"/>
    </row>
    <row r="83951">
      <c r="A83951" s="113"/>
      <c r="B83951" s="113"/>
    </row>
    <row r="83952">
      <c r="A83952" s="113"/>
      <c r="B83952" s="113"/>
    </row>
    <row r="83953">
      <c r="A83953" s="113"/>
      <c r="B83953" s="113"/>
    </row>
    <row r="83954">
      <c r="A83954" s="113"/>
      <c r="B83954" s="113"/>
    </row>
    <row r="83955">
      <c r="A83955" s="113"/>
      <c r="B83955" s="113"/>
    </row>
    <row r="83956">
      <c r="A83956" s="113"/>
      <c r="B83956" s="113"/>
    </row>
    <row r="83957">
      <c r="A83957" s="113"/>
      <c r="B83957" s="113"/>
    </row>
    <row r="83958">
      <c r="A83958" s="113"/>
      <c r="B83958" s="113"/>
    </row>
    <row r="83959">
      <c r="A83959" s="113"/>
      <c r="B83959" s="113"/>
    </row>
    <row r="83960">
      <c r="A83960" s="113"/>
      <c r="B83960" s="113"/>
    </row>
    <row r="83961">
      <c r="A83961" s="113"/>
      <c r="B83961" s="113"/>
    </row>
    <row r="83962">
      <c r="A83962" s="113"/>
      <c r="B83962" s="113"/>
    </row>
    <row r="83963">
      <c r="A83963" s="113"/>
      <c r="B83963" s="113"/>
    </row>
    <row r="83964">
      <c r="A83964" s="113"/>
      <c r="B83964" s="113"/>
    </row>
    <row r="83965">
      <c r="A83965" s="113"/>
      <c r="B83965" s="113"/>
    </row>
    <row r="83966">
      <c r="A83966" s="113"/>
      <c r="B83966" s="113"/>
    </row>
    <row r="83967">
      <c r="A83967" s="113"/>
      <c r="B83967" s="113"/>
    </row>
    <row r="83968">
      <c r="A83968" s="113"/>
      <c r="B83968" s="113"/>
    </row>
    <row r="83969">
      <c r="A83969" s="113"/>
      <c r="B83969" s="113"/>
    </row>
    <row r="83970">
      <c r="A83970" s="113"/>
      <c r="B83970" s="113"/>
    </row>
    <row r="83971">
      <c r="A83971" s="113"/>
      <c r="B83971" s="113"/>
    </row>
    <row r="83972">
      <c r="A83972" s="113"/>
      <c r="B83972" s="113"/>
    </row>
    <row r="83973">
      <c r="A83973" s="113"/>
      <c r="B83973" s="113"/>
    </row>
    <row r="83974">
      <c r="A83974" s="113"/>
      <c r="B83974" s="113"/>
    </row>
    <row r="83975">
      <c r="A83975" s="113"/>
      <c r="B83975" s="113"/>
    </row>
    <row r="83976">
      <c r="A83976" s="113"/>
      <c r="B83976" s="113"/>
    </row>
    <row r="83977">
      <c r="A83977" s="113"/>
      <c r="B83977" s="113"/>
    </row>
    <row r="83978">
      <c r="A83978" s="113"/>
      <c r="B83978" s="113"/>
    </row>
    <row r="83979">
      <c r="A83979" s="113"/>
      <c r="B83979" s="113"/>
    </row>
    <row r="83980">
      <c r="A83980" s="113"/>
      <c r="B83980" s="113"/>
    </row>
    <row r="83981">
      <c r="A83981" s="113"/>
      <c r="B83981" s="113"/>
    </row>
    <row r="83982">
      <c r="A83982" s="113"/>
      <c r="B83982" s="113"/>
    </row>
    <row r="83983">
      <c r="A83983" s="113"/>
      <c r="B83983" s="113"/>
    </row>
    <row r="83984">
      <c r="A83984" s="113"/>
      <c r="B83984" s="113"/>
    </row>
    <row r="83985">
      <c r="A83985" s="113"/>
      <c r="B83985" s="113"/>
    </row>
    <row r="83986">
      <c r="A83986" s="113"/>
      <c r="B83986" s="113"/>
    </row>
    <row r="83987">
      <c r="A83987" s="113"/>
      <c r="B83987" s="113"/>
    </row>
    <row r="83988">
      <c r="A83988" s="113"/>
      <c r="B83988" s="113"/>
    </row>
    <row r="83989">
      <c r="A83989" s="113"/>
      <c r="B83989" s="113"/>
    </row>
    <row r="83990">
      <c r="A83990" s="113"/>
      <c r="B83990" s="113"/>
    </row>
    <row r="83991">
      <c r="A83991" s="113"/>
      <c r="B83991" s="113"/>
    </row>
    <row r="83992">
      <c r="A83992" s="113"/>
      <c r="B83992" s="113"/>
    </row>
    <row r="83993">
      <c r="A83993" s="113"/>
      <c r="B83993" s="113"/>
    </row>
    <row r="83994">
      <c r="A83994" s="113"/>
      <c r="B83994" s="113"/>
    </row>
    <row r="83995">
      <c r="A83995" s="113"/>
      <c r="B83995" s="113"/>
    </row>
    <row r="83996">
      <c r="A83996" s="113"/>
      <c r="B83996" s="113"/>
    </row>
    <row r="83997">
      <c r="A83997" s="113"/>
      <c r="B83997" s="113"/>
    </row>
    <row r="83998">
      <c r="A83998" s="113"/>
      <c r="B83998" s="113"/>
    </row>
    <row r="83999">
      <c r="A83999" s="113"/>
      <c r="B83999" s="113"/>
    </row>
    <row r="84000">
      <c r="A84000" s="113"/>
      <c r="B84000" s="113"/>
    </row>
    <row r="84001">
      <c r="A84001" s="113"/>
      <c r="B84001" s="113"/>
    </row>
    <row r="84002">
      <c r="A84002" s="113"/>
      <c r="B84002" s="113"/>
    </row>
    <row r="84003">
      <c r="A84003" s="113"/>
      <c r="B84003" s="113"/>
    </row>
    <row r="84004">
      <c r="A84004" s="113"/>
      <c r="B84004" s="113"/>
    </row>
    <row r="84005">
      <c r="A84005" s="113"/>
      <c r="B84005" s="113"/>
    </row>
    <row r="84006">
      <c r="A84006" s="113"/>
      <c r="B84006" s="113"/>
    </row>
    <row r="84007">
      <c r="A84007" s="113"/>
      <c r="B84007" s="113"/>
    </row>
    <row r="84008">
      <c r="A84008" s="113"/>
      <c r="B84008" s="113"/>
    </row>
    <row r="84009">
      <c r="A84009" s="113"/>
      <c r="B84009" s="113"/>
    </row>
    <row r="84010">
      <c r="A84010" s="113"/>
      <c r="B84010" s="113"/>
    </row>
    <row r="84011">
      <c r="A84011" s="113"/>
      <c r="B84011" s="113"/>
    </row>
    <row r="84012">
      <c r="A84012" s="113"/>
      <c r="B84012" s="113"/>
    </row>
    <row r="84013">
      <c r="A84013" s="113"/>
      <c r="B84013" s="113"/>
    </row>
    <row r="84014">
      <c r="A84014" s="113"/>
      <c r="B84014" s="113"/>
    </row>
    <row r="84015">
      <c r="A84015" s="113"/>
      <c r="B84015" s="113"/>
    </row>
    <row r="84016">
      <c r="A84016" s="113"/>
      <c r="B84016" s="113"/>
    </row>
    <row r="84017">
      <c r="A84017" s="113"/>
      <c r="B84017" s="113"/>
    </row>
    <row r="84018">
      <c r="A84018" s="113"/>
      <c r="B84018" s="113"/>
    </row>
    <row r="84019">
      <c r="A84019" s="113"/>
      <c r="B84019" s="113"/>
    </row>
    <row r="84020">
      <c r="A84020" s="113"/>
      <c r="B84020" s="113"/>
    </row>
    <row r="84021">
      <c r="A84021" s="113"/>
      <c r="B84021" s="113"/>
    </row>
    <row r="84022">
      <c r="A84022" s="113"/>
      <c r="B84022" s="113"/>
    </row>
    <row r="84023">
      <c r="A84023" s="113"/>
      <c r="B84023" s="113"/>
    </row>
    <row r="84024">
      <c r="A84024" s="113"/>
      <c r="B84024" s="113"/>
    </row>
    <row r="84025">
      <c r="A84025" s="113"/>
      <c r="B84025" s="113"/>
    </row>
    <row r="84026">
      <c r="A84026" s="113"/>
      <c r="B84026" s="113"/>
    </row>
    <row r="84027">
      <c r="A84027" s="113"/>
      <c r="B84027" s="113"/>
    </row>
    <row r="84028">
      <c r="A84028" s="113"/>
      <c r="B84028" s="113"/>
    </row>
    <row r="84029">
      <c r="A84029" s="113"/>
      <c r="B84029" s="113"/>
    </row>
    <row r="84030">
      <c r="A84030" s="113"/>
      <c r="B84030" s="113"/>
    </row>
    <row r="84031">
      <c r="A84031" s="113"/>
      <c r="B84031" s="113"/>
    </row>
    <row r="84032">
      <c r="A84032" s="113"/>
      <c r="B84032" s="113"/>
    </row>
    <row r="84033">
      <c r="A84033" s="113"/>
      <c r="B84033" s="113"/>
    </row>
    <row r="84034">
      <c r="A84034" s="113"/>
      <c r="B84034" s="113"/>
    </row>
    <row r="84035">
      <c r="A84035" s="113"/>
      <c r="B84035" s="113"/>
    </row>
    <row r="84036">
      <c r="A84036" s="113"/>
      <c r="B84036" s="113"/>
    </row>
    <row r="84037">
      <c r="A84037" s="113"/>
      <c r="B84037" s="113"/>
    </row>
    <row r="84038">
      <c r="A84038" s="113"/>
      <c r="B84038" s="113"/>
    </row>
    <row r="84039">
      <c r="A84039" s="113"/>
      <c r="B84039" s="113"/>
    </row>
    <row r="84040">
      <c r="A84040" s="113"/>
      <c r="B84040" s="113"/>
    </row>
    <row r="84041">
      <c r="A84041" s="113"/>
      <c r="B84041" s="113"/>
    </row>
    <row r="84042">
      <c r="A84042" s="113"/>
      <c r="B84042" s="113"/>
    </row>
    <row r="84043">
      <c r="A84043" s="113"/>
      <c r="B84043" s="113"/>
    </row>
    <row r="84044">
      <c r="A84044" s="113"/>
      <c r="B84044" s="113"/>
    </row>
    <row r="84045">
      <c r="A84045" s="113"/>
      <c r="B84045" s="113"/>
    </row>
    <row r="84046">
      <c r="A84046" s="113"/>
      <c r="B84046" s="113"/>
    </row>
    <row r="84047">
      <c r="A84047" s="113"/>
      <c r="B84047" s="113"/>
    </row>
    <row r="84048">
      <c r="A84048" s="113"/>
      <c r="B84048" s="113"/>
    </row>
    <row r="84049">
      <c r="A84049" s="113"/>
      <c r="B84049" s="113"/>
    </row>
    <row r="84050">
      <c r="A84050" s="113"/>
      <c r="B84050" s="113"/>
    </row>
    <row r="84051">
      <c r="A84051" s="113"/>
      <c r="B84051" s="113"/>
    </row>
    <row r="84052">
      <c r="A84052" s="113"/>
      <c r="B84052" s="113"/>
    </row>
    <row r="84053">
      <c r="A84053" s="113"/>
      <c r="B84053" s="113"/>
    </row>
    <row r="84054">
      <c r="A84054" s="113"/>
      <c r="B84054" s="113"/>
    </row>
    <row r="84055">
      <c r="A84055" s="113"/>
      <c r="B84055" s="113"/>
    </row>
    <row r="84056">
      <c r="A84056" s="113"/>
      <c r="B84056" s="113"/>
    </row>
    <row r="84057">
      <c r="A84057" s="113"/>
      <c r="B84057" s="113"/>
    </row>
    <row r="84058">
      <c r="A84058" s="113"/>
      <c r="B84058" s="113"/>
    </row>
    <row r="84059">
      <c r="A84059" s="113"/>
      <c r="B84059" s="113"/>
    </row>
    <row r="84060">
      <c r="A84060" s="113"/>
      <c r="B84060" s="113"/>
    </row>
    <row r="84061">
      <c r="A84061" s="113"/>
      <c r="B84061" s="113"/>
    </row>
    <row r="84062">
      <c r="A84062" s="113"/>
      <c r="B84062" s="113"/>
    </row>
    <row r="84063">
      <c r="A84063" s="113"/>
      <c r="B84063" s="113"/>
    </row>
    <row r="84064">
      <c r="A84064" s="113"/>
      <c r="B84064" s="113"/>
    </row>
    <row r="84065">
      <c r="A84065" s="113"/>
      <c r="B84065" s="113"/>
    </row>
    <row r="84066">
      <c r="A84066" s="113"/>
      <c r="B84066" s="113"/>
    </row>
    <row r="84067">
      <c r="A84067" s="113"/>
      <c r="B84067" s="113"/>
    </row>
    <row r="84068">
      <c r="A84068" s="113"/>
      <c r="B84068" s="113"/>
    </row>
    <row r="84069">
      <c r="A84069" s="113"/>
      <c r="B84069" s="113"/>
    </row>
    <row r="84070">
      <c r="A84070" s="113"/>
      <c r="B84070" s="113"/>
    </row>
    <row r="84071">
      <c r="A84071" s="113"/>
      <c r="B84071" s="113"/>
    </row>
    <row r="84072">
      <c r="A84072" s="113"/>
      <c r="B84072" s="113"/>
    </row>
    <row r="84073">
      <c r="A84073" s="113"/>
      <c r="B84073" s="113"/>
    </row>
    <row r="84074">
      <c r="A84074" s="113"/>
      <c r="B84074" s="113"/>
    </row>
    <row r="84075">
      <c r="A84075" s="113"/>
      <c r="B84075" s="113"/>
    </row>
    <row r="84076">
      <c r="A84076" s="113"/>
      <c r="B84076" s="113"/>
    </row>
    <row r="84077">
      <c r="A84077" s="113"/>
      <c r="B84077" s="113"/>
    </row>
    <row r="84078">
      <c r="A84078" s="113"/>
      <c r="B84078" s="113"/>
    </row>
    <row r="84079">
      <c r="A84079" s="113"/>
      <c r="B84079" s="113"/>
    </row>
    <row r="84080">
      <c r="A84080" s="113"/>
      <c r="B84080" s="113"/>
    </row>
    <row r="84081">
      <c r="A84081" s="113"/>
      <c r="B84081" s="113"/>
    </row>
    <row r="84082">
      <c r="A84082" s="113"/>
      <c r="B84082" s="113"/>
    </row>
    <row r="84083">
      <c r="A84083" s="113"/>
      <c r="B84083" s="113"/>
    </row>
    <row r="84084">
      <c r="A84084" s="113"/>
      <c r="B84084" s="113"/>
    </row>
    <row r="84085">
      <c r="A84085" s="113"/>
      <c r="B84085" s="113"/>
    </row>
    <row r="84086">
      <c r="A84086" s="113"/>
      <c r="B84086" s="113"/>
    </row>
    <row r="84087">
      <c r="A84087" s="113"/>
      <c r="B84087" s="113"/>
    </row>
    <row r="84088">
      <c r="A84088" s="113"/>
      <c r="B84088" s="113"/>
    </row>
    <row r="84089">
      <c r="A84089" s="113"/>
      <c r="B84089" s="113"/>
    </row>
    <row r="84090">
      <c r="A84090" s="113"/>
      <c r="B84090" s="113"/>
    </row>
    <row r="84091">
      <c r="A84091" s="113"/>
      <c r="B84091" s="113"/>
    </row>
    <row r="84092">
      <c r="A84092" s="113"/>
      <c r="B84092" s="113"/>
    </row>
    <row r="84093">
      <c r="A84093" s="113"/>
      <c r="B84093" s="113"/>
    </row>
    <row r="84094">
      <c r="A84094" s="113"/>
      <c r="B84094" s="113"/>
    </row>
    <row r="84095">
      <c r="A84095" s="113"/>
      <c r="B84095" s="113"/>
    </row>
    <row r="84096">
      <c r="A84096" s="113"/>
      <c r="B84096" s="113"/>
    </row>
    <row r="84097">
      <c r="A84097" s="113"/>
      <c r="B84097" s="113"/>
    </row>
    <row r="84098">
      <c r="A84098" s="113"/>
      <c r="B84098" s="113"/>
    </row>
    <row r="84099">
      <c r="A84099" s="113"/>
      <c r="B84099" s="113"/>
    </row>
    <row r="84100">
      <c r="A84100" s="113"/>
      <c r="B84100" s="113"/>
    </row>
    <row r="84101">
      <c r="A84101" s="113"/>
      <c r="B84101" s="113"/>
    </row>
    <row r="84102">
      <c r="A84102" s="113"/>
      <c r="B84102" s="113"/>
    </row>
    <row r="84103">
      <c r="A84103" s="113"/>
      <c r="B84103" s="113"/>
    </row>
    <row r="84104">
      <c r="A84104" s="113"/>
      <c r="B84104" s="113"/>
    </row>
    <row r="84105">
      <c r="A84105" s="113"/>
      <c r="B84105" s="113"/>
    </row>
    <row r="84106">
      <c r="A84106" s="113"/>
      <c r="B84106" s="113"/>
    </row>
    <row r="84107">
      <c r="A84107" s="113"/>
      <c r="B84107" s="113"/>
    </row>
    <row r="84108">
      <c r="A84108" s="113"/>
      <c r="B84108" s="113"/>
    </row>
    <row r="84109">
      <c r="A84109" s="113"/>
      <c r="B84109" s="113"/>
    </row>
    <row r="84110">
      <c r="A84110" s="113"/>
      <c r="B84110" s="113"/>
    </row>
    <row r="84111">
      <c r="A84111" s="113"/>
      <c r="B84111" s="113"/>
    </row>
    <row r="84112">
      <c r="A84112" s="113"/>
      <c r="B84112" s="113"/>
    </row>
    <row r="84113">
      <c r="A84113" s="113"/>
      <c r="B84113" s="113"/>
    </row>
    <row r="84114">
      <c r="A84114" s="113"/>
      <c r="B84114" s="113"/>
    </row>
    <row r="84115">
      <c r="A84115" s="113"/>
      <c r="B84115" s="113"/>
    </row>
    <row r="84116">
      <c r="A84116" s="113"/>
      <c r="B84116" s="113"/>
    </row>
    <row r="84117">
      <c r="A84117" s="113"/>
      <c r="B84117" s="113"/>
    </row>
    <row r="84118">
      <c r="A84118" s="113"/>
      <c r="B84118" s="113"/>
    </row>
    <row r="84119">
      <c r="A84119" s="113"/>
      <c r="B84119" s="113"/>
    </row>
    <row r="84120">
      <c r="A84120" s="113"/>
      <c r="B84120" s="113"/>
    </row>
    <row r="84121">
      <c r="A84121" s="113"/>
      <c r="B84121" s="113"/>
    </row>
    <row r="84122">
      <c r="A84122" s="113"/>
      <c r="B84122" s="113"/>
    </row>
    <row r="84123">
      <c r="A84123" s="113"/>
      <c r="B84123" s="113"/>
    </row>
    <row r="84124">
      <c r="A84124" s="113"/>
      <c r="B84124" s="113"/>
    </row>
    <row r="84125">
      <c r="A84125" s="113"/>
      <c r="B84125" s="113"/>
    </row>
    <row r="84126">
      <c r="A84126" s="113"/>
      <c r="B84126" s="113"/>
    </row>
    <row r="84127">
      <c r="A84127" s="113"/>
      <c r="B84127" s="113"/>
    </row>
    <row r="84128">
      <c r="A84128" s="113"/>
      <c r="B84128" s="113"/>
    </row>
    <row r="84129">
      <c r="A84129" s="113"/>
      <c r="B84129" s="113"/>
    </row>
    <row r="84130">
      <c r="A84130" s="113"/>
      <c r="B84130" s="113"/>
    </row>
    <row r="84131">
      <c r="A84131" s="113"/>
      <c r="B84131" s="113"/>
    </row>
    <row r="84132">
      <c r="A84132" s="113"/>
      <c r="B84132" s="113"/>
    </row>
    <row r="84133">
      <c r="A84133" s="113"/>
      <c r="B84133" s="113"/>
    </row>
    <row r="84134">
      <c r="A84134" s="113"/>
      <c r="B84134" s="113"/>
    </row>
    <row r="84135">
      <c r="A84135" s="113"/>
      <c r="B84135" s="113"/>
    </row>
    <row r="84136">
      <c r="A84136" s="113"/>
      <c r="B84136" s="113"/>
    </row>
    <row r="84137">
      <c r="A84137" s="113"/>
      <c r="B84137" s="113"/>
    </row>
    <row r="84138">
      <c r="A84138" s="113"/>
      <c r="B84138" s="113"/>
    </row>
    <row r="84139">
      <c r="A84139" s="113"/>
      <c r="B84139" s="113"/>
    </row>
    <row r="84140">
      <c r="A84140" s="113"/>
      <c r="B84140" s="113"/>
    </row>
    <row r="84141">
      <c r="A84141" s="113"/>
      <c r="B84141" s="113"/>
    </row>
    <row r="84142">
      <c r="A84142" s="113"/>
      <c r="B84142" s="113"/>
    </row>
    <row r="84143">
      <c r="A84143" s="113"/>
      <c r="B84143" s="113"/>
    </row>
    <row r="84144">
      <c r="A84144" s="113"/>
      <c r="B84144" s="113"/>
    </row>
    <row r="84145">
      <c r="A84145" s="113"/>
      <c r="B84145" s="113"/>
    </row>
    <row r="84146">
      <c r="A84146" s="113"/>
      <c r="B84146" s="113"/>
    </row>
    <row r="84147">
      <c r="A84147" s="113"/>
      <c r="B84147" s="113"/>
    </row>
    <row r="84148">
      <c r="A84148" s="113"/>
      <c r="B84148" s="113"/>
    </row>
    <row r="84149">
      <c r="A84149" s="113"/>
      <c r="B84149" s="113"/>
    </row>
    <row r="84150">
      <c r="A84150" s="113"/>
      <c r="B84150" s="113"/>
    </row>
    <row r="84151">
      <c r="A84151" s="113"/>
      <c r="B84151" s="113"/>
    </row>
    <row r="84152">
      <c r="A84152" s="113"/>
      <c r="B84152" s="113"/>
    </row>
    <row r="84153">
      <c r="A84153" s="113"/>
      <c r="B84153" s="113"/>
    </row>
    <row r="84154">
      <c r="A84154" s="113"/>
      <c r="B84154" s="113"/>
    </row>
    <row r="84155">
      <c r="A84155" s="113"/>
      <c r="B84155" s="113"/>
    </row>
    <row r="84156">
      <c r="A84156" s="113"/>
      <c r="B84156" s="113"/>
    </row>
    <row r="84157">
      <c r="A84157" s="113"/>
      <c r="B84157" s="113"/>
    </row>
    <row r="84158">
      <c r="A84158" s="113"/>
      <c r="B84158" s="113"/>
    </row>
    <row r="84159">
      <c r="A84159" s="113"/>
      <c r="B84159" s="113"/>
    </row>
    <row r="84160">
      <c r="A84160" s="113"/>
      <c r="B84160" s="113"/>
    </row>
    <row r="84161">
      <c r="A84161" s="113"/>
      <c r="B84161" s="113"/>
    </row>
    <row r="84162">
      <c r="A84162" s="113"/>
      <c r="B84162" s="113"/>
    </row>
    <row r="84163">
      <c r="A84163" s="113"/>
      <c r="B84163" s="113"/>
    </row>
    <row r="84164">
      <c r="A84164" s="113"/>
      <c r="B84164" s="113"/>
    </row>
    <row r="84165">
      <c r="A84165" s="113"/>
      <c r="B84165" s="113"/>
    </row>
    <row r="84166">
      <c r="A84166" s="113"/>
      <c r="B84166" s="113"/>
    </row>
    <row r="84167">
      <c r="A84167" s="113"/>
      <c r="B84167" s="113"/>
    </row>
    <row r="84168">
      <c r="A84168" s="113"/>
      <c r="B84168" s="113"/>
    </row>
    <row r="84169">
      <c r="A84169" s="113"/>
      <c r="B84169" s="113"/>
    </row>
    <row r="84170">
      <c r="A84170" s="113"/>
      <c r="B84170" s="113"/>
    </row>
    <row r="84171">
      <c r="A84171" s="113"/>
      <c r="B84171" s="113"/>
    </row>
    <row r="84172">
      <c r="A84172" s="113"/>
      <c r="B84172" s="113"/>
    </row>
    <row r="84173">
      <c r="A84173" s="113"/>
      <c r="B84173" s="113"/>
    </row>
    <row r="84174">
      <c r="A84174" s="113"/>
      <c r="B84174" s="113"/>
    </row>
    <row r="84175">
      <c r="A84175" s="113"/>
      <c r="B84175" s="113"/>
    </row>
    <row r="84176">
      <c r="A84176" s="113"/>
      <c r="B84176" s="113"/>
    </row>
    <row r="84177">
      <c r="A84177" s="113"/>
      <c r="B84177" s="113"/>
    </row>
    <row r="84178">
      <c r="A84178" s="113"/>
      <c r="B84178" s="113"/>
    </row>
    <row r="84179">
      <c r="A84179" s="113"/>
      <c r="B84179" s="113"/>
    </row>
    <row r="84180">
      <c r="A84180" s="113"/>
      <c r="B84180" s="113"/>
    </row>
    <row r="84181">
      <c r="A84181" s="113"/>
      <c r="B84181" s="113"/>
    </row>
    <row r="84182">
      <c r="A84182" s="113"/>
      <c r="B84182" s="113"/>
    </row>
    <row r="84183">
      <c r="A84183" s="113"/>
      <c r="B84183" s="113"/>
    </row>
    <row r="84184">
      <c r="A84184" s="113"/>
      <c r="B84184" s="113"/>
    </row>
    <row r="84185">
      <c r="A84185" s="113"/>
      <c r="B84185" s="113"/>
    </row>
    <row r="84186">
      <c r="A84186" s="113"/>
      <c r="B84186" s="113"/>
    </row>
    <row r="84187">
      <c r="A84187" s="113"/>
      <c r="B84187" s="113"/>
    </row>
    <row r="84188">
      <c r="A84188" s="113"/>
      <c r="B84188" s="113"/>
    </row>
    <row r="84189">
      <c r="A84189" s="113"/>
      <c r="B84189" s="113"/>
    </row>
    <row r="84190">
      <c r="A84190" s="113"/>
      <c r="B84190" s="113"/>
    </row>
    <row r="84191">
      <c r="A84191" s="113"/>
      <c r="B84191" s="113"/>
    </row>
    <row r="84192">
      <c r="A84192" s="113"/>
      <c r="B84192" s="113"/>
    </row>
    <row r="84193">
      <c r="A84193" s="113"/>
      <c r="B84193" s="113"/>
    </row>
    <row r="84194">
      <c r="A84194" s="113"/>
      <c r="B84194" s="113"/>
    </row>
    <row r="84195">
      <c r="A84195" s="113"/>
      <c r="B84195" s="113"/>
    </row>
    <row r="84196">
      <c r="A84196" s="113"/>
      <c r="B84196" s="113"/>
    </row>
    <row r="84197">
      <c r="A84197" s="113"/>
      <c r="B84197" s="113"/>
    </row>
    <row r="84198">
      <c r="A84198" s="113"/>
      <c r="B84198" s="113"/>
    </row>
    <row r="84199">
      <c r="A84199" s="113"/>
      <c r="B84199" s="113"/>
    </row>
    <row r="84200">
      <c r="A84200" s="113"/>
      <c r="B84200" s="113"/>
    </row>
    <row r="84201">
      <c r="A84201" s="113"/>
      <c r="B84201" s="113"/>
    </row>
    <row r="84202">
      <c r="A84202" s="113"/>
      <c r="B84202" s="113"/>
    </row>
    <row r="84203">
      <c r="A84203" s="113"/>
      <c r="B84203" s="113"/>
    </row>
    <row r="84204">
      <c r="A84204" s="113"/>
      <c r="B84204" s="113"/>
    </row>
    <row r="84205">
      <c r="A84205" s="113"/>
      <c r="B84205" s="113"/>
    </row>
    <row r="84206">
      <c r="A84206" s="113"/>
      <c r="B84206" s="113"/>
    </row>
    <row r="84207">
      <c r="A84207" s="113"/>
      <c r="B84207" s="113"/>
    </row>
    <row r="84208">
      <c r="A84208" s="113"/>
      <c r="B84208" s="113"/>
    </row>
    <row r="84209">
      <c r="A84209" s="113"/>
      <c r="B84209" s="113"/>
    </row>
    <row r="84210">
      <c r="A84210" s="113"/>
      <c r="B84210" s="113"/>
    </row>
    <row r="84211">
      <c r="A84211" s="113"/>
      <c r="B84211" s="113"/>
    </row>
    <row r="84212">
      <c r="A84212" s="113"/>
      <c r="B84212" s="113"/>
    </row>
    <row r="84213">
      <c r="A84213" s="113"/>
      <c r="B84213" s="113"/>
    </row>
    <row r="84214">
      <c r="A84214" s="113"/>
      <c r="B84214" s="113"/>
    </row>
    <row r="84215">
      <c r="A84215" s="113"/>
      <c r="B84215" s="113"/>
    </row>
    <row r="84216">
      <c r="A84216" s="113"/>
      <c r="B84216" s="113"/>
    </row>
    <row r="84217">
      <c r="A84217" s="113"/>
      <c r="B84217" s="113"/>
    </row>
    <row r="84218">
      <c r="A84218" s="113"/>
      <c r="B84218" s="113"/>
    </row>
    <row r="84219">
      <c r="A84219" s="113"/>
      <c r="B84219" s="113"/>
    </row>
    <row r="84220">
      <c r="A84220" s="113"/>
      <c r="B84220" s="113"/>
    </row>
    <row r="84221">
      <c r="A84221" s="113"/>
      <c r="B84221" s="113"/>
    </row>
    <row r="84222">
      <c r="A84222" s="113"/>
      <c r="B84222" s="113"/>
    </row>
    <row r="84223">
      <c r="A84223" s="113"/>
      <c r="B84223" s="113"/>
    </row>
    <row r="84224">
      <c r="A84224" s="113"/>
      <c r="B84224" s="113"/>
    </row>
    <row r="84225">
      <c r="A84225" s="113"/>
      <c r="B84225" s="113"/>
    </row>
    <row r="84226">
      <c r="A84226" s="113"/>
      <c r="B84226" s="113"/>
    </row>
    <row r="84227">
      <c r="A84227" s="113"/>
      <c r="B84227" s="113"/>
    </row>
    <row r="84228">
      <c r="A84228" s="113"/>
      <c r="B84228" s="113"/>
    </row>
    <row r="84229">
      <c r="A84229" s="113"/>
      <c r="B84229" s="113"/>
    </row>
    <row r="84230">
      <c r="A84230" s="113"/>
      <c r="B84230" s="113"/>
    </row>
    <row r="84231">
      <c r="A84231" s="113"/>
      <c r="B84231" s="113"/>
    </row>
    <row r="84232">
      <c r="A84232" s="113"/>
      <c r="B84232" s="113"/>
    </row>
    <row r="84233">
      <c r="A84233" s="113"/>
      <c r="B84233" s="113"/>
    </row>
    <row r="84234">
      <c r="A84234" s="113"/>
      <c r="B84234" s="113"/>
    </row>
    <row r="84235">
      <c r="A84235" s="113"/>
      <c r="B84235" s="113"/>
    </row>
    <row r="84236">
      <c r="A84236" s="113"/>
      <c r="B84236" s="113"/>
    </row>
    <row r="84237">
      <c r="A84237" s="113"/>
      <c r="B84237" s="113"/>
    </row>
    <row r="84238">
      <c r="A84238" s="113"/>
      <c r="B84238" s="113"/>
    </row>
    <row r="84239">
      <c r="A84239" s="113"/>
      <c r="B84239" s="113"/>
    </row>
    <row r="84240">
      <c r="A84240" s="113"/>
      <c r="B84240" s="113"/>
    </row>
    <row r="84241">
      <c r="A84241" s="113"/>
      <c r="B84241" s="113"/>
    </row>
    <row r="84242">
      <c r="A84242" s="113"/>
      <c r="B84242" s="113"/>
    </row>
    <row r="84243">
      <c r="A84243" s="113"/>
      <c r="B84243" s="113"/>
    </row>
    <row r="84244">
      <c r="A84244" s="113"/>
      <c r="B84244" s="113"/>
    </row>
    <row r="84245">
      <c r="A84245" s="113"/>
      <c r="B84245" s="113"/>
    </row>
    <row r="84246">
      <c r="A84246" s="113"/>
      <c r="B84246" s="113"/>
    </row>
    <row r="84247">
      <c r="A84247" s="113"/>
      <c r="B84247" s="113"/>
    </row>
    <row r="84248">
      <c r="A84248" s="113"/>
      <c r="B84248" s="113"/>
    </row>
    <row r="84249">
      <c r="A84249" s="113"/>
      <c r="B84249" s="113"/>
    </row>
    <row r="84250">
      <c r="A84250" s="113"/>
      <c r="B84250" s="113"/>
    </row>
    <row r="84251">
      <c r="A84251" s="113"/>
      <c r="B84251" s="113"/>
    </row>
    <row r="84252">
      <c r="A84252" s="113"/>
      <c r="B84252" s="113"/>
    </row>
    <row r="84253">
      <c r="A84253" s="113"/>
      <c r="B84253" s="113"/>
    </row>
    <row r="84254">
      <c r="A84254" s="113"/>
      <c r="B84254" s="113"/>
    </row>
    <row r="84255">
      <c r="A84255" s="113"/>
      <c r="B84255" s="113"/>
    </row>
    <row r="84256">
      <c r="A84256" s="113"/>
      <c r="B84256" s="113"/>
    </row>
    <row r="84257">
      <c r="A84257" s="113"/>
      <c r="B84257" s="113"/>
    </row>
    <row r="84258">
      <c r="A84258" s="113"/>
      <c r="B84258" s="113"/>
    </row>
    <row r="84259">
      <c r="A84259" s="113"/>
      <c r="B84259" s="113"/>
    </row>
    <row r="84260">
      <c r="A84260" s="113"/>
      <c r="B84260" s="113"/>
    </row>
    <row r="84261">
      <c r="A84261" s="113"/>
      <c r="B84261" s="113"/>
    </row>
    <row r="84262">
      <c r="A84262" s="113"/>
      <c r="B84262" s="113"/>
    </row>
    <row r="84263">
      <c r="A84263" s="113"/>
      <c r="B84263" s="113"/>
    </row>
    <row r="84264">
      <c r="A84264" s="113"/>
      <c r="B84264" s="113"/>
    </row>
    <row r="84265">
      <c r="A84265" s="113"/>
      <c r="B84265" s="113"/>
    </row>
    <row r="84266">
      <c r="A84266" s="113"/>
      <c r="B84266" s="113"/>
    </row>
    <row r="84267">
      <c r="A84267" s="113"/>
      <c r="B84267" s="113"/>
    </row>
    <row r="84268">
      <c r="A84268" s="113"/>
      <c r="B84268" s="113"/>
    </row>
    <row r="84269">
      <c r="A84269" s="113"/>
      <c r="B84269" s="113"/>
    </row>
    <row r="84270">
      <c r="A84270" s="113"/>
      <c r="B84270" s="113"/>
    </row>
    <row r="84271">
      <c r="A84271" s="113"/>
      <c r="B84271" s="113"/>
    </row>
    <row r="84272">
      <c r="A84272" s="113"/>
      <c r="B84272" s="113"/>
    </row>
    <row r="84273">
      <c r="A84273" s="113"/>
      <c r="B84273" s="113"/>
    </row>
    <row r="84274">
      <c r="A84274" s="113"/>
      <c r="B84274" s="113"/>
    </row>
    <row r="84275">
      <c r="A84275" s="113"/>
      <c r="B84275" s="113"/>
    </row>
    <row r="84276">
      <c r="A84276" s="113"/>
      <c r="B84276" s="113"/>
    </row>
    <row r="84277">
      <c r="A84277" s="113"/>
      <c r="B84277" s="113"/>
    </row>
    <row r="84278">
      <c r="A84278" s="113"/>
      <c r="B84278" s="113"/>
    </row>
    <row r="84279">
      <c r="A84279" s="113"/>
      <c r="B84279" s="113"/>
    </row>
    <row r="84280">
      <c r="A84280" s="113"/>
      <c r="B84280" s="113"/>
    </row>
    <row r="84281">
      <c r="A84281" s="113"/>
      <c r="B84281" s="113"/>
    </row>
    <row r="84282">
      <c r="A84282" s="113"/>
      <c r="B84282" s="113"/>
    </row>
    <row r="84283">
      <c r="A84283" s="113"/>
      <c r="B84283" s="113"/>
    </row>
    <row r="84284">
      <c r="A84284" s="113"/>
      <c r="B84284" s="113"/>
    </row>
    <row r="84285">
      <c r="A84285" s="113"/>
      <c r="B84285" s="113"/>
    </row>
    <row r="84286">
      <c r="A84286" s="113"/>
      <c r="B84286" s="113"/>
    </row>
    <row r="84287">
      <c r="A84287" s="113"/>
      <c r="B84287" s="113"/>
    </row>
    <row r="84288">
      <c r="A84288" s="113"/>
      <c r="B84288" s="113"/>
    </row>
    <row r="84289">
      <c r="A84289" s="113"/>
      <c r="B84289" s="113"/>
    </row>
    <row r="84290">
      <c r="A84290" s="113"/>
      <c r="B84290" s="113"/>
    </row>
    <row r="84291">
      <c r="A84291" s="113"/>
      <c r="B84291" s="113"/>
    </row>
    <row r="84292">
      <c r="A84292" s="113"/>
      <c r="B84292" s="113"/>
    </row>
    <row r="84293">
      <c r="A84293" s="113"/>
      <c r="B84293" s="113"/>
    </row>
    <row r="84294">
      <c r="A84294" s="113"/>
      <c r="B84294" s="113"/>
    </row>
    <row r="84295">
      <c r="A84295" s="113"/>
      <c r="B84295" s="113"/>
    </row>
    <row r="84296">
      <c r="A84296" s="113"/>
      <c r="B84296" s="113"/>
    </row>
    <row r="84297">
      <c r="A84297" s="113"/>
      <c r="B84297" s="113"/>
    </row>
    <row r="84298">
      <c r="A84298" s="113"/>
      <c r="B84298" s="113"/>
    </row>
    <row r="84299">
      <c r="A84299" s="113"/>
      <c r="B84299" s="113"/>
    </row>
    <row r="84300">
      <c r="A84300" s="113"/>
      <c r="B84300" s="113"/>
    </row>
    <row r="84301">
      <c r="A84301" s="113"/>
      <c r="B84301" s="113"/>
    </row>
    <row r="84302">
      <c r="A84302" s="113"/>
      <c r="B84302" s="113"/>
    </row>
    <row r="84303">
      <c r="A84303" s="113"/>
      <c r="B84303" s="113"/>
    </row>
    <row r="84304">
      <c r="A84304" s="113"/>
      <c r="B84304" s="113"/>
    </row>
    <row r="84305">
      <c r="A84305" s="113"/>
      <c r="B84305" s="113"/>
    </row>
    <row r="84306">
      <c r="A84306" s="113"/>
      <c r="B84306" s="113"/>
    </row>
    <row r="84307">
      <c r="A84307" s="113"/>
      <c r="B84307" s="113"/>
    </row>
    <row r="84308">
      <c r="A84308" s="113"/>
      <c r="B84308" s="113"/>
    </row>
    <row r="84309">
      <c r="A84309" s="113"/>
      <c r="B84309" s="113"/>
    </row>
    <row r="84310">
      <c r="A84310" s="113"/>
      <c r="B84310" s="113"/>
    </row>
    <row r="84311">
      <c r="A84311" s="113"/>
      <c r="B84311" s="113"/>
    </row>
    <row r="84312">
      <c r="A84312" s="113"/>
      <c r="B84312" s="113"/>
    </row>
    <row r="84313">
      <c r="A84313" s="113"/>
      <c r="B84313" s="113"/>
    </row>
    <row r="84314">
      <c r="A84314" s="113"/>
      <c r="B84314" s="113"/>
    </row>
    <row r="84315">
      <c r="A84315" s="113"/>
      <c r="B84315" s="113"/>
    </row>
    <row r="84316">
      <c r="A84316" s="113"/>
      <c r="B84316" s="113"/>
    </row>
    <row r="84317">
      <c r="A84317" s="113"/>
      <c r="B84317" s="113"/>
    </row>
    <row r="84318">
      <c r="A84318" s="113"/>
      <c r="B84318" s="113"/>
    </row>
    <row r="84319">
      <c r="A84319" s="113"/>
      <c r="B84319" s="113"/>
    </row>
    <row r="84320">
      <c r="A84320" s="113"/>
      <c r="B84320" s="113"/>
    </row>
    <row r="84321">
      <c r="A84321" s="113"/>
      <c r="B84321" s="113"/>
    </row>
    <row r="84322">
      <c r="A84322" s="113"/>
      <c r="B84322" s="113"/>
    </row>
    <row r="84323">
      <c r="A84323" s="113"/>
      <c r="B84323" s="113"/>
    </row>
    <row r="84324">
      <c r="A84324" s="113"/>
      <c r="B84324" s="113"/>
    </row>
    <row r="84325">
      <c r="A84325" s="113"/>
      <c r="B84325" s="113"/>
    </row>
    <row r="84326">
      <c r="A84326" s="113"/>
      <c r="B84326" s="113"/>
    </row>
    <row r="84327">
      <c r="A84327" s="113"/>
      <c r="B84327" s="113"/>
    </row>
    <row r="84328">
      <c r="A84328" s="113"/>
      <c r="B84328" s="113"/>
    </row>
    <row r="84329">
      <c r="A84329" s="113"/>
      <c r="B84329" s="113"/>
    </row>
    <row r="84330">
      <c r="A84330" s="113"/>
      <c r="B84330" s="113"/>
    </row>
    <row r="84331">
      <c r="A84331" s="113"/>
      <c r="B84331" s="113"/>
    </row>
    <row r="84332">
      <c r="A84332" s="113"/>
      <c r="B84332" s="113"/>
    </row>
    <row r="84333">
      <c r="A84333" s="113"/>
      <c r="B84333" s="113"/>
    </row>
    <row r="84334">
      <c r="A84334" s="113"/>
      <c r="B84334" s="113"/>
    </row>
    <row r="84335">
      <c r="A84335" s="113"/>
      <c r="B84335" s="113"/>
    </row>
    <row r="84336">
      <c r="A84336" s="113"/>
      <c r="B84336" s="113"/>
    </row>
    <row r="84337">
      <c r="A84337" s="113"/>
      <c r="B84337" s="113"/>
    </row>
    <row r="84338">
      <c r="A84338" s="113"/>
      <c r="B84338" s="113"/>
    </row>
    <row r="84339">
      <c r="A84339" s="113"/>
      <c r="B84339" s="113"/>
    </row>
    <row r="84340">
      <c r="A84340" s="113"/>
      <c r="B84340" s="113"/>
    </row>
    <row r="84341">
      <c r="A84341" s="113"/>
      <c r="B84341" s="113"/>
    </row>
    <row r="84342">
      <c r="A84342" s="113"/>
      <c r="B84342" s="113"/>
    </row>
    <row r="84343">
      <c r="A84343" s="113"/>
      <c r="B84343" s="113"/>
    </row>
    <row r="84344">
      <c r="A84344" s="113"/>
      <c r="B84344" s="113"/>
    </row>
    <row r="84345">
      <c r="A84345" s="113"/>
      <c r="B84345" s="113"/>
    </row>
    <row r="84346">
      <c r="A84346" s="113"/>
      <c r="B84346" s="113"/>
    </row>
    <row r="84347">
      <c r="A84347" s="113"/>
      <c r="B84347" s="113"/>
    </row>
    <row r="84348">
      <c r="A84348" s="113"/>
      <c r="B84348" s="113"/>
    </row>
    <row r="84349">
      <c r="A84349" s="113"/>
      <c r="B84349" s="113"/>
    </row>
    <row r="84350">
      <c r="A84350" s="113"/>
      <c r="B84350" s="113"/>
    </row>
    <row r="84351">
      <c r="A84351" s="113"/>
      <c r="B84351" s="113"/>
    </row>
    <row r="84352">
      <c r="A84352" s="113"/>
      <c r="B84352" s="113"/>
    </row>
    <row r="84353">
      <c r="A84353" s="113"/>
      <c r="B84353" s="113"/>
    </row>
    <row r="84354">
      <c r="A84354" s="113"/>
      <c r="B84354" s="113"/>
    </row>
    <row r="84355">
      <c r="A84355" s="113"/>
      <c r="B84355" s="113"/>
    </row>
    <row r="84356">
      <c r="A84356" s="113"/>
      <c r="B84356" s="113"/>
    </row>
    <row r="84357">
      <c r="A84357" s="113"/>
      <c r="B84357" s="113"/>
    </row>
    <row r="84358">
      <c r="A84358" s="113"/>
      <c r="B84358" s="113"/>
    </row>
    <row r="84359">
      <c r="A84359" s="113"/>
      <c r="B84359" s="113"/>
    </row>
    <row r="84360">
      <c r="A84360" s="113"/>
      <c r="B84360" s="113"/>
    </row>
    <row r="84361">
      <c r="A84361" s="113"/>
      <c r="B84361" s="113"/>
    </row>
    <row r="84362">
      <c r="A84362" s="113"/>
      <c r="B84362" s="113"/>
    </row>
    <row r="84363">
      <c r="A84363" s="113"/>
      <c r="B84363" s="113"/>
    </row>
    <row r="84364">
      <c r="A84364" s="113"/>
      <c r="B84364" s="113"/>
    </row>
    <row r="84365">
      <c r="A84365" s="113"/>
      <c r="B84365" s="113"/>
    </row>
    <row r="84366">
      <c r="A84366" s="113"/>
      <c r="B84366" s="113"/>
    </row>
    <row r="84367">
      <c r="A84367" s="113"/>
      <c r="B84367" s="113"/>
    </row>
    <row r="84368">
      <c r="A84368" s="113"/>
      <c r="B84368" s="113"/>
    </row>
    <row r="84369">
      <c r="A84369" s="113"/>
      <c r="B84369" s="113"/>
    </row>
    <row r="84370">
      <c r="A84370" s="113"/>
      <c r="B84370" s="113"/>
    </row>
    <row r="84371">
      <c r="A84371" s="113"/>
      <c r="B84371" s="113"/>
    </row>
    <row r="84372">
      <c r="A84372" s="113"/>
      <c r="B84372" s="113"/>
    </row>
    <row r="84373">
      <c r="A84373" s="113"/>
      <c r="B84373" s="113"/>
    </row>
    <row r="84374">
      <c r="A84374" s="113"/>
      <c r="B84374" s="113"/>
    </row>
    <row r="84375">
      <c r="A84375" s="113"/>
      <c r="B84375" s="113"/>
    </row>
    <row r="84376">
      <c r="A84376" s="113"/>
      <c r="B84376" s="113"/>
    </row>
    <row r="84377">
      <c r="A84377" s="113"/>
      <c r="B84377" s="113"/>
    </row>
    <row r="84378">
      <c r="A84378" s="113"/>
      <c r="B84378" s="113"/>
    </row>
    <row r="84379">
      <c r="A84379" s="113"/>
      <c r="B84379" s="113"/>
    </row>
    <row r="84380">
      <c r="A84380" s="113"/>
      <c r="B84380" s="113"/>
    </row>
    <row r="84381">
      <c r="A84381" s="113"/>
      <c r="B84381" s="113"/>
    </row>
    <row r="84382">
      <c r="A84382" s="113"/>
      <c r="B84382" s="113"/>
    </row>
    <row r="84383">
      <c r="A84383" s="113"/>
      <c r="B84383" s="113"/>
    </row>
    <row r="84384">
      <c r="A84384" s="113"/>
      <c r="B84384" s="113"/>
    </row>
    <row r="84385">
      <c r="A84385" s="113"/>
      <c r="B84385" s="113"/>
    </row>
    <row r="84386">
      <c r="A84386" s="113"/>
      <c r="B84386" s="113"/>
    </row>
    <row r="84387">
      <c r="A84387" s="113"/>
      <c r="B84387" s="113"/>
    </row>
    <row r="84388">
      <c r="A84388" s="113"/>
      <c r="B84388" s="113"/>
    </row>
    <row r="84389">
      <c r="A84389" s="113"/>
      <c r="B84389" s="113"/>
    </row>
    <row r="84390">
      <c r="A84390" s="113"/>
      <c r="B84390" s="113"/>
    </row>
    <row r="84391">
      <c r="A84391" s="113"/>
      <c r="B84391" s="113"/>
    </row>
    <row r="84392">
      <c r="A84392" s="113"/>
      <c r="B84392" s="113"/>
    </row>
    <row r="84393">
      <c r="A84393" s="113"/>
      <c r="B84393" s="113"/>
    </row>
    <row r="84394">
      <c r="A84394" s="113"/>
      <c r="B84394" s="113"/>
    </row>
    <row r="84395">
      <c r="A84395" s="113"/>
      <c r="B84395" s="113"/>
    </row>
    <row r="84396">
      <c r="A84396" s="113"/>
      <c r="B84396" s="113"/>
    </row>
    <row r="84397">
      <c r="A84397" s="113"/>
      <c r="B84397" s="113"/>
    </row>
    <row r="84398">
      <c r="A84398" s="113"/>
      <c r="B84398" s="113"/>
    </row>
    <row r="84399">
      <c r="A84399" s="113"/>
      <c r="B84399" s="113"/>
    </row>
    <row r="84400">
      <c r="A84400" s="113"/>
      <c r="B84400" s="113"/>
    </row>
    <row r="84401">
      <c r="A84401" s="113"/>
      <c r="B84401" s="113"/>
    </row>
    <row r="84402">
      <c r="A84402" s="113"/>
      <c r="B84402" s="113"/>
    </row>
    <row r="84403">
      <c r="A84403" s="113"/>
      <c r="B84403" s="113"/>
    </row>
    <row r="84404">
      <c r="A84404" s="113"/>
      <c r="B84404" s="113"/>
    </row>
    <row r="84405">
      <c r="A84405" s="113"/>
      <c r="B84405" s="113"/>
    </row>
    <row r="84406">
      <c r="A84406" s="113"/>
      <c r="B84406" s="113"/>
    </row>
    <row r="84407">
      <c r="A84407" s="113"/>
      <c r="B84407" s="113"/>
    </row>
    <row r="84408">
      <c r="A84408" s="113"/>
      <c r="B84408" s="113"/>
    </row>
    <row r="84409">
      <c r="A84409" s="113"/>
      <c r="B84409" s="113"/>
    </row>
    <row r="84410">
      <c r="A84410" s="113"/>
      <c r="B84410" s="113"/>
    </row>
    <row r="84411">
      <c r="A84411" s="113"/>
      <c r="B84411" s="113"/>
    </row>
    <row r="84412">
      <c r="A84412" s="113"/>
      <c r="B84412" s="113"/>
    </row>
    <row r="84413">
      <c r="A84413" s="113"/>
      <c r="B84413" s="113"/>
    </row>
    <row r="84414">
      <c r="A84414" s="113"/>
      <c r="B84414" s="113"/>
    </row>
    <row r="84415">
      <c r="A84415" s="113"/>
      <c r="B84415" s="113"/>
    </row>
    <row r="84416">
      <c r="A84416" s="113"/>
      <c r="B84416" s="113"/>
    </row>
    <row r="84417">
      <c r="A84417" s="113"/>
      <c r="B84417" s="113"/>
    </row>
    <row r="84418">
      <c r="A84418" s="113"/>
      <c r="B84418" s="113"/>
    </row>
    <row r="84419">
      <c r="A84419" s="113"/>
      <c r="B84419" s="113"/>
    </row>
    <row r="84420">
      <c r="A84420" s="113"/>
      <c r="B84420" s="113"/>
    </row>
    <row r="84421">
      <c r="A84421" s="113"/>
      <c r="B84421" s="113"/>
    </row>
    <row r="84422">
      <c r="A84422" s="113"/>
      <c r="B84422" s="113"/>
    </row>
    <row r="84423">
      <c r="A84423" s="113"/>
      <c r="B84423" s="113"/>
    </row>
    <row r="84424">
      <c r="A84424" s="113"/>
      <c r="B84424" s="113"/>
    </row>
    <row r="84425">
      <c r="A84425" s="113"/>
      <c r="B84425" s="113"/>
    </row>
    <row r="84426">
      <c r="A84426" s="113"/>
      <c r="B84426" s="113"/>
    </row>
    <row r="84427">
      <c r="A84427" s="113"/>
      <c r="B84427" s="113"/>
    </row>
    <row r="84428">
      <c r="A84428" s="113"/>
      <c r="B84428" s="113"/>
    </row>
    <row r="84429">
      <c r="A84429" s="113"/>
      <c r="B84429" s="113"/>
    </row>
    <row r="84430">
      <c r="A84430" s="113"/>
      <c r="B84430" s="113"/>
    </row>
    <row r="84431">
      <c r="A84431" s="113"/>
      <c r="B84431" s="113"/>
    </row>
    <row r="84432">
      <c r="A84432" s="113"/>
      <c r="B84432" s="113"/>
    </row>
    <row r="84433">
      <c r="A84433" s="113"/>
      <c r="B84433" s="113"/>
    </row>
    <row r="84434">
      <c r="A84434" s="113"/>
      <c r="B84434" s="113"/>
    </row>
    <row r="84435">
      <c r="A84435" s="113"/>
      <c r="B84435" s="113"/>
    </row>
    <row r="84436">
      <c r="A84436" s="113"/>
      <c r="B84436" s="113"/>
    </row>
    <row r="84437">
      <c r="A84437" s="113"/>
      <c r="B84437" s="113"/>
    </row>
    <row r="84438">
      <c r="A84438" s="113"/>
      <c r="B84438" s="113"/>
    </row>
    <row r="84439">
      <c r="A84439" s="113"/>
      <c r="B84439" s="113"/>
    </row>
    <row r="84440">
      <c r="A84440" s="113"/>
      <c r="B84440" s="113"/>
    </row>
    <row r="84441">
      <c r="A84441" s="113"/>
      <c r="B84441" s="113"/>
    </row>
    <row r="84442">
      <c r="A84442" s="113"/>
      <c r="B84442" s="113"/>
    </row>
    <row r="84443">
      <c r="A84443" s="113"/>
      <c r="B84443" s="113"/>
    </row>
    <row r="84444">
      <c r="A84444" s="113"/>
      <c r="B84444" s="113"/>
    </row>
    <row r="84445">
      <c r="A84445" s="113"/>
      <c r="B84445" s="113"/>
    </row>
    <row r="84446">
      <c r="A84446" s="113"/>
      <c r="B84446" s="113"/>
    </row>
    <row r="84447">
      <c r="A84447" s="113"/>
      <c r="B84447" s="113"/>
    </row>
    <row r="84448">
      <c r="A84448" s="113"/>
      <c r="B84448" s="113"/>
    </row>
    <row r="84449">
      <c r="A84449" s="113"/>
      <c r="B84449" s="113"/>
    </row>
    <row r="84450">
      <c r="A84450" s="113"/>
      <c r="B84450" s="113"/>
    </row>
    <row r="84451">
      <c r="A84451" s="113"/>
      <c r="B84451" s="113"/>
    </row>
    <row r="84452">
      <c r="A84452" s="113"/>
      <c r="B84452" s="113"/>
    </row>
    <row r="84453">
      <c r="A84453" s="113"/>
      <c r="B84453" s="113"/>
    </row>
    <row r="84454">
      <c r="A84454" s="113"/>
      <c r="B84454" s="113"/>
    </row>
    <row r="84455">
      <c r="A84455" s="113"/>
      <c r="B84455" s="113"/>
    </row>
    <row r="84456">
      <c r="A84456" s="113"/>
      <c r="B84456" s="113"/>
    </row>
    <row r="84457">
      <c r="A84457" s="113"/>
      <c r="B84457" s="113"/>
    </row>
    <row r="84458">
      <c r="A84458" s="113"/>
      <c r="B84458" s="113"/>
    </row>
    <row r="84459">
      <c r="A84459" s="113"/>
      <c r="B84459" s="113"/>
    </row>
    <row r="84460">
      <c r="A84460" s="113"/>
      <c r="B84460" s="113"/>
    </row>
    <row r="84461">
      <c r="A84461" s="113"/>
      <c r="B84461" s="113"/>
    </row>
    <row r="84462">
      <c r="A84462" s="113"/>
      <c r="B84462" s="113"/>
    </row>
    <row r="84463">
      <c r="A84463" s="113"/>
      <c r="B84463" s="113"/>
    </row>
    <row r="84464">
      <c r="A84464" s="113"/>
      <c r="B84464" s="113"/>
    </row>
    <row r="84465">
      <c r="A84465" s="113"/>
      <c r="B84465" s="113"/>
    </row>
    <row r="84466">
      <c r="A84466" s="113"/>
      <c r="B84466" s="113"/>
    </row>
    <row r="84467">
      <c r="A84467" s="113"/>
      <c r="B84467" s="113"/>
    </row>
    <row r="84468">
      <c r="A84468" s="113"/>
      <c r="B84468" s="113"/>
    </row>
    <row r="84469">
      <c r="A84469" s="113"/>
      <c r="B84469" s="113"/>
    </row>
    <row r="84470">
      <c r="A84470" s="113"/>
      <c r="B84470" s="113"/>
    </row>
    <row r="84471">
      <c r="A84471" s="113"/>
      <c r="B84471" s="113"/>
    </row>
    <row r="84472">
      <c r="A84472" s="113"/>
      <c r="B84472" s="113"/>
    </row>
    <row r="84473">
      <c r="A84473" s="113"/>
      <c r="B84473" s="113"/>
    </row>
    <row r="84474">
      <c r="A84474" s="113"/>
      <c r="B84474" s="113"/>
    </row>
    <row r="84475">
      <c r="A84475" s="113"/>
      <c r="B84475" s="113"/>
    </row>
    <row r="84476">
      <c r="A84476" s="113"/>
      <c r="B84476" s="113"/>
    </row>
    <row r="84477">
      <c r="A84477" s="113"/>
      <c r="B84477" s="113"/>
    </row>
    <row r="84478">
      <c r="A84478" s="113"/>
      <c r="B84478" s="113"/>
    </row>
    <row r="84479">
      <c r="A84479" s="113"/>
      <c r="B84479" s="113"/>
    </row>
    <row r="84480">
      <c r="A84480" s="113"/>
      <c r="B84480" s="113"/>
    </row>
    <row r="84481">
      <c r="A84481" s="113"/>
      <c r="B84481" s="113"/>
    </row>
    <row r="84482">
      <c r="A84482" s="113"/>
      <c r="B84482" s="113"/>
    </row>
    <row r="84483">
      <c r="A84483" s="113"/>
      <c r="B84483" s="113"/>
    </row>
    <row r="84484">
      <c r="A84484" s="113"/>
      <c r="B84484" s="113"/>
    </row>
    <row r="84485">
      <c r="A84485" s="113"/>
      <c r="B84485" s="113"/>
    </row>
    <row r="84486">
      <c r="A84486" s="113"/>
      <c r="B84486" s="113"/>
    </row>
    <row r="84487">
      <c r="A84487" s="113"/>
      <c r="B84487" s="113"/>
    </row>
    <row r="84488">
      <c r="A84488" s="113"/>
      <c r="B84488" s="113"/>
    </row>
    <row r="84489">
      <c r="A84489" s="113"/>
      <c r="B84489" s="113"/>
    </row>
    <row r="84490">
      <c r="A84490" s="113"/>
      <c r="B84490" s="113"/>
    </row>
    <row r="84491">
      <c r="A84491" s="113"/>
      <c r="B84491" s="113"/>
    </row>
    <row r="84492">
      <c r="A84492" s="113"/>
      <c r="B84492" s="113"/>
    </row>
    <row r="84493">
      <c r="A84493" s="113"/>
      <c r="B84493" s="113"/>
    </row>
    <row r="84494">
      <c r="A84494" s="113"/>
      <c r="B84494" s="113"/>
    </row>
    <row r="84495">
      <c r="A84495" s="113"/>
      <c r="B84495" s="113"/>
    </row>
    <row r="84496">
      <c r="A84496" s="113"/>
      <c r="B84496" s="113"/>
    </row>
    <row r="84497">
      <c r="A84497" s="113"/>
      <c r="B84497" s="113"/>
    </row>
    <row r="84498">
      <c r="A84498" s="113"/>
      <c r="B84498" s="113"/>
    </row>
    <row r="84499">
      <c r="A84499" s="113"/>
      <c r="B84499" s="113"/>
    </row>
    <row r="84500">
      <c r="A84500" s="113"/>
      <c r="B84500" s="113"/>
    </row>
    <row r="84501">
      <c r="A84501" s="113"/>
      <c r="B84501" s="113"/>
    </row>
    <row r="84502">
      <c r="A84502" s="113"/>
      <c r="B84502" s="113"/>
    </row>
    <row r="84503">
      <c r="A84503" s="113"/>
      <c r="B84503" s="113"/>
    </row>
    <row r="84504">
      <c r="A84504" s="113"/>
      <c r="B84504" s="113"/>
    </row>
    <row r="84505">
      <c r="A84505" s="113"/>
      <c r="B84505" s="113"/>
    </row>
    <row r="84506">
      <c r="A84506" s="113"/>
      <c r="B84506" s="113"/>
    </row>
    <row r="84507">
      <c r="A84507" s="113"/>
      <c r="B84507" s="113"/>
    </row>
    <row r="84508">
      <c r="A84508" s="113"/>
      <c r="B84508" s="113"/>
    </row>
    <row r="84509">
      <c r="A84509" s="113"/>
      <c r="B84509" s="113"/>
    </row>
    <row r="84510">
      <c r="A84510" s="113"/>
      <c r="B84510" s="113"/>
    </row>
    <row r="84511">
      <c r="A84511" s="113"/>
      <c r="B84511" s="113"/>
    </row>
    <row r="84512">
      <c r="A84512" s="113"/>
      <c r="B84512" s="113"/>
    </row>
    <row r="84513">
      <c r="A84513" s="113"/>
      <c r="B84513" s="113"/>
    </row>
    <row r="84514">
      <c r="A84514" s="113"/>
      <c r="B84514" s="113"/>
    </row>
    <row r="84515">
      <c r="A84515" s="113"/>
      <c r="B84515" s="113"/>
    </row>
    <row r="84516">
      <c r="A84516" s="113"/>
      <c r="B84516" s="113"/>
    </row>
    <row r="84517">
      <c r="A84517" s="113"/>
      <c r="B84517" s="113"/>
    </row>
    <row r="84518">
      <c r="A84518" s="113"/>
      <c r="B84518" s="113"/>
    </row>
    <row r="84519">
      <c r="A84519" s="113"/>
      <c r="B84519" s="113"/>
    </row>
    <row r="84520">
      <c r="A84520" s="113"/>
      <c r="B84520" s="113"/>
    </row>
    <row r="84521">
      <c r="A84521" s="113"/>
      <c r="B84521" s="113"/>
    </row>
    <row r="84522">
      <c r="A84522" s="113"/>
      <c r="B84522" s="113"/>
    </row>
    <row r="84523">
      <c r="A84523" s="113"/>
      <c r="B84523" s="113"/>
    </row>
    <row r="84524">
      <c r="A84524" s="113"/>
      <c r="B84524" s="113"/>
    </row>
    <row r="84525">
      <c r="A84525" s="113"/>
      <c r="B84525" s="113"/>
    </row>
    <row r="84526">
      <c r="A84526" s="113"/>
      <c r="B84526" s="113"/>
    </row>
    <row r="84527">
      <c r="A84527" s="113"/>
      <c r="B84527" s="113"/>
    </row>
    <row r="84528">
      <c r="A84528" s="113"/>
      <c r="B84528" s="113"/>
    </row>
    <row r="84529">
      <c r="A84529" s="113"/>
      <c r="B84529" s="113"/>
    </row>
    <row r="84530">
      <c r="A84530" s="113"/>
      <c r="B84530" s="113"/>
    </row>
    <row r="84531">
      <c r="A84531" s="113"/>
      <c r="B84531" s="113"/>
    </row>
    <row r="84532">
      <c r="A84532" s="113"/>
      <c r="B84532" s="113"/>
    </row>
    <row r="84533">
      <c r="A84533" s="113"/>
      <c r="B84533" s="113"/>
    </row>
    <row r="84534">
      <c r="A84534" s="113"/>
      <c r="B84534" s="113"/>
    </row>
    <row r="84535">
      <c r="A84535" s="113"/>
      <c r="B84535" s="113"/>
    </row>
    <row r="84536">
      <c r="A84536" s="113"/>
      <c r="B84536" s="113"/>
    </row>
    <row r="84537">
      <c r="A84537" s="113"/>
      <c r="B84537" s="113"/>
    </row>
    <row r="84538">
      <c r="A84538" s="113"/>
      <c r="B84538" s="113"/>
    </row>
    <row r="84539">
      <c r="A84539" s="113"/>
      <c r="B84539" s="113"/>
    </row>
    <row r="84540">
      <c r="A84540" s="113"/>
      <c r="B84540" s="113"/>
    </row>
    <row r="84541">
      <c r="A84541" s="113"/>
      <c r="B84541" s="113"/>
    </row>
    <row r="84542">
      <c r="A84542" s="113"/>
      <c r="B84542" s="113"/>
    </row>
    <row r="84543">
      <c r="A84543" s="113"/>
      <c r="B84543" s="113"/>
    </row>
    <row r="84544">
      <c r="A84544" s="113"/>
      <c r="B84544" s="113"/>
    </row>
    <row r="84545">
      <c r="A84545" s="113"/>
      <c r="B84545" s="113"/>
    </row>
    <row r="84546">
      <c r="A84546" s="113"/>
      <c r="B84546" s="113"/>
    </row>
    <row r="84547">
      <c r="A84547" s="113"/>
      <c r="B84547" s="113"/>
    </row>
    <row r="84548">
      <c r="A84548" s="113"/>
      <c r="B84548" s="113"/>
    </row>
    <row r="84549">
      <c r="A84549" s="113"/>
      <c r="B84549" s="113"/>
    </row>
    <row r="84550">
      <c r="A84550" s="113"/>
      <c r="B84550" s="113"/>
    </row>
    <row r="84551">
      <c r="A84551" s="113"/>
      <c r="B84551" s="113"/>
    </row>
    <row r="84552">
      <c r="A84552" s="113"/>
      <c r="B84552" s="113"/>
    </row>
    <row r="84553">
      <c r="A84553" s="113"/>
      <c r="B84553" s="113"/>
    </row>
    <row r="84554">
      <c r="A84554" s="113"/>
      <c r="B84554" s="113"/>
    </row>
    <row r="84555">
      <c r="A84555" s="113"/>
      <c r="B84555" s="113"/>
    </row>
    <row r="84556">
      <c r="A84556" s="113"/>
      <c r="B84556" s="113"/>
    </row>
    <row r="84557">
      <c r="A84557" s="113"/>
      <c r="B84557" s="113"/>
    </row>
    <row r="84558">
      <c r="A84558" s="113"/>
      <c r="B84558" s="113"/>
    </row>
    <row r="84559">
      <c r="A84559" s="113"/>
      <c r="B84559" s="113"/>
    </row>
    <row r="84560">
      <c r="A84560" s="113"/>
      <c r="B84560" s="113"/>
    </row>
    <row r="84561">
      <c r="A84561" s="113"/>
      <c r="B84561" s="113"/>
    </row>
    <row r="84562">
      <c r="A84562" s="113"/>
      <c r="B84562" s="113"/>
    </row>
    <row r="84563">
      <c r="A84563" s="113"/>
      <c r="B84563" s="113"/>
    </row>
    <row r="84564">
      <c r="A84564" s="113"/>
      <c r="B84564" s="113"/>
    </row>
    <row r="84565">
      <c r="A84565" s="113"/>
      <c r="B84565" s="113"/>
    </row>
    <row r="84566">
      <c r="A84566" s="113"/>
      <c r="B84566" s="113"/>
    </row>
    <row r="84567">
      <c r="A84567" s="113"/>
      <c r="B84567" s="113"/>
    </row>
    <row r="84568">
      <c r="A84568" s="113"/>
      <c r="B84568" s="113"/>
    </row>
    <row r="84569">
      <c r="A84569" s="113"/>
      <c r="B84569" s="113"/>
    </row>
    <row r="84570">
      <c r="A84570" s="113"/>
      <c r="B84570" s="113"/>
    </row>
    <row r="84571">
      <c r="A84571" s="113"/>
      <c r="B84571" s="113"/>
    </row>
    <row r="84572">
      <c r="A84572" s="113"/>
      <c r="B84572" s="113"/>
    </row>
    <row r="84573">
      <c r="A84573" s="113"/>
      <c r="B84573" s="113"/>
    </row>
    <row r="84574">
      <c r="A84574" s="113"/>
      <c r="B84574" s="113"/>
    </row>
    <row r="84575">
      <c r="A84575" s="113"/>
      <c r="B84575" s="113"/>
    </row>
    <row r="84576">
      <c r="A84576" s="113"/>
      <c r="B84576" s="113"/>
    </row>
    <row r="84577">
      <c r="A84577" s="113"/>
      <c r="B84577" s="113"/>
    </row>
    <row r="84578">
      <c r="A84578" s="113"/>
      <c r="B84578" s="113"/>
    </row>
    <row r="84579">
      <c r="A84579" s="113"/>
      <c r="B84579" s="113"/>
    </row>
    <row r="84580">
      <c r="A84580" s="113"/>
      <c r="B84580" s="113"/>
    </row>
    <row r="84581">
      <c r="A84581" s="113"/>
      <c r="B84581" s="113"/>
    </row>
    <row r="84582">
      <c r="A84582" s="113"/>
      <c r="B84582" s="113"/>
    </row>
    <row r="84583">
      <c r="A84583" s="113"/>
      <c r="B84583" s="113"/>
    </row>
    <row r="84584">
      <c r="A84584" s="113"/>
      <c r="B84584" s="113"/>
    </row>
    <row r="84585">
      <c r="A84585" s="113"/>
      <c r="B84585" s="113"/>
    </row>
    <row r="84586">
      <c r="A84586" s="113"/>
      <c r="B84586" s="113"/>
    </row>
    <row r="84587">
      <c r="A84587" s="113"/>
      <c r="B84587" s="113"/>
    </row>
    <row r="84588">
      <c r="A84588" s="113"/>
      <c r="B84588" s="113"/>
    </row>
    <row r="84589">
      <c r="A84589" s="113"/>
      <c r="B84589" s="113"/>
    </row>
    <row r="84590">
      <c r="A84590" s="113"/>
      <c r="B84590" s="113"/>
    </row>
    <row r="84591">
      <c r="A84591" s="113"/>
      <c r="B84591" s="113"/>
    </row>
    <row r="84592">
      <c r="A84592" s="113"/>
      <c r="B84592" s="113"/>
    </row>
    <row r="84593">
      <c r="A84593" s="113"/>
      <c r="B84593" s="113"/>
    </row>
    <row r="84594">
      <c r="A84594" s="113"/>
      <c r="B84594" s="113"/>
    </row>
    <row r="84595">
      <c r="A84595" s="113"/>
      <c r="B84595" s="113"/>
    </row>
    <row r="84596">
      <c r="A84596" s="113"/>
      <c r="B84596" s="113"/>
    </row>
    <row r="84597">
      <c r="A84597" s="113"/>
      <c r="B84597" s="113"/>
    </row>
    <row r="84598">
      <c r="A84598" s="113"/>
      <c r="B84598" s="113"/>
    </row>
    <row r="84599">
      <c r="A84599" s="113"/>
      <c r="B84599" s="113"/>
    </row>
    <row r="84600">
      <c r="A84600" s="113"/>
      <c r="B84600" s="113"/>
    </row>
    <row r="84601">
      <c r="A84601" s="113"/>
      <c r="B84601" s="113"/>
    </row>
    <row r="84602">
      <c r="A84602" s="113"/>
      <c r="B84602" s="113"/>
    </row>
    <row r="84603">
      <c r="A84603" s="113"/>
      <c r="B84603" s="113"/>
    </row>
    <row r="84604">
      <c r="A84604" s="113"/>
      <c r="B84604" s="113"/>
    </row>
    <row r="84605">
      <c r="A84605" s="113"/>
      <c r="B84605" s="113"/>
    </row>
    <row r="84606">
      <c r="A84606" s="113"/>
      <c r="B84606" s="113"/>
    </row>
    <row r="84607">
      <c r="A84607" s="113"/>
      <c r="B84607" s="113"/>
    </row>
    <row r="84608">
      <c r="A84608" s="113"/>
      <c r="B84608" s="113"/>
    </row>
    <row r="84609">
      <c r="A84609" s="113"/>
      <c r="B84609" s="113"/>
    </row>
    <row r="84610">
      <c r="A84610" s="113"/>
      <c r="B84610" s="113"/>
    </row>
    <row r="84611">
      <c r="A84611" s="113"/>
      <c r="B84611" s="113"/>
    </row>
    <row r="84612">
      <c r="A84612" s="113"/>
      <c r="B84612" s="113"/>
    </row>
    <row r="84613">
      <c r="A84613" s="113"/>
      <c r="B84613" s="113"/>
    </row>
    <row r="84614">
      <c r="A84614" s="113"/>
      <c r="B84614" s="113"/>
    </row>
    <row r="84615">
      <c r="A84615" s="113"/>
      <c r="B84615" s="113"/>
    </row>
    <row r="84616">
      <c r="A84616" s="113"/>
      <c r="B84616" s="113"/>
    </row>
    <row r="84617">
      <c r="A84617" s="113"/>
      <c r="B84617" s="113"/>
    </row>
    <row r="84618">
      <c r="A84618" s="113"/>
      <c r="B84618" s="113"/>
    </row>
    <row r="84619">
      <c r="A84619" s="113"/>
      <c r="B84619" s="113"/>
    </row>
    <row r="84620">
      <c r="A84620" s="113"/>
      <c r="B84620" s="113"/>
    </row>
    <row r="84621">
      <c r="A84621" s="113"/>
      <c r="B84621" s="113"/>
    </row>
    <row r="84622">
      <c r="A84622" s="113"/>
      <c r="B84622" s="113"/>
    </row>
    <row r="84623">
      <c r="A84623" s="113"/>
      <c r="B84623" s="113"/>
    </row>
    <row r="84624">
      <c r="A84624" s="113"/>
      <c r="B84624" s="113"/>
    </row>
    <row r="84625">
      <c r="A84625" s="113"/>
      <c r="B84625" s="113"/>
    </row>
    <row r="84626">
      <c r="A84626" s="113"/>
      <c r="B84626" s="113"/>
    </row>
    <row r="84627">
      <c r="A84627" s="113"/>
      <c r="B84627" s="113"/>
    </row>
    <row r="84628">
      <c r="A84628" s="113"/>
      <c r="B84628" s="113"/>
    </row>
    <row r="84629">
      <c r="A84629" s="113"/>
      <c r="B84629" s="113"/>
    </row>
    <row r="84630">
      <c r="A84630" s="113"/>
      <c r="B84630" s="113"/>
    </row>
    <row r="84631">
      <c r="A84631" s="113"/>
      <c r="B84631" s="113"/>
    </row>
    <row r="84632">
      <c r="A84632" s="113"/>
      <c r="B84632" s="113"/>
    </row>
    <row r="84633">
      <c r="A84633" s="113"/>
      <c r="B84633" s="113"/>
    </row>
    <row r="84634">
      <c r="A84634" s="113"/>
      <c r="B84634" s="113"/>
    </row>
    <row r="84635">
      <c r="A84635" s="113"/>
      <c r="B84635" s="113"/>
    </row>
    <row r="84636">
      <c r="A84636" s="113"/>
      <c r="B84636" s="113"/>
    </row>
    <row r="84637">
      <c r="A84637" s="113"/>
      <c r="B84637" s="113"/>
    </row>
    <row r="84638">
      <c r="A84638" s="113"/>
      <c r="B84638" s="113"/>
    </row>
    <row r="84639">
      <c r="A84639" s="113"/>
      <c r="B84639" s="113"/>
    </row>
    <row r="84640">
      <c r="A84640" s="113"/>
      <c r="B84640" s="113"/>
    </row>
    <row r="84641">
      <c r="A84641" s="113"/>
      <c r="B84641" s="113"/>
    </row>
    <row r="84642">
      <c r="A84642" s="113"/>
      <c r="B84642" s="113"/>
    </row>
    <row r="84643">
      <c r="A84643" s="113"/>
      <c r="B84643" s="113"/>
    </row>
    <row r="84644">
      <c r="A84644" s="113"/>
      <c r="B84644" s="113"/>
    </row>
    <row r="84645">
      <c r="A84645" s="113"/>
      <c r="B84645" s="113"/>
    </row>
    <row r="84646">
      <c r="A84646" s="113"/>
      <c r="B84646" s="113"/>
    </row>
    <row r="84647">
      <c r="A84647" s="113"/>
      <c r="B84647" s="113"/>
    </row>
    <row r="84648">
      <c r="A84648" s="113"/>
      <c r="B84648" s="113"/>
    </row>
    <row r="84649">
      <c r="A84649" s="113"/>
      <c r="B84649" s="113"/>
    </row>
    <row r="84650">
      <c r="A84650" s="113"/>
      <c r="B84650" s="113"/>
    </row>
    <row r="84651">
      <c r="A84651" s="113"/>
      <c r="B84651" s="113"/>
    </row>
    <row r="84652">
      <c r="A84652" s="113"/>
      <c r="B84652" s="113"/>
    </row>
    <row r="84653">
      <c r="A84653" s="113"/>
      <c r="B84653" s="113"/>
    </row>
    <row r="84654">
      <c r="A84654" s="113"/>
      <c r="B84654" s="113"/>
    </row>
    <row r="84655">
      <c r="A84655" s="113"/>
      <c r="B84655" s="113"/>
    </row>
    <row r="84656">
      <c r="A84656" s="113"/>
      <c r="B84656" s="113"/>
    </row>
    <row r="84657">
      <c r="A84657" s="113"/>
      <c r="B84657" s="113"/>
    </row>
    <row r="84658">
      <c r="A84658" s="113"/>
      <c r="B84658" s="113"/>
    </row>
    <row r="84659">
      <c r="A84659" s="113"/>
      <c r="B84659" s="113"/>
    </row>
    <row r="84660">
      <c r="A84660" s="113"/>
      <c r="B84660" s="113"/>
    </row>
    <row r="84661">
      <c r="A84661" s="113"/>
      <c r="B84661" s="113"/>
    </row>
    <row r="84662">
      <c r="A84662" s="113"/>
      <c r="B84662" s="113"/>
    </row>
    <row r="84663">
      <c r="A84663" s="113"/>
      <c r="B84663" s="113"/>
    </row>
    <row r="84664">
      <c r="A84664" s="113"/>
      <c r="B84664" s="113"/>
    </row>
    <row r="84665">
      <c r="A84665" s="113"/>
      <c r="B84665" s="113"/>
    </row>
    <row r="84666">
      <c r="A84666" s="113"/>
      <c r="B84666" s="113"/>
    </row>
    <row r="84667">
      <c r="A84667" s="113"/>
      <c r="B84667" s="113"/>
    </row>
    <row r="84668">
      <c r="A84668" s="113"/>
      <c r="B84668" s="113"/>
    </row>
    <row r="84669">
      <c r="A84669" s="113"/>
      <c r="B84669" s="113"/>
    </row>
    <row r="84670">
      <c r="A84670" s="113"/>
      <c r="B84670" s="113"/>
    </row>
    <row r="84671">
      <c r="A84671" s="113"/>
      <c r="B84671" s="113"/>
    </row>
    <row r="84672">
      <c r="A84672" s="113"/>
      <c r="B84672" s="113"/>
    </row>
    <row r="84673">
      <c r="A84673" s="113"/>
      <c r="B84673" s="113"/>
    </row>
    <row r="84674">
      <c r="A84674" s="113"/>
      <c r="B84674" s="113"/>
    </row>
    <row r="84675">
      <c r="A84675" s="113"/>
      <c r="B84675" s="113"/>
    </row>
    <row r="84676">
      <c r="A84676" s="113"/>
      <c r="B84676" s="113"/>
    </row>
    <row r="84677">
      <c r="A84677" s="113"/>
      <c r="B84677" s="113"/>
    </row>
    <row r="84678">
      <c r="A84678" s="113"/>
      <c r="B84678" s="113"/>
    </row>
    <row r="84679">
      <c r="A84679" s="113"/>
      <c r="B84679" s="113"/>
    </row>
    <row r="84680">
      <c r="A84680" s="113"/>
      <c r="B84680" s="113"/>
    </row>
    <row r="84681">
      <c r="A84681" s="113"/>
      <c r="B84681" s="113"/>
    </row>
    <row r="84682">
      <c r="A84682" s="113"/>
      <c r="B84682" s="113"/>
    </row>
    <row r="84683">
      <c r="A84683" s="113"/>
      <c r="B84683" s="113"/>
    </row>
    <row r="84684">
      <c r="A84684" s="113"/>
      <c r="B84684" s="113"/>
    </row>
    <row r="84685">
      <c r="A84685" s="113"/>
      <c r="B84685" s="113"/>
    </row>
    <row r="84686">
      <c r="A84686" s="113"/>
      <c r="B84686" s="113"/>
    </row>
    <row r="84687">
      <c r="A84687" s="113"/>
      <c r="B84687" s="113"/>
    </row>
    <row r="84688">
      <c r="A84688" s="113"/>
      <c r="B84688" s="113"/>
    </row>
    <row r="84689">
      <c r="A84689" s="113"/>
      <c r="B84689" s="113"/>
    </row>
    <row r="84690">
      <c r="A84690" s="113"/>
      <c r="B84690" s="113"/>
    </row>
    <row r="84691">
      <c r="A84691" s="113"/>
      <c r="B84691" s="113"/>
    </row>
    <row r="84692">
      <c r="A84692" s="113"/>
      <c r="B84692" s="113"/>
    </row>
    <row r="84693">
      <c r="A84693" s="113"/>
      <c r="B84693" s="113"/>
    </row>
    <row r="84694">
      <c r="A84694" s="113"/>
      <c r="B84694" s="113"/>
    </row>
    <row r="84695">
      <c r="A84695" s="113"/>
      <c r="B84695" s="113"/>
    </row>
    <row r="84696">
      <c r="A84696" s="113"/>
      <c r="B84696" s="113"/>
    </row>
    <row r="84697">
      <c r="A84697" s="113"/>
      <c r="B84697" s="113"/>
    </row>
    <row r="84698">
      <c r="A84698" s="113"/>
      <c r="B84698" s="113"/>
    </row>
    <row r="84699">
      <c r="A84699" s="113"/>
      <c r="B84699" s="113"/>
    </row>
    <row r="84700">
      <c r="A84700" s="113"/>
      <c r="B84700" s="113"/>
    </row>
    <row r="84701">
      <c r="A84701" s="113"/>
      <c r="B84701" s="113"/>
    </row>
    <row r="84702">
      <c r="A84702" s="113"/>
      <c r="B84702" s="113"/>
    </row>
    <row r="84703">
      <c r="A84703" s="113"/>
      <c r="B84703" s="113"/>
    </row>
    <row r="84704">
      <c r="A84704" s="113"/>
      <c r="B84704" s="113"/>
    </row>
    <row r="84705">
      <c r="A84705" s="113"/>
      <c r="B84705" s="113"/>
    </row>
    <row r="84706">
      <c r="A84706" s="113"/>
      <c r="B84706" s="113"/>
    </row>
    <row r="84707">
      <c r="A84707" s="113"/>
      <c r="B84707" s="113"/>
    </row>
    <row r="84708">
      <c r="A84708" s="113"/>
      <c r="B84708" s="113"/>
    </row>
    <row r="84709">
      <c r="A84709" s="113"/>
      <c r="B84709" s="113"/>
    </row>
    <row r="84710">
      <c r="A84710" s="113"/>
      <c r="B84710" s="113"/>
    </row>
    <row r="84711">
      <c r="A84711" s="113"/>
      <c r="B84711" s="113"/>
    </row>
    <row r="84712">
      <c r="A84712" s="113"/>
      <c r="B84712" s="113"/>
    </row>
    <row r="84713">
      <c r="A84713" s="113"/>
      <c r="B84713" s="113"/>
    </row>
    <row r="84714">
      <c r="A84714" s="113"/>
      <c r="B84714" s="113"/>
    </row>
    <row r="84715">
      <c r="A84715" s="113"/>
      <c r="B84715" s="113"/>
    </row>
    <row r="84716">
      <c r="A84716" s="113"/>
      <c r="B84716" s="113"/>
    </row>
    <row r="84717">
      <c r="A84717" s="113"/>
      <c r="B84717" s="113"/>
    </row>
    <row r="84718">
      <c r="A84718" s="113"/>
      <c r="B84718" s="113"/>
    </row>
    <row r="84719">
      <c r="A84719" s="113"/>
      <c r="B84719" s="113"/>
    </row>
    <row r="84720">
      <c r="A84720" s="113"/>
      <c r="B84720" s="113"/>
    </row>
    <row r="84721">
      <c r="A84721" s="113"/>
      <c r="B84721" s="113"/>
    </row>
    <row r="84722">
      <c r="A84722" s="113"/>
      <c r="B84722" s="113"/>
    </row>
    <row r="84723">
      <c r="A84723" s="113"/>
      <c r="B84723" s="113"/>
    </row>
    <row r="84724">
      <c r="A84724" s="113"/>
      <c r="B84724" s="113"/>
    </row>
    <row r="84725">
      <c r="A84725" s="113"/>
      <c r="B84725" s="113"/>
    </row>
    <row r="84726">
      <c r="A84726" s="113"/>
      <c r="B84726" s="113"/>
    </row>
    <row r="84727">
      <c r="A84727" s="113"/>
      <c r="B84727" s="113"/>
    </row>
    <row r="84728">
      <c r="A84728" s="113"/>
      <c r="B84728" s="113"/>
    </row>
    <row r="84729">
      <c r="A84729" s="113"/>
      <c r="B84729" s="113"/>
    </row>
    <row r="84730">
      <c r="A84730" s="113"/>
      <c r="B84730" s="113"/>
    </row>
    <row r="84731">
      <c r="A84731" s="113"/>
      <c r="B84731" s="113"/>
    </row>
    <row r="84732">
      <c r="A84732" s="113"/>
      <c r="B84732" s="113"/>
    </row>
    <row r="84733">
      <c r="A84733" s="113"/>
      <c r="B84733" s="113"/>
    </row>
    <row r="84734">
      <c r="A84734" s="113"/>
      <c r="B84734" s="113"/>
    </row>
    <row r="84735">
      <c r="A84735" s="113"/>
      <c r="B84735" s="113"/>
    </row>
    <row r="84736">
      <c r="A84736" s="113"/>
      <c r="B84736" s="113"/>
    </row>
    <row r="84737">
      <c r="A84737" s="113"/>
      <c r="B84737" s="113"/>
    </row>
    <row r="84738">
      <c r="A84738" s="113"/>
      <c r="B84738" s="113"/>
    </row>
    <row r="84739">
      <c r="A84739" s="113"/>
      <c r="B84739" s="113"/>
    </row>
    <row r="84740">
      <c r="A84740" s="113"/>
      <c r="B84740" s="113"/>
    </row>
    <row r="84741">
      <c r="A84741" s="113"/>
      <c r="B84741" s="113"/>
    </row>
    <row r="84742">
      <c r="A84742" s="113"/>
      <c r="B84742" s="113"/>
    </row>
    <row r="84743">
      <c r="A84743" s="113"/>
      <c r="B84743" s="113"/>
    </row>
    <row r="84744">
      <c r="A84744" s="113"/>
      <c r="B84744" s="113"/>
    </row>
    <row r="84745">
      <c r="A84745" s="113"/>
      <c r="B84745" s="113"/>
    </row>
    <row r="84746">
      <c r="A84746" s="113"/>
      <c r="B84746" s="113"/>
    </row>
    <row r="84747">
      <c r="A84747" s="113"/>
      <c r="B84747" s="113"/>
    </row>
    <row r="84748">
      <c r="A84748" s="113"/>
      <c r="B84748" s="113"/>
    </row>
    <row r="84749">
      <c r="A84749" s="113"/>
      <c r="B84749" s="113"/>
    </row>
    <row r="84750">
      <c r="A84750" s="113"/>
      <c r="B84750" s="113"/>
    </row>
    <row r="84751">
      <c r="A84751" s="113"/>
      <c r="B84751" s="113"/>
    </row>
    <row r="84752">
      <c r="A84752" s="113"/>
      <c r="B84752" s="113"/>
    </row>
    <row r="84753">
      <c r="A84753" s="113"/>
      <c r="B84753" s="113"/>
    </row>
    <row r="84754">
      <c r="A84754" s="113"/>
      <c r="B84754" s="113"/>
    </row>
    <row r="84755">
      <c r="A84755" s="113"/>
      <c r="B84755" s="113"/>
    </row>
    <row r="84756">
      <c r="A84756" s="113"/>
      <c r="B84756" s="113"/>
    </row>
    <row r="84757">
      <c r="A84757" s="113"/>
      <c r="B84757" s="113"/>
    </row>
    <row r="84758">
      <c r="A84758" s="113"/>
      <c r="B84758" s="113"/>
    </row>
    <row r="84759">
      <c r="A84759" s="113"/>
      <c r="B84759" s="113"/>
    </row>
    <row r="84760">
      <c r="A84760" s="113"/>
      <c r="B84760" s="113"/>
    </row>
    <row r="84761">
      <c r="A84761" s="113"/>
      <c r="B84761" s="113"/>
    </row>
    <row r="84762">
      <c r="A84762" s="113"/>
      <c r="B84762" s="113"/>
    </row>
    <row r="84763">
      <c r="A84763" s="113"/>
      <c r="B84763" s="113"/>
    </row>
    <row r="84764">
      <c r="A84764" s="113"/>
      <c r="B84764" s="113"/>
    </row>
    <row r="84765">
      <c r="A84765" s="113"/>
      <c r="B84765" s="113"/>
    </row>
    <row r="84766">
      <c r="A84766" s="113"/>
      <c r="B84766" s="113"/>
    </row>
    <row r="84767">
      <c r="A84767" s="113"/>
      <c r="B84767" s="113"/>
    </row>
    <row r="84768">
      <c r="A84768" s="113"/>
      <c r="B84768" s="113"/>
    </row>
    <row r="84769">
      <c r="A84769" s="113"/>
      <c r="B84769" s="113"/>
    </row>
    <row r="84770">
      <c r="A84770" s="113"/>
      <c r="B84770" s="113"/>
    </row>
    <row r="84771">
      <c r="A84771" s="113"/>
      <c r="B84771" s="113"/>
    </row>
    <row r="84772">
      <c r="A84772" s="113"/>
      <c r="B84772" s="113"/>
    </row>
    <row r="84773">
      <c r="A84773" s="113"/>
      <c r="B84773" s="113"/>
    </row>
    <row r="84774">
      <c r="A84774" s="113"/>
      <c r="B84774" s="113"/>
    </row>
    <row r="84775">
      <c r="A84775" s="113"/>
      <c r="B84775" s="113"/>
    </row>
    <row r="84776">
      <c r="A84776" s="113"/>
      <c r="B84776" s="113"/>
    </row>
    <row r="84777">
      <c r="A84777" s="113"/>
      <c r="B84777" s="113"/>
    </row>
    <row r="84778">
      <c r="A84778" s="113"/>
      <c r="B84778" s="113"/>
    </row>
    <row r="84779">
      <c r="A84779" s="113"/>
      <c r="B84779" s="113"/>
    </row>
    <row r="84780">
      <c r="A84780" s="113"/>
      <c r="B84780" s="113"/>
    </row>
    <row r="84781">
      <c r="A84781" s="113"/>
      <c r="B84781" s="113"/>
    </row>
    <row r="84782">
      <c r="A84782" s="113"/>
      <c r="B84782" s="113"/>
    </row>
    <row r="84783">
      <c r="A84783" s="113"/>
      <c r="B84783" s="113"/>
    </row>
    <row r="84784">
      <c r="A84784" s="113"/>
      <c r="B84784" s="113"/>
    </row>
    <row r="84785">
      <c r="A84785" s="113"/>
      <c r="B84785" s="113"/>
    </row>
    <row r="84786">
      <c r="A84786" s="113"/>
      <c r="B84786" s="113"/>
    </row>
    <row r="84787">
      <c r="A84787" s="113"/>
      <c r="B84787" s="113"/>
    </row>
    <row r="84788">
      <c r="A84788" s="113"/>
      <c r="B84788" s="113"/>
    </row>
    <row r="84789">
      <c r="A84789" s="113"/>
      <c r="B84789" s="113"/>
    </row>
    <row r="84790">
      <c r="A84790" s="113"/>
      <c r="B84790" s="113"/>
    </row>
    <row r="84791">
      <c r="A84791" s="113"/>
      <c r="B84791" s="113"/>
    </row>
    <row r="84792">
      <c r="A84792" s="113"/>
      <c r="B84792" s="113"/>
    </row>
    <row r="84793">
      <c r="A84793" s="113"/>
      <c r="B84793" s="113"/>
    </row>
    <row r="84794">
      <c r="A84794" s="113"/>
      <c r="B84794" s="113"/>
    </row>
    <row r="84795">
      <c r="A84795" s="113"/>
      <c r="B84795" s="113"/>
    </row>
    <row r="84796">
      <c r="A84796" s="113"/>
      <c r="B84796" s="113"/>
    </row>
    <row r="84797">
      <c r="A84797" s="113"/>
      <c r="B84797" s="113"/>
    </row>
    <row r="84798">
      <c r="A84798" s="113"/>
      <c r="B84798" s="113"/>
    </row>
    <row r="84799">
      <c r="A84799" s="113"/>
      <c r="B84799" s="113"/>
    </row>
    <row r="84800">
      <c r="A84800" s="113"/>
      <c r="B84800" s="113"/>
    </row>
    <row r="84801">
      <c r="A84801" s="113"/>
      <c r="B84801" s="113"/>
    </row>
    <row r="84802">
      <c r="A84802" s="113"/>
      <c r="B84802" s="113"/>
    </row>
    <row r="84803">
      <c r="A84803" s="113"/>
      <c r="B84803" s="113"/>
    </row>
    <row r="84804">
      <c r="A84804" s="113"/>
      <c r="B84804" s="113"/>
    </row>
    <row r="84805">
      <c r="A84805" s="113"/>
      <c r="B84805" s="113"/>
    </row>
    <row r="84806">
      <c r="A84806" s="113"/>
      <c r="B84806" s="113"/>
    </row>
    <row r="84807">
      <c r="A84807" s="113"/>
      <c r="B84807" s="113"/>
    </row>
    <row r="84808">
      <c r="A84808" s="113"/>
      <c r="B84808" s="113"/>
    </row>
    <row r="84809">
      <c r="A84809" s="113"/>
      <c r="B84809" s="113"/>
    </row>
    <row r="84810">
      <c r="A84810" s="113"/>
      <c r="B84810" s="113"/>
    </row>
    <row r="84811">
      <c r="A84811" s="113"/>
      <c r="B84811" s="113"/>
    </row>
    <row r="84812">
      <c r="A84812" s="113"/>
      <c r="B84812" s="113"/>
    </row>
    <row r="84813">
      <c r="A84813" s="113"/>
      <c r="B84813" s="113"/>
    </row>
    <row r="84814">
      <c r="A84814" s="113"/>
      <c r="B84814" s="113"/>
    </row>
    <row r="84815">
      <c r="A84815" s="113"/>
      <c r="B84815" s="113"/>
    </row>
    <row r="84816">
      <c r="A84816" s="113"/>
      <c r="B84816" s="113"/>
    </row>
    <row r="84817">
      <c r="A84817" s="113"/>
      <c r="B84817" s="113"/>
    </row>
    <row r="84818">
      <c r="A84818" s="113"/>
      <c r="B84818" s="113"/>
    </row>
    <row r="84819">
      <c r="A84819" s="113"/>
      <c r="B84819" s="113"/>
    </row>
    <row r="84820">
      <c r="A84820" s="113"/>
      <c r="B84820" s="113"/>
    </row>
    <row r="84821">
      <c r="A84821" s="113"/>
      <c r="B84821" s="113"/>
    </row>
    <row r="84822">
      <c r="A84822" s="113"/>
      <c r="B84822" s="113"/>
    </row>
    <row r="84823">
      <c r="A84823" s="113"/>
      <c r="B84823" s="113"/>
    </row>
    <row r="84824">
      <c r="A84824" s="113"/>
      <c r="B84824" s="113"/>
    </row>
    <row r="84825">
      <c r="A84825" s="113"/>
      <c r="B84825" s="113"/>
    </row>
    <row r="84826">
      <c r="A84826" s="113"/>
      <c r="B84826" s="113"/>
    </row>
    <row r="84827">
      <c r="A84827" s="113"/>
      <c r="B84827" s="113"/>
    </row>
    <row r="84828">
      <c r="A84828" s="113"/>
      <c r="B84828" s="113"/>
    </row>
    <row r="84829">
      <c r="A84829" s="113"/>
      <c r="B84829" s="113"/>
    </row>
    <row r="84830">
      <c r="A84830" s="113"/>
      <c r="B84830" s="113"/>
    </row>
    <row r="84831">
      <c r="A84831" s="113"/>
      <c r="B84831" s="113"/>
    </row>
    <row r="84832">
      <c r="A84832" s="113"/>
      <c r="B84832" s="113"/>
    </row>
    <row r="84833">
      <c r="A84833" s="113"/>
      <c r="B84833" s="113"/>
    </row>
    <row r="84834">
      <c r="A84834" s="113"/>
      <c r="B84834" s="113"/>
    </row>
    <row r="84835">
      <c r="A84835" s="113"/>
      <c r="B84835" s="113"/>
    </row>
    <row r="84836">
      <c r="A84836" s="113"/>
      <c r="B84836" s="113"/>
    </row>
    <row r="84837">
      <c r="A84837" s="113"/>
      <c r="B84837" s="113"/>
    </row>
    <row r="84838">
      <c r="A84838" s="113"/>
      <c r="B84838" s="113"/>
    </row>
    <row r="84839">
      <c r="A84839" s="113"/>
      <c r="B84839" s="113"/>
    </row>
    <row r="84840">
      <c r="A84840" s="113"/>
      <c r="B84840" s="113"/>
    </row>
    <row r="84841">
      <c r="A84841" s="113"/>
      <c r="B84841" s="113"/>
    </row>
    <row r="84842">
      <c r="A84842" s="113"/>
      <c r="B84842" s="113"/>
    </row>
    <row r="84843">
      <c r="A84843" s="113"/>
      <c r="B84843" s="113"/>
    </row>
    <row r="84844">
      <c r="A84844" s="113"/>
      <c r="B84844" s="113"/>
    </row>
    <row r="84845">
      <c r="A84845" s="113"/>
      <c r="B84845" s="113"/>
    </row>
    <row r="84846">
      <c r="A84846" s="113"/>
      <c r="B84846" s="113"/>
    </row>
    <row r="84847">
      <c r="A84847" s="113"/>
      <c r="B84847" s="113"/>
    </row>
    <row r="84848">
      <c r="A84848" s="113"/>
      <c r="B84848" s="113"/>
    </row>
    <row r="84849">
      <c r="A84849" s="113"/>
      <c r="B84849" s="113"/>
    </row>
    <row r="84850">
      <c r="A84850" s="113"/>
      <c r="B84850" s="113"/>
    </row>
    <row r="84851">
      <c r="A84851" s="113"/>
      <c r="B84851" s="113"/>
    </row>
    <row r="84852">
      <c r="A84852" s="113"/>
      <c r="B84852" s="113"/>
    </row>
    <row r="84853">
      <c r="A84853" s="113"/>
      <c r="B84853" s="113"/>
    </row>
    <row r="84854">
      <c r="A84854" s="113"/>
      <c r="B84854" s="113"/>
    </row>
    <row r="84855">
      <c r="A84855" s="113"/>
      <c r="B84855" s="113"/>
    </row>
    <row r="84856">
      <c r="A84856" s="113"/>
      <c r="B84856" s="113"/>
    </row>
    <row r="84857">
      <c r="A84857" s="113"/>
      <c r="B84857" s="113"/>
    </row>
    <row r="84858">
      <c r="A84858" s="113"/>
      <c r="B84858" s="113"/>
    </row>
    <row r="84859">
      <c r="A84859" s="113"/>
      <c r="B84859" s="113"/>
    </row>
    <row r="84860">
      <c r="A84860" s="113"/>
      <c r="B84860" s="113"/>
    </row>
    <row r="84861">
      <c r="A84861" s="113"/>
      <c r="B84861" s="113"/>
    </row>
    <row r="84862">
      <c r="A84862" s="113"/>
      <c r="B84862" s="113"/>
    </row>
    <row r="84863">
      <c r="A84863" s="113"/>
      <c r="B84863" s="113"/>
    </row>
    <row r="84864">
      <c r="A84864" s="113"/>
      <c r="B84864" s="113"/>
    </row>
    <row r="84865">
      <c r="A84865" s="113"/>
      <c r="B84865" s="113"/>
    </row>
    <row r="84866">
      <c r="A84866" s="113"/>
      <c r="B84866" s="113"/>
    </row>
    <row r="84867">
      <c r="A84867" s="113"/>
      <c r="B84867" s="113"/>
    </row>
    <row r="84868">
      <c r="A84868" s="113"/>
      <c r="B84868" s="113"/>
    </row>
    <row r="84869">
      <c r="A84869" s="113"/>
      <c r="B84869" s="113"/>
    </row>
    <row r="84870">
      <c r="A84870" s="113"/>
      <c r="B84870" s="113"/>
    </row>
    <row r="84871">
      <c r="A84871" s="113"/>
      <c r="B84871" s="113"/>
    </row>
    <row r="84872">
      <c r="A84872" s="113"/>
      <c r="B84872" s="113"/>
    </row>
    <row r="84873">
      <c r="A84873" s="113"/>
      <c r="B84873" s="113"/>
    </row>
    <row r="84874">
      <c r="A84874" s="113"/>
      <c r="B84874" s="113"/>
    </row>
    <row r="84875">
      <c r="A84875" s="113"/>
      <c r="B84875" s="113"/>
    </row>
    <row r="84876">
      <c r="A84876" s="113"/>
      <c r="B84876" s="113"/>
    </row>
    <row r="84877">
      <c r="A84877" s="113"/>
      <c r="B84877" s="113"/>
    </row>
    <row r="84878">
      <c r="A84878" s="113"/>
      <c r="B84878" s="113"/>
    </row>
    <row r="84879">
      <c r="A84879" s="113"/>
      <c r="B84879" s="113"/>
    </row>
    <row r="84880">
      <c r="A84880" s="113"/>
      <c r="B84880" s="113"/>
    </row>
    <row r="84881">
      <c r="A84881" s="113"/>
      <c r="B84881" s="113"/>
    </row>
    <row r="84882">
      <c r="A84882" s="113"/>
      <c r="B84882" s="113"/>
    </row>
    <row r="84883">
      <c r="A84883" s="113"/>
      <c r="B84883" s="113"/>
    </row>
    <row r="84884">
      <c r="A84884" s="113"/>
      <c r="B84884" s="113"/>
    </row>
    <row r="84885">
      <c r="A84885" s="113"/>
      <c r="B84885" s="113"/>
    </row>
    <row r="84886">
      <c r="A84886" s="113"/>
      <c r="B84886" s="113"/>
    </row>
    <row r="84887">
      <c r="A84887" s="113"/>
      <c r="B84887" s="113"/>
    </row>
    <row r="84888">
      <c r="A84888" s="113"/>
      <c r="B84888" s="113"/>
    </row>
    <row r="84889">
      <c r="A84889" s="113"/>
      <c r="B84889" s="113"/>
    </row>
    <row r="84890">
      <c r="A84890" s="113"/>
      <c r="B84890" s="113"/>
    </row>
    <row r="84891">
      <c r="A84891" s="113"/>
      <c r="B84891" s="113"/>
    </row>
    <row r="84892">
      <c r="A84892" s="113"/>
      <c r="B84892" s="113"/>
    </row>
    <row r="84893">
      <c r="A84893" s="113"/>
      <c r="B84893" s="113"/>
    </row>
    <row r="84894">
      <c r="A84894" s="113"/>
      <c r="B84894" s="113"/>
    </row>
    <row r="84895">
      <c r="A84895" s="113"/>
      <c r="B84895" s="113"/>
    </row>
    <row r="84896">
      <c r="A84896" s="113"/>
      <c r="B84896" s="113"/>
    </row>
    <row r="84897">
      <c r="A84897" s="113"/>
      <c r="B84897" s="113"/>
    </row>
    <row r="84898">
      <c r="A84898" s="113"/>
      <c r="B84898" s="113"/>
    </row>
    <row r="84899">
      <c r="A84899" s="113"/>
      <c r="B84899" s="113"/>
    </row>
    <row r="84900">
      <c r="A84900" s="113"/>
      <c r="B84900" s="113"/>
    </row>
    <row r="84901">
      <c r="A84901" s="113"/>
      <c r="B84901" s="113"/>
    </row>
    <row r="84902">
      <c r="A84902" s="113"/>
      <c r="B84902" s="113"/>
    </row>
    <row r="84903">
      <c r="A84903" s="113"/>
      <c r="B84903" s="113"/>
    </row>
    <row r="84904">
      <c r="A84904" s="113"/>
      <c r="B84904" s="113"/>
    </row>
    <row r="84905">
      <c r="A84905" s="113"/>
      <c r="B84905" s="113"/>
    </row>
    <row r="84906">
      <c r="A84906" s="113"/>
      <c r="B84906" s="113"/>
    </row>
    <row r="84907">
      <c r="A84907" s="113"/>
      <c r="B84907" s="113"/>
    </row>
    <row r="84908">
      <c r="A84908" s="113"/>
      <c r="B84908" s="113"/>
    </row>
    <row r="84909">
      <c r="A84909" s="113"/>
      <c r="B84909" s="113"/>
    </row>
    <row r="84910">
      <c r="A84910" s="113"/>
      <c r="B84910" s="113"/>
    </row>
    <row r="84911">
      <c r="A84911" s="113"/>
      <c r="B84911" s="113"/>
    </row>
    <row r="84912">
      <c r="A84912" s="113"/>
      <c r="B84912" s="113"/>
    </row>
    <row r="84913">
      <c r="A84913" s="113"/>
      <c r="B84913" s="113"/>
    </row>
    <row r="84914">
      <c r="A84914" s="113"/>
      <c r="B84914" s="113"/>
    </row>
    <row r="84915">
      <c r="A84915" s="113"/>
      <c r="B84915" s="113"/>
    </row>
    <row r="84916">
      <c r="A84916" s="113"/>
      <c r="B84916" s="113"/>
    </row>
    <row r="84917">
      <c r="A84917" s="113"/>
      <c r="B84917" s="113"/>
    </row>
    <row r="84918">
      <c r="A84918" s="113"/>
      <c r="B84918" s="113"/>
    </row>
    <row r="84919">
      <c r="A84919" s="113"/>
      <c r="B84919" s="113"/>
    </row>
    <row r="84920">
      <c r="A84920" s="113"/>
      <c r="B84920" s="113"/>
    </row>
    <row r="84921">
      <c r="A84921" s="113"/>
      <c r="B84921" s="113"/>
    </row>
    <row r="84922">
      <c r="A84922" s="113"/>
      <c r="B84922" s="113"/>
    </row>
    <row r="84923">
      <c r="A84923" s="113"/>
      <c r="B84923" s="113"/>
    </row>
    <row r="84924">
      <c r="A84924" s="113"/>
      <c r="B84924" s="113"/>
    </row>
    <row r="84925">
      <c r="A84925" s="113"/>
      <c r="B84925" s="113"/>
    </row>
    <row r="84926">
      <c r="A84926" s="113"/>
      <c r="B84926" s="113"/>
    </row>
    <row r="84927">
      <c r="A84927" s="113"/>
      <c r="B84927" s="113"/>
    </row>
    <row r="84928">
      <c r="A84928" s="113"/>
      <c r="B84928" s="113"/>
    </row>
    <row r="84929">
      <c r="A84929" s="113"/>
      <c r="B84929" s="113"/>
    </row>
    <row r="84930">
      <c r="A84930" s="113"/>
      <c r="B84930" s="113"/>
    </row>
    <row r="84931">
      <c r="A84931" s="113"/>
      <c r="B84931" s="113"/>
    </row>
    <row r="84932">
      <c r="A84932" s="113"/>
      <c r="B84932" s="113"/>
    </row>
    <row r="84933">
      <c r="A84933" s="113"/>
      <c r="B84933" s="113"/>
    </row>
    <row r="84934">
      <c r="A84934" s="113"/>
      <c r="B84934" s="113"/>
    </row>
    <row r="84935">
      <c r="A84935" s="113"/>
      <c r="B84935" s="113"/>
    </row>
    <row r="84936">
      <c r="A84936" s="113"/>
      <c r="B84936" s="113"/>
    </row>
    <row r="84937">
      <c r="A84937" s="113"/>
      <c r="B84937" s="113"/>
    </row>
    <row r="84938">
      <c r="A84938" s="113"/>
      <c r="B84938" s="113"/>
    </row>
    <row r="84939">
      <c r="A84939" s="113"/>
      <c r="B84939" s="113"/>
    </row>
    <row r="84940">
      <c r="A84940" s="113"/>
      <c r="B84940" s="113"/>
    </row>
    <row r="84941">
      <c r="A84941" s="113"/>
      <c r="B84941" s="113"/>
    </row>
    <row r="84942">
      <c r="A84942" s="113"/>
      <c r="B84942" s="113"/>
    </row>
    <row r="84943">
      <c r="A84943" s="113"/>
      <c r="B84943" s="113"/>
    </row>
    <row r="84944">
      <c r="A84944" s="113"/>
      <c r="B84944" s="113"/>
    </row>
    <row r="84945">
      <c r="A84945" s="113"/>
      <c r="B84945" s="113"/>
    </row>
    <row r="84946">
      <c r="A84946" s="113"/>
      <c r="B84946" s="113"/>
    </row>
    <row r="84947">
      <c r="A84947" s="113"/>
      <c r="B84947" s="113"/>
    </row>
    <row r="84948">
      <c r="A84948" s="113"/>
      <c r="B84948" s="113"/>
    </row>
    <row r="84949">
      <c r="A84949" s="113"/>
      <c r="B84949" s="113"/>
    </row>
    <row r="84950">
      <c r="A84950" s="113"/>
      <c r="B84950" s="113"/>
    </row>
    <row r="84951">
      <c r="A84951" s="113"/>
      <c r="B84951" s="113"/>
    </row>
    <row r="84952">
      <c r="A84952" s="113"/>
      <c r="B84952" s="113"/>
    </row>
    <row r="84953">
      <c r="A84953" s="113"/>
      <c r="B84953" s="113"/>
    </row>
    <row r="84954">
      <c r="A84954" s="113"/>
      <c r="B84954" s="113"/>
    </row>
    <row r="84955">
      <c r="A84955" s="113"/>
      <c r="B84955" s="113"/>
    </row>
    <row r="84956">
      <c r="A84956" s="113"/>
      <c r="B84956" s="113"/>
    </row>
    <row r="84957">
      <c r="A84957" s="113"/>
      <c r="B84957" s="113"/>
    </row>
    <row r="84958">
      <c r="A84958" s="113"/>
      <c r="B84958" s="113"/>
    </row>
    <row r="84959">
      <c r="A84959" s="113"/>
      <c r="B84959" s="113"/>
    </row>
    <row r="84960">
      <c r="A84960" s="113"/>
      <c r="B84960" s="113"/>
    </row>
    <row r="84961">
      <c r="A84961" s="113"/>
      <c r="B84961" s="113"/>
    </row>
    <row r="84962">
      <c r="A84962" s="113"/>
      <c r="B84962" s="113"/>
    </row>
    <row r="84963">
      <c r="A84963" s="113"/>
      <c r="B84963" s="113"/>
    </row>
    <row r="84964">
      <c r="A84964" s="113"/>
      <c r="B84964" s="113"/>
    </row>
    <row r="84965">
      <c r="A84965" s="113"/>
      <c r="B84965" s="113"/>
    </row>
    <row r="84966">
      <c r="A84966" s="113"/>
      <c r="B84966" s="113"/>
    </row>
    <row r="84967">
      <c r="A84967" s="113"/>
      <c r="B84967" s="113"/>
    </row>
    <row r="84968">
      <c r="A84968" s="113"/>
      <c r="B84968" s="113"/>
    </row>
    <row r="84969">
      <c r="A84969" s="113"/>
      <c r="B84969" s="113"/>
    </row>
    <row r="84970">
      <c r="A84970" s="113"/>
      <c r="B84970" s="113"/>
    </row>
    <row r="84971">
      <c r="A84971" s="113"/>
      <c r="B84971" s="113"/>
    </row>
    <row r="84972">
      <c r="A84972" s="113"/>
      <c r="B84972" s="113"/>
    </row>
    <row r="84973">
      <c r="A84973" s="113"/>
      <c r="B84973" s="113"/>
    </row>
    <row r="84974">
      <c r="A84974" s="113"/>
      <c r="B84974" s="113"/>
    </row>
    <row r="84975">
      <c r="A84975" s="113"/>
      <c r="B84975" s="113"/>
    </row>
    <row r="84976">
      <c r="A84976" s="113"/>
      <c r="B84976" s="113"/>
    </row>
    <row r="84977">
      <c r="A84977" s="113"/>
      <c r="B84977" s="113"/>
    </row>
    <row r="84978">
      <c r="A84978" s="113"/>
      <c r="B84978" s="113"/>
    </row>
    <row r="84979">
      <c r="A84979" s="113"/>
      <c r="B84979" s="113"/>
    </row>
    <row r="84980">
      <c r="A84980" s="113"/>
      <c r="B84980" s="113"/>
    </row>
    <row r="84981">
      <c r="A84981" s="113"/>
      <c r="B84981" s="113"/>
    </row>
    <row r="84982">
      <c r="A84982" s="113"/>
      <c r="B84982" s="113"/>
    </row>
    <row r="84983">
      <c r="A84983" s="113"/>
      <c r="B84983" s="113"/>
    </row>
    <row r="84984">
      <c r="A84984" s="113"/>
      <c r="B84984" s="113"/>
    </row>
    <row r="84985">
      <c r="A84985" s="113"/>
      <c r="B84985" s="113"/>
    </row>
    <row r="84986">
      <c r="A84986" s="113"/>
      <c r="B84986" s="113"/>
    </row>
    <row r="84987">
      <c r="A84987" s="113"/>
      <c r="B84987" s="113"/>
    </row>
    <row r="84988">
      <c r="A84988" s="113"/>
      <c r="B84988" s="113"/>
    </row>
    <row r="84989">
      <c r="A84989" s="113"/>
      <c r="B84989" s="113"/>
    </row>
    <row r="84990">
      <c r="A84990" s="113"/>
      <c r="B84990" s="113"/>
    </row>
    <row r="84991">
      <c r="A84991" s="113"/>
      <c r="B84991" s="113"/>
    </row>
    <row r="84992">
      <c r="A84992" s="113"/>
      <c r="B84992" s="113"/>
    </row>
    <row r="84993">
      <c r="A84993" s="113"/>
      <c r="B84993" s="113"/>
    </row>
    <row r="84994">
      <c r="A84994" s="113"/>
      <c r="B84994" s="113"/>
    </row>
    <row r="84995">
      <c r="A84995" s="113"/>
      <c r="B84995" s="113"/>
    </row>
    <row r="84996">
      <c r="A84996" s="113"/>
      <c r="B84996" s="113"/>
    </row>
    <row r="84997">
      <c r="A84997" s="113"/>
      <c r="B84997" s="113"/>
    </row>
    <row r="84998">
      <c r="A84998" s="113"/>
      <c r="B84998" s="113"/>
    </row>
    <row r="84999">
      <c r="A84999" s="113"/>
      <c r="B84999" s="113"/>
    </row>
    <row r="85000">
      <c r="A85000" s="113"/>
      <c r="B85000" s="113"/>
    </row>
    <row r="85001">
      <c r="A85001" s="113"/>
      <c r="B85001" s="113"/>
    </row>
    <row r="85002">
      <c r="A85002" s="113"/>
      <c r="B85002" s="113"/>
    </row>
    <row r="85003">
      <c r="A85003" s="113"/>
      <c r="B85003" s="113"/>
    </row>
    <row r="85004">
      <c r="A85004" s="113"/>
      <c r="B85004" s="113"/>
    </row>
    <row r="85005">
      <c r="A85005" s="113"/>
      <c r="B85005" s="113"/>
    </row>
    <row r="85006">
      <c r="A85006" s="113"/>
      <c r="B85006" s="113"/>
    </row>
    <row r="85007">
      <c r="A85007" s="113"/>
      <c r="B85007" s="113"/>
    </row>
    <row r="85008">
      <c r="A85008" s="113"/>
      <c r="B85008" s="113"/>
    </row>
    <row r="85009">
      <c r="A85009" s="113"/>
      <c r="B85009" s="113"/>
    </row>
    <row r="85010">
      <c r="A85010" s="113"/>
      <c r="B85010" s="113"/>
    </row>
    <row r="85011">
      <c r="A85011" s="113"/>
      <c r="B85011" s="113"/>
    </row>
    <row r="85012">
      <c r="A85012" s="113"/>
      <c r="B85012" s="113"/>
    </row>
    <row r="85013">
      <c r="A85013" s="113"/>
      <c r="B85013" s="113"/>
    </row>
    <row r="85014">
      <c r="A85014" s="113"/>
      <c r="B85014" s="113"/>
    </row>
    <row r="85015">
      <c r="A85015" s="113"/>
      <c r="B85015" s="113"/>
    </row>
    <row r="85016">
      <c r="A85016" s="113"/>
      <c r="B85016" s="113"/>
    </row>
    <row r="85017">
      <c r="A85017" s="113"/>
      <c r="B85017" s="113"/>
    </row>
    <row r="85018">
      <c r="A85018" s="113"/>
      <c r="B85018" s="113"/>
    </row>
    <row r="85019">
      <c r="A85019" s="113"/>
      <c r="B85019" s="113"/>
    </row>
    <row r="85020">
      <c r="A85020" s="113"/>
      <c r="B85020" s="113"/>
    </row>
    <row r="85021">
      <c r="A85021" s="113"/>
      <c r="B85021" s="113"/>
    </row>
    <row r="85022">
      <c r="A85022" s="113"/>
      <c r="B85022" s="113"/>
    </row>
    <row r="85023">
      <c r="A85023" s="113"/>
      <c r="B85023" s="113"/>
    </row>
    <row r="85024">
      <c r="A85024" s="113"/>
      <c r="B85024" s="113"/>
    </row>
    <row r="85025">
      <c r="A85025" s="113"/>
      <c r="B85025" s="113"/>
    </row>
    <row r="85026">
      <c r="A85026" s="113"/>
      <c r="B85026" s="113"/>
    </row>
    <row r="85027">
      <c r="A85027" s="113"/>
      <c r="B85027" s="113"/>
    </row>
    <row r="85028">
      <c r="A85028" s="113"/>
      <c r="B85028" s="113"/>
    </row>
    <row r="85029">
      <c r="A85029" s="113"/>
      <c r="B85029" s="113"/>
    </row>
    <row r="85030">
      <c r="A85030" s="113"/>
      <c r="B85030" s="113"/>
    </row>
    <row r="85031">
      <c r="A85031" s="113"/>
      <c r="B85031" s="113"/>
    </row>
    <row r="85032">
      <c r="A85032" s="113"/>
      <c r="B85032" s="113"/>
    </row>
    <row r="85033">
      <c r="A85033" s="113"/>
      <c r="B85033" s="113"/>
    </row>
    <row r="85034">
      <c r="A85034" s="113"/>
      <c r="B85034" s="113"/>
    </row>
    <row r="85035">
      <c r="A85035" s="113"/>
      <c r="B85035" s="113"/>
    </row>
    <row r="85036">
      <c r="A85036" s="113"/>
      <c r="B85036" s="113"/>
    </row>
    <row r="85037">
      <c r="A85037" s="113"/>
      <c r="B85037" s="113"/>
    </row>
    <row r="85038">
      <c r="A85038" s="113"/>
      <c r="B85038" s="113"/>
    </row>
    <row r="85039">
      <c r="A85039" s="113"/>
      <c r="B85039" s="113"/>
    </row>
    <row r="85040">
      <c r="A85040" s="113"/>
      <c r="B85040" s="113"/>
    </row>
    <row r="85041">
      <c r="A85041" s="113"/>
      <c r="B85041" s="113"/>
    </row>
    <row r="85042">
      <c r="A85042" s="113"/>
      <c r="B85042" s="113"/>
    </row>
    <row r="85043">
      <c r="A85043" s="113"/>
      <c r="B85043" s="113"/>
    </row>
    <row r="85044">
      <c r="A85044" s="113"/>
      <c r="B85044" s="113"/>
    </row>
    <row r="85045">
      <c r="A85045" s="113"/>
      <c r="B85045" s="113"/>
    </row>
    <row r="85046">
      <c r="A85046" s="113"/>
      <c r="B85046" s="113"/>
    </row>
    <row r="85047">
      <c r="A85047" s="113"/>
      <c r="B85047" s="113"/>
    </row>
    <row r="85048">
      <c r="A85048" s="113"/>
      <c r="B85048" s="113"/>
    </row>
    <row r="85049">
      <c r="A85049" s="113"/>
      <c r="B85049" s="113"/>
    </row>
    <row r="85050">
      <c r="A85050" s="113"/>
      <c r="B85050" s="113"/>
    </row>
    <row r="85051">
      <c r="A85051" s="113"/>
      <c r="B85051" s="113"/>
    </row>
    <row r="85052">
      <c r="A85052" s="113"/>
      <c r="B85052" s="113"/>
    </row>
    <row r="85053">
      <c r="A85053" s="113"/>
      <c r="B85053" s="113"/>
    </row>
    <row r="85054">
      <c r="A85054" s="113"/>
      <c r="B85054" s="113"/>
    </row>
    <row r="85055">
      <c r="A85055" s="113"/>
      <c r="B85055" s="113"/>
    </row>
    <row r="85056">
      <c r="A85056" s="113"/>
      <c r="B85056" s="113"/>
    </row>
    <row r="85057">
      <c r="A85057" s="113"/>
      <c r="B85057" s="113"/>
    </row>
    <row r="85058">
      <c r="A85058" s="113"/>
      <c r="B85058" s="113"/>
    </row>
    <row r="85059">
      <c r="A85059" s="113"/>
      <c r="B85059" s="113"/>
    </row>
    <row r="85060">
      <c r="A85060" s="113"/>
      <c r="B85060" s="113"/>
    </row>
    <row r="85061">
      <c r="A85061" s="113"/>
      <c r="B85061" s="113"/>
    </row>
    <row r="85062">
      <c r="A85062" s="113"/>
      <c r="B85062" s="113"/>
    </row>
    <row r="85063">
      <c r="A85063" s="113"/>
      <c r="B85063" s="113"/>
    </row>
    <row r="85064">
      <c r="A85064" s="113"/>
      <c r="B85064" s="113"/>
    </row>
    <row r="85065">
      <c r="A85065" s="113"/>
      <c r="B85065" s="113"/>
    </row>
    <row r="85066">
      <c r="A85066" s="113"/>
      <c r="B85066" s="113"/>
    </row>
    <row r="85067">
      <c r="A85067" s="113"/>
      <c r="B85067" s="113"/>
    </row>
    <row r="85068">
      <c r="A85068" s="113"/>
      <c r="B85068" s="113"/>
    </row>
    <row r="85069">
      <c r="A85069" s="113"/>
      <c r="B85069" s="113"/>
    </row>
    <row r="85070">
      <c r="A85070" s="113"/>
      <c r="B85070" s="113"/>
    </row>
    <row r="85071">
      <c r="A85071" s="113"/>
      <c r="B85071" s="113"/>
    </row>
    <row r="85072">
      <c r="A85072" s="113"/>
      <c r="B85072" s="113"/>
    </row>
    <row r="85073">
      <c r="A85073" s="113"/>
      <c r="B85073" s="113"/>
    </row>
    <row r="85074">
      <c r="A85074" s="113"/>
      <c r="B85074" s="113"/>
    </row>
    <row r="85075">
      <c r="A85075" s="113"/>
      <c r="B85075" s="113"/>
    </row>
    <row r="85076">
      <c r="A85076" s="113"/>
      <c r="B85076" s="113"/>
    </row>
    <row r="85077">
      <c r="A85077" s="113"/>
      <c r="B85077" s="113"/>
    </row>
    <row r="85078">
      <c r="A85078" s="113"/>
      <c r="B85078" s="113"/>
    </row>
    <row r="85079">
      <c r="A85079" s="113"/>
      <c r="B85079" s="113"/>
    </row>
    <row r="85080">
      <c r="A85080" s="113"/>
      <c r="B85080" s="113"/>
    </row>
    <row r="85081">
      <c r="A85081" s="113"/>
      <c r="B85081" s="113"/>
    </row>
    <row r="85082">
      <c r="A85082" s="113"/>
      <c r="B85082" s="113"/>
    </row>
    <row r="85083">
      <c r="A85083" s="113"/>
      <c r="B85083" s="113"/>
    </row>
    <row r="85084">
      <c r="A85084" s="113"/>
      <c r="B85084" s="113"/>
    </row>
    <row r="85085">
      <c r="A85085" s="113"/>
      <c r="B85085" s="113"/>
    </row>
    <row r="85086">
      <c r="A85086" s="113"/>
      <c r="B85086" s="113"/>
    </row>
    <row r="85087">
      <c r="A85087" s="113"/>
      <c r="B85087" s="113"/>
    </row>
    <row r="85088">
      <c r="A85088" s="113"/>
      <c r="B85088" s="113"/>
    </row>
    <row r="85089">
      <c r="A85089" s="113"/>
      <c r="B85089" s="113"/>
    </row>
    <row r="85090">
      <c r="A85090" s="113"/>
      <c r="B85090" s="113"/>
    </row>
    <row r="85091">
      <c r="A85091" s="113"/>
      <c r="B85091" s="113"/>
    </row>
    <row r="85092">
      <c r="A85092" s="113"/>
      <c r="B85092" s="113"/>
    </row>
    <row r="85093">
      <c r="A85093" s="113"/>
      <c r="B85093" s="113"/>
    </row>
    <row r="85094">
      <c r="A85094" s="113"/>
      <c r="B85094" s="113"/>
    </row>
    <row r="85095">
      <c r="A85095" s="113"/>
      <c r="B85095" s="113"/>
    </row>
    <row r="85096">
      <c r="A85096" s="113"/>
      <c r="B85096" s="113"/>
    </row>
    <row r="85097">
      <c r="A85097" s="113"/>
      <c r="B85097" s="113"/>
    </row>
    <row r="85098">
      <c r="A85098" s="113"/>
      <c r="B85098" s="113"/>
    </row>
    <row r="85099">
      <c r="A85099" s="113"/>
      <c r="B85099" s="113"/>
    </row>
    <row r="85100">
      <c r="A85100" s="113"/>
      <c r="B85100" s="113"/>
    </row>
    <row r="85101">
      <c r="A85101" s="113"/>
      <c r="B85101" s="113"/>
    </row>
    <row r="85102">
      <c r="A85102" s="113"/>
      <c r="B85102" s="113"/>
    </row>
    <row r="85103">
      <c r="A85103" s="113"/>
      <c r="B85103" s="113"/>
    </row>
    <row r="85104">
      <c r="A85104" s="113"/>
      <c r="B85104" s="113"/>
    </row>
    <row r="85105">
      <c r="A85105" s="113"/>
      <c r="B85105" s="113"/>
    </row>
    <row r="85106">
      <c r="A85106" s="113"/>
      <c r="B85106" s="113"/>
    </row>
    <row r="85107">
      <c r="A85107" s="113"/>
      <c r="B85107" s="113"/>
    </row>
    <row r="85108">
      <c r="A85108" s="113"/>
      <c r="B85108" s="113"/>
    </row>
    <row r="85109">
      <c r="A85109" s="113"/>
      <c r="B85109" s="113"/>
    </row>
    <row r="85110">
      <c r="A85110" s="113"/>
      <c r="B85110" s="113"/>
    </row>
    <row r="85111">
      <c r="A85111" s="113"/>
      <c r="B85111" s="113"/>
    </row>
    <row r="85112">
      <c r="A85112" s="113"/>
      <c r="B85112" s="113"/>
    </row>
    <row r="85113">
      <c r="A85113" s="113"/>
      <c r="B85113" s="113"/>
    </row>
    <row r="85114">
      <c r="A85114" s="113"/>
      <c r="B85114" s="113"/>
    </row>
    <row r="85115">
      <c r="A85115" s="113"/>
      <c r="B85115" s="113"/>
    </row>
    <row r="85116">
      <c r="A85116" s="113"/>
      <c r="B85116" s="113"/>
    </row>
    <row r="85117">
      <c r="A85117" s="113"/>
      <c r="B85117" s="113"/>
    </row>
    <row r="85118">
      <c r="A85118" s="113"/>
      <c r="B85118" s="113"/>
    </row>
    <row r="85119">
      <c r="A85119" s="113"/>
      <c r="B85119" s="113"/>
    </row>
    <row r="85120">
      <c r="A85120" s="113"/>
      <c r="B85120" s="113"/>
    </row>
    <row r="85121">
      <c r="A85121" s="113"/>
      <c r="B85121" s="113"/>
    </row>
    <row r="85122">
      <c r="A85122" s="113"/>
      <c r="B85122" s="113"/>
    </row>
    <row r="85123">
      <c r="A85123" s="113"/>
      <c r="B85123" s="113"/>
    </row>
    <row r="85124">
      <c r="A85124" s="113"/>
      <c r="B85124" s="113"/>
    </row>
    <row r="85125">
      <c r="A85125" s="113"/>
      <c r="B85125" s="113"/>
    </row>
    <row r="85126">
      <c r="A85126" s="113"/>
      <c r="B85126" s="113"/>
    </row>
    <row r="85127">
      <c r="A85127" s="113"/>
      <c r="B85127" s="113"/>
    </row>
    <row r="85128">
      <c r="A85128" s="113"/>
      <c r="B85128" s="113"/>
    </row>
    <row r="85129">
      <c r="A85129" s="113"/>
      <c r="B85129" s="113"/>
    </row>
    <row r="85130">
      <c r="A85130" s="113"/>
      <c r="B85130" s="113"/>
    </row>
    <row r="85131">
      <c r="A85131" s="113"/>
      <c r="B85131" s="113"/>
    </row>
    <row r="85132">
      <c r="A85132" s="113"/>
      <c r="B85132" s="113"/>
    </row>
    <row r="85133">
      <c r="A85133" s="113"/>
      <c r="B85133" s="113"/>
    </row>
    <row r="85134">
      <c r="A85134" s="113"/>
      <c r="B85134" s="113"/>
    </row>
    <row r="85135">
      <c r="A85135" s="113"/>
      <c r="B85135" s="113"/>
    </row>
    <row r="85136">
      <c r="A85136" s="113"/>
      <c r="B85136" s="113"/>
    </row>
    <row r="85137">
      <c r="A85137" s="113"/>
      <c r="B85137" s="113"/>
    </row>
    <row r="85138">
      <c r="A85138" s="113"/>
      <c r="B85138" s="113"/>
    </row>
    <row r="85139">
      <c r="A85139" s="113"/>
      <c r="B85139" s="113"/>
    </row>
    <row r="85140">
      <c r="A85140" s="113"/>
      <c r="B85140" s="113"/>
    </row>
    <row r="85141">
      <c r="A85141" s="113"/>
      <c r="B85141" s="113"/>
    </row>
    <row r="85142">
      <c r="A85142" s="113"/>
      <c r="B85142" s="113"/>
    </row>
    <row r="85143">
      <c r="A85143" s="113"/>
      <c r="B85143" s="113"/>
    </row>
    <row r="85144">
      <c r="A85144" s="113"/>
      <c r="B85144" s="113"/>
    </row>
    <row r="85145">
      <c r="A85145" s="113"/>
      <c r="B85145" s="113"/>
    </row>
    <row r="85146">
      <c r="A85146" s="113"/>
      <c r="B85146" s="113"/>
    </row>
    <row r="85147">
      <c r="A85147" s="113"/>
      <c r="B85147" s="113"/>
    </row>
    <row r="85148">
      <c r="A85148" s="113"/>
      <c r="B85148" s="113"/>
    </row>
    <row r="85149">
      <c r="A85149" s="113"/>
      <c r="B85149" s="113"/>
    </row>
    <row r="85150">
      <c r="A85150" s="113"/>
      <c r="B85150" s="113"/>
    </row>
    <row r="85151">
      <c r="A85151" s="113"/>
      <c r="B85151" s="113"/>
    </row>
    <row r="85152">
      <c r="A85152" s="113"/>
      <c r="B85152" s="113"/>
    </row>
    <row r="85153">
      <c r="A85153" s="113"/>
      <c r="B85153" s="113"/>
    </row>
    <row r="85154">
      <c r="A85154" s="113"/>
      <c r="B85154" s="113"/>
    </row>
    <row r="85155">
      <c r="A85155" s="113"/>
      <c r="B85155" s="113"/>
    </row>
    <row r="85156">
      <c r="A85156" s="113"/>
      <c r="B85156" s="113"/>
    </row>
    <row r="85157">
      <c r="A85157" s="113"/>
      <c r="B85157" s="113"/>
    </row>
    <row r="85158">
      <c r="A85158" s="113"/>
      <c r="B85158" s="113"/>
    </row>
    <row r="85159">
      <c r="A85159" s="113"/>
      <c r="B85159" s="113"/>
    </row>
    <row r="85160">
      <c r="A85160" s="113"/>
      <c r="B85160" s="113"/>
    </row>
    <row r="85161">
      <c r="A85161" s="113"/>
      <c r="B85161" s="113"/>
    </row>
    <row r="85162">
      <c r="A85162" s="113"/>
      <c r="B85162" s="113"/>
    </row>
    <row r="85163">
      <c r="A85163" s="113"/>
      <c r="B85163" s="113"/>
    </row>
    <row r="85164">
      <c r="A85164" s="113"/>
      <c r="B85164" s="113"/>
    </row>
    <row r="85165">
      <c r="A85165" s="113"/>
      <c r="B85165" s="113"/>
    </row>
    <row r="85166">
      <c r="A85166" s="113"/>
      <c r="B85166" s="113"/>
    </row>
    <row r="85167">
      <c r="A85167" s="113"/>
      <c r="B85167" s="113"/>
    </row>
    <row r="85168">
      <c r="A85168" s="113"/>
      <c r="B85168" s="113"/>
    </row>
    <row r="85169">
      <c r="A85169" s="113"/>
      <c r="B85169" s="113"/>
    </row>
    <row r="85170">
      <c r="A85170" s="113"/>
      <c r="B85170" s="113"/>
    </row>
    <row r="85171">
      <c r="A85171" s="113"/>
      <c r="B85171" s="113"/>
    </row>
    <row r="85172">
      <c r="A85172" s="113"/>
      <c r="B85172" s="113"/>
    </row>
    <row r="85173">
      <c r="A85173" s="113"/>
      <c r="B85173" s="113"/>
    </row>
    <row r="85174">
      <c r="A85174" s="113"/>
      <c r="B85174" s="113"/>
    </row>
    <row r="85175">
      <c r="A85175" s="113"/>
      <c r="B85175" s="113"/>
    </row>
    <row r="85176">
      <c r="A85176" s="113"/>
      <c r="B85176" s="113"/>
    </row>
    <row r="85177">
      <c r="A85177" s="113"/>
      <c r="B85177" s="113"/>
    </row>
    <row r="85178">
      <c r="A85178" s="113"/>
      <c r="B85178" s="113"/>
    </row>
    <row r="85179">
      <c r="A85179" s="113"/>
      <c r="B85179" s="113"/>
    </row>
    <row r="85180">
      <c r="A85180" s="113"/>
      <c r="B85180" s="113"/>
    </row>
    <row r="85181">
      <c r="A85181" s="113"/>
      <c r="B85181" s="113"/>
    </row>
    <row r="85182">
      <c r="A85182" s="113"/>
      <c r="B85182" s="113"/>
    </row>
    <row r="85183">
      <c r="A85183" s="113"/>
      <c r="B85183" s="113"/>
    </row>
    <row r="85184">
      <c r="A85184" s="113"/>
      <c r="B85184" s="113"/>
    </row>
    <row r="85185">
      <c r="A85185" s="113"/>
      <c r="B85185" s="113"/>
    </row>
    <row r="85186">
      <c r="A85186" s="113"/>
      <c r="B85186" s="113"/>
    </row>
    <row r="85187">
      <c r="A85187" s="113"/>
      <c r="B85187" s="113"/>
    </row>
    <row r="85188">
      <c r="A85188" s="113"/>
      <c r="B85188" s="113"/>
    </row>
    <row r="85189">
      <c r="A85189" s="113"/>
      <c r="B85189" s="113"/>
    </row>
    <row r="85190">
      <c r="A85190" s="113"/>
      <c r="B85190" s="113"/>
    </row>
    <row r="85191">
      <c r="A85191" s="113"/>
      <c r="B85191" s="113"/>
    </row>
    <row r="85192">
      <c r="A85192" s="113"/>
      <c r="B85192" s="113"/>
    </row>
    <row r="85193">
      <c r="A85193" s="113"/>
      <c r="B85193" s="113"/>
    </row>
    <row r="85194">
      <c r="A85194" s="113"/>
      <c r="B85194" s="113"/>
    </row>
    <row r="85195">
      <c r="A85195" s="113"/>
      <c r="B85195" s="113"/>
    </row>
    <row r="85196">
      <c r="A85196" s="113"/>
      <c r="B85196" s="113"/>
    </row>
    <row r="85197">
      <c r="A85197" s="113"/>
      <c r="B85197" s="113"/>
    </row>
    <row r="85198">
      <c r="A85198" s="113"/>
      <c r="B85198" s="113"/>
    </row>
    <row r="85199">
      <c r="A85199" s="113"/>
      <c r="B85199" s="113"/>
    </row>
    <row r="85200">
      <c r="A85200" s="113"/>
      <c r="B85200" s="113"/>
    </row>
    <row r="85201">
      <c r="A85201" s="113"/>
      <c r="B85201" s="113"/>
    </row>
    <row r="85202">
      <c r="A85202" s="113"/>
      <c r="B85202" s="113"/>
    </row>
    <row r="85203">
      <c r="A85203" s="113"/>
      <c r="B85203" s="113"/>
    </row>
    <row r="85204">
      <c r="A85204" s="113"/>
      <c r="B85204" s="113"/>
    </row>
    <row r="85205">
      <c r="A85205" s="113"/>
      <c r="B85205" s="113"/>
    </row>
    <row r="85206">
      <c r="A85206" s="113"/>
      <c r="B85206" s="113"/>
    </row>
    <row r="85207">
      <c r="A85207" s="113"/>
      <c r="B85207" s="113"/>
    </row>
    <row r="85208">
      <c r="A85208" s="113"/>
      <c r="B85208" s="113"/>
    </row>
    <row r="85209">
      <c r="A85209" s="113"/>
      <c r="B85209" s="113"/>
    </row>
    <row r="85210">
      <c r="A85210" s="113"/>
      <c r="B85210" s="113"/>
    </row>
    <row r="85211">
      <c r="A85211" s="113"/>
      <c r="B85211" s="113"/>
    </row>
    <row r="85212">
      <c r="A85212" s="113"/>
      <c r="B85212" s="113"/>
    </row>
    <row r="85213">
      <c r="A85213" s="113"/>
      <c r="B85213" s="113"/>
    </row>
    <row r="85214">
      <c r="A85214" s="113"/>
      <c r="B85214" s="113"/>
    </row>
    <row r="85215">
      <c r="A85215" s="113"/>
      <c r="B85215" s="113"/>
    </row>
    <row r="85216">
      <c r="A85216" s="113"/>
      <c r="B85216" s="113"/>
    </row>
    <row r="85217">
      <c r="A85217" s="113"/>
      <c r="B85217" s="113"/>
    </row>
    <row r="85218">
      <c r="A85218" s="113"/>
      <c r="B85218" s="113"/>
    </row>
    <row r="85219">
      <c r="A85219" s="113"/>
      <c r="B85219" s="113"/>
    </row>
    <row r="85220">
      <c r="A85220" s="113"/>
      <c r="B85220" s="113"/>
    </row>
    <row r="85221">
      <c r="A85221" s="113"/>
      <c r="B85221" s="113"/>
    </row>
    <row r="85222">
      <c r="A85222" s="113"/>
      <c r="B85222" s="113"/>
    </row>
    <row r="85223">
      <c r="A85223" s="113"/>
      <c r="B85223" s="113"/>
    </row>
    <row r="85224">
      <c r="A85224" s="113"/>
      <c r="B85224" s="113"/>
    </row>
    <row r="85225">
      <c r="A85225" s="113"/>
      <c r="B85225" s="113"/>
    </row>
    <row r="85226">
      <c r="A85226" s="113"/>
      <c r="B85226" s="113"/>
    </row>
    <row r="85227">
      <c r="A85227" s="113"/>
      <c r="B85227" s="113"/>
    </row>
    <row r="85228">
      <c r="A85228" s="113"/>
      <c r="B85228" s="113"/>
    </row>
    <row r="85229">
      <c r="A85229" s="113"/>
      <c r="B85229" s="113"/>
    </row>
    <row r="85230">
      <c r="A85230" s="113"/>
      <c r="B85230" s="113"/>
    </row>
    <row r="85231">
      <c r="A85231" s="113"/>
      <c r="B85231" s="113"/>
    </row>
    <row r="85232">
      <c r="A85232" s="113"/>
      <c r="B85232" s="113"/>
    </row>
    <row r="85233">
      <c r="A85233" s="113"/>
      <c r="B85233" s="113"/>
    </row>
    <row r="85234">
      <c r="A85234" s="113"/>
      <c r="B85234" s="113"/>
    </row>
    <row r="85235">
      <c r="A85235" s="113"/>
      <c r="B85235" s="113"/>
    </row>
    <row r="85236">
      <c r="A85236" s="113"/>
      <c r="B85236" s="113"/>
    </row>
    <row r="85237">
      <c r="A85237" s="113"/>
      <c r="B85237" s="113"/>
    </row>
    <row r="85238">
      <c r="A85238" s="113"/>
      <c r="B85238" s="113"/>
    </row>
    <row r="85239">
      <c r="A85239" s="113"/>
      <c r="B85239" s="113"/>
    </row>
    <row r="85240">
      <c r="A85240" s="113"/>
      <c r="B85240" s="113"/>
    </row>
    <row r="85241">
      <c r="A85241" s="113"/>
      <c r="B85241" s="113"/>
    </row>
    <row r="85242">
      <c r="A85242" s="113"/>
      <c r="B85242" s="113"/>
    </row>
    <row r="85243">
      <c r="A85243" s="113"/>
      <c r="B85243" s="113"/>
    </row>
    <row r="85244">
      <c r="A85244" s="113"/>
      <c r="B85244" s="113"/>
    </row>
    <row r="85245">
      <c r="A85245" s="113"/>
      <c r="B85245" s="113"/>
    </row>
    <row r="85246">
      <c r="A85246" s="113"/>
      <c r="B85246" s="113"/>
    </row>
    <row r="85247">
      <c r="A85247" s="113"/>
      <c r="B85247" s="113"/>
    </row>
    <row r="85248">
      <c r="A85248" s="113"/>
      <c r="B85248" s="113"/>
    </row>
    <row r="85249">
      <c r="A85249" s="113"/>
      <c r="B85249" s="113"/>
    </row>
    <row r="85250">
      <c r="A85250" s="113"/>
      <c r="B85250" s="113"/>
    </row>
    <row r="85251">
      <c r="A85251" s="113"/>
      <c r="B85251" s="113"/>
    </row>
    <row r="85252">
      <c r="A85252" s="113"/>
      <c r="B85252" s="113"/>
    </row>
    <row r="85253">
      <c r="A85253" s="113"/>
      <c r="B85253" s="113"/>
    </row>
    <row r="85254">
      <c r="A85254" s="113"/>
      <c r="B85254" s="113"/>
    </row>
    <row r="85255">
      <c r="A85255" s="113"/>
      <c r="B85255" s="113"/>
    </row>
    <row r="85256">
      <c r="A85256" s="113"/>
      <c r="B85256" s="113"/>
    </row>
    <row r="85257">
      <c r="A85257" s="113"/>
      <c r="B85257" s="113"/>
    </row>
    <row r="85258">
      <c r="A85258" s="113"/>
      <c r="B85258" s="113"/>
    </row>
    <row r="85259">
      <c r="A85259" s="113"/>
      <c r="B85259" s="113"/>
    </row>
    <row r="85260">
      <c r="A85260" s="113"/>
      <c r="B85260" s="113"/>
    </row>
    <row r="85261">
      <c r="A85261" s="113"/>
      <c r="B85261" s="113"/>
    </row>
    <row r="85262">
      <c r="A85262" s="113"/>
      <c r="B85262" s="113"/>
    </row>
    <row r="85263">
      <c r="A85263" s="113"/>
      <c r="B85263" s="113"/>
    </row>
    <row r="85264">
      <c r="A85264" s="113"/>
      <c r="B85264" s="113"/>
    </row>
    <row r="85265">
      <c r="A85265" s="113"/>
      <c r="B85265" s="113"/>
    </row>
    <row r="85266">
      <c r="A85266" s="113"/>
      <c r="B85266" s="113"/>
    </row>
    <row r="85267">
      <c r="A85267" s="113"/>
      <c r="B85267" s="113"/>
    </row>
    <row r="85268">
      <c r="A85268" s="113"/>
      <c r="B85268" s="113"/>
    </row>
    <row r="85269">
      <c r="A85269" s="113"/>
      <c r="B85269" s="113"/>
    </row>
    <row r="85270">
      <c r="A85270" s="113"/>
      <c r="B85270" s="113"/>
    </row>
    <row r="85271">
      <c r="A85271" s="113"/>
      <c r="B85271" s="113"/>
    </row>
    <row r="85272">
      <c r="A85272" s="113"/>
      <c r="B85272" s="113"/>
    </row>
    <row r="85273">
      <c r="A85273" s="113"/>
      <c r="B85273" s="113"/>
    </row>
    <row r="85274">
      <c r="A85274" s="113"/>
      <c r="B85274" s="113"/>
    </row>
    <row r="85275">
      <c r="A85275" s="113"/>
      <c r="B85275" s="113"/>
    </row>
    <row r="85276">
      <c r="A85276" s="113"/>
      <c r="B85276" s="113"/>
    </row>
    <row r="85277">
      <c r="A85277" s="113"/>
      <c r="B85277" s="113"/>
    </row>
    <row r="85278">
      <c r="A85278" s="113"/>
      <c r="B85278" s="113"/>
    </row>
    <row r="85279">
      <c r="A85279" s="113"/>
      <c r="B85279" s="113"/>
    </row>
    <row r="85280">
      <c r="A85280" s="113"/>
      <c r="B85280" s="113"/>
    </row>
    <row r="85281">
      <c r="A85281" s="113"/>
      <c r="B85281" s="113"/>
    </row>
    <row r="85282">
      <c r="A85282" s="113"/>
      <c r="B85282" s="113"/>
    </row>
    <row r="85283">
      <c r="A85283" s="113"/>
      <c r="B85283" s="113"/>
    </row>
    <row r="85284">
      <c r="A85284" s="113"/>
      <c r="B85284" s="113"/>
    </row>
    <row r="85285">
      <c r="A85285" s="113"/>
      <c r="B85285" s="113"/>
    </row>
    <row r="85286">
      <c r="A85286" s="113"/>
      <c r="B85286" s="113"/>
    </row>
    <row r="85287">
      <c r="A85287" s="113"/>
      <c r="B85287" s="113"/>
    </row>
    <row r="85288">
      <c r="A85288" s="113"/>
      <c r="B85288" s="113"/>
    </row>
    <row r="85289">
      <c r="A85289" s="113"/>
      <c r="B85289" s="113"/>
    </row>
    <row r="85290">
      <c r="A85290" s="113"/>
      <c r="B85290" s="113"/>
    </row>
    <row r="85291">
      <c r="A85291" s="113"/>
      <c r="B85291" s="113"/>
    </row>
    <row r="85292">
      <c r="A85292" s="113"/>
      <c r="B85292" s="113"/>
    </row>
    <row r="85293">
      <c r="A85293" s="113"/>
      <c r="B85293" s="113"/>
    </row>
    <row r="85294">
      <c r="A85294" s="113"/>
      <c r="B85294" s="113"/>
    </row>
    <row r="85295">
      <c r="A85295" s="113"/>
      <c r="B85295" s="113"/>
    </row>
    <row r="85296">
      <c r="A85296" s="113"/>
      <c r="B85296" s="113"/>
    </row>
    <row r="85297">
      <c r="A85297" s="113"/>
      <c r="B85297" s="113"/>
    </row>
    <row r="85298">
      <c r="A85298" s="113"/>
      <c r="B85298" s="113"/>
    </row>
    <row r="85299">
      <c r="A85299" s="113"/>
      <c r="B85299" s="113"/>
    </row>
    <row r="85300">
      <c r="A85300" s="113"/>
      <c r="B85300" s="113"/>
    </row>
    <row r="85301">
      <c r="A85301" s="113"/>
      <c r="B85301" s="113"/>
    </row>
    <row r="85302">
      <c r="A85302" s="113"/>
      <c r="B85302" s="113"/>
    </row>
    <row r="85303">
      <c r="A85303" s="113"/>
      <c r="B85303" s="113"/>
    </row>
    <row r="85304">
      <c r="A85304" s="113"/>
      <c r="B85304" s="113"/>
    </row>
    <row r="85305">
      <c r="A85305" s="113"/>
      <c r="B85305" s="113"/>
    </row>
    <row r="85306">
      <c r="A85306" s="113"/>
      <c r="B85306" s="113"/>
    </row>
    <row r="85307">
      <c r="A85307" s="113"/>
      <c r="B85307" s="113"/>
    </row>
    <row r="85308">
      <c r="A85308" s="113"/>
      <c r="B85308" s="113"/>
    </row>
    <row r="85309">
      <c r="A85309" s="113"/>
      <c r="B85309" s="113"/>
    </row>
    <row r="85310">
      <c r="A85310" s="113"/>
      <c r="B85310" s="113"/>
    </row>
    <row r="85311">
      <c r="A85311" s="113"/>
      <c r="B85311" s="113"/>
    </row>
    <row r="85312">
      <c r="A85312" s="113"/>
      <c r="B85312" s="113"/>
    </row>
    <row r="85313">
      <c r="A85313" s="113"/>
      <c r="B85313" s="113"/>
    </row>
    <row r="85314">
      <c r="A85314" s="113"/>
      <c r="B85314" s="113"/>
    </row>
    <row r="85315">
      <c r="A85315" s="113"/>
      <c r="B85315" s="113"/>
    </row>
    <row r="85316">
      <c r="A85316" s="113"/>
      <c r="B85316" s="113"/>
    </row>
    <row r="85317">
      <c r="A85317" s="113"/>
      <c r="B85317" s="113"/>
    </row>
    <row r="85318">
      <c r="A85318" s="113"/>
      <c r="B85318" s="113"/>
    </row>
    <row r="85319">
      <c r="A85319" s="113"/>
      <c r="B85319" s="113"/>
    </row>
    <row r="85320">
      <c r="A85320" s="113"/>
      <c r="B85320" s="113"/>
    </row>
    <row r="85321">
      <c r="A85321" s="113"/>
      <c r="B85321" s="113"/>
    </row>
    <row r="85322">
      <c r="A85322" s="113"/>
      <c r="B85322" s="113"/>
    </row>
    <row r="85323">
      <c r="A85323" s="113"/>
      <c r="B85323" s="113"/>
    </row>
    <row r="85324">
      <c r="A85324" s="113"/>
      <c r="B85324" s="113"/>
    </row>
    <row r="85325">
      <c r="A85325" s="113"/>
      <c r="B85325" s="113"/>
    </row>
    <row r="85326">
      <c r="A85326" s="113"/>
      <c r="B85326" s="113"/>
    </row>
    <row r="85327">
      <c r="A85327" s="113"/>
      <c r="B85327" s="113"/>
    </row>
    <row r="85328">
      <c r="A85328" s="113"/>
      <c r="B85328" s="113"/>
    </row>
    <row r="85329">
      <c r="A85329" s="113"/>
      <c r="B85329" s="113"/>
    </row>
    <row r="85330">
      <c r="A85330" s="113"/>
      <c r="B85330" s="113"/>
    </row>
    <row r="85331">
      <c r="A85331" s="113"/>
      <c r="B85331" s="113"/>
    </row>
    <row r="85332">
      <c r="A85332" s="113"/>
      <c r="B85332" s="113"/>
    </row>
    <row r="85333">
      <c r="A85333" s="113"/>
      <c r="B85333" s="113"/>
    </row>
    <row r="85334">
      <c r="A85334" s="113"/>
      <c r="B85334" s="113"/>
    </row>
    <row r="85335">
      <c r="A85335" s="113"/>
      <c r="B85335" s="113"/>
    </row>
    <row r="85336">
      <c r="A85336" s="113"/>
      <c r="B85336" s="113"/>
    </row>
    <row r="85337">
      <c r="A85337" s="113"/>
      <c r="B85337" s="113"/>
    </row>
    <row r="85338">
      <c r="A85338" s="113"/>
      <c r="B85338" s="113"/>
    </row>
    <row r="85339">
      <c r="A85339" s="113"/>
      <c r="B85339" s="113"/>
    </row>
    <row r="85340">
      <c r="A85340" s="113"/>
      <c r="B85340" s="113"/>
    </row>
    <row r="85341">
      <c r="A85341" s="113"/>
      <c r="B85341" s="113"/>
    </row>
    <row r="85342">
      <c r="A85342" s="113"/>
      <c r="B85342" s="113"/>
    </row>
    <row r="85343">
      <c r="A85343" s="113"/>
      <c r="B85343" s="113"/>
    </row>
    <row r="85344">
      <c r="A85344" s="113"/>
      <c r="B85344" s="113"/>
    </row>
    <row r="85345">
      <c r="A85345" s="113"/>
      <c r="B85345" s="113"/>
    </row>
    <row r="85346">
      <c r="A85346" s="113"/>
      <c r="B85346" s="113"/>
    </row>
    <row r="85347">
      <c r="A85347" s="113"/>
      <c r="B85347" s="113"/>
    </row>
    <row r="85348">
      <c r="A85348" s="113"/>
      <c r="B85348" s="113"/>
    </row>
    <row r="85349">
      <c r="A85349" s="113"/>
      <c r="B85349" s="113"/>
    </row>
    <row r="85350">
      <c r="A85350" s="113"/>
      <c r="B85350" s="113"/>
    </row>
    <row r="85351">
      <c r="A85351" s="113"/>
      <c r="B85351" s="113"/>
    </row>
    <row r="85352">
      <c r="A85352" s="113"/>
      <c r="B85352" s="113"/>
    </row>
    <row r="85353">
      <c r="A85353" s="113"/>
      <c r="B85353" s="113"/>
    </row>
    <row r="85354">
      <c r="A85354" s="113"/>
      <c r="B85354" s="113"/>
    </row>
    <row r="85355">
      <c r="A85355" s="113"/>
      <c r="B85355" s="113"/>
    </row>
    <row r="85356">
      <c r="A85356" s="113"/>
      <c r="B85356" s="113"/>
    </row>
    <row r="85357">
      <c r="A85357" s="113"/>
      <c r="B85357" s="113"/>
    </row>
    <row r="85358">
      <c r="A85358" s="113"/>
      <c r="B85358" s="113"/>
    </row>
    <row r="85359">
      <c r="A85359" s="113"/>
      <c r="B85359" s="113"/>
    </row>
    <row r="85360">
      <c r="A85360" s="113"/>
      <c r="B85360" s="113"/>
    </row>
    <row r="85361">
      <c r="A85361" s="113"/>
      <c r="B85361" s="113"/>
    </row>
    <row r="85362">
      <c r="A85362" s="113"/>
      <c r="B85362" s="113"/>
    </row>
    <row r="85363">
      <c r="A85363" s="113"/>
      <c r="B85363" s="113"/>
    </row>
    <row r="85364">
      <c r="A85364" s="113"/>
      <c r="B85364" s="113"/>
    </row>
    <row r="85365">
      <c r="A85365" s="113"/>
      <c r="B85365" s="113"/>
    </row>
    <row r="85366">
      <c r="A85366" s="113"/>
      <c r="B85366" s="113"/>
    </row>
    <row r="85367">
      <c r="A85367" s="113"/>
      <c r="B85367" s="113"/>
    </row>
    <row r="85368">
      <c r="A85368" s="113"/>
      <c r="B85368" s="113"/>
    </row>
    <row r="85369">
      <c r="A85369" s="113"/>
      <c r="B85369" s="113"/>
    </row>
    <row r="85370">
      <c r="A85370" s="113"/>
      <c r="B85370" s="113"/>
    </row>
    <row r="85371">
      <c r="A85371" s="113"/>
      <c r="B85371" s="113"/>
    </row>
    <row r="85372">
      <c r="A85372" s="113"/>
      <c r="B85372" s="113"/>
    </row>
    <row r="85373">
      <c r="A85373" s="113"/>
      <c r="B85373" s="113"/>
    </row>
    <row r="85374">
      <c r="A85374" s="113"/>
      <c r="B85374" s="113"/>
    </row>
    <row r="85375">
      <c r="A85375" s="113"/>
      <c r="B85375" s="113"/>
    </row>
    <row r="85376">
      <c r="A85376" s="113"/>
      <c r="B85376" s="113"/>
    </row>
    <row r="85377">
      <c r="A85377" s="113"/>
      <c r="B85377" s="113"/>
    </row>
    <row r="85378">
      <c r="A85378" s="113"/>
      <c r="B85378" s="113"/>
    </row>
    <row r="85379">
      <c r="A85379" s="113"/>
      <c r="B85379" s="113"/>
    </row>
    <row r="85380">
      <c r="A85380" s="113"/>
      <c r="B85380" s="113"/>
    </row>
    <row r="85381">
      <c r="A85381" s="113"/>
      <c r="B85381" s="113"/>
    </row>
    <row r="85382">
      <c r="A85382" s="113"/>
      <c r="B85382" s="113"/>
    </row>
    <row r="85383">
      <c r="A85383" s="113"/>
      <c r="B85383" s="113"/>
    </row>
    <row r="85384">
      <c r="A85384" s="113"/>
      <c r="B85384" s="113"/>
    </row>
    <row r="85385">
      <c r="A85385" s="113"/>
      <c r="B85385" s="113"/>
    </row>
    <row r="85386">
      <c r="A85386" s="113"/>
      <c r="B85386" s="113"/>
    </row>
    <row r="85387">
      <c r="A85387" s="113"/>
      <c r="B85387" s="113"/>
    </row>
    <row r="85388">
      <c r="A85388" s="113"/>
      <c r="B85388" s="113"/>
    </row>
    <row r="85389">
      <c r="A85389" s="113"/>
      <c r="B85389" s="113"/>
    </row>
    <row r="85390">
      <c r="A85390" s="113"/>
      <c r="B85390" s="113"/>
    </row>
    <row r="85391">
      <c r="A85391" s="113"/>
      <c r="B85391" s="113"/>
    </row>
    <row r="85392">
      <c r="A85392" s="113"/>
      <c r="B85392" s="113"/>
    </row>
    <row r="85393">
      <c r="A85393" s="113"/>
      <c r="B85393" s="113"/>
    </row>
    <row r="85394">
      <c r="A85394" s="113"/>
      <c r="B85394" s="113"/>
    </row>
    <row r="85395">
      <c r="A85395" s="113"/>
      <c r="B85395" s="113"/>
    </row>
    <row r="85396">
      <c r="A85396" s="113"/>
      <c r="B85396" s="113"/>
    </row>
    <row r="85397">
      <c r="A85397" s="113"/>
      <c r="B85397" s="113"/>
    </row>
    <row r="85398">
      <c r="A85398" s="113"/>
      <c r="B85398" s="113"/>
    </row>
    <row r="85399">
      <c r="A85399" s="113"/>
      <c r="B85399" s="113"/>
    </row>
    <row r="85400">
      <c r="A85400" s="113"/>
      <c r="B85400" s="113"/>
    </row>
    <row r="85401">
      <c r="A85401" s="113"/>
      <c r="B85401" s="113"/>
    </row>
    <row r="85402">
      <c r="A85402" s="113"/>
      <c r="B85402" s="113"/>
    </row>
    <row r="85403">
      <c r="A85403" s="113"/>
      <c r="B85403" s="113"/>
    </row>
    <row r="85404">
      <c r="A85404" s="113"/>
      <c r="B85404" s="113"/>
    </row>
    <row r="85405">
      <c r="A85405" s="113"/>
      <c r="B85405" s="113"/>
    </row>
    <row r="85406">
      <c r="A85406" s="113"/>
      <c r="B85406" s="113"/>
    </row>
    <row r="85407">
      <c r="A85407" s="113"/>
      <c r="B85407" s="113"/>
    </row>
    <row r="85408">
      <c r="A85408" s="113"/>
      <c r="B85408" s="113"/>
    </row>
    <row r="85409">
      <c r="A85409" s="113"/>
      <c r="B85409" s="113"/>
    </row>
    <row r="85410">
      <c r="A85410" s="113"/>
      <c r="B85410" s="113"/>
    </row>
    <row r="85411">
      <c r="A85411" s="113"/>
      <c r="B85411" s="113"/>
    </row>
    <row r="85412">
      <c r="A85412" s="113"/>
      <c r="B85412" s="113"/>
    </row>
    <row r="85413">
      <c r="A85413" s="113"/>
      <c r="B85413" s="113"/>
    </row>
    <row r="85414">
      <c r="A85414" s="113"/>
      <c r="B85414" s="113"/>
    </row>
    <row r="85415">
      <c r="A85415" s="113"/>
      <c r="B85415" s="113"/>
    </row>
    <row r="85416">
      <c r="A85416" s="113"/>
      <c r="B85416" s="113"/>
    </row>
    <row r="85417">
      <c r="A85417" s="113"/>
      <c r="B85417" s="113"/>
    </row>
    <row r="85418">
      <c r="A85418" s="113"/>
      <c r="B85418" s="113"/>
    </row>
    <row r="85419">
      <c r="A85419" s="113"/>
      <c r="B85419" s="113"/>
    </row>
    <row r="85420">
      <c r="A85420" s="113"/>
      <c r="B85420" s="113"/>
    </row>
    <row r="85421">
      <c r="A85421" s="113"/>
      <c r="B85421" s="113"/>
    </row>
    <row r="85422">
      <c r="A85422" s="113"/>
      <c r="B85422" s="113"/>
    </row>
    <row r="85423">
      <c r="A85423" s="113"/>
      <c r="B85423" s="113"/>
    </row>
    <row r="85424">
      <c r="A85424" s="113"/>
      <c r="B85424" s="113"/>
    </row>
    <row r="85425">
      <c r="A85425" s="113"/>
      <c r="B85425" s="113"/>
    </row>
    <row r="85426">
      <c r="A85426" s="113"/>
      <c r="B85426" s="113"/>
    </row>
    <row r="85427">
      <c r="A85427" s="113"/>
      <c r="B85427" s="113"/>
    </row>
    <row r="85428">
      <c r="A85428" s="113"/>
      <c r="B85428" s="113"/>
    </row>
    <row r="85429">
      <c r="A85429" s="113"/>
      <c r="B85429" s="113"/>
    </row>
    <row r="85430">
      <c r="A85430" s="113"/>
      <c r="B85430" s="113"/>
    </row>
    <row r="85431">
      <c r="A85431" s="113"/>
      <c r="B85431" s="113"/>
    </row>
    <row r="85432">
      <c r="A85432" s="113"/>
      <c r="B85432" s="113"/>
    </row>
    <row r="85433">
      <c r="A85433" s="113"/>
      <c r="B85433" s="113"/>
    </row>
    <row r="85434">
      <c r="A85434" s="113"/>
      <c r="B85434" s="113"/>
    </row>
    <row r="85435">
      <c r="A85435" s="113"/>
      <c r="B85435" s="113"/>
    </row>
    <row r="85436">
      <c r="A85436" s="113"/>
      <c r="B85436" s="113"/>
    </row>
    <row r="85437">
      <c r="A85437" s="113"/>
      <c r="B85437" s="113"/>
    </row>
    <row r="85438">
      <c r="A85438" s="113"/>
      <c r="B85438" s="113"/>
    </row>
    <row r="85439">
      <c r="A85439" s="113"/>
      <c r="B85439" s="113"/>
    </row>
    <row r="85440">
      <c r="A85440" s="113"/>
      <c r="B85440" s="113"/>
    </row>
    <row r="85441">
      <c r="A85441" s="113"/>
      <c r="B85441" s="113"/>
    </row>
    <row r="85442">
      <c r="A85442" s="113"/>
      <c r="B85442" s="113"/>
    </row>
    <row r="85443">
      <c r="A85443" s="113"/>
      <c r="B85443" s="113"/>
    </row>
    <row r="85444">
      <c r="A85444" s="113"/>
      <c r="B85444" s="113"/>
    </row>
    <row r="85445">
      <c r="A85445" s="113"/>
      <c r="B85445" s="113"/>
    </row>
    <row r="85446">
      <c r="A85446" s="113"/>
      <c r="B85446" s="113"/>
    </row>
    <row r="85447">
      <c r="A85447" s="113"/>
      <c r="B85447" s="113"/>
    </row>
    <row r="85448">
      <c r="A85448" s="113"/>
      <c r="B85448" s="113"/>
    </row>
    <row r="85449">
      <c r="A85449" s="113"/>
      <c r="B85449" s="113"/>
    </row>
    <row r="85450">
      <c r="A85450" s="113"/>
      <c r="B85450" s="113"/>
    </row>
    <row r="85451">
      <c r="A85451" s="113"/>
      <c r="B85451" s="113"/>
    </row>
    <row r="85452">
      <c r="A85452" s="113"/>
      <c r="B85452" s="113"/>
    </row>
    <row r="85453">
      <c r="A85453" s="113"/>
      <c r="B85453" s="113"/>
    </row>
    <row r="85454">
      <c r="A85454" s="113"/>
      <c r="B85454" s="113"/>
    </row>
    <row r="85455">
      <c r="A85455" s="113"/>
      <c r="B85455" s="113"/>
    </row>
    <row r="85456">
      <c r="A85456" s="113"/>
      <c r="B85456" s="113"/>
    </row>
    <row r="85457">
      <c r="A85457" s="113"/>
      <c r="B85457" s="113"/>
    </row>
    <row r="85458">
      <c r="A85458" s="113"/>
      <c r="B85458" s="113"/>
    </row>
    <row r="85459">
      <c r="A85459" s="113"/>
      <c r="B85459" s="113"/>
    </row>
    <row r="85460">
      <c r="A85460" s="113"/>
      <c r="B85460" s="113"/>
    </row>
    <row r="85461">
      <c r="A85461" s="113"/>
      <c r="B85461" s="113"/>
    </row>
    <row r="85462">
      <c r="A85462" s="113"/>
      <c r="B85462" s="113"/>
    </row>
    <row r="85463">
      <c r="A85463" s="113"/>
      <c r="B85463" s="113"/>
    </row>
    <row r="85464">
      <c r="A85464" s="113"/>
      <c r="B85464" s="113"/>
    </row>
    <row r="85465">
      <c r="A85465" s="113"/>
      <c r="B85465" s="113"/>
    </row>
    <row r="85466">
      <c r="A85466" s="113"/>
      <c r="B85466" s="113"/>
    </row>
    <row r="85467">
      <c r="A85467" s="113"/>
      <c r="B85467" s="113"/>
    </row>
    <row r="85468">
      <c r="A85468" s="113"/>
      <c r="B85468" s="113"/>
    </row>
    <row r="85469">
      <c r="A85469" s="113"/>
      <c r="B85469" s="113"/>
    </row>
    <row r="85470">
      <c r="A85470" s="113"/>
      <c r="B85470" s="113"/>
    </row>
    <row r="85471">
      <c r="A85471" s="113"/>
      <c r="B85471" s="113"/>
    </row>
    <row r="85472">
      <c r="A85472" s="113"/>
      <c r="B85472" s="113"/>
    </row>
    <row r="85473">
      <c r="A85473" s="113"/>
      <c r="B85473" s="113"/>
    </row>
    <row r="85474">
      <c r="A85474" s="113"/>
      <c r="B85474" s="113"/>
    </row>
    <row r="85475">
      <c r="A85475" s="113"/>
      <c r="B85475" s="113"/>
    </row>
    <row r="85476">
      <c r="A85476" s="113"/>
      <c r="B85476" s="113"/>
    </row>
    <row r="85477">
      <c r="A85477" s="113"/>
      <c r="B85477" s="113"/>
    </row>
    <row r="85478">
      <c r="A85478" s="113"/>
      <c r="B85478" s="113"/>
    </row>
    <row r="85479">
      <c r="A85479" s="113"/>
      <c r="B85479" s="113"/>
    </row>
    <row r="85480">
      <c r="A85480" s="113"/>
      <c r="B85480" s="113"/>
    </row>
    <row r="85481">
      <c r="A85481" s="113"/>
      <c r="B85481" s="113"/>
    </row>
    <row r="85482">
      <c r="A85482" s="113"/>
      <c r="B85482" s="113"/>
    </row>
    <row r="85483">
      <c r="A85483" s="113"/>
      <c r="B85483" s="113"/>
    </row>
    <row r="85484">
      <c r="A85484" s="113"/>
      <c r="B85484" s="113"/>
    </row>
    <row r="85485">
      <c r="A85485" s="113"/>
      <c r="B85485" s="113"/>
    </row>
    <row r="85486">
      <c r="A85486" s="113"/>
      <c r="B85486" s="113"/>
    </row>
    <row r="85487">
      <c r="A85487" s="113"/>
      <c r="B85487" s="113"/>
    </row>
    <row r="85488">
      <c r="A85488" s="113"/>
      <c r="B85488" s="113"/>
    </row>
    <row r="85489">
      <c r="A85489" s="113"/>
      <c r="B85489" s="113"/>
    </row>
    <row r="85490">
      <c r="A85490" s="113"/>
      <c r="B85490" s="113"/>
    </row>
    <row r="85491">
      <c r="A85491" s="113"/>
      <c r="B85491" s="113"/>
    </row>
    <row r="85492">
      <c r="A85492" s="113"/>
      <c r="B85492" s="113"/>
    </row>
    <row r="85493">
      <c r="A85493" s="113"/>
      <c r="B85493" s="113"/>
    </row>
    <row r="85494">
      <c r="A85494" s="113"/>
      <c r="B85494" s="113"/>
    </row>
    <row r="85495">
      <c r="A85495" s="113"/>
      <c r="B85495" s="113"/>
    </row>
    <row r="85496">
      <c r="A85496" s="113"/>
      <c r="B85496" s="113"/>
    </row>
    <row r="85497">
      <c r="A85497" s="113"/>
      <c r="B85497" s="113"/>
    </row>
    <row r="85498">
      <c r="A85498" s="113"/>
      <c r="B85498" s="113"/>
    </row>
    <row r="85499">
      <c r="A85499" s="113"/>
      <c r="B85499" s="113"/>
    </row>
    <row r="85500">
      <c r="A85500" s="113"/>
      <c r="B85500" s="113"/>
    </row>
    <row r="85501">
      <c r="A85501" s="113"/>
      <c r="B85501" s="113"/>
    </row>
    <row r="85502">
      <c r="A85502" s="113"/>
      <c r="B85502" s="113"/>
    </row>
    <row r="85503">
      <c r="A85503" s="113"/>
      <c r="B85503" s="113"/>
    </row>
    <row r="85504">
      <c r="A85504" s="113"/>
      <c r="B85504" s="113"/>
    </row>
    <row r="85505">
      <c r="A85505" s="113"/>
      <c r="B85505" s="113"/>
    </row>
    <row r="85506">
      <c r="A85506" s="113"/>
      <c r="B85506" s="113"/>
    </row>
    <row r="85507">
      <c r="A85507" s="113"/>
      <c r="B85507" s="113"/>
    </row>
    <row r="85508">
      <c r="A85508" s="113"/>
      <c r="B85508" s="113"/>
    </row>
    <row r="85509">
      <c r="A85509" s="113"/>
      <c r="B85509" s="113"/>
    </row>
    <row r="85510">
      <c r="A85510" s="113"/>
      <c r="B85510" s="113"/>
    </row>
    <row r="85511">
      <c r="A85511" s="113"/>
      <c r="B85511" s="113"/>
    </row>
    <row r="85512">
      <c r="A85512" s="113"/>
      <c r="B85512" s="113"/>
    </row>
    <row r="85513">
      <c r="A85513" s="113"/>
      <c r="B85513" s="113"/>
    </row>
    <row r="85514">
      <c r="A85514" s="113"/>
      <c r="B85514" s="113"/>
    </row>
    <row r="85515">
      <c r="A85515" s="113"/>
      <c r="B85515" s="113"/>
    </row>
    <row r="85516">
      <c r="A85516" s="113"/>
      <c r="B85516" s="113"/>
    </row>
    <row r="85517">
      <c r="A85517" s="113"/>
      <c r="B85517" s="113"/>
    </row>
    <row r="85518">
      <c r="A85518" s="113"/>
      <c r="B85518" s="113"/>
    </row>
    <row r="85519">
      <c r="A85519" s="113"/>
      <c r="B85519" s="113"/>
    </row>
    <row r="85520">
      <c r="A85520" s="113"/>
      <c r="B85520" s="113"/>
    </row>
    <row r="85521">
      <c r="A85521" s="113"/>
      <c r="B85521" s="113"/>
    </row>
    <row r="85522">
      <c r="A85522" s="113"/>
      <c r="B85522" s="113"/>
    </row>
    <row r="85523">
      <c r="A85523" s="113"/>
      <c r="B85523" s="113"/>
    </row>
    <row r="85524">
      <c r="A85524" s="113"/>
      <c r="B85524" s="113"/>
    </row>
    <row r="85525">
      <c r="A85525" s="113"/>
      <c r="B85525" s="113"/>
    </row>
    <row r="85526">
      <c r="A85526" s="113"/>
      <c r="B85526" s="113"/>
    </row>
    <row r="85527">
      <c r="A85527" s="113"/>
      <c r="B85527" s="113"/>
    </row>
    <row r="85528">
      <c r="A85528" s="113"/>
      <c r="B85528" s="113"/>
    </row>
    <row r="85529">
      <c r="A85529" s="113"/>
      <c r="B85529" s="113"/>
    </row>
    <row r="85530">
      <c r="A85530" s="113"/>
      <c r="B85530" s="113"/>
    </row>
    <row r="85531">
      <c r="A85531" s="113"/>
      <c r="B85531" s="113"/>
    </row>
    <row r="85532">
      <c r="A85532" s="113"/>
      <c r="B85532" s="113"/>
    </row>
    <row r="85533">
      <c r="A85533" s="113"/>
      <c r="B85533" s="113"/>
    </row>
    <row r="85534">
      <c r="A85534" s="113"/>
      <c r="B85534" s="113"/>
    </row>
    <row r="85535">
      <c r="A85535" s="113"/>
      <c r="B85535" s="113"/>
    </row>
    <row r="85536">
      <c r="A85536" s="113"/>
      <c r="B85536" s="113"/>
    </row>
    <row r="85537">
      <c r="A85537" s="113"/>
      <c r="B85537" s="113"/>
    </row>
    <row r="85538">
      <c r="A85538" s="113"/>
      <c r="B85538" s="113"/>
    </row>
    <row r="85539">
      <c r="A85539" s="113"/>
      <c r="B85539" s="113"/>
    </row>
    <row r="85540">
      <c r="A85540" s="113"/>
      <c r="B85540" s="113"/>
    </row>
    <row r="85541">
      <c r="A85541" s="113"/>
      <c r="B85541" s="113"/>
    </row>
    <row r="85542">
      <c r="A85542" s="113"/>
      <c r="B85542" s="113"/>
    </row>
    <row r="85543">
      <c r="A85543" s="113"/>
      <c r="B85543" s="113"/>
    </row>
    <row r="85544">
      <c r="A85544" s="113"/>
      <c r="B85544" s="113"/>
    </row>
    <row r="85545">
      <c r="A85545" s="113"/>
      <c r="B85545" s="113"/>
    </row>
    <row r="85546">
      <c r="A85546" s="113"/>
      <c r="B85546" s="113"/>
    </row>
    <row r="85547">
      <c r="A85547" s="113"/>
      <c r="B85547" s="113"/>
    </row>
    <row r="85548">
      <c r="A85548" s="113"/>
      <c r="B85548" s="113"/>
    </row>
    <row r="85549">
      <c r="A85549" s="113"/>
      <c r="B85549" s="113"/>
    </row>
    <row r="85550">
      <c r="A85550" s="113"/>
      <c r="B85550" s="113"/>
    </row>
    <row r="85551">
      <c r="A85551" s="113"/>
      <c r="B85551" s="113"/>
    </row>
    <row r="85552">
      <c r="A85552" s="113"/>
      <c r="B85552" s="113"/>
    </row>
    <row r="85553">
      <c r="A85553" s="113"/>
      <c r="B85553" s="113"/>
    </row>
    <row r="85554">
      <c r="A85554" s="113"/>
      <c r="B85554" s="113"/>
    </row>
    <row r="85555">
      <c r="A85555" s="113"/>
      <c r="B85555" s="113"/>
    </row>
    <row r="85556">
      <c r="A85556" s="113"/>
      <c r="B85556" s="113"/>
    </row>
    <row r="85557">
      <c r="A85557" s="113"/>
      <c r="B85557" s="113"/>
    </row>
    <row r="85558">
      <c r="A85558" s="113"/>
      <c r="B85558" s="113"/>
    </row>
    <row r="85559">
      <c r="A85559" s="113"/>
      <c r="B85559" s="113"/>
    </row>
    <row r="85560">
      <c r="A85560" s="113"/>
      <c r="B85560" s="113"/>
    </row>
    <row r="85561">
      <c r="A85561" s="113"/>
      <c r="B85561" s="113"/>
    </row>
    <row r="85562">
      <c r="A85562" s="113"/>
      <c r="B85562" s="113"/>
    </row>
    <row r="85563">
      <c r="A85563" s="113"/>
      <c r="B85563" s="113"/>
    </row>
    <row r="85564">
      <c r="A85564" s="113"/>
      <c r="B85564" s="113"/>
    </row>
    <row r="85565">
      <c r="A85565" s="113"/>
      <c r="B85565" s="113"/>
    </row>
    <row r="85566">
      <c r="A85566" s="113"/>
      <c r="B85566" s="113"/>
    </row>
    <row r="85567">
      <c r="A85567" s="113"/>
      <c r="B85567" s="113"/>
    </row>
    <row r="85568">
      <c r="A85568" s="113"/>
      <c r="B85568" s="113"/>
    </row>
    <row r="85569">
      <c r="A85569" s="113"/>
      <c r="B85569" s="113"/>
    </row>
    <row r="85570">
      <c r="A85570" s="113"/>
      <c r="B85570" s="113"/>
    </row>
    <row r="85571">
      <c r="A85571" s="113"/>
      <c r="B85571" s="113"/>
    </row>
    <row r="85572">
      <c r="A85572" s="113"/>
      <c r="B85572" s="113"/>
    </row>
    <row r="85573">
      <c r="A85573" s="113"/>
      <c r="B85573" s="113"/>
    </row>
    <row r="85574">
      <c r="A85574" s="113"/>
      <c r="B85574" s="113"/>
    </row>
    <row r="85575">
      <c r="A85575" s="113"/>
      <c r="B85575" s="113"/>
    </row>
    <row r="85576">
      <c r="A85576" s="113"/>
      <c r="B85576" s="113"/>
    </row>
    <row r="85577">
      <c r="A85577" s="113"/>
      <c r="B85577" s="113"/>
    </row>
    <row r="85578">
      <c r="A85578" s="113"/>
      <c r="B85578" s="113"/>
    </row>
    <row r="85579">
      <c r="A85579" s="113"/>
      <c r="B85579" s="113"/>
    </row>
    <row r="85580">
      <c r="A85580" s="113"/>
      <c r="B85580" s="113"/>
    </row>
    <row r="85581">
      <c r="A85581" s="113"/>
      <c r="B85581" s="113"/>
    </row>
    <row r="85582">
      <c r="A85582" s="113"/>
      <c r="B85582" s="113"/>
    </row>
    <row r="85583">
      <c r="A85583" s="113"/>
      <c r="B85583" s="113"/>
    </row>
    <row r="85584">
      <c r="A85584" s="113"/>
      <c r="B85584" s="113"/>
    </row>
    <row r="85585">
      <c r="A85585" s="113"/>
      <c r="B85585" s="113"/>
    </row>
    <row r="85586">
      <c r="A85586" s="113"/>
      <c r="B85586" s="113"/>
    </row>
    <row r="85587">
      <c r="A85587" s="113"/>
      <c r="B85587" s="113"/>
    </row>
    <row r="85588">
      <c r="A85588" s="113"/>
      <c r="B85588" s="113"/>
    </row>
    <row r="85589">
      <c r="A85589" s="113"/>
      <c r="B85589" s="113"/>
    </row>
    <row r="85590">
      <c r="A85590" s="113"/>
      <c r="B85590" s="113"/>
    </row>
    <row r="85591">
      <c r="A85591" s="113"/>
      <c r="B85591" s="113"/>
    </row>
    <row r="85592">
      <c r="A85592" s="113"/>
      <c r="B85592" s="113"/>
    </row>
    <row r="85593">
      <c r="A85593" s="113"/>
      <c r="B85593" s="113"/>
    </row>
    <row r="85594">
      <c r="A85594" s="113"/>
      <c r="B85594" s="113"/>
    </row>
    <row r="85595">
      <c r="A85595" s="113"/>
      <c r="B85595" s="113"/>
    </row>
    <row r="85596">
      <c r="A85596" s="113"/>
      <c r="B85596" s="113"/>
    </row>
    <row r="85597">
      <c r="A85597" s="113"/>
      <c r="B85597" s="113"/>
    </row>
    <row r="85598">
      <c r="A85598" s="113"/>
      <c r="B85598" s="113"/>
    </row>
    <row r="85599">
      <c r="A85599" s="113"/>
      <c r="B85599" s="113"/>
    </row>
    <row r="85600">
      <c r="A85600" s="113"/>
      <c r="B85600" s="113"/>
    </row>
    <row r="85601">
      <c r="A85601" s="113"/>
      <c r="B85601" s="113"/>
    </row>
    <row r="85602">
      <c r="A85602" s="113"/>
      <c r="B85602" s="113"/>
    </row>
    <row r="85603">
      <c r="A85603" s="113"/>
      <c r="B85603" s="113"/>
    </row>
    <row r="85604">
      <c r="A85604" s="113"/>
      <c r="B85604" s="113"/>
    </row>
    <row r="85605">
      <c r="A85605" s="113"/>
      <c r="B85605" s="113"/>
    </row>
    <row r="85606">
      <c r="A85606" s="113"/>
      <c r="B85606" s="113"/>
    </row>
    <row r="85607">
      <c r="A85607" s="113"/>
      <c r="B85607" s="113"/>
    </row>
    <row r="85608">
      <c r="A85608" s="113"/>
      <c r="B85608" s="113"/>
    </row>
    <row r="85609">
      <c r="A85609" s="113"/>
      <c r="B85609" s="113"/>
    </row>
    <row r="85610">
      <c r="A85610" s="113"/>
      <c r="B85610" s="113"/>
    </row>
    <row r="85611">
      <c r="A85611" s="113"/>
      <c r="B85611" s="113"/>
    </row>
    <row r="85612">
      <c r="A85612" s="113"/>
      <c r="B85612" s="113"/>
    </row>
    <row r="85613">
      <c r="A85613" s="113"/>
      <c r="B85613" s="113"/>
    </row>
    <row r="85614">
      <c r="A85614" s="113"/>
      <c r="B85614" s="113"/>
    </row>
    <row r="85615">
      <c r="A85615" s="113"/>
      <c r="B85615" s="113"/>
    </row>
    <row r="85616">
      <c r="A85616" s="113"/>
      <c r="B85616" s="113"/>
    </row>
    <row r="85617">
      <c r="A85617" s="113"/>
      <c r="B85617" s="113"/>
    </row>
    <row r="85618">
      <c r="A85618" s="113"/>
      <c r="B85618" s="113"/>
    </row>
    <row r="85619">
      <c r="A85619" s="113"/>
      <c r="B85619" s="113"/>
    </row>
    <row r="85620">
      <c r="A85620" s="113"/>
      <c r="B85620" s="113"/>
    </row>
    <row r="85621">
      <c r="A85621" s="113"/>
      <c r="B85621" s="113"/>
    </row>
    <row r="85622">
      <c r="A85622" s="113"/>
      <c r="B85622" s="113"/>
    </row>
    <row r="85623">
      <c r="A85623" s="113"/>
      <c r="B85623" s="113"/>
    </row>
    <row r="85624">
      <c r="A85624" s="113"/>
      <c r="B85624" s="113"/>
    </row>
    <row r="85625">
      <c r="A85625" s="113"/>
      <c r="B85625" s="113"/>
    </row>
    <row r="85626">
      <c r="A85626" s="113"/>
      <c r="B85626" s="113"/>
    </row>
    <row r="85627">
      <c r="A85627" s="113"/>
      <c r="B85627" s="113"/>
    </row>
    <row r="85628">
      <c r="A85628" s="113"/>
      <c r="B85628" s="113"/>
    </row>
    <row r="85629">
      <c r="A85629" s="113"/>
      <c r="B85629" s="113"/>
    </row>
    <row r="85630">
      <c r="A85630" s="113"/>
      <c r="B85630" s="113"/>
    </row>
    <row r="85631">
      <c r="A85631" s="113"/>
      <c r="B85631" s="113"/>
    </row>
    <row r="85632">
      <c r="A85632" s="113"/>
      <c r="B85632" s="113"/>
    </row>
    <row r="85633">
      <c r="A85633" s="113"/>
      <c r="B85633" s="113"/>
    </row>
    <row r="85634">
      <c r="A85634" s="113"/>
      <c r="B85634" s="113"/>
    </row>
    <row r="85635">
      <c r="A85635" s="113"/>
      <c r="B85635" s="113"/>
    </row>
    <row r="85636">
      <c r="A85636" s="113"/>
      <c r="B85636" s="113"/>
    </row>
    <row r="85637">
      <c r="A85637" s="113"/>
      <c r="B85637" s="113"/>
    </row>
    <row r="85638">
      <c r="A85638" s="113"/>
      <c r="B85638" s="113"/>
    </row>
    <row r="85639">
      <c r="A85639" s="113"/>
      <c r="B85639" s="113"/>
    </row>
    <row r="85640">
      <c r="A85640" s="113"/>
      <c r="B85640" s="113"/>
    </row>
    <row r="85641">
      <c r="A85641" s="113"/>
      <c r="B85641" s="113"/>
    </row>
    <row r="85642">
      <c r="A85642" s="113"/>
      <c r="B85642" s="113"/>
    </row>
    <row r="85643">
      <c r="A85643" s="113"/>
      <c r="B85643" s="113"/>
    </row>
    <row r="85644">
      <c r="A85644" s="113"/>
      <c r="B85644" s="113"/>
    </row>
    <row r="85645">
      <c r="A85645" s="113"/>
      <c r="B85645" s="113"/>
    </row>
    <row r="85646">
      <c r="A85646" s="113"/>
      <c r="B85646" s="113"/>
    </row>
    <row r="85647">
      <c r="A85647" s="113"/>
      <c r="B85647" s="113"/>
    </row>
    <row r="85648">
      <c r="A85648" s="113"/>
      <c r="B85648" s="113"/>
    </row>
    <row r="85649">
      <c r="A85649" s="113"/>
      <c r="B85649" s="113"/>
    </row>
    <row r="85650">
      <c r="A85650" s="113"/>
      <c r="B85650" s="113"/>
    </row>
    <row r="85651">
      <c r="A85651" s="113"/>
      <c r="B85651" s="113"/>
    </row>
    <row r="85652">
      <c r="A85652" s="113"/>
      <c r="B85652" s="113"/>
    </row>
    <row r="85653">
      <c r="A85653" s="113"/>
      <c r="B85653" s="113"/>
    </row>
    <row r="85654">
      <c r="A85654" s="113"/>
      <c r="B85654" s="113"/>
    </row>
    <row r="85655">
      <c r="A85655" s="113"/>
      <c r="B85655" s="113"/>
    </row>
    <row r="85656">
      <c r="A85656" s="113"/>
      <c r="B85656" s="113"/>
    </row>
    <row r="85657">
      <c r="A85657" s="113"/>
      <c r="B85657" s="113"/>
    </row>
    <row r="85658">
      <c r="A85658" s="113"/>
      <c r="B85658" s="113"/>
    </row>
    <row r="85659">
      <c r="A85659" s="113"/>
      <c r="B85659" s="113"/>
    </row>
    <row r="85660">
      <c r="A85660" s="113"/>
      <c r="B85660" s="113"/>
    </row>
    <row r="85661">
      <c r="A85661" s="113"/>
      <c r="B85661" s="113"/>
    </row>
    <row r="85662">
      <c r="A85662" s="113"/>
      <c r="B85662" s="113"/>
    </row>
    <row r="85663">
      <c r="A85663" s="113"/>
      <c r="B85663" s="113"/>
    </row>
    <row r="85664">
      <c r="A85664" s="113"/>
      <c r="B85664" s="113"/>
    </row>
    <row r="85665">
      <c r="A85665" s="113"/>
      <c r="B85665" s="113"/>
    </row>
    <row r="85666">
      <c r="A85666" s="113"/>
      <c r="B85666" s="113"/>
    </row>
    <row r="85667">
      <c r="A85667" s="113"/>
      <c r="B85667" s="113"/>
    </row>
    <row r="85668">
      <c r="A85668" s="113"/>
      <c r="B85668" s="113"/>
    </row>
    <row r="85669">
      <c r="A85669" s="113"/>
      <c r="B85669" s="113"/>
    </row>
    <row r="85670">
      <c r="A85670" s="113"/>
      <c r="B85670" s="113"/>
    </row>
    <row r="85671">
      <c r="A85671" s="113"/>
      <c r="B85671" s="113"/>
    </row>
    <row r="85672">
      <c r="A85672" s="113"/>
      <c r="B85672" s="113"/>
    </row>
    <row r="85673">
      <c r="A85673" s="113"/>
      <c r="B85673" s="113"/>
    </row>
    <row r="85674">
      <c r="A85674" s="113"/>
      <c r="B85674" s="113"/>
    </row>
    <row r="85675">
      <c r="A85675" s="113"/>
      <c r="B85675" s="113"/>
    </row>
    <row r="85676">
      <c r="A85676" s="113"/>
      <c r="B85676" s="113"/>
    </row>
    <row r="85677">
      <c r="A85677" s="113"/>
      <c r="B85677" s="113"/>
    </row>
    <row r="85678">
      <c r="A85678" s="113"/>
      <c r="B85678" s="113"/>
    </row>
    <row r="85679">
      <c r="A85679" s="113"/>
      <c r="B85679" s="113"/>
    </row>
    <row r="85680">
      <c r="A85680" s="113"/>
      <c r="B85680" s="113"/>
    </row>
    <row r="85681">
      <c r="A85681" s="113"/>
      <c r="B85681" s="113"/>
    </row>
    <row r="85682">
      <c r="A85682" s="113"/>
      <c r="B85682" s="113"/>
    </row>
    <row r="85683">
      <c r="A85683" s="113"/>
      <c r="B85683" s="113"/>
    </row>
    <row r="85684">
      <c r="A85684" s="113"/>
      <c r="B85684" s="113"/>
    </row>
    <row r="85685">
      <c r="A85685" s="113"/>
      <c r="B85685" s="113"/>
    </row>
    <row r="85686">
      <c r="A85686" s="113"/>
      <c r="B85686" s="113"/>
    </row>
    <row r="85687">
      <c r="A85687" s="113"/>
      <c r="B85687" s="113"/>
    </row>
    <row r="85688">
      <c r="A85688" s="113"/>
      <c r="B85688" s="113"/>
    </row>
    <row r="85689">
      <c r="A85689" s="113"/>
      <c r="B85689" s="113"/>
    </row>
    <row r="85690">
      <c r="A85690" s="113"/>
      <c r="B85690" s="113"/>
    </row>
    <row r="85691">
      <c r="A85691" s="113"/>
      <c r="B85691" s="113"/>
    </row>
    <row r="85692">
      <c r="A85692" s="113"/>
      <c r="B85692" s="113"/>
    </row>
    <row r="85693">
      <c r="A85693" s="113"/>
      <c r="B85693" s="113"/>
    </row>
    <row r="85694">
      <c r="A85694" s="113"/>
      <c r="B85694" s="113"/>
    </row>
    <row r="85695">
      <c r="A85695" s="113"/>
      <c r="B85695" s="113"/>
    </row>
    <row r="85696">
      <c r="A85696" s="113"/>
      <c r="B85696" s="113"/>
    </row>
    <row r="85697">
      <c r="A85697" s="113"/>
      <c r="B85697" s="113"/>
    </row>
    <row r="85698">
      <c r="A85698" s="113"/>
      <c r="B85698" s="113"/>
    </row>
    <row r="85699">
      <c r="A85699" s="113"/>
      <c r="B85699" s="113"/>
    </row>
    <row r="85700">
      <c r="A85700" s="113"/>
      <c r="B85700" s="113"/>
    </row>
    <row r="85701">
      <c r="A85701" s="113"/>
      <c r="B85701" s="113"/>
    </row>
    <row r="85702">
      <c r="A85702" s="113"/>
      <c r="B85702" s="113"/>
    </row>
    <row r="85703">
      <c r="A85703" s="113"/>
      <c r="B85703" s="113"/>
    </row>
    <row r="85704">
      <c r="A85704" s="113"/>
      <c r="B85704" s="113"/>
    </row>
    <row r="85705">
      <c r="A85705" s="113"/>
      <c r="B85705" s="113"/>
    </row>
    <row r="85706">
      <c r="A85706" s="113"/>
      <c r="B85706" s="113"/>
    </row>
    <row r="85707">
      <c r="A85707" s="113"/>
      <c r="B85707" s="113"/>
    </row>
    <row r="85708">
      <c r="A85708" s="113"/>
      <c r="B85708" s="113"/>
    </row>
    <row r="85709">
      <c r="A85709" s="113"/>
      <c r="B85709" s="113"/>
    </row>
    <row r="85710">
      <c r="A85710" s="113"/>
      <c r="B85710" s="113"/>
    </row>
    <row r="85711">
      <c r="A85711" s="113"/>
      <c r="B85711" s="113"/>
    </row>
    <row r="85712">
      <c r="A85712" s="113"/>
      <c r="B85712" s="113"/>
    </row>
    <row r="85713">
      <c r="A85713" s="113"/>
      <c r="B85713" s="113"/>
    </row>
    <row r="85714">
      <c r="A85714" s="113"/>
      <c r="B85714" s="113"/>
    </row>
    <row r="85715">
      <c r="A85715" s="113"/>
      <c r="B85715" s="113"/>
    </row>
    <row r="85716">
      <c r="A85716" s="113"/>
      <c r="B85716" s="113"/>
    </row>
    <row r="85717">
      <c r="A85717" s="113"/>
      <c r="B85717" s="113"/>
    </row>
    <row r="85718">
      <c r="A85718" s="113"/>
      <c r="B85718" s="113"/>
    </row>
    <row r="85719">
      <c r="A85719" s="113"/>
      <c r="B85719" s="113"/>
    </row>
    <row r="85720">
      <c r="A85720" s="113"/>
      <c r="B85720" s="113"/>
    </row>
    <row r="85721">
      <c r="A85721" s="113"/>
      <c r="B85721" s="113"/>
    </row>
    <row r="85722">
      <c r="A85722" s="113"/>
      <c r="B85722" s="113"/>
    </row>
    <row r="85723">
      <c r="A85723" s="113"/>
      <c r="B85723" s="113"/>
    </row>
    <row r="85724">
      <c r="A85724" s="113"/>
      <c r="B85724" s="113"/>
    </row>
    <row r="85725">
      <c r="A85725" s="113"/>
      <c r="B85725" s="113"/>
    </row>
    <row r="85726">
      <c r="A85726" s="113"/>
      <c r="B85726" s="113"/>
    </row>
    <row r="85727">
      <c r="A85727" s="113"/>
      <c r="B85727" s="113"/>
    </row>
    <row r="85728">
      <c r="A85728" s="113"/>
      <c r="B85728" s="113"/>
    </row>
    <row r="85729">
      <c r="A85729" s="113"/>
      <c r="B85729" s="113"/>
    </row>
    <row r="85730">
      <c r="A85730" s="113"/>
      <c r="B85730" s="113"/>
    </row>
    <row r="85731">
      <c r="A85731" s="113"/>
      <c r="B85731" s="113"/>
    </row>
    <row r="85732">
      <c r="A85732" s="113"/>
      <c r="B85732" s="113"/>
    </row>
    <row r="85733">
      <c r="A85733" s="113"/>
      <c r="B85733" s="113"/>
    </row>
    <row r="85734">
      <c r="A85734" s="113"/>
      <c r="B85734" s="113"/>
    </row>
    <row r="85735">
      <c r="A85735" s="113"/>
      <c r="B85735" s="113"/>
    </row>
    <row r="85736">
      <c r="A85736" s="113"/>
      <c r="B85736" s="113"/>
    </row>
    <row r="85737">
      <c r="A85737" s="113"/>
      <c r="B85737" s="113"/>
    </row>
    <row r="85738">
      <c r="A85738" s="113"/>
      <c r="B85738" s="113"/>
    </row>
    <row r="85739">
      <c r="A85739" s="113"/>
      <c r="B85739" s="113"/>
    </row>
    <row r="85740">
      <c r="A85740" s="113"/>
      <c r="B85740" s="113"/>
    </row>
    <row r="85741">
      <c r="A85741" s="113"/>
      <c r="B85741" s="113"/>
    </row>
    <row r="85742">
      <c r="A85742" s="113"/>
      <c r="B85742" s="113"/>
    </row>
    <row r="85743">
      <c r="A85743" s="113"/>
      <c r="B85743" s="113"/>
    </row>
    <row r="85744">
      <c r="A85744" s="113"/>
      <c r="B85744" s="113"/>
    </row>
    <row r="85745">
      <c r="A85745" s="113"/>
      <c r="B85745" s="113"/>
    </row>
    <row r="85746">
      <c r="A85746" s="113"/>
      <c r="B85746" s="113"/>
    </row>
    <row r="85747">
      <c r="A85747" s="113"/>
      <c r="B85747" s="113"/>
    </row>
    <row r="85748">
      <c r="A85748" s="113"/>
      <c r="B85748" s="113"/>
    </row>
    <row r="85749">
      <c r="A85749" s="113"/>
      <c r="B85749" s="113"/>
    </row>
    <row r="85750">
      <c r="A85750" s="113"/>
      <c r="B85750" s="113"/>
    </row>
    <row r="85751">
      <c r="A85751" s="113"/>
      <c r="B85751" s="113"/>
    </row>
    <row r="85752">
      <c r="A85752" s="113"/>
      <c r="B85752" s="113"/>
    </row>
    <row r="85753">
      <c r="A85753" s="113"/>
      <c r="B85753" s="113"/>
    </row>
    <row r="85754">
      <c r="A85754" s="113"/>
      <c r="B85754" s="113"/>
    </row>
    <row r="85755">
      <c r="A85755" s="113"/>
      <c r="B85755" s="113"/>
    </row>
    <row r="85756">
      <c r="A85756" s="113"/>
      <c r="B85756" s="113"/>
    </row>
    <row r="85757">
      <c r="A85757" s="113"/>
      <c r="B85757" s="113"/>
    </row>
    <row r="85758">
      <c r="A85758" s="113"/>
      <c r="B85758" s="113"/>
    </row>
    <row r="85759">
      <c r="A85759" s="113"/>
      <c r="B85759" s="113"/>
    </row>
    <row r="85760">
      <c r="A85760" s="113"/>
      <c r="B85760" s="113"/>
    </row>
    <row r="85761">
      <c r="A85761" s="113"/>
      <c r="B85761" s="113"/>
    </row>
    <row r="85762">
      <c r="A85762" s="113"/>
      <c r="B85762" s="113"/>
    </row>
    <row r="85763">
      <c r="A85763" s="113"/>
      <c r="B85763" s="113"/>
    </row>
    <row r="85764">
      <c r="A85764" s="113"/>
      <c r="B85764" s="113"/>
    </row>
    <row r="85765">
      <c r="A85765" s="113"/>
      <c r="B85765" s="113"/>
    </row>
    <row r="85766">
      <c r="A85766" s="113"/>
      <c r="B85766" s="113"/>
    </row>
    <row r="85767">
      <c r="A85767" s="113"/>
      <c r="B85767" s="113"/>
    </row>
    <row r="85768">
      <c r="A85768" s="113"/>
      <c r="B85768" s="113"/>
    </row>
    <row r="85769">
      <c r="A85769" s="113"/>
      <c r="B85769" s="113"/>
    </row>
    <row r="85770">
      <c r="A85770" s="113"/>
      <c r="B85770" s="113"/>
    </row>
    <row r="85771">
      <c r="A85771" s="113"/>
      <c r="B85771" s="113"/>
    </row>
    <row r="85772">
      <c r="A85772" s="113"/>
      <c r="B85772" s="113"/>
    </row>
    <row r="85773">
      <c r="A85773" s="113"/>
      <c r="B85773" s="113"/>
    </row>
    <row r="85774">
      <c r="A85774" s="113"/>
      <c r="B85774" s="113"/>
    </row>
    <row r="85775">
      <c r="A85775" s="113"/>
      <c r="B85775" s="113"/>
    </row>
    <row r="85776">
      <c r="A85776" s="113"/>
      <c r="B85776" s="113"/>
    </row>
    <row r="85777">
      <c r="A85777" s="113"/>
      <c r="B85777" s="113"/>
    </row>
    <row r="85778">
      <c r="A85778" s="113"/>
      <c r="B85778" s="113"/>
    </row>
    <row r="85779">
      <c r="A85779" s="113"/>
      <c r="B85779" s="113"/>
    </row>
    <row r="85780">
      <c r="A85780" s="113"/>
      <c r="B85780" s="113"/>
    </row>
    <row r="85781">
      <c r="A85781" s="113"/>
      <c r="B85781" s="113"/>
    </row>
    <row r="85782">
      <c r="A85782" s="113"/>
      <c r="B85782" s="113"/>
    </row>
    <row r="85783">
      <c r="A85783" s="113"/>
      <c r="B85783" s="113"/>
    </row>
    <row r="85784">
      <c r="A85784" s="113"/>
      <c r="B85784" s="113"/>
    </row>
    <row r="85785">
      <c r="A85785" s="113"/>
      <c r="B85785" s="113"/>
    </row>
    <row r="85786">
      <c r="A85786" s="113"/>
      <c r="B85786" s="113"/>
    </row>
    <row r="85787">
      <c r="A85787" s="113"/>
      <c r="B85787" s="113"/>
    </row>
    <row r="85788">
      <c r="A85788" s="113"/>
      <c r="B85788" s="113"/>
    </row>
    <row r="85789">
      <c r="A85789" s="113"/>
      <c r="B85789" s="113"/>
    </row>
    <row r="85790">
      <c r="A85790" s="113"/>
      <c r="B85790" s="113"/>
    </row>
    <row r="85791">
      <c r="A85791" s="113"/>
      <c r="B85791" s="113"/>
    </row>
    <row r="85792">
      <c r="A85792" s="113"/>
      <c r="B85792" s="113"/>
    </row>
    <row r="85793">
      <c r="A85793" s="113"/>
      <c r="B85793" s="113"/>
    </row>
    <row r="85794">
      <c r="A85794" s="113"/>
      <c r="B85794" s="113"/>
    </row>
    <row r="85795">
      <c r="A85795" s="113"/>
      <c r="B85795" s="113"/>
    </row>
    <row r="85796">
      <c r="A85796" s="113"/>
      <c r="B85796" s="113"/>
    </row>
    <row r="85797">
      <c r="A85797" s="113"/>
      <c r="B85797" s="113"/>
    </row>
    <row r="85798">
      <c r="A85798" s="113"/>
      <c r="B85798" s="113"/>
    </row>
    <row r="85799">
      <c r="A85799" s="113"/>
      <c r="B85799" s="113"/>
    </row>
    <row r="85800">
      <c r="A85800" s="113"/>
      <c r="B85800" s="113"/>
    </row>
    <row r="85801">
      <c r="A85801" s="113"/>
      <c r="B85801" s="113"/>
    </row>
    <row r="85802">
      <c r="A85802" s="113"/>
      <c r="B85802" s="113"/>
    </row>
    <row r="85803">
      <c r="A85803" s="113"/>
      <c r="B85803" s="113"/>
    </row>
    <row r="85804">
      <c r="A85804" s="113"/>
      <c r="B85804" s="113"/>
    </row>
    <row r="85805">
      <c r="A85805" s="113"/>
      <c r="B85805" s="113"/>
    </row>
    <row r="85806">
      <c r="A85806" s="113"/>
      <c r="B85806" s="113"/>
    </row>
    <row r="85807">
      <c r="A85807" s="113"/>
      <c r="B85807" s="113"/>
    </row>
    <row r="85808">
      <c r="A85808" s="113"/>
      <c r="B85808" s="113"/>
    </row>
    <row r="85809">
      <c r="A85809" s="113"/>
      <c r="B85809" s="113"/>
    </row>
    <row r="85810">
      <c r="A85810" s="113"/>
      <c r="B85810" s="113"/>
    </row>
    <row r="85811">
      <c r="A85811" s="113"/>
      <c r="B85811" s="113"/>
    </row>
    <row r="85812">
      <c r="A85812" s="113"/>
      <c r="B85812" s="113"/>
    </row>
    <row r="85813">
      <c r="A85813" s="113"/>
      <c r="B85813" s="113"/>
    </row>
    <row r="85814">
      <c r="A85814" s="113"/>
      <c r="B85814" s="113"/>
    </row>
    <row r="85815">
      <c r="A85815" s="113"/>
      <c r="B85815" s="113"/>
    </row>
    <row r="85816">
      <c r="A85816" s="113"/>
      <c r="B85816" s="113"/>
    </row>
    <row r="85817">
      <c r="A85817" s="113"/>
      <c r="B85817" s="113"/>
    </row>
    <row r="85818">
      <c r="A85818" s="113"/>
      <c r="B85818" s="113"/>
    </row>
    <row r="85819">
      <c r="A85819" s="113"/>
      <c r="B85819" s="113"/>
    </row>
    <row r="85820">
      <c r="A85820" s="113"/>
      <c r="B85820" s="113"/>
    </row>
    <row r="85821">
      <c r="A85821" s="113"/>
      <c r="B85821" s="113"/>
    </row>
    <row r="85822">
      <c r="A85822" s="113"/>
      <c r="B85822" s="113"/>
    </row>
    <row r="85823">
      <c r="A85823" s="113"/>
      <c r="B85823" s="113"/>
    </row>
    <row r="85824">
      <c r="A85824" s="113"/>
      <c r="B85824" s="113"/>
    </row>
    <row r="85825">
      <c r="A85825" s="113"/>
      <c r="B85825" s="113"/>
    </row>
    <row r="85826">
      <c r="A85826" s="113"/>
      <c r="B85826" s="113"/>
    </row>
    <row r="85827">
      <c r="A85827" s="113"/>
      <c r="B85827" s="113"/>
    </row>
    <row r="85828">
      <c r="A85828" s="113"/>
      <c r="B85828" s="113"/>
    </row>
    <row r="85829">
      <c r="A85829" s="113"/>
      <c r="B85829" s="113"/>
    </row>
    <row r="85830">
      <c r="A85830" s="113"/>
      <c r="B85830" s="113"/>
    </row>
    <row r="85831">
      <c r="A85831" s="113"/>
      <c r="B85831" s="113"/>
    </row>
    <row r="85832">
      <c r="A85832" s="113"/>
      <c r="B85832" s="113"/>
    </row>
    <row r="85833">
      <c r="A85833" s="113"/>
      <c r="B85833" s="113"/>
    </row>
    <row r="85834">
      <c r="A85834" s="113"/>
      <c r="B85834" s="113"/>
    </row>
    <row r="85835">
      <c r="A85835" s="113"/>
      <c r="B85835" s="113"/>
    </row>
    <row r="85836">
      <c r="A85836" s="113"/>
      <c r="B85836" s="113"/>
    </row>
    <row r="85837">
      <c r="A85837" s="113"/>
      <c r="B85837" s="113"/>
    </row>
    <row r="85838">
      <c r="A85838" s="113"/>
      <c r="B85838" s="113"/>
    </row>
    <row r="85839">
      <c r="A85839" s="113"/>
      <c r="B85839" s="113"/>
    </row>
    <row r="85840">
      <c r="A85840" s="113"/>
      <c r="B85840" s="113"/>
    </row>
    <row r="85841">
      <c r="A85841" s="113"/>
      <c r="B85841" s="113"/>
    </row>
    <row r="85842">
      <c r="A85842" s="113"/>
      <c r="B85842" s="113"/>
    </row>
    <row r="85843">
      <c r="A85843" s="113"/>
      <c r="B85843" s="113"/>
    </row>
    <row r="85844">
      <c r="A85844" s="113"/>
      <c r="B85844" s="113"/>
    </row>
    <row r="85845">
      <c r="A85845" s="113"/>
      <c r="B85845" s="113"/>
    </row>
    <row r="85846">
      <c r="A85846" s="113"/>
      <c r="B85846" s="113"/>
    </row>
    <row r="85847">
      <c r="A85847" s="113"/>
      <c r="B85847" s="113"/>
    </row>
    <row r="85848">
      <c r="A85848" s="113"/>
      <c r="B85848" s="113"/>
    </row>
    <row r="85849">
      <c r="A85849" s="113"/>
      <c r="B85849" s="113"/>
    </row>
    <row r="85850">
      <c r="A85850" s="113"/>
      <c r="B85850" s="113"/>
    </row>
    <row r="85851">
      <c r="A85851" s="113"/>
      <c r="B85851" s="113"/>
    </row>
    <row r="85852">
      <c r="A85852" s="113"/>
      <c r="B85852" s="113"/>
    </row>
    <row r="85853">
      <c r="A85853" s="113"/>
      <c r="B85853" s="113"/>
    </row>
    <row r="85854">
      <c r="A85854" s="113"/>
      <c r="B85854" s="113"/>
    </row>
    <row r="85855">
      <c r="A85855" s="113"/>
      <c r="B85855" s="113"/>
    </row>
    <row r="85856">
      <c r="A85856" s="113"/>
      <c r="B85856" s="113"/>
    </row>
    <row r="85857">
      <c r="A85857" s="113"/>
      <c r="B85857" s="113"/>
    </row>
    <row r="85858">
      <c r="A85858" s="113"/>
      <c r="B85858" s="113"/>
    </row>
    <row r="85859">
      <c r="A85859" s="113"/>
      <c r="B85859" s="113"/>
    </row>
    <row r="85860">
      <c r="A85860" s="113"/>
      <c r="B85860" s="113"/>
    </row>
    <row r="85861">
      <c r="A85861" s="113"/>
      <c r="B85861" s="113"/>
    </row>
    <row r="85862">
      <c r="A85862" s="113"/>
      <c r="B85862" s="113"/>
    </row>
    <row r="85863">
      <c r="A85863" s="113"/>
      <c r="B85863" s="113"/>
    </row>
    <row r="85864">
      <c r="A85864" s="113"/>
      <c r="B85864" s="113"/>
    </row>
    <row r="85865">
      <c r="A85865" s="113"/>
      <c r="B85865" s="113"/>
    </row>
    <row r="85866">
      <c r="A85866" s="113"/>
      <c r="B85866" s="113"/>
    </row>
    <row r="85867">
      <c r="A85867" s="113"/>
      <c r="B85867" s="113"/>
    </row>
    <row r="85868">
      <c r="A85868" s="113"/>
      <c r="B85868" s="113"/>
    </row>
    <row r="85869">
      <c r="A85869" s="113"/>
      <c r="B85869" s="113"/>
    </row>
    <row r="85870">
      <c r="A85870" s="113"/>
      <c r="B85870" s="113"/>
    </row>
    <row r="85871">
      <c r="A85871" s="113"/>
      <c r="B85871" s="113"/>
    </row>
    <row r="85872">
      <c r="A85872" s="113"/>
      <c r="B85872" s="113"/>
    </row>
    <row r="85873">
      <c r="A85873" s="113"/>
      <c r="B85873" s="113"/>
    </row>
    <row r="85874">
      <c r="A85874" s="113"/>
      <c r="B85874" s="113"/>
    </row>
    <row r="85875">
      <c r="A85875" s="113"/>
      <c r="B85875" s="113"/>
    </row>
    <row r="85876">
      <c r="A85876" s="113"/>
      <c r="B85876" s="113"/>
    </row>
    <row r="85877">
      <c r="A85877" s="113"/>
      <c r="B85877" s="113"/>
    </row>
    <row r="85878">
      <c r="A85878" s="113"/>
      <c r="B85878" s="113"/>
    </row>
    <row r="85879">
      <c r="A85879" s="113"/>
      <c r="B85879" s="113"/>
    </row>
    <row r="85880">
      <c r="A85880" s="113"/>
      <c r="B85880" s="113"/>
    </row>
    <row r="85881">
      <c r="A85881" s="113"/>
      <c r="B85881" s="113"/>
    </row>
    <row r="85882">
      <c r="A85882" s="113"/>
      <c r="B85882" s="113"/>
    </row>
    <row r="85883">
      <c r="A85883" s="113"/>
      <c r="B85883" s="113"/>
    </row>
    <row r="85884">
      <c r="A85884" s="113"/>
      <c r="B85884" s="113"/>
    </row>
    <row r="85885">
      <c r="A85885" s="113"/>
      <c r="B85885" s="113"/>
    </row>
    <row r="85886">
      <c r="A85886" s="113"/>
      <c r="B85886" s="113"/>
    </row>
    <row r="85887">
      <c r="A85887" s="113"/>
      <c r="B85887" s="113"/>
    </row>
    <row r="85888">
      <c r="A85888" s="113"/>
      <c r="B85888" s="113"/>
    </row>
    <row r="85889">
      <c r="A85889" s="113"/>
      <c r="B85889" s="113"/>
    </row>
    <row r="85890">
      <c r="A85890" s="113"/>
      <c r="B85890" s="113"/>
    </row>
    <row r="85891">
      <c r="A85891" s="113"/>
      <c r="B85891" s="113"/>
    </row>
    <row r="85892">
      <c r="A85892" s="113"/>
      <c r="B85892" s="113"/>
    </row>
    <row r="85893">
      <c r="A85893" s="113"/>
      <c r="B85893" s="113"/>
    </row>
    <row r="85894">
      <c r="A85894" s="113"/>
      <c r="B85894" s="113"/>
    </row>
    <row r="85895">
      <c r="A85895" s="113"/>
      <c r="B85895" s="113"/>
    </row>
    <row r="85896">
      <c r="A85896" s="113"/>
      <c r="B85896" s="113"/>
    </row>
    <row r="85897">
      <c r="A85897" s="113"/>
      <c r="B85897" s="113"/>
    </row>
    <row r="85898">
      <c r="A85898" s="113"/>
      <c r="B85898" s="113"/>
    </row>
    <row r="85899">
      <c r="A85899" s="113"/>
      <c r="B85899" s="113"/>
    </row>
    <row r="85900">
      <c r="A85900" s="113"/>
      <c r="B85900" s="113"/>
    </row>
    <row r="85901">
      <c r="A85901" s="113"/>
      <c r="B85901" s="113"/>
    </row>
    <row r="85902">
      <c r="A85902" s="113"/>
      <c r="B85902" s="113"/>
    </row>
    <row r="85903">
      <c r="A85903" s="113"/>
      <c r="B85903" s="113"/>
    </row>
    <row r="85904">
      <c r="A85904" s="113"/>
      <c r="B85904" s="113"/>
    </row>
    <row r="85905">
      <c r="A85905" s="113"/>
      <c r="B85905" s="113"/>
    </row>
    <row r="85906">
      <c r="A85906" s="113"/>
      <c r="B85906" s="113"/>
    </row>
    <row r="85907">
      <c r="A85907" s="113"/>
      <c r="B85907" s="113"/>
    </row>
    <row r="85908">
      <c r="A85908" s="113"/>
      <c r="B85908" s="113"/>
    </row>
    <row r="85909">
      <c r="A85909" s="113"/>
      <c r="B85909" s="113"/>
    </row>
    <row r="85910">
      <c r="A85910" s="113"/>
      <c r="B85910" s="113"/>
    </row>
    <row r="85911">
      <c r="A85911" s="113"/>
      <c r="B85911" s="113"/>
    </row>
    <row r="85912">
      <c r="A85912" s="113"/>
      <c r="B85912" s="113"/>
    </row>
    <row r="85913">
      <c r="A85913" s="113"/>
      <c r="B85913" s="113"/>
    </row>
    <row r="85914">
      <c r="A85914" s="113"/>
      <c r="B85914" s="113"/>
    </row>
    <row r="85915">
      <c r="A85915" s="113"/>
      <c r="B85915" s="113"/>
    </row>
    <row r="85916">
      <c r="A85916" s="113"/>
      <c r="B85916" s="113"/>
    </row>
    <row r="85917">
      <c r="A85917" s="113"/>
      <c r="B85917" s="113"/>
    </row>
    <row r="85918">
      <c r="A85918" s="113"/>
      <c r="B85918" s="113"/>
    </row>
    <row r="85919">
      <c r="A85919" s="113"/>
      <c r="B85919" s="113"/>
    </row>
    <row r="85920">
      <c r="A85920" s="113"/>
      <c r="B85920" s="113"/>
    </row>
    <row r="85921">
      <c r="A85921" s="113"/>
      <c r="B85921" s="113"/>
    </row>
    <row r="85922">
      <c r="A85922" s="113"/>
      <c r="B85922" s="113"/>
    </row>
    <row r="85923">
      <c r="A85923" s="113"/>
      <c r="B85923" s="113"/>
    </row>
    <row r="85924">
      <c r="A85924" s="113"/>
      <c r="B85924" s="113"/>
    </row>
    <row r="85925">
      <c r="A85925" s="113"/>
      <c r="B85925" s="113"/>
    </row>
    <row r="85926">
      <c r="A85926" s="113"/>
      <c r="B85926" s="113"/>
    </row>
    <row r="85927">
      <c r="A85927" s="113"/>
      <c r="B85927" s="113"/>
    </row>
    <row r="85928">
      <c r="A85928" s="113"/>
      <c r="B85928" s="113"/>
    </row>
    <row r="85929">
      <c r="A85929" s="113"/>
      <c r="B85929" s="113"/>
    </row>
    <row r="85930">
      <c r="A85930" s="113"/>
      <c r="B85930" s="113"/>
    </row>
    <row r="85931">
      <c r="A85931" s="113"/>
      <c r="B85931" s="113"/>
    </row>
    <row r="85932">
      <c r="A85932" s="113"/>
      <c r="B85932" s="113"/>
    </row>
    <row r="85933">
      <c r="A85933" s="113"/>
      <c r="B85933" s="113"/>
    </row>
    <row r="85934">
      <c r="A85934" s="113"/>
      <c r="B85934" s="113"/>
    </row>
    <row r="85935">
      <c r="A85935" s="113"/>
      <c r="B85935" s="113"/>
    </row>
    <row r="85936">
      <c r="A85936" s="113"/>
      <c r="B85936" s="113"/>
    </row>
    <row r="85937">
      <c r="A85937" s="113"/>
      <c r="B85937" s="113"/>
    </row>
    <row r="85938">
      <c r="A85938" s="113"/>
      <c r="B85938" s="113"/>
    </row>
    <row r="85939">
      <c r="A85939" s="113"/>
      <c r="B85939" s="113"/>
    </row>
    <row r="85940">
      <c r="A85940" s="113"/>
      <c r="B85940" s="113"/>
    </row>
    <row r="85941">
      <c r="A85941" s="113"/>
      <c r="B85941" s="113"/>
    </row>
    <row r="85942">
      <c r="A85942" s="113"/>
      <c r="B85942" s="113"/>
    </row>
    <row r="85943">
      <c r="A85943" s="113"/>
      <c r="B85943" s="113"/>
    </row>
    <row r="85944">
      <c r="A85944" s="113"/>
      <c r="B85944" s="113"/>
    </row>
    <row r="85945">
      <c r="A85945" s="113"/>
      <c r="B85945" s="113"/>
    </row>
    <row r="85946">
      <c r="A85946" s="113"/>
      <c r="B85946" s="113"/>
    </row>
    <row r="85947">
      <c r="A85947" s="113"/>
      <c r="B85947" s="113"/>
    </row>
    <row r="85948">
      <c r="A85948" s="113"/>
      <c r="B85948" s="113"/>
    </row>
    <row r="85949">
      <c r="A85949" s="113"/>
      <c r="B85949" s="113"/>
    </row>
    <row r="85950">
      <c r="A85950" s="113"/>
      <c r="B85950" s="113"/>
    </row>
    <row r="85951">
      <c r="A85951" s="113"/>
      <c r="B85951" s="113"/>
    </row>
    <row r="85952">
      <c r="A85952" s="113"/>
      <c r="B85952" s="113"/>
    </row>
    <row r="85953">
      <c r="A85953" s="113"/>
      <c r="B85953" s="113"/>
    </row>
    <row r="85954">
      <c r="A85954" s="113"/>
      <c r="B85954" s="113"/>
    </row>
    <row r="85955">
      <c r="A85955" s="113"/>
      <c r="B85955" s="113"/>
    </row>
    <row r="85956">
      <c r="A85956" s="113"/>
      <c r="B85956" s="113"/>
    </row>
    <row r="85957">
      <c r="A85957" s="113"/>
      <c r="B85957" s="113"/>
    </row>
    <row r="85958">
      <c r="A85958" s="113"/>
      <c r="B85958" s="113"/>
    </row>
    <row r="85959">
      <c r="A85959" s="113"/>
      <c r="B85959" s="113"/>
    </row>
    <row r="85960">
      <c r="A85960" s="113"/>
      <c r="B85960" s="113"/>
    </row>
    <row r="85961">
      <c r="A85961" s="113"/>
      <c r="B85961" s="113"/>
    </row>
    <row r="85962">
      <c r="A85962" s="113"/>
      <c r="B85962" s="113"/>
    </row>
    <row r="85963">
      <c r="A85963" s="113"/>
      <c r="B85963" s="113"/>
    </row>
    <row r="85964">
      <c r="A85964" s="113"/>
      <c r="B85964" s="113"/>
    </row>
    <row r="85965">
      <c r="A85965" s="113"/>
      <c r="B85965" s="113"/>
    </row>
    <row r="85966">
      <c r="A85966" s="113"/>
      <c r="B85966" s="113"/>
    </row>
    <row r="85967">
      <c r="A85967" s="113"/>
      <c r="B85967" s="113"/>
    </row>
    <row r="85968">
      <c r="A85968" s="113"/>
      <c r="B85968" s="113"/>
    </row>
    <row r="85969">
      <c r="A85969" s="113"/>
      <c r="B85969" s="113"/>
    </row>
    <row r="85970">
      <c r="A85970" s="113"/>
      <c r="B85970" s="113"/>
    </row>
    <row r="85971">
      <c r="A85971" s="113"/>
      <c r="B85971" s="113"/>
    </row>
    <row r="85972">
      <c r="A85972" s="113"/>
      <c r="B85972" s="113"/>
    </row>
    <row r="85973">
      <c r="A85973" s="113"/>
      <c r="B85973" s="113"/>
    </row>
    <row r="85974">
      <c r="A85974" s="113"/>
      <c r="B85974" s="113"/>
    </row>
    <row r="85975">
      <c r="A85975" s="113"/>
      <c r="B85975" s="113"/>
    </row>
    <row r="85976">
      <c r="A85976" s="113"/>
      <c r="B85976" s="113"/>
    </row>
    <row r="85977">
      <c r="A85977" s="113"/>
      <c r="B85977" s="113"/>
    </row>
    <row r="85978">
      <c r="A85978" s="113"/>
      <c r="B85978" s="113"/>
    </row>
    <row r="85979">
      <c r="A85979" s="113"/>
      <c r="B85979" s="113"/>
    </row>
    <row r="85980">
      <c r="A85980" s="113"/>
      <c r="B85980" s="113"/>
    </row>
    <row r="85981">
      <c r="A85981" s="113"/>
      <c r="B85981" s="113"/>
    </row>
    <row r="85982">
      <c r="A85982" s="113"/>
      <c r="B85982" s="113"/>
    </row>
    <row r="85983">
      <c r="A85983" s="113"/>
      <c r="B85983" s="113"/>
    </row>
    <row r="85984">
      <c r="A85984" s="113"/>
      <c r="B85984" s="113"/>
    </row>
    <row r="85985">
      <c r="A85985" s="113"/>
      <c r="B85985" s="113"/>
    </row>
    <row r="85986">
      <c r="A85986" s="113"/>
      <c r="B85986" s="113"/>
    </row>
    <row r="85987">
      <c r="A85987" s="113"/>
      <c r="B85987" s="113"/>
    </row>
    <row r="85988">
      <c r="A85988" s="113"/>
      <c r="B85988" s="113"/>
    </row>
    <row r="85989">
      <c r="A85989" s="113"/>
      <c r="B85989" s="113"/>
    </row>
    <row r="85990">
      <c r="A85990" s="113"/>
      <c r="B85990" s="113"/>
    </row>
    <row r="85991">
      <c r="A85991" s="113"/>
      <c r="B85991" s="113"/>
    </row>
    <row r="85992">
      <c r="A85992" s="113"/>
      <c r="B85992" s="113"/>
    </row>
    <row r="85993">
      <c r="A85993" s="113"/>
      <c r="B85993" s="113"/>
    </row>
    <row r="85994">
      <c r="A85994" s="113"/>
      <c r="B85994" s="113"/>
    </row>
    <row r="85995">
      <c r="A85995" s="113"/>
      <c r="B85995" s="113"/>
    </row>
    <row r="85996">
      <c r="A85996" s="113"/>
      <c r="B85996" s="113"/>
    </row>
    <row r="85997">
      <c r="A85997" s="113"/>
      <c r="B85997" s="113"/>
    </row>
    <row r="85998">
      <c r="A85998" s="113"/>
      <c r="B85998" s="113"/>
    </row>
    <row r="85999">
      <c r="A85999" s="113"/>
      <c r="B85999" s="113"/>
    </row>
    <row r="86000">
      <c r="A86000" s="113"/>
      <c r="B86000" s="113"/>
    </row>
    <row r="86001">
      <c r="A86001" s="113"/>
      <c r="B86001" s="113"/>
    </row>
    <row r="86002">
      <c r="A86002" s="113"/>
      <c r="B86002" s="113"/>
    </row>
    <row r="86003">
      <c r="A86003" s="113"/>
      <c r="B86003" s="113"/>
    </row>
    <row r="86004">
      <c r="A86004" s="113"/>
      <c r="B86004" s="113"/>
    </row>
    <row r="86005">
      <c r="A86005" s="113"/>
      <c r="B86005" s="113"/>
    </row>
    <row r="86006">
      <c r="A86006" s="113"/>
      <c r="B86006" s="113"/>
    </row>
    <row r="86007">
      <c r="A86007" s="113"/>
      <c r="B86007" s="113"/>
    </row>
    <row r="86008">
      <c r="A86008" s="113"/>
      <c r="B86008" s="113"/>
    </row>
    <row r="86009">
      <c r="A86009" s="113"/>
      <c r="B86009" s="113"/>
    </row>
    <row r="86010">
      <c r="A86010" s="113"/>
      <c r="B86010" s="113"/>
    </row>
    <row r="86011">
      <c r="A86011" s="113"/>
      <c r="B86011" s="113"/>
    </row>
    <row r="86012">
      <c r="A86012" s="113"/>
      <c r="B86012" s="113"/>
    </row>
    <row r="86013">
      <c r="A86013" s="113"/>
      <c r="B86013" s="113"/>
    </row>
    <row r="86014">
      <c r="A86014" s="113"/>
      <c r="B86014" s="113"/>
    </row>
    <row r="86015">
      <c r="A86015" s="113"/>
      <c r="B86015" s="113"/>
    </row>
    <row r="86016">
      <c r="A86016" s="113"/>
      <c r="B86016" s="113"/>
    </row>
    <row r="86017">
      <c r="A86017" s="113"/>
      <c r="B86017" s="113"/>
    </row>
    <row r="86018">
      <c r="A86018" s="113"/>
      <c r="B86018" s="113"/>
    </row>
    <row r="86019">
      <c r="A86019" s="113"/>
      <c r="B86019" s="113"/>
    </row>
    <row r="86020">
      <c r="A86020" s="113"/>
      <c r="B86020" s="113"/>
    </row>
    <row r="86021">
      <c r="A86021" s="113"/>
      <c r="B86021" s="113"/>
    </row>
    <row r="86022">
      <c r="A86022" s="113"/>
      <c r="B86022" s="113"/>
    </row>
    <row r="86023">
      <c r="A86023" s="113"/>
      <c r="B86023" s="113"/>
    </row>
    <row r="86024">
      <c r="A86024" s="113"/>
      <c r="B86024" s="113"/>
    </row>
    <row r="86025">
      <c r="A86025" s="113"/>
      <c r="B86025" s="113"/>
    </row>
    <row r="86026">
      <c r="A86026" s="113"/>
      <c r="B86026" s="113"/>
    </row>
    <row r="86027">
      <c r="A86027" s="113"/>
      <c r="B86027" s="113"/>
    </row>
    <row r="86028">
      <c r="A86028" s="113"/>
      <c r="B86028" s="113"/>
    </row>
    <row r="86029">
      <c r="A86029" s="113"/>
      <c r="B86029" s="113"/>
    </row>
    <row r="86030">
      <c r="A86030" s="113"/>
      <c r="B86030" s="113"/>
    </row>
    <row r="86031">
      <c r="A86031" s="113"/>
      <c r="B86031" s="113"/>
    </row>
    <row r="86032">
      <c r="A86032" s="113"/>
      <c r="B86032" s="113"/>
    </row>
    <row r="86033">
      <c r="A86033" s="113"/>
      <c r="B86033" s="113"/>
    </row>
    <row r="86034">
      <c r="A86034" s="113"/>
      <c r="B86034" s="113"/>
    </row>
    <row r="86035">
      <c r="A86035" s="113"/>
      <c r="B86035" s="113"/>
    </row>
    <row r="86036">
      <c r="A86036" s="113"/>
      <c r="B86036" s="113"/>
    </row>
    <row r="86037">
      <c r="A86037" s="113"/>
      <c r="B86037" s="113"/>
    </row>
    <row r="86038">
      <c r="A86038" s="113"/>
      <c r="B86038" s="113"/>
    </row>
    <row r="86039">
      <c r="A86039" s="113"/>
      <c r="B86039" s="113"/>
    </row>
    <row r="86040">
      <c r="A86040" s="113"/>
      <c r="B86040" s="113"/>
    </row>
    <row r="86041">
      <c r="A86041" s="113"/>
      <c r="B86041" s="113"/>
    </row>
    <row r="86042">
      <c r="A86042" s="113"/>
      <c r="B86042" s="113"/>
    </row>
    <row r="86043">
      <c r="A86043" s="113"/>
      <c r="B86043" s="113"/>
    </row>
    <row r="86044">
      <c r="A86044" s="113"/>
      <c r="B86044" s="113"/>
    </row>
    <row r="86045">
      <c r="A86045" s="113"/>
      <c r="B86045" s="113"/>
    </row>
    <row r="86046">
      <c r="A86046" s="113"/>
      <c r="B86046" s="113"/>
    </row>
    <row r="86047">
      <c r="A86047" s="113"/>
      <c r="B86047" s="113"/>
    </row>
    <row r="86048">
      <c r="A86048" s="113"/>
      <c r="B86048" s="113"/>
    </row>
    <row r="86049">
      <c r="A86049" s="113"/>
      <c r="B86049" s="113"/>
    </row>
    <row r="86050">
      <c r="A86050" s="113"/>
      <c r="B86050" s="113"/>
    </row>
    <row r="86051">
      <c r="A86051" s="113"/>
      <c r="B86051" s="113"/>
    </row>
    <row r="86052">
      <c r="A86052" s="113"/>
      <c r="B86052" s="113"/>
    </row>
    <row r="86053">
      <c r="A86053" s="113"/>
      <c r="B86053" s="113"/>
    </row>
    <row r="86054">
      <c r="A86054" s="113"/>
      <c r="B86054" s="113"/>
    </row>
    <row r="86055">
      <c r="A86055" s="113"/>
      <c r="B86055" s="113"/>
    </row>
    <row r="86056">
      <c r="A86056" s="113"/>
      <c r="B86056" s="113"/>
    </row>
    <row r="86057">
      <c r="A86057" s="113"/>
      <c r="B86057" s="113"/>
    </row>
    <row r="86058">
      <c r="A86058" s="113"/>
      <c r="B86058" s="113"/>
    </row>
    <row r="86059">
      <c r="A86059" s="113"/>
      <c r="B86059" s="113"/>
    </row>
    <row r="86060">
      <c r="A86060" s="113"/>
      <c r="B86060" s="113"/>
    </row>
    <row r="86061">
      <c r="A86061" s="113"/>
      <c r="B86061" s="113"/>
    </row>
    <row r="86062">
      <c r="A86062" s="113"/>
      <c r="B86062" s="113"/>
    </row>
    <row r="86063">
      <c r="A86063" s="113"/>
      <c r="B86063" s="113"/>
    </row>
    <row r="86064">
      <c r="A86064" s="113"/>
      <c r="B86064" s="113"/>
    </row>
    <row r="86065">
      <c r="A86065" s="113"/>
      <c r="B86065" s="113"/>
    </row>
    <row r="86066">
      <c r="A86066" s="113"/>
      <c r="B86066" s="113"/>
    </row>
    <row r="86067">
      <c r="A86067" s="113"/>
      <c r="B86067" s="113"/>
    </row>
    <row r="86068">
      <c r="A86068" s="113"/>
      <c r="B86068" s="113"/>
    </row>
    <row r="86069">
      <c r="A86069" s="113"/>
      <c r="B86069" s="113"/>
    </row>
    <row r="86070">
      <c r="A86070" s="113"/>
      <c r="B86070" s="113"/>
    </row>
    <row r="86071">
      <c r="A86071" s="113"/>
      <c r="B86071" s="113"/>
    </row>
    <row r="86072">
      <c r="A86072" s="113"/>
      <c r="B86072" s="113"/>
    </row>
    <row r="86073">
      <c r="A86073" s="113"/>
      <c r="B86073" s="113"/>
    </row>
    <row r="86074">
      <c r="A86074" s="113"/>
      <c r="B86074" s="113"/>
    </row>
    <row r="86075">
      <c r="A86075" s="113"/>
      <c r="B86075" s="113"/>
    </row>
    <row r="86076">
      <c r="A86076" s="113"/>
      <c r="B86076" s="113"/>
    </row>
    <row r="86077">
      <c r="A86077" s="113"/>
      <c r="B86077" s="113"/>
    </row>
    <row r="86078">
      <c r="A86078" s="113"/>
      <c r="B86078" s="113"/>
    </row>
    <row r="86079">
      <c r="A86079" s="113"/>
      <c r="B86079" s="113"/>
    </row>
    <row r="86080">
      <c r="A86080" s="113"/>
      <c r="B86080" s="113"/>
    </row>
    <row r="86081">
      <c r="A86081" s="113"/>
      <c r="B86081" s="113"/>
    </row>
    <row r="86082">
      <c r="A86082" s="113"/>
      <c r="B86082" s="113"/>
    </row>
    <row r="86083">
      <c r="A86083" s="113"/>
      <c r="B86083" s="113"/>
    </row>
    <row r="86084">
      <c r="A86084" s="113"/>
      <c r="B86084" s="113"/>
    </row>
    <row r="86085">
      <c r="A86085" s="113"/>
      <c r="B86085" s="113"/>
    </row>
    <row r="86086">
      <c r="A86086" s="113"/>
      <c r="B86086" s="113"/>
    </row>
    <row r="86087">
      <c r="A86087" s="113"/>
      <c r="B86087" s="113"/>
    </row>
    <row r="86088">
      <c r="A86088" s="113"/>
      <c r="B86088" s="113"/>
    </row>
    <row r="86089">
      <c r="A86089" s="113"/>
      <c r="B86089" s="113"/>
    </row>
    <row r="86090">
      <c r="A86090" s="113"/>
      <c r="B86090" s="113"/>
    </row>
    <row r="86091">
      <c r="A86091" s="113"/>
      <c r="B86091" s="113"/>
    </row>
    <row r="86092">
      <c r="A86092" s="113"/>
      <c r="B86092" s="113"/>
    </row>
    <row r="86093">
      <c r="A86093" s="113"/>
      <c r="B86093" s="113"/>
    </row>
    <row r="86094">
      <c r="A86094" s="113"/>
      <c r="B86094" s="113"/>
    </row>
    <row r="86095">
      <c r="A86095" s="113"/>
      <c r="B86095" s="113"/>
    </row>
    <row r="86096">
      <c r="A86096" s="113"/>
      <c r="B86096" s="113"/>
    </row>
    <row r="86097">
      <c r="A86097" s="113"/>
      <c r="B86097" s="113"/>
    </row>
    <row r="86098">
      <c r="A86098" s="113"/>
      <c r="B86098" s="113"/>
    </row>
    <row r="86099">
      <c r="A86099" s="113"/>
      <c r="B86099" s="113"/>
    </row>
    <row r="86100">
      <c r="A86100" s="113"/>
      <c r="B86100" s="113"/>
    </row>
    <row r="86101">
      <c r="A86101" s="113"/>
      <c r="B86101" s="113"/>
    </row>
    <row r="86102">
      <c r="A86102" s="113"/>
      <c r="B86102" s="113"/>
    </row>
    <row r="86103">
      <c r="A86103" s="113"/>
      <c r="B86103" s="113"/>
    </row>
    <row r="86104">
      <c r="A86104" s="113"/>
      <c r="B86104" s="113"/>
    </row>
    <row r="86105">
      <c r="A86105" s="113"/>
      <c r="B86105" s="113"/>
    </row>
    <row r="86106">
      <c r="A86106" s="113"/>
      <c r="B86106" s="113"/>
    </row>
    <row r="86107">
      <c r="A86107" s="113"/>
      <c r="B86107" s="113"/>
    </row>
    <row r="86108">
      <c r="A86108" s="113"/>
      <c r="B86108" s="113"/>
    </row>
    <row r="86109">
      <c r="A86109" s="113"/>
      <c r="B86109" s="113"/>
    </row>
    <row r="86110">
      <c r="A86110" s="113"/>
      <c r="B86110" s="113"/>
    </row>
    <row r="86111">
      <c r="A86111" s="113"/>
      <c r="B86111" s="113"/>
    </row>
    <row r="86112">
      <c r="A86112" s="113"/>
      <c r="B86112" s="113"/>
    </row>
    <row r="86113">
      <c r="A86113" s="113"/>
      <c r="B86113" s="113"/>
    </row>
    <row r="86114">
      <c r="A86114" s="113"/>
      <c r="B86114" s="113"/>
    </row>
    <row r="86115">
      <c r="A86115" s="113"/>
      <c r="B86115" s="113"/>
    </row>
    <row r="86116">
      <c r="A86116" s="113"/>
      <c r="B86116" s="113"/>
    </row>
    <row r="86117">
      <c r="A86117" s="113"/>
      <c r="B86117" s="113"/>
    </row>
    <row r="86118">
      <c r="A86118" s="113"/>
      <c r="B86118" s="113"/>
    </row>
    <row r="86119">
      <c r="A86119" s="113"/>
      <c r="B86119" s="113"/>
    </row>
    <row r="86120">
      <c r="A86120" s="113"/>
      <c r="B86120" s="113"/>
    </row>
    <row r="86121">
      <c r="A86121" s="113"/>
      <c r="B86121" s="113"/>
    </row>
    <row r="86122">
      <c r="A86122" s="113"/>
      <c r="B86122" s="113"/>
    </row>
    <row r="86123">
      <c r="A86123" s="113"/>
      <c r="B86123" s="113"/>
    </row>
    <row r="86124">
      <c r="A86124" s="113"/>
      <c r="B86124" s="113"/>
    </row>
    <row r="86125">
      <c r="A86125" s="113"/>
      <c r="B86125" s="113"/>
    </row>
    <row r="86126">
      <c r="A86126" s="113"/>
      <c r="B86126" s="113"/>
    </row>
    <row r="86127">
      <c r="A86127" s="113"/>
      <c r="B86127" s="113"/>
    </row>
    <row r="86128">
      <c r="A86128" s="113"/>
      <c r="B86128" s="113"/>
    </row>
    <row r="86129">
      <c r="A86129" s="113"/>
      <c r="B86129" s="113"/>
    </row>
    <row r="86130">
      <c r="A86130" s="113"/>
      <c r="B86130" s="113"/>
    </row>
    <row r="86131">
      <c r="A86131" s="113"/>
      <c r="B86131" s="113"/>
    </row>
    <row r="86132">
      <c r="A86132" s="113"/>
      <c r="B86132" s="113"/>
    </row>
    <row r="86133">
      <c r="A86133" s="113"/>
      <c r="B86133" s="113"/>
    </row>
    <row r="86134">
      <c r="A86134" s="113"/>
      <c r="B86134" s="113"/>
    </row>
    <row r="86135">
      <c r="A86135" s="113"/>
      <c r="B86135" s="113"/>
    </row>
    <row r="86136">
      <c r="A86136" s="113"/>
      <c r="B86136" s="113"/>
    </row>
    <row r="86137">
      <c r="A86137" s="113"/>
      <c r="B86137" s="113"/>
    </row>
    <row r="86138">
      <c r="A86138" s="113"/>
      <c r="B86138" s="113"/>
    </row>
    <row r="86139">
      <c r="A86139" s="113"/>
      <c r="B86139" s="113"/>
    </row>
    <row r="86140">
      <c r="A86140" s="113"/>
      <c r="B86140" s="113"/>
    </row>
    <row r="86141">
      <c r="A86141" s="113"/>
      <c r="B86141" s="113"/>
    </row>
    <row r="86142">
      <c r="A86142" s="113"/>
      <c r="B86142" s="113"/>
    </row>
    <row r="86143">
      <c r="A86143" s="113"/>
      <c r="B86143" s="113"/>
    </row>
    <row r="86144">
      <c r="A86144" s="113"/>
      <c r="B86144" s="113"/>
    </row>
    <row r="86145">
      <c r="A86145" s="113"/>
      <c r="B86145" s="113"/>
    </row>
    <row r="86146">
      <c r="A86146" s="113"/>
      <c r="B86146" s="113"/>
    </row>
    <row r="86147">
      <c r="A86147" s="113"/>
      <c r="B86147" s="113"/>
    </row>
    <row r="86148">
      <c r="A86148" s="113"/>
      <c r="B86148" s="113"/>
    </row>
    <row r="86149">
      <c r="A86149" s="113"/>
      <c r="B86149" s="113"/>
    </row>
    <row r="86150">
      <c r="A86150" s="113"/>
      <c r="B86150" s="113"/>
    </row>
    <row r="86151">
      <c r="A86151" s="113"/>
      <c r="B86151" s="113"/>
    </row>
    <row r="86152">
      <c r="A86152" s="113"/>
      <c r="B86152" s="113"/>
    </row>
    <row r="86153">
      <c r="A86153" s="113"/>
      <c r="B86153" s="113"/>
    </row>
    <row r="86154">
      <c r="A86154" s="113"/>
      <c r="B86154" s="113"/>
    </row>
    <row r="86155">
      <c r="A86155" s="113"/>
      <c r="B86155" s="113"/>
    </row>
    <row r="86156">
      <c r="A86156" s="113"/>
      <c r="B86156" s="113"/>
    </row>
    <row r="86157">
      <c r="A86157" s="113"/>
      <c r="B86157" s="113"/>
    </row>
    <row r="86158">
      <c r="A86158" s="113"/>
      <c r="B86158" s="113"/>
    </row>
    <row r="86159">
      <c r="A86159" s="113"/>
      <c r="B86159" s="113"/>
    </row>
    <row r="86160">
      <c r="A86160" s="113"/>
      <c r="B86160" s="113"/>
    </row>
    <row r="86161">
      <c r="A86161" s="113"/>
      <c r="B86161" s="113"/>
    </row>
    <row r="86162">
      <c r="A86162" s="113"/>
      <c r="B86162" s="113"/>
    </row>
    <row r="86163">
      <c r="A86163" s="113"/>
      <c r="B86163" s="113"/>
    </row>
    <row r="86164">
      <c r="A86164" s="113"/>
      <c r="B86164" s="113"/>
    </row>
    <row r="86165">
      <c r="A86165" s="113"/>
      <c r="B86165" s="113"/>
    </row>
    <row r="86166">
      <c r="A86166" s="113"/>
      <c r="B86166" s="113"/>
    </row>
    <row r="86167">
      <c r="A86167" s="113"/>
      <c r="B86167" s="113"/>
    </row>
    <row r="86168">
      <c r="A86168" s="113"/>
      <c r="B86168" s="113"/>
    </row>
    <row r="86169">
      <c r="A86169" s="113"/>
      <c r="B86169" s="113"/>
    </row>
    <row r="86170">
      <c r="A86170" s="113"/>
      <c r="B86170" s="113"/>
    </row>
    <row r="86171">
      <c r="A86171" s="113"/>
      <c r="B86171" s="113"/>
    </row>
    <row r="86172">
      <c r="A86172" s="113"/>
      <c r="B86172" s="113"/>
    </row>
    <row r="86173">
      <c r="A86173" s="113"/>
      <c r="B86173" s="113"/>
    </row>
    <row r="86174">
      <c r="A86174" s="113"/>
      <c r="B86174" s="113"/>
    </row>
    <row r="86175">
      <c r="A86175" s="113"/>
      <c r="B86175" s="113"/>
    </row>
    <row r="86176">
      <c r="A86176" s="113"/>
      <c r="B86176" s="113"/>
    </row>
    <row r="86177">
      <c r="A86177" s="113"/>
      <c r="B86177" s="113"/>
    </row>
    <row r="86178">
      <c r="A86178" s="113"/>
      <c r="B86178" s="113"/>
    </row>
    <row r="86179">
      <c r="A86179" s="113"/>
      <c r="B86179" s="113"/>
    </row>
    <row r="86180">
      <c r="A86180" s="113"/>
      <c r="B86180" s="113"/>
    </row>
    <row r="86181">
      <c r="A86181" s="113"/>
      <c r="B86181" s="113"/>
    </row>
    <row r="86182">
      <c r="A86182" s="113"/>
      <c r="B86182" s="113"/>
    </row>
    <row r="86183">
      <c r="A86183" s="113"/>
      <c r="B86183" s="113"/>
    </row>
    <row r="86184">
      <c r="A86184" s="113"/>
      <c r="B86184" s="113"/>
    </row>
    <row r="86185">
      <c r="A86185" s="113"/>
      <c r="B86185" s="113"/>
    </row>
    <row r="86186">
      <c r="A86186" s="113"/>
      <c r="B86186" s="113"/>
    </row>
    <row r="86187">
      <c r="A86187" s="113"/>
      <c r="B86187" s="113"/>
    </row>
    <row r="86188">
      <c r="A86188" s="113"/>
      <c r="B86188" s="113"/>
    </row>
    <row r="86189">
      <c r="A86189" s="113"/>
      <c r="B86189" s="113"/>
    </row>
    <row r="86190">
      <c r="A86190" s="113"/>
      <c r="B86190" s="113"/>
    </row>
    <row r="86191">
      <c r="A86191" s="113"/>
      <c r="B86191" s="113"/>
    </row>
    <row r="86192">
      <c r="A86192" s="113"/>
      <c r="B86192" s="113"/>
    </row>
    <row r="86193">
      <c r="A86193" s="113"/>
      <c r="B86193" s="113"/>
    </row>
    <row r="86194">
      <c r="A86194" s="113"/>
      <c r="B86194" s="113"/>
    </row>
    <row r="86195">
      <c r="A86195" s="113"/>
      <c r="B86195" s="113"/>
    </row>
    <row r="86196">
      <c r="A86196" s="113"/>
      <c r="B86196" s="113"/>
    </row>
    <row r="86197">
      <c r="A86197" s="113"/>
      <c r="B86197" s="113"/>
    </row>
    <row r="86198">
      <c r="A86198" s="113"/>
      <c r="B86198" s="113"/>
    </row>
    <row r="86199">
      <c r="A86199" s="113"/>
      <c r="B86199" s="113"/>
    </row>
    <row r="86200">
      <c r="A86200" s="113"/>
      <c r="B86200" s="113"/>
    </row>
    <row r="86201">
      <c r="A86201" s="113"/>
      <c r="B86201" s="113"/>
    </row>
    <row r="86202">
      <c r="A86202" s="113"/>
      <c r="B86202" s="113"/>
    </row>
    <row r="86203">
      <c r="A86203" s="113"/>
      <c r="B86203" s="113"/>
    </row>
    <row r="86204">
      <c r="A86204" s="113"/>
      <c r="B86204" s="113"/>
    </row>
    <row r="86205">
      <c r="A86205" s="113"/>
      <c r="B86205" s="113"/>
    </row>
    <row r="86206">
      <c r="A86206" s="113"/>
      <c r="B86206" s="113"/>
    </row>
    <row r="86207">
      <c r="A86207" s="113"/>
      <c r="B86207" s="113"/>
    </row>
    <row r="86208">
      <c r="A86208" s="113"/>
      <c r="B86208" s="113"/>
    </row>
    <row r="86209">
      <c r="A86209" s="113"/>
      <c r="B86209" s="113"/>
    </row>
    <row r="86210">
      <c r="A86210" s="113"/>
      <c r="B86210" s="113"/>
    </row>
    <row r="86211">
      <c r="A86211" s="113"/>
      <c r="B86211" s="113"/>
    </row>
    <row r="86212">
      <c r="A86212" s="113"/>
      <c r="B86212" s="113"/>
    </row>
    <row r="86213">
      <c r="A86213" s="113"/>
      <c r="B86213" s="113"/>
    </row>
    <row r="86214">
      <c r="A86214" s="113"/>
      <c r="B86214" s="113"/>
    </row>
    <row r="86215">
      <c r="A86215" s="113"/>
      <c r="B86215" s="113"/>
    </row>
    <row r="86216">
      <c r="A86216" s="113"/>
      <c r="B86216" s="113"/>
    </row>
    <row r="86217">
      <c r="A86217" s="113"/>
      <c r="B86217" s="113"/>
    </row>
    <row r="86218">
      <c r="A86218" s="113"/>
      <c r="B86218" s="113"/>
    </row>
    <row r="86219">
      <c r="A86219" s="113"/>
      <c r="B86219" s="113"/>
    </row>
    <row r="86220">
      <c r="A86220" s="113"/>
      <c r="B86220" s="113"/>
    </row>
    <row r="86221">
      <c r="A86221" s="113"/>
      <c r="B86221" s="113"/>
    </row>
    <row r="86222">
      <c r="A86222" s="113"/>
      <c r="B86222" s="113"/>
    </row>
    <row r="86223">
      <c r="A86223" s="113"/>
      <c r="B86223" s="113"/>
    </row>
    <row r="86224">
      <c r="A86224" s="113"/>
      <c r="B86224" s="113"/>
    </row>
    <row r="86225">
      <c r="A86225" s="113"/>
      <c r="B86225" s="113"/>
    </row>
    <row r="86226">
      <c r="A86226" s="113"/>
      <c r="B86226" s="113"/>
    </row>
    <row r="86227">
      <c r="A86227" s="113"/>
      <c r="B86227" s="113"/>
    </row>
    <row r="86228">
      <c r="A86228" s="113"/>
      <c r="B86228" s="113"/>
    </row>
    <row r="86229">
      <c r="A86229" s="113"/>
      <c r="B86229" s="113"/>
    </row>
    <row r="86230">
      <c r="A86230" s="113"/>
      <c r="B86230" s="113"/>
    </row>
    <row r="86231">
      <c r="A86231" s="113"/>
      <c r="B86231" s="113"/>
    </row>
    <row r="86232">
      <c r="A86232" s="113"/>
      <c r="B86232" s="113"/>
    </row>
    <row r="86233">
      <c r="A86233" s="113"/>
      <c r="B86233" s="113"/>
    </row>
    <row r="86234">
      <c r="A86234" s="113"/>
      <c r="B86234" s="113"/>
    </row>
    <row r="86235">
      <c r="A86235" s="113"/>
      <c r="B86235" s="113"/>
    </row>
    <row r="86236">
      <c r="A86236" s="113"/>
      <c r="B86236" s="113"/>
    </row>
    <row r="86237">
      <c r="A86237" s="113"/>
      <c r="B86237" s="113"/>
    </row>
    <row r="86238">
      <c r="A86238" s="113"/>
      <c r="B86238" s="113"/>
    </row>
    <row r="86239">
      <c r="A86239" s="113"/>
      <c r="B86239" s="113"/>
    </row>
    <row r="86240">
      <c r="A86240" s="113"/>
      <c r="B86240" s="113"/>
    </row>
    <row r="86241">
      <c r="A86241" s="113"/>
      <c r="B86241" s="113"/>
    </row>
    <row r="86242">
      <c r="A86242" s="113"/>
      <c r="B86242" s="113"/>
    </row>
    <row r="86243">
      <c r="A86243" s="113"/>
      <c r="B86243" s="113"/>
    </row>
    <row r="86244">
      <c r="A86244" s="113"/>
      <c r="B86244" s="113"/>
    </row>
    <row r="86245">
      <c r="A86245" s="113"/>
      <c r="B86245" s="113"/>
    </row>
    <row r="86246">
      <c r="A86246" s="113"/>
      <c r="B86246" s="113"/>
    </row>
    <row r="86247">
      <c r="A86247" s="113"/>
      <c r="B86247" s="113"/>
    </row>
    <row r="86248">
      <c r="A86248" s="113"/>
      <c r="B86248" s="113"/>
    </row>
    <row r="86249">
      <c r="A86249" s="113"/>
      <c r="B86249" s="113"/>
    </row>
    <row r="86250">
      <c r="A86250" s="113"/>
      <c r="B86250" s="113"/>
    </row>
    <row r="86251">
      <c r="A86251" s="113"/>
      <c r="B86251" s="113"/>
    </row>
    <row r="86252">
      <c r="A86252" s="113"/>
      <c r="B86252" s="113"/>
    </row>
    <row r="86253">
      <c r="A86253" s="113"/>
      <c r="B86253" s="113"/>
    </row>
    <row r="86254">
      <c r="A86254" s="113"/>
      <c r="B86254" s="113"/>
    </row>
    <row r="86255">
      <c r="A86255" s="113"/>
      <c r="B86255" s="113"/>
    </row>
    <row r="86256">
      <c r="A86256" s="113"/>
      <c r="B86256" s="113"/>
    </row>
    <row r="86257">
      <c r="A86257" s="113"/>
      <c r="B86257" s="113"/>
    </row>
    <row r="86258">
      <c r="A86258" s="113"/>
      <c r="B86258" s="113"/>
    </row>
    <row r="86259">
      <c r="A86259" s="113"/>
      <c r="B86259" s="113"/>
    </row>
    <row r="86260">
      <c r="A86260" s="113"/>
      <c r="B86260" s="113"/>
    </row>
    <row r="86261">
      <c r="A86261" s="113"/>
      <c r="B86261" s="113"/>
    </row>
    <row r="86262">
      <c r="A86262" s="113"/>
      <c r="B86262" s="113"/>
    </row>
    <row r="86263">
      <c r="A86263" s="113"/>
      <c r="B86263" s="113"/>
    </row>
    <row r="86264">
      <c r="A86264" s="113"/>
      <c r="B86264" s="113"/>
    </row>
    <row r="86265">
      <c r="A86265" s="113"/>
      <c r="B86265" s="113"/>
    </row>
    <row r="86266">
      <c r="A86266" s="113"/>
      <c r="B86266" s="113"/>
    </row>
    <row r="86267">
      <c r="A86267" s="113"/>
      <c r="B86267" s="113"/>
    </row>
    <row r="86268">
      <c r="A86268" s="113"/>
      <c r="B86268" s="113"/>
    </row>
    <row r="86269">
      <c r="A86269" s="113"/>
      <c r="B86269" s="113"/>
    </row>
    <row r="86270">
      <c r="A86270" s="113"/>
      <c r="B86270" s="113"/>
    </row>
    <row r="86271">
      <c r="A86271" s="113"/>
      <c r="B86271" s="113"/>
    </row>
    <row r="86272">
      <c r="A86272" s="113"/>
      <c r="B86272" s="113"/>
    </row>
    <row r="86273">
      <c r="A86273" s="113"/>
      <c r="B86273" s="113"/>
    </row>
    <row r="86274">
      <c r="A86274" s="113"/>
      <c r="B86274" s="113"/>
    </row>
    <row r="86275">
      <c r="A86275" s="113"/>
      <c r="B86275" s="113"/>
    </row>
    <row r="86276">
      <c r="A86276" s="113"/>
      <c r="B86276" s="113"/>
    </row>
    <row r="86277">
      <c r="A86277" s="113"/>
      <c r="B86277" s="113"/>
    </row>
    <row r="86278">
      <c r="A86278" s="113"/>
      <c r="B86278" s="113"/>
    </row>
    <row r="86279">
      <c r="A86279" s="113"/>
      <c r="B86279" s="113"/>
    </row>
    <row r="86280">
      <c r="A86280" s="113"/>
      <c r="B86280" s="113"/>
    </row>
    <row r="86281">
      <c r="A86281" s="113"/>
      <c r="B86281" s="113"/>
    </row>
    <row r="86282">
      <c r="A86282" s="113"/>
      <c r="B86282" s="113"/>
    </row>
    <row r="86283">
      <c r="A86283" s="113"/>
      <c r="B86283" s="113"/>
    </row>
    <row r="86284">
      <c r="A86284" s="113"/>
      <c r="B86284" s="113"/>
    </row>
    <row r="86285">
      <c r="A86285" s="113"/>
      <c r="B86285" s="113"/>
    </row>
    <row r="86286">
      <c r="A86286" s="113"/>
      <c r="B86286" s="113"/>
    </row>
    <row r="86287">
      <c r="A86287" s="113"/>
      <c r="B86287" s="113"/>
    </row>
    <row r="86288">
      <c r="A86288" s="113"/>
      <c r="B86288" s="113"/>
    </row>
    <row r="86289">
      <c r="A86289" s="113"/>
      <c r="B86289" s="113"/>
    </row>
    <row r="86290">
      <c r="A86290" s="113"/>
      <c r="B86290" s="113"/>
    </row>
    <row r="86291">
      <c r="A86291" s="113"/>
      <c r="B86291" s="113"/>
    </row>
    <row r="86292">
      <c r="A86292" s="113"/>
      <c r="B86292" s="113"/>
    </row>
    <row r="86293">
      <c r="A86293" s="113"/>
      <c r="B86293" s="113"/>
    </row>
    <row r="86294">
      <c r="A86294" s="113"/>
      <c r="B86294" s="113"/>
    </row>
    <row r="86295">
      <c r="A86295" s="113"/>
      <c r="B86295" s="113"/>
    </row>
    <row r="86296">
      <c r="A86296" s="113"/>
      <c r="B86296" s="113"/>
    </row>
    <row r="86297">
      <c r="A86297" s="113"/>
      <c r="B86297" s="113"/>
    </row>
    <row r="86298">
      <c r="A86298" s="113"/>
      <c r="B86298" s="113"/>
    </row>
    <row r="86299">
      <c r="A86299" s="113"/>
      <c r="B86299" s="113"/>
    </row>
    <row r="86300">
      <c r="A86300" s="113"/>
      <c r="B86300" s="113"/>
    </row>
    <row r="86301">
      <c r="A86301" s="113"/>
      <c r="B86301" s="113"/>
    </row>
    <row r="86302">
      <c r="A86302" s="113"/>
      <c r="B86302" s="113"/>
    </row>
    <row r="86303">
      <c r="A86303" s="113"/>
      <c r="B86303" s="113"/>
    </row>
    <row r="86304">
      <c r="A86304" s="113"/>
      <c r="B86304" s="113"/>
    </row>
    <row r="86305">
      <c r="A86305" s="113"/>
      <c r="B86305" s="113"/>
    </row>
    <row r="86306">
      <c r="A86306" s="113"/>
      <c r="B86306" s="113"/>
    </row>
    <row r="86307">
      <c r="A86307" s="113"/>
      <c r="B86307" s="113"/>
    </row>
    <row r="86308">
      <c r="A86308" s="113"/>
      <c r="B86308" s="113"/>
    </row>
    <row r="86309">
      <c r="A86309" s="113"/>
      <c r="B86309" s="113"/>
    </row>
    <row r="86310">
      <c r="A86310" s="113"/>
      <c r="B86310" s="113"/>
    </row>
    <row r="86311">
      <c r="A86311" s="113"/>
      <c r="B86311" s="113"/>
    </row>
    <row r="86312">
      <c r="A86312" s="113"/>
      <c r="B86312" s="113"/>
    </row>
    <row r="86313">
      <c r="A86313" s="113"/>
      <c r="B86313" s="113"/>
    </row>
    <row r="86314">
      <c r="A86314" s="113"/>
      <c r="B86314" s="113"/>
    </row>
    <row r="86315">
      <c r="A86315" s="113"/>
      <c r="B86315" s="113"/>
    </row>
    <row r="86316">
      <c r="A86316" s="113"/>
      <c r="B86316" s="113"/>
    </row>
    <row r="86317">
      <c r="A86317" s="113"/>
      <c r="B86317" s="113"/>
    </row>
    <row r="86318">
      <c r="A86318" s="113"/>
      <c r="B86318" s="113"/>
    </row>
    <row r="86319">
      <c r="A86319" s="113"/>
      <c r="B86319" s="113"/>
    </row>
    <row r="86320">
      <c r="A86320" s="113"/>
      <c r="B86320" s="113"/>
    </row>
    <row r="86321">
      <c r="A86321" s="113"/>
      <c r="B86321" s="113"/>
    </row>
    <row r="86322">
      <c r="A86322" s="113"/>
      <c r="B86322" s="113"/>
    </row>
    <row r="86323">
      <c r="A86323" s="113"/>
      <c r="B86323" s="113"/>
    </row>
    <row r="86324">
      <c r="A86324" s="113"/>
      <c r="B86324" s="113"/>
    </row>
    <row r="86325">
      <c r="A86325" s="113"/>
      <c r="B86325" s="113"/>
    </row>
    <row r="86326">
      <c r="A86326" s="113"/>
      <c r="B86326" s="113"/>
    </row>
    <row r="86327">
      <c r="A86327" s="113"/>
      <c r="B86327" s="113"/>
    </row>
    <row r="86328">
      <c r="A86328" s="113"/>
      <c r="B86328" s="113"/>
    </row>
    <row r="86329">
      <c r="A86329" s="113"/>
      <c r="B86329" s="113"/>
    </row>
    <row r="86330">
      <c r="A86330" s="113"/>
      <c r="B86330" s="113"/>
    </row>
    <row r="86331">
      <c r="A86331" s="113"/>
      <c r="B86331" s="113"/>
    </row>
    <row r="86332">
      <c r="A86332" s="113"/>
      <c r="B86332" s="113"/>
    </row>
    <row r="86333">
      <c r="A86333" s="113"/>
      <c r="B86333" s="113"/>
    </row>
    <row r="86334">
      <c r="A86334" s="113"/>
      <c r="B86334" s="113"/>
    </row>
    <row r="86335">
      <c r="A86335" s="113"/>
      <c r="B86335" s="113"/>
    </row>
    <row r="86336">
      <c r="A86336" s="113"/>
      <c r="B86336" s="113"/>
    </row>
    <row r="86337">
      <c r="A86337" s="113"/>
      <c r="B86337" s="113"/>
    </row>
    <row r="86338">
      <c r="A86338" s="113"/>
      <c r="B86338" s="113"/>
    </row>
    <row r="86339">
      <c r="A86339" s="113"/>
      <c r="B86339" s="113"/>
    </row>
    <row r="86340">
      <c r="A86340" s="113"/>
      <c r="B86340" s="113"/>
    </row>
    <row r="86341">
      <c r="A86341" s="113"/>
      <c r="B86341" s="113"/>
    </row>
    <row r="86342">
      <c r="A86342" s="113"/>
      <c r="B86342" s="113"/>
    </row>
    <row r="86343">
      <c r="A86343" s="113"/>
      <c r="B86343" s="113"/>
    </row>
    <row r="86344">
      <c r="A86344" s="113"/>
      <c r="B86344" s="113"/>
    </row>
    <row r="86345">
      <c r="A86345" s="113"/>
      <c r="B86345" s="113"/>
    </row>
    <row r="86346">
      <c r="A86346" s="113"/>
      <c r="B86346" s="113"/>
    </row>
    <row r="86347">
      <c r="A86347" s="113"/>
      <c r="B86347" s="113"/>
    </row>
    <row r="86348">
      <c r="A86348" s="113"/>
      <c r="B86348" s="113"/>
    </row>
    <row r="86349">
      <c r="A86349" s="113"/>
      <c r="B86349" s="113"/>
    </row>
    <row r="86350">
      <c r="A86350" s="113"/>
      <c r="B86350" s="113"/>
    </row>
    <row r="86351">
      <c r="A86351" s="113"/>
      <c r="B86351" s="113"/>
    </row>
    <row r="86352">
      <c r="A86352" s="113"/>
      <c r="B86352" s="113"/>
    </row>
    <row r="86353">
      <c r="A86353" s="113"/>
      <c r="B86353" s="113"/>
    </row>
    <row r="86354">
      <c r="A86354" s="113"/>
      <c r="B86354" s="113"/>
    </row>
    <row r="86355">
      <c r="A86355" s="113"/>
      <c r="B86355" s="113"/>
    </row>
    <row r="86356">
      <c r="A86356" s="113"/>
      <c r="B86356" s="113"/>
    </row>
    <row r="86357">
      <c r="A86357" s="113"/>
      <c r="B86357" s="113"/>
    </row>
    <row r="86358">
      <c r="A86358" s="113"/>
      <c r="B86358" s="113"/>
    </row>
    <row r="86359">
      <c r="A86359" s="113"/>
      <c r="B86359" s="113"/>
    </row>
    <row r="86360">
      <c r="A86360" s="113"/>
      <c r="B86360" s="113"/>
    </row>
    <row r="86361">
      <c r="A86361" s="113"/>
      <c r="B86361" s="113"/>
    </row>
    <row r="86362">
      <c r="A86362" s="113"/>
      <c r="B86362" s="113"/>
    </row>
    <row r="86363">
      <c r="A86363" s="113"/>
      <c r="B86363" s="113"/>
    </row>
    <row r="86364">
      <c r="A86364" s="113"/>
      <c r="B86364" s="113"/>
    </row>
    <row r="86365">
      <c r="A86365" s="113"/>
      <c r="B86365" s="113"/>
    </row>
    <row r="86366">
      <c r="A86366" s="113"/>
      <c r="B86366" s="113"/>
    </row>
    <row r="86367">
      <c r="A86367" s="113"/>
      <c r="B86367" s="113"/>
    </row>
    <row r="86368">
      <c r="A86368" s="113"/>
      <c r="B86368" s="113"/>
    </row>
    <row r="86369">
      <c r="A86369" s="113"/>
      <c r="B86369" s="113"/>
    </row>
    <row r="86370">
      <c r="A86370" s="113"/>
      <c r="B86370" s="113"/>
    </row>
    <row r="86371">
      <c r="A86371" s="113"/>
      <c r="B86371" s="113"/>
    </row>
    <row r="86372">
      <c r="A86372" s="113"/>
      <c r="B86372" s="113"/>
    </row>
    <row r="86373">
      <c r="A86373" s="113"/>
      <c r="B86373" s="113"/>
    </row>
    <row r="86374">
      <c r="A86374" s="113"/>
      <c r="B86374" s="113"/>
    </row>
    <row r="86375">
      <c r="A86375" s="113"/>
      <c r="B86375" s="113"/>
    </row>
    <row r="86376">
      <c r="A86376" s="113"/>
      <c r="B86376" s="113"/>
    </row>
    <row r="86377">
      <c r="A86377" s="113"/>
      <c r="B86377" s="113"/>
    </row>
    <row r="86378">
      <c r="A86378" s="113"/>
      <c r="B86378" s="113"/>
    </row>
    <row r="86379">
      <c r="A86379" s="113"/>
      <c r="B86379" s="113"/>
    </row>
    <row r="86380">
      <c r="A86380" s="113"/>
      <c r="B86380" s="113"/>
    </row>
    <row r="86381">
      <c r="A86381" s="113"/>
      <c r="B86381" s="113"/>
    </row>
    <row r="86382">
      <c r="A86382" s="113"/>
      <c r="B86382" s="113"/>
    </row>
    <row r="86383">
      <c r="A86383" s="113"/>
      <c r="B86383" s="113"/>
    </row>
    <row r="86384">
      <c r="A86384" s="113"/>
      <c r="B86384" s="113"/>
    </row>
    <row r="86385">
      <c r="A86385" s="113"/>
      <c r="B86385" s="113"/>
    </row>
    <row r="86386">
      <c r="A86386" s="113"/>
      <c r="B86386" s="113"/>
    </row>
    <row r="86387">
      <c r="A86387" s="113"/>
      <c r="B86387" s="113"/>
    </row>
    <row r="86388">
      <c r="A86388" s="113"/>
      <c r="B86388" s="113"/>
    </row>
    <row r="86389">
      <c r="A86389" s="113"/>
      <c r="B86389" s="113"/>
    </row>
    <row r="86390">
      <c r="A86390" s="113"/>
      <c r="B86390" s="113"/>
    </row>
    <row r="86391">
      <c r="A86391" s="113"/>
      <c r="B86391" s="113"/>
    </row>
    <row r="86392">
      <c r="A86392" s="113"/>
      <c r="B86392" s="113"/>
    </row>
    <row r="86393">
      <c r="A86393" s="113"/>
      <c r="B86393" s="113"/>
    </row>
    <row r="86394">
      <c r="A86394" s="113"/>
      <c r="B86394" s="113"/>
    </row>
    <row r="86395">
      <c r="A86395" s="113"/>
      <c r="B86395" s="113"/>
    </row>
    <row r="86396">
      <c r="A86396" s="113"/>
      <c r="B86396" s="113"/>
    </row>
    <row r="86397">
      <c r="A86397" s="113"/>
      <c r="B86397" s="113"/>
    </row>
    <row r="86398">
      <c r="A86398" s="113"/>
      <c r="B86398" s="113"/>
    </row>
    <row r="86399">
      <c r="A86399" s="113"/>
      <c r="B86399" s="113"/>
    </row>
    <row r="86400">
      <c r="A86400" s="113"/>
      <c r="B86400" s="113"/>
    </row>
    <row r="86401">
      <c r="A86401" s="113"/>
      <c r="B86401" s="113"/>
    </row>
    <row r="86402">
      <c r="A86402" s="113"/>
      <c r="B86402" s="113"/>
    </row>
    <row r="86403">
      <c r="A86403" s="113"/>
      <c r="B86403" s="113"/>
    </row>
    <row r="86404">
      <c r="A86404" s="113"/>
      <c r="B86404" s="113"/>
    </row>
    <row r="86405">
      <c r="A86405" s="113"/>
      <c r="B86405" s="113"/>
    </row>
    <row r="86406">
      <c r="A86406" s="113"/>
      <c r="B86406" s="113"/>
    </row>
    <row r="86407">
      <c r="A86407" s="113"/>
      <c r="B86407" s="113"/>
    </row>
    <row r="86408">
      <c r="A86408" s="113"/>
      <c r="B86408" s="113"/>
    </row>
    <row r="86409">
      <c r="A86409" s="113"/>
      <c r="B86409" s="113"/>
    </row>
    <row r="86410">
      <c r="A86410" s="113"/>
      <c r="B86410" s="113"/>
    </row>
    <row r="86411">
      <c r="A86411" s="113"/>
      <c r="B86411" s="113"/>
    </row>
    <row r="86412">
      <c r="A86412" s="113"/>
      <c r="B86412" s="113"/>
    </row>
    <row r="86413">
      <c r="A86413" s="113"/>
      <c r="B86413" s="113"/>
    </row>
    <row r="86414">
      <c r="A86414" s="113"/>
      <c r="B86414" s="113"/>
    </row>
    <row r="86415">
      <c r="A86415" s="113"/>
      <c r="B86415" s="113"/>
    </row>
    <row r="86416">
      <c r="A86416" s="113"/>
      <c r="B86416" s="113"/>
    </row>
    <row r="86417">
      <c r="A86417" s="113"/>
      <c r="B86417" s="113"/>
    </row>
    <row r="86418">
      <c r="A86418" s="113"/>
      <c r="B86418" s="113"/>
    </row>
    <row r="86419">
      <c r="A86419" s="113"/>
      <c r="B86419" s="113"/>
    </row>
    <row r="86420">
      <c r="A86420" s="113"/>
      <c r="B86420" s="113"/>
    </row>
    <row r="86421">
      <c r="A86421" s="113"/>
      <c r="B86421" s="113"/>
    </row>
    <row r="86422">
      <c r="A86422" s="113"/>
      <c r="B86422" s="113"/>
    </row>
    <row r="86423">
      <c r="A86423" s="113"/>
      <c r="B86423" s="113"/>
    </row>
    <row r="86424">
      <c r="A86424" s="113"/>
      <c r="B86424" s="113"/>
    </row>
    <row r="86425">
      <c r="A86425" s="113"/>
      <c r="B86425" s="113"/>
    </row>
    <row r="86426">
      <c r="A86426" s="113"/>
      <c r="B86426" s="113"/>
    </row>
    <row r="86427">
      <c r="A86427" s="113"/>
      <c r="B86427" s="113"/>
    </row>
    <row r="86428">
      <c r="A86428" s="113"/>
      <c r="B86428" s="113"/>
    </row>
    <row r="86429">
      <c r="A86429" s="113"/>
      <c r="B86429" s="113"/>
    </row>
    <row r="86430">
      <c r="A86430" s="113"/>
      <c r="B86430" s="113"/>
    </row>
    <row r="86431">
      <c r="A86431" s="113"/>
      <c r="B86431" s="113"/>
    </row>
    <row r="86432">
      <c r="A86432" s="113"/>
      <c r="B86432" s="113"/>
    </row>
    <row r="86433">
      <c r="A86433" s="113"/>
      <c r="B86433" s="113"/>
    </row>
    <row r="86434">
      <c r="A86434" s="113"/>
      <c r="B86434" s="113"/>
    </row>
    <row r="86435">
      <c r="A86435" s="113"/>
      <c r="B86435" s="113"/>
    </row>
    <row r="86436">
      <c r="A86436" s="113"/>
      <c r="B86436" s="113"/>
    </row>
    <row r="86437">
      <c r="A86437" s="113"/>
      <c r="B86437" s="113"/>
    </row>
    <row r="86438">
      <c r="A86438" s="113"/>
      <c r="B86438" s="113"/>
    </row>
    <row r="86439">
      <c r="A86439" s="113"/>
      <c r="B86439" s="113"/>
    </row>
    <row r="86440">
      <c r="A86440" s="113"/>
      <c r="B86440" s="113"/>
    </row>
    <row r="86441">
      <c r="A86441" s="113"/>
      <c r="B86441" s="113"/>
    </row>
    <row r="86442">
      <c r="A86442" s="113"/>
      <c r="B86442" s="113"/>
    </row>
    <row r="86443">
      <c r="A86443" s="113"/>
      <c r="B86443" s="113"/>
    </row>
    <row r="86444">
      <c r="A86444" s="113"/>
      <c r="B86444" s="113"/>
    </row>
    <row r="86445">
      <c r="A86445" s="113"/>
      <c r="B86445" s="113"/>
    </row>
    <row r="86446">
      <c r="A86446" s="113"/>
      <c r="B86446" s="113"/>
    </row>
    <row r="86447">
      <c r="A86447" s="113"/>
      <c r="B86447" s="113"/>
    </row>
    <row r="86448">
      <c r="A86448" s="113"/>
      <c r="B86448" s="113"/>
    </row>
    <row r="86449">
      <c r="A86449" s="113"/>
      <c r="B86449" s="113"/>
    </row>
    <row r="86450">
      <c r="A86450" s="113"/>
      <c r="B86450" s="113"/>
    </row>
    <row r="86451">
      <c r="A86451" s="113"/>
      <c r="B86451" s="113"/>
    </row>
    <row r="86452">
      <c r="A86452" s="113"/>
      <c r="B86452" s="113"/>
    </row>
    <row r="86453">
      <c r="A86453" s="113"/>
      <c r="B86453" s="113"/>
    </row>
    <row r="86454">
      <c r="A86454" s="113"/>
      <c r="B86454" s="113"/>
    </row>
    <row r="86455">
      <c r="A86455" s="113"/>
      <c r="B86455" s="113"/>
    </row>
    <row r="86456">
      <c r="A86456" s="113"/>
      <c r="B86456" s="113"/>
    </row>
    <row r="86457">
      <c r="A86457" s="113"/>
      <c r="B86457" s="113"/>
    </row>
    <row r="86458">
      <c r="A86458" s="113"/>
      <c r="B86458" s="113"/>
    </row>
    <row r="86459">
      <c r="A86459" s="113"/>
      <c r="B86459" s="113"/>
    </row>
    <row r="86460">
      <c r="A86460" s="113"/>
      <c r="B86460" s="113"/>
    </row>
    <row r="86461">
      <c r="A86461" s="113"/>
      <c r="B86461" s="113"/>
    </row>
    <row r="86462">
      <c r="A86462" s="113"/>
      <c r="B86462" s="113"/>
    </row>
    <row r="86463">
      <c r="A86463" s="113"/>
      <c r="B86463" s="113"/>
    </row>
    <row r="86464">
      <c r="A86464" s="113"/>
      <c r="B86464" s="113"/>
    </row>
    <row r="86465">
      <c r="A86465" s="113"/>
      <c r="B86465" s="113"/>
    </row>
    <row r="86466">
      <c r="A86466" s="113"/>
      <c r="B86466" s="113"/>
    </row>
    <row r="86467">
      <c r="A86467" s="113"/>
      <c r="B86467" s="113"/>
    </row>
    <row r="86468">
      <c r="A86468" s="113"/>
      <c r="B86468" s="113"/>
    </row>
    <row r="86469">
      <c r="A86469" s="113"/>
      <c r="B86469" s="113"/>
    </row>
    <row r="86470">
      <c r="A86470" s="113"/>
      <c r="B86470" s="113"/>
    </row>
    <row r="86471">
      <c r="A86471" s="113"/>
      <c r="B86471" s="113"/>
    </row>
    <row r="86472">
      <c r="A86472" s="113"/>
      <c r="B86472" s="113"/>
    </row>
    <row r="86473">
      <c r="A86473" s="113"/>
      <c r="B86473" s="113"/>
    </row>
    <row r="86474">
      <c r="A86474" s="113"/>
      <c r="B86474" s="113"/>
    </row>
    <row r="86475">
      <c r="A86475" s="113"/>
      <c r="B86475" s="113"/>
    </row>
    <row r="86476">
      <c r="A86476" s="113"/>
      <c r="B86476" s="113"/>
    </row>
    <row r="86477">
      <c r="A86477" s="113"/>
      <c r="B86477" s="113"/>
    </row>
    <row r="86478">
      <c r="A86478" s="113"/>
      <c r="B86478" s="113"/>
    </row>
    <row r="86479">
      <c r="A86479" s="113"/>
      <c r="B86479" s="113"/>
    </row>
    <row r="86480">
      <c r="A86480" s="113"/>
      <c r="B86480" s="113"/>
    </row>
    <row r="86481">
      <c r="A86481" s="113"/>
      <c r="B86481" s="113"/>
    </row>
    <row r="86482">
      <c r="A86482" s="113"/>
      <c r="B86482" s="113"/>
    </row>
    <row r="86483">
      <c r="A86483" s="113"/>
      <c r="B86483" s="113"/>
    </row>
    <row r="86484">
      <c r="A86484" s="113"/>
      <c r="B86484" s="113"/>
    </row>
    <row r="86485">
      <c r="A86485" s="113"/>
      <c r="B86485" s="113"/>
    </row>
    <row r="86486">
      <c r="A86486" s="113"/>
      <c r="B86486" s="113"/>
    </row>
    <row r="86487">
      <c r="A86487" s="113"/>
      <c r="B86487" s="113"/>
    </row>
    <row r="86488">
      <c r="A86488" s="113"/>
      <c r="B86488" s="113"/>
    </row>
    <row r="86489">
      <c r="A86489" s="113"/>
      <c r="B86489" s="113"/>
    </row>
    <row r="86490">
      <c r="A86490" s="113"/>
      <c r="B86490" s="113"/>
    </row>
    <row r="86491">
      <c r="A86491" s="113"/>
      <c r="B86491" s="113"/>
    </row>
    <row r="86492">
      <c r="A86492" s="113"/>
      <c r="B86492" s="113"/>
    </row>
    <row r="86493">
      <c r="A86493" s="113"/>
      <c r="B86493" s="113"/>
    </row>
    <row r="86494">
      <c r="A86494" s="113"/>
      <c r="B86494" s="113"/>
    </row>
    <row r="86495">
      <c r="A86495" s="113"/>
      <c r="B86495" s="113"/>
    </row>
    <row r="86496">
      <c r="A86496" s="113"/>
      <c r="B86496" s="113"/>
    </row>
    <row r="86497">
      <c r="A86497" s="113"/>
      <c r="B86497" s="113"/>
    </row>
    <row r="86498">
      <c r="A86498" s="113"/>
      <c r="B86498" s="113"/>
    </row>
    <row r="86499">
      <c r="A86499" s="113"/>
      <c r="B86499" s="113"/>
    </row>
    <row r="86500">
      <c r="A86500" s="113"/>
      <c r="B86500" s="113"/>
    </row>
    <row r="86501">
      <c r="A86501" s="113"/>
      <c r="B86501" s="113"/>
    </row>
    <row r="86502">
      <c r="A86502" s="113"/>
      <c r="B86502" s="113"/>
    </row>
    <row r="86503">
      <c r="A86503" s="113"/>
      <c r="B86503" s="113"/>
    </row>
    <row r="86504">
      <c r="A86504" s="113"/>
      <c r="B86504" s="113"/>
    </row>
    <row r="86505">
      <c r="A86505" s="113"/>
      <c r="B86505" s="113"/>
    </row>
    <row r="86506">
      <c r="A86506" s="113"/>
      <c r="B86506" s="113"/>
    </row>
    <row r="86507">
      <c r="A86507" s="113"/>
      <c r="B86507" s="113"/>
    </row>
    <row r="86508">
      <c r="A86508" s="113"/>
      <c r="B86508" s="113"/>
    </row>
    <row r="86509">
      <c r="A86509" s="113"/>
      <c r="B86509" s="113"/>
    </row>
    <row r="86510">
      <c r="A86510" s="113"/>
      <c r="B86510" s="113"/>
    </row>
    <row r="86511">
      <c r="A86511" s="113"/>
      <c r="B86511" s="113"/>
    </row>
    <row r="86512">
      <c r="A86512" s="113"/>
      <c r="B86512" s="113"/>
    </row>
    <row r="86513">
      <c r="A86513" s="113"/>
      <c r="B86513" s="113"/>
    </row>
    <row r="86514">
      <c r="A86514" s="113"/>
      <c r="B86514" s="113"/>
    </row>
    <row r="86515">
      <c r="A86515" s="113"/>
      <c r="B86515" s="113"/>
    </row>
    <row r="86516">
      <c r="A86516" s="113"/>
      <c r="B86516" s="113"/>
    </row>
    <row r="86517">
      <c r="A86517" s="113"/>
      <c r="B86517" s="113"/>
    </row>
    <row r="86518">
      <c r="A86518" s="113"/>
      <c r="B86518" s="113"/>
    </row>
    <row r="86519">
      <c r="A86519" s="113"/>
      <c r="B86519" s="113"/>
    </row>
    <row r="86520">
      <c r="A86520" s="113"/>
      <c r="B86520" s="113"/>
    </row>
    <row r="86521">
      <c r="A86521" s="113"/>
      <c r="B86521" s="113"/>
    </row>
    <row r="86522">
      <c r="A86522" s="113"/>
      <c r="B86522" s="113"/>
    </row>
    <row r="86523">
      <c r="A86523" s="113"/>
      <c r="B86523" s="113"/>
    </row>
    <row r="86524">
      <c r="A86524" s="113"/>
      <c r="B86524" s="113"/>
    </row>
    <row r="86525">
      <c r="A86525" s="113"/>
      <c r="B86525" s="113"/>
    </row>
    <row r="86526">
      <c r="A86526" s="113"/>
      <c r="B86526" s="113"/>
    </row>
    <row r="86527">
      <c r="A86527" s="113"/>
      <c r="B86527" s="113"/>
    </row>
    <row r="86528">
      <c r="A86528" s="113"/>
      <c r="B86528" s="113"/>
    </row>
    <row r="86529">
      <c r="A86529" s="113"/>
      <c r="B86529" s="113"/>
    </row>
    <row r="86530">
      <c r="A86530" s="113"/>
      <c r="B86530" s="113"/>
    </row>
    <row r="86531">
      <c r="A86531" s="113"/>
      <c r="B86531" s="113"/>
    </row>
    <row r="86532">
      <c r="A86532" s="113"/>
      <c r="B86532" s="113"/>
    </row>
    <row r="86533">
      <c r="A86533" s="113"/>
      <c r="B86533" s="113"/>
    </row>
    <row r="86534">
      <c r="A86534" s="113"/>
      <c r="B86534" s="113"/>
    </row>
    <row r="86535">
      <c r="A86535" s="113"/>
      <c r="B86535" s="113"/>
    </row>
    <row r="86536">
      <c r="A86536" s="113"/>
      <c r="B86536" s="113"/>
    </row>
    <row r="86537">
      <c r="A86537" s="113"/>
      <c r="B86537" s="113"/>
    </row>
    <row r="86538">
      <c r="A86538" s="113"/>
      <c r="B86538" s="113"/>
    </row>
    <row r="86539">
      <c r="A86539" s="113"/>
      <c r="B86539" s="113"/>
    </row>
    <row r="86540">
      <c r="A86540" s="113"/>
      <c r="B86540" s="113"/>
    </row>
    <row r="86541">
      <c r="A86541" s="113"/>
      <c r="B86541" s="113"/>
    </row>
    <row r="86542">
      <c r="A86542" s="113"/>
      <c r="B86542" s="113"/>
    </row>
    <row r="86543">
      <c r="A86543" s="113"/>
      <c r="B86543" s="113"/>
    </row>
    <row r="86544">
      <c r="A86544" s="113"/>
      <c r="B86544" s="113"/>
    </row>
    <row r="86545">
      <c r="A86545" s="113"/>
      <c r="B86545" s="113"/>
    </row>
    <row r="86546">
      <c r="A86546" s="113"/>
      <c r="B86546" s="113"/>
    </row>
    <row r="86547">
      <c r="A86547" s="113"/>
      <c r="B86547" s="113"/>
    </row>
    <row r="86548">
      <c r="A86548" s="113"/>
      <c r="B86548" s="113"/>
    </row>
    <row r="86549">
      <c r="A86549" s="113"/>
      <c r="B86549" s="113"/>
    </row>
    <row r="86550">
      <c r="A86550" s="113"/>
      <c r="B86550" s="113"/>
    </row>
    <row r="86551">
      <c r="A86551" s="113"/>
      <c r="B86551" s="113"/>
    </row>
    <row r="86552">
      <c r="A86552" s="113"/>
      <c r="B86552" s="113"/>
    </row>
    <row r="86553">
      <c r="A86553" s="113"/>
      <c r="B86553" s="113"/>
    </row>
    <row r="86554">
      <c r="A86554" s="113"/>
      <c r="B86554" s="113"/>
    </row>
    <row r="86555">
      <c r="A86555" s="113"/>
      <c r="B86555" s="113"/>
    </row>
    <row r="86556">
      <c r="A86556" s="113"/>
      <c r="B86556" s="113"/>
    </row>
    <row r="86557">
      <c r="A86557" s="113"/>
      <c r="B86557" s="113"/>
    </row>
    <row r="86558">
      <c r="A86558" s="113"/>
      <c r="B86558" s="113"/>
    </row>
    <row r="86559">
      <c r="A86559" s="113"/>
      <c r="B86559" s="113"/>
    </row>
    <row r="86560">
      <c r="A86560" s="113"/>
      <c r="B86560" s="113"/>
    </row>
    <row r="86561">
      <c r="A86561" s="113"/>
      <c r="B86561" s="113"/>
    </row>
    <row r="86562">
      <c r="A86562" s="113"/>
      <c r="B86562" s="113"/>
    </row>
    <row r="86563">
      <c r="A86563" s="113"/>
      <c r="B86563" s="113"/>
    </row>
    <row r="86564">
      <c r="A86564" s="113"/>
      <c r="B86564" s="113"/>
    </row>
    <row r="86565">
      <c r="A86565" s="113"/>
      <c r="B86565" s="113"/>
    </row>
    <row r="86566">
      <c r="A86566" s="113"/>
      <c r="B86566" s="113"/>
    </row>
    <row r="86567">
      <c r="A86567" s="113"/>
      <c r="B86567" s="113"/>
    </row>
    <row r="86568">
      <c r="A86568" s="113"/>
      <c r="B86568" s="113"/>
    </row>
    <row r="86569">
      <c r="A86569" s="113"/>
      <c r="B86569" s="113"/>
    </row>
    <row r="86570">
      <c r="A86570" s="113"/>
      <c r="B86570" s="113"/>
    </row>
    <row r="86571">
      <c r="A86571" s="113"/>
      <c r="B86571" s="113"/>
    </row>
    <row r="86572">
      <c r="A86572" s="113"/>
      <c r="B86572" s="113"/>
    </row>
    <row r="86573">
      <c r="A86573" s="113"/>
      <c r="B86573" s="113"/>
    </row>
    <row r="86574">
      <c r="A86574" s="113"/>
      <c r="B86574" s="113"/>
    </row>
    <row r="86575">
      <c r="A86575" s="113"/>
      <c r="B86575" s="113"/>
    </row>
    <row r="86576">
      <c r="A86576" s="113"/>
      <c r="B86576" s="113"/>
    </row>
    <row r="86577">
      <c r="A86577" s="113"/>
      <c r="B86577" s="113"/>
    </row>
    <row r="86578">
      <c r="A86578" s="113"/>
      <c r="B86578" s="113"/>
    </row>
    <row r="86579">
      <c r="A86579" s="113"/>
      <c r="B86579" s="113"/>
    </row>
    <row r="86580">
      <c r="A86580" s="113"/>
      <c r="B86580" s="113"/>
    </row>
    <row r="86581">
      <c r="A86581" s="113"/>
      <c r="B86581" s="113"/>
    </row>
    <row r="86582">
      <c r="A86582" s="113"/>
      <c r="B86582" s="113"/>
    </row>
    <row r="86583">
      <c r="A86583" s="113"/>
      <c r="B86583" s="113"/>
    </row>
    <row r="86584">
      <c r="A86584" s="113"/>
      <c r="B86584" s="113"/>
    </row>
    <row r="86585">
      <c r="A86585" s="113"/>
      <c r="B86585" s="113"/>
    </row>
    <row r="86586">
      <c r="A86586" s="113"/>
      <c r="B86586" s="113"/>
    </row>
    <row r="86587">
      <c r="A86587" s="113"/>
      <c r="B86587" s="113"/>
    </row>
    <row r="86588">
      <c r="A86588" s="113"/>
      <c r="B86588" s="113"/>
    </row>
    <row r="86589">
      <c r="A86589" s="113"/>
      <c r="B86589" s="113"/>
    </row>
    <row r="86590">
      <c r="A86590" s="113"/>
      <c r="B86590" s="113"/>
    </row>
    <row r="86591">
      <c r="A86591" s="113"/>
      <c r="B86591" s="113"/>
    </row>
    <row r="86592">
      <c r="A86592" s="113"/>
      <c r="B86592" s="113"/>
    </row>
    <row r="86593">
      <c r="A86593" s="113"/>
      <c r="B86593" s="113"/>
    </row>
    <row r="86594">
      <c r="A86594" s="113"/>
      <c r="B86594" s="113"/>
    </row>
    <row r="86595">
      <c r="A86595" s="113"/>
      <c r="B86595" s="113"/>
    </row>
    <row r="86596">
      <c r="A86596" s="113"/>
      <c r="B86596" s="113"/>
    </row>
    <row r="86597">
      <c r="A86597" s="113"/>
      <c r="B86597" s="113"/>
    </row>
    <row r="86598">
      <c r="A86598" s="113"/>
      <c r="B86598" s="113"/>
    </row>
    <row r="86599">
      <c r="A86599" s="113"/>
      <c r="B86599" s="113"/>
    </row>
    <row r="86600">
      <c r="A86600" s="113"/>
      <c r="B86600" s="113"/>
    </row>
    <row r="86601">
      <c r="A86601" s="113"/>
      <c r="B86601" s="113"/>
    </row>
    <row r="86602">
      <c r="A86602" s="113"/>
      <c r="B86602" s="113"/>
    </row>
    <row r="86603">
      <c r="A86603" s="113"/>
      <c r="B86603" s="113"/>
    </row>
    <row r="86604">
      <c r="A86604" s="113"/>
      <c r="B86604" s="113"/>
    </row>
    <row r="86605">
      <c r="A86605" s="113"/>
      <c r="B86605" s="113"/>
    </row>
    <row r="86606">
      <c r="A86606" s="113"/>
      <c r="B86606" s="113"/>
    </row>
    <row r="86607">
      <c r="A86607" s="113"/>
      <c r="B86607" s="113"/>
    </row>
    <row r="86608">
      <c r="A86608" s="113"/>
      <c r="B86608" s="113"/>
    </row>
    <row r="86609">
      <c r="A86609" s="113"/>
      <c r="B86609" s="113"/>
    </row>
    <row r="86610">
      <c r="A86610" s="113"/>
      <c r="B86610" s="113"/>
    </row>
    <row r="86611">
      <c r="A86611" s="113"/>
      <c r="B86611" s="113"/>
    </row>
    <row r="86612">
      <c r="A86612" s="113"/>
      <c r="B86612" s="113"/>
    </row>
    <row r="86613">
      <c r="A86613" s="113"/>
      <c r="B86613" s="113"/>
    </row>
    <row r="86614">
      <c r="A86614" s="113"/>
      <c r="B86614" s="113"/>
    </row>
    <row r="86615">
      <c r="A86615" s="113"/>
      <c r="B86615" s="113"/>
    </row>
    <row r="86616">
      <c r="A86616" s="113"/>
      <c r="B86616" s="113"/>
    </row>
    <row r="86617">
      <c r="A86617" s="113"/>
      <c r="B86617" s="113"/>
    </row>
    <row r="86618">
      <c r="A86618" s="113"/>
      <c r="B86618" s="113"/>
    </row>
    <row r="86619">
      <c r="A86619" s="113"/>
      <c r="B86619" s="113"/>
    </row>
    <row r="86620">
      <c r="A86620" s="113"/>
      <c r="B86620" s="113"/>
    </row>
    <row r="86621">
      <c r="A86621" s="113"/>
      <c r="B86621" s="113"/>
    </row>
    <row r="86622">
      <c r="A86622" s="113"/>
      <c r="B86622" s="113"/>
    </row>
    <row r="86623">
      <c r="A86623" s="113"/>
      <c r="B86623" s="113"/>
    </row>
    <row r="86624">
      <c r="A86624" s="113"/>
      <c r="B86624" s="113"/>
    </row>
    <row r="86625">
      <c r="A86625" s="113"/>
      <c r="B86625" s="113"/>
    </row>
    <row r="86626">
      <c r="A86626" s="113"/>
      <c r="B86626" s="113"/>
    </row>
    <row r="86627">
      <c r="A86627" s="113"/>
      <c r="B86627" s="113"/>
    </row>
    <row r="86628">
      <c r="A86628" s="113"/>
      <c r="B86628" s="113"/>
    </row>
    <row r="86629">
      <c r="A86629" s="113"/>
      <c r="B86629" s="113"/>
    </row>
    <row r="86630">
      <c r="A86630" s="113"/>
      <c r="B86630" s="113"/>
    </row>
    <row r="86631">
      <c r="A86631" s="113"/>
      <c r="B86631" s="113"/>
    </row>
    <row r="86632">
      <c r="A86632" s="113"/>
      <c r="B86632" s="113"/>
    </row>
    <row r="86633">
      <c r="A86633" s="113"/>
      <c r="B86633" s="113"/>
    </row>
    <row r="86634">
      <c r="A86634" s="113"/>
      <c r="B86634" s="113"/>
    </row>
    <row r="86635">
      <c r="A86635" s="113"/>
      <c r="B86635" s="113"/>
    </row>
    <row r="86636">
      <c r="A86636" s="113"/>
      <c r="B86636" s="113"/>
    </row>
    <row r="86637">
      <c r="A86637" s="113"/>
      <c r="B86637" s="113"/>
    </row>
    <row r="86638">
      <c r="A86638" s="113"/>
      <c r="B86638" s="113"/>
    </row>
    <row r="86639">
      <c r="A86639" s="113"/>
      <c r="B86639" s="113"/>
    </row>
    <row r="86640">
      <c r="A86640" s="113"/>
      <c r="B86640" s="113"/>
    </row>
    <row r="86641">
      <c r="A86641" s="113"/>
      <c r="B86641" s="113"/>
    </row>
    <row r="86642">
      <c r="A86642" s="113"/>
      <c r="B86642" s="113"/>
    </row>
    <row r="86643">
      <c r="A86643" s="113"/>
      <c r="B86643" s="113"/>
    </row>
    <row r="86644">
      <c r="A86644" s="113"/>
      <c r="B86644" s="113"/>
    </row>
    <row r="86645">
      <c r="A86645" s="113"/>
      <c r="B86645" s="113"/>
    </row>
    <row r="86646">
      <c r="A86646" s="113"/>
      <c r="B86646" s="113"/>
    </row>
    <row r="86647">
      <c r="A86647" s="113"/>
      <c r="B86647" s="113"/>
    </row>
    <row r="86648">
      <c r="A86648" s="113"/>
      <c r="B86648" s="113"/>
    </row>
    <row r="86649">
      <c r="A86649" s="113"/>
      <c r="B86649" s="113"/>
    </row>
    <row r="86650">
      <c r="A86650" s="113"/>
      <c r="B86650" s="113"/>
    </row>
    <row r="86651">
      <c r="A86651" s="113"/>
      <c r="B86651" s="113"/>
    </row>
    <row r="86652">
      <c r="A86652" s="113"/>
      <c r="B86652" s="113"/>
    </row>
    <row r="86653">
      <c r="A86653" s="113"/>
      <c r="B86653" s="113"/>
    </row>
    <row r="86654">
      <c r="A86654" s="113"/>
      <c r="B86654" s="113"/>
    </row>
    <row r="86655">
      <c r="A86655" s="113"/>
      <c r="B86655" s="113"/>
    </row>
    <row r="86656">
      <c r="A86656" s="113"/>
      <c r="B86656" s="113"/>
    </row>
    <row r="86657">
      <c r="A86657" s="113"/>
      <c r="B86657" s="113"/>
    </row>
    <row r="86658">
      <c r="A86658" s="113"/>
      <c r="B86658" s="113"/>
    </row>
    <row r="86659">
      <c r="A86659" s="113"/>
      <c r="B86659" s="113"/>
    </row>
    <row r="86660">
      <c r="A86660" s="113"/>
      <c r="B86660" s="113"/>
    </row>
    <row r="86661">
      <c r="A86661" s="113"/>
      <c r="B86661" s="113"/>
    </row>
    <row r="86662">
      <c r="A86662" s="113"/>
      <c r="B86662" s="113"/>
    </row>
    <row r="86663">
      <c r="A86663" s="113"/>
      <c r="B86663" s="113"/>
    </row>
    <row r="86664">
      <c r="A86664" s="113"/>
      <c r="B86664" s="113"/>
    </row>
    <row r="86665">
      <c r="A86665" s="113"/>
      <c r="B86665" s="113"/>
    </row>
    <row r="86666">
      <c r="A86666" s="113"/>
      <c r="B86666" s="113"/>
    </row>
    <row r="86667">
      <c r="A86667" s="113"/>
      <c r="B86667" s="113"/>
    </row>
    <row r="86668">
      <c r="A86668" s="113"/>
      <c r="B86668" s="113"/>
    </row>
    <row r="86669">
      <c r="A86669" s="113"/>
      <c r="B86669" s="113"/>
    </row>
    <row r="86670">
      <c r="A86670" s="113"/>
      <c r="B86670" s="113"/>
    </row>
    <row r="86671">
      <c r="A86671" s="113"/>
      <c r="B86671" s="113"/>
    </row>
    <row r="86672">
      <c r="A86672" s="113"/>
      <c r="B86672" s="113"/>
    </row>
    <row r="86673">
      <c r="A86673" s="113"/>
      <c r="B86673" s="113"/>
    </row>
    <row r="86674">
      <c r="A86674" s="113"/>
      <c r="B86674" s="113"/>
    </row>
    <row r="86675">
      <c r="A86675" s="113"/>
      <c r="B86675" s="113"/>
    </row>
    <row r="86676">
      <c r="A86676" s="113"/>
      <c r="B86676" s="113"/>
    </row>
    <row r="86677">
      <c r="A86677" s="113"/>
      <c r="B86677" s="113"/>
    </row>
    <row r="86678">
      <c r="A86678" s="113"/>
      <c r="B86678" s="113"/>
    </row>
    <row r="86679">
      <c r="A86679" s="113"/>
      <c r="B86679" s="113"/>
    </row>
    <row r="86680">
      <c r="A86680" s="113"/>
      <c r="B86680" s="113"/>
    </row>
    <row r="86681">
      <c r="A86681" s="113"/>
      <c r="B86681" s="113"/>
    </row>
    <row r="86682">
      <c r="A86682" s="113"/>
      <c r="B86682" s="113"/>
    </row>
    <row r="86683">
      <c r="A86683" s="113"/>
      <c r="B86683" s="113"/>
    </row>
    <row r="86684">
      <c r="A86684" s="113"/>
      <c r="B86684" s="113"/>
    </row>
    <row r="86685">
      <c r="A86685" s="113"/>
      <c r="B86685" s="113"/>
    </row>
    <row r="86686">
      <c r="A86686" s="113"/>
      <c r="B86686" s="113"/>
    </row>
    <row r="86687">
      <c r="A86687" s="113"/>
      <c r="B86687" s="113"/>
    </row>
    <row r="86688">
      <c r="A86688" s="113"/>
      <c r="B86688" s="113"/>
    </row>
    <row r="86689">
      <c r="A86689" s="113"/>
      <c r="B86689" s="113"/>
    </row>
    <row r="86690">
      <c r="A86690" s="113"/>
      <c r="B86690" s="113"/>
    </row>
    <row r="86691">
      <c r="A86691" s="113"/>
      <c r="B86691" s="113"/>
    </row>
    <row r="86692">
      <c r="A86692" s="113"/>
      <c r="B86692" s="113"/>
    </row>
    <row r="86693">
      <c r="A86693" s="113"/>
      <c r="B86693" s="113"/>
    </row>
    <row r="86694">
      <c r="A86694" s="113"/>
      <c r="B86694" s="113"/>
    </row>
    <row r="86695">
      <c r="A86695" s="113"/>
      <c r="B86695" s="113"/>
    </row>
    <row r="86696">
      <c r="A86696" s="113"/>
      <c r="B86696" s="113"/>
    </row>
    <row r="86697">
      <c r="A86697" s="113"/>
      <c r="B86697" s="113"/>
    </row>
    <row r="86698">
      <c r="A86698" s="113"/>
      <c r="B86698" s="113"/>
    </row>
    <row r="86699">
      <c r="A86699" s="113"/>
      <c r="B86699" s="113"/>
    </row>
    <row r="86700">
      <c r="A86700" s="113"/>
      <c r="B86700" s="113"/>
    </row>
    <row r="86701">
      <c r="A86701" s="113"/>
      <c r="B86701" s="113"/>
    </row>
    <row r="86702">
      <c r="A86702" s="113"/>
      <c r="B86702" s="113"/>
    </row>
    <row r="86703">
      <c r="A86703" s="113"/>
      <c r="B86703" s="113"/>
    </row>
    <row r="86704">
      <c r="A86704" s="113"/>
      <c r="B86704" s="113"/>
    </row>
    <row r="86705">
      <c r="A86705" s="113"/>
      <c r="B86705" s="113"/>
    </row>
    <row r="86706">
      <c r="A86706" s="113"/>
      <c r="B86706" s="113"/>
    </row>
    <row r="86707">
      <c r="A86707" s="113"/>
      <c r="B86707" s="113"/>
    </row>
    <row r="86708">
      <c r="A86708" s="113"/>
      <c r="B86708" s="113"/>
    </row>
    <row r="86709">
      <c r="A86709" s="113"/>
      <c r="B86709" s="113"/>
    </row>
    <row r="86710">
      <c r="A86710" s="113"/>
      <c r="B86710" s="113"/>
    </row>
    <row r="86711">
      <c r="A86711" s="113"/>
      <c r="B86711" s="113"/>
    </row>
    <row r="86712">
      <c r="A86712" s="113"/>
      <c r="B86712" s="113"/>
    </row>
    <row r="86713">
      <c r="A86713" s="113"/>
      <c r="B86713" s="113"/>
    </row>
    <row r="86714">
      <c r="A86714" s="113"/>
      <c r="B86714" s="113"/>
    </row>
    <row r="86715">
      <c r="A86715" s="113"/>
      <c r="B86715" s="113"/>
    </row>
    <row r="86716">
      <c r="A86716" s="113"/>
      <c r="B86716" s="113"/>
    </row>
    <row r="86717">
      <c r="A86717" s="113"/>
      <c r="B86717" s="113"/>
    </row>
    <row r="86718">
      <c r="A86718" s="113"/>
      <c r="B86718" s="113"/>
    </row>
    <row r="86719">
      <c r="A86719" s="113"/>
      <c r="B86719" s="113"/>
    </row>
    <row r="86720">
      <c r="A86720" s="113"/>
      <c r="B86720" s="113"/>
    </row>
    <row r="86721">
      <c r="A86721" s="113"/>
      <c r="B86721" s="113"/>
    </row>
    <row r="86722">
      <c r="A86722" s="113"/>
      <c r="B86722" s="113"/>
    </row>
    <row r="86723">
      <c r="A86723" s="113"/>
      <c r="B86723" s="113"/>
    </row>
    <row r="86724">
      <c r="A86724" s="113"/>
      <c r="B86724" s="113"/>
    </row>
    <row r="86725">
      <c r="A86725" s="113"/>
      <c r="B86725" s="113"/>
    </row>
    <row r="86726">
      <c r="A86726" s="113"/>
      <c r="B86726" s="113"/>
    </row>
    <row r="86727">
      <c r="A86727" s="113"/>
      <c r="B86727" s="113"/>
    </row>
    <row r="86728">
      <c r="A86728" s="113"/>
      <c r="B86728" s="113"/>
    </row>
    <row r="86729">
      <c r="A86729" s="113"/>
      <c r="B86729" s="113"/>
    </row>
    <row r="86730">
      <c r="A86730" s="113"/>
      <c r="B86730" s="113"/>
    </row>
    <row r="86731">
      <c r="A86731" s="113"/>
      <c r="B86731" s="113"/>
    </row>
    <row r="86732">
      <c r="A86732" s="113"/>
      <c r="B86732" s="113"/>
    </row>
    <row r="86733">
      <c r="A86733" s="113"/>
      <c r="B86733" s="113"/>
    </row>
    <row r="86734">
      <c r="A86734" s="113"/>
      <c r="B86734" s="113"/>
    </row>
    <row r="86735">
      <c r="A86735" s="113"/>
      <c r="B86735" s="113"/>
    </row>
    <row r="86736">
      <c r="A86736" s="113"/>
      <c r="B86736" s="113"/>
    </row>
    <row r="86737">
      <c r="A86737" s="113"/>
      <c r="B86737" s="113"/>
    </row>
    <row r="86738">
      <c r="A86738" s="113"/>
      <c r="B86738" s="113"/>
    </row>
    <row r="86739">
      <c r="A86739" s="113"/>
      <c r="B86739" s="113"/>
    </row>
    <row r="86740">
      <c r="A86740" s="113"/>
      <c r="B86740" s="113"/>
    </row>
    <row r="86741">
      <c r="A86741" s="113"/>
      <c r="B86741" s="113"/>
    </row>
    <row r="86742">
      <c r="A86742" s="113"/>
      <c r="B86742" s="113"/>
    </row>
    <row r="86743">
      <c r="A86743" s="113"/>
      <c r="B86743" s="113"/>
    </row>
    <row r="86744">
      <c r="A86744" s="113"/>
      <c r="B86744" s="113"/>
    </row>
    <row r="86745">
      <c r="A86745" s="113"/>
      <c r="B86745" s="113"/>
    </row>
    <row r="86746">
      <c r="A86746" s="113"/>
      <c r="B86746" s="113"/>
    </row>
    <row r="86747">
      <c r="A86747" s="113"/>
      <c r="B86747" s="113"/>
    </row>
    <row r="86748">
      <c r="A86748" s="113"/>
      <c r="B86748" s="113"/>
    </row>
    <row r="86749">
      <c r="A86749" s="113"/>
      <c r="B86749" s="113"/>
    </row>
    <row r="86750">
      <c r="A86750" s="113"/>
      <c r="B86750" s="113"/>
    </row>
    <row r="86751">
      <c r="A86751" s="113"/>
      <c r="B86751" s="113"/>
    </row>
    <row r="86752">
      <c r="A86752" s="113"/>
      <c r="B86752" s="113"/>
    </row>
    <row r="86753">
      <c r="A86753" s="113"/>
      <c r="B86753" s="113"/>
    </row>
    <row r="86754">
      <c r="A86754" s="113"/>
      <c r="B86754" s="113"/>
    </row>
    <row r="86755">
      <c r="A86755" s="113"/>
      <c r="B86755" s="113"/>
    </row>
    <row r="86756">
      <c r="A86756" s="113"/>
      <c r="B86756" s="113"/>
    </row>
    <row r="86757">
      <c r="A86757" s="113"/>
      <c r="B86757" s="113"/>
    </row>
    <row r="86758">
      <c r="A86758" s="113"/>
      <c r="B86758" s="113"/>
    </row>
    <row r="86759">
      <c r="A86759" s="113"/>
      <c r="B86759" s="113"/>
    </row>
    <row r="86760">
      <c r="A86760" s="113"/>
      <c r="B86760" s="113"/>
    </row>
    <row r="86761">
      <c r="A86761" s="113"/>
      <c r="B86761" s="113"/>
    </row>
    <row r="86762">
      <c r="A86762" s="113"/>
      <c r="B86762" s="113"/>
    </row>
    <row r="86763">
      <c r="A86763" s="113"/>
      <c r="B86763" s="113"/>
    </row>
    <row r="86764">
      <c r="A86764" s="113"/>
      <c r="B86764" s="113"/>
    </row>
    <row r="86765">
      <c r="A86765" s="113"/>
      <c r="B86765" s="113"/>
    </row>
    <row r="86766">
      <c r="A86766" s="113"/>
      <c r="B86766" s="113"/>
    </row>
    <row r="86767">
      <c r="A86767" s="113"/>
      <c r="B86767" s="113"/>
    </row>
    <row r="86768">
      <c r="A86768" s="113"/>
      <c r="B86768" s="113"/>
    </row>
    <row r="86769">
      <c r="A86769" s="113"/>
      <c r="B86769" s="113"/>
    </row>
    <row r="86770">
      <c r="A86770" s="113"/>
      <c r="B86770" s="113"/>
    </row>
    <row r="86771">
      <c r="A86771" s="113"/>
      <c r="B86771" s="113"/>
    </row>
    <row r="86772">
      <c r="A86772" s="113"/>
      <c r="B86772" s="113"/>
    </row>
    <row r="86773">
      <c r="A86773" s="113"/>
      <c r="B86773" s="113"/>
    </row>
    <row r="86774">
      <c r="A86774" s="113"/>
      <c r="B86774" s="113"/>
    </row>
    <row r="86775">
      <c r="A86775" s="113"/>
      <c r="B86775" s="113"/>
    </row>
    <row r="86776">
      <c r="A86776" s="113"/>
      <c r="B86776" s="113"/>
    </row>
    <row r="86777">
      <c r="A86777" s="113"/>
      <c r="B86777" s="113"/>
    </row>
    <row r="86778">
      <c r="A86778" s="113"/>
      <c r="B86778" s="113"/>
    </row>
    <row r="86779">
      <c r="A86779" s="113"/>
      <c r="B86779" s="113"/>
    </row>
    <row r="86780">
      <c r="A86780" s="113"/>
      <c r="B86780" s="113"/>
    </row>
    <row r="86781">
      <c r="A86781" s="113"/>
      <c r="B86781" s="113"/>
    </row>
    <row r="86782">
      <c r="A86782" s="113"/>
      <c r="B86782" s="113"/>
    </row>
    <row r="86783">
      <c r="A86783" s="113"/>
      <c r="B86783" s="113"/>
    </row>
    <row r="86784">
      <c r="A86784" s="113"/>
      <c r="B86784" s="113"/>
    </row>
    <row r="86785">
      <c r="A86785" s="113"/>
      <c r="B86785" s="113"/>
    </row>
    <row r="86786">
      <c r="A86786" s="113"/>
      <c r="B86786" s="113"/>
    </row>
    <row r="86787">
      <c r="A86787" s="113"/>
      <c r="B86787" s="113"/>
    </row>
    <row r="86788">
      <c r="A86788" s="113"/>
      <c r="B86788" s="113"/>
    </row>
    <row r="86789">
      <c r="A86789" s="113"/>
      <c r="B86789" s="113"/>
    </row>
    <row r="86790">
      <c r="A86790" s="113"/>
      <c r="B86790" s="113"/>
    </row>
    <row r="86791">
      <c r="A86791" s="113"/>
      <c r="B86791" s="113"/>
    </row>
    <row r="86792">
      <c r="A86792" s="113"/>
      <c r="B86792" s="113"/>
    </row>
    <row r="86793">
      <c r="A86793" s="113"/>
      <c r="B86793" s="113"/>
    </row>
    <row r="86794">
      <c r="A86794" s="113"/>
      <c r="B86794" s="113"/>
    </row>
    <row r="86795">
      <c r="A86795" s="113"/>
      <c r="B86795" s="113"/>
    </row>
    <row r="86796">
      <c r="A86796" s="113"/>
      <c r="B86796" s="113"/>
    </row>
    <row r="86797">
      <c r="A86797" s="113"/>
      <c r="B86797" s="113"/>
    </row>
    <row r="86798">
      <c r="A86798" s="113"/>
      <c r="B86798" s="113"/>
    </row>
    <row r="86799">
      <c r="A86799" s="113"/>
      <c r="B86799" s="113"/>
    </row>
    <row r="86800">
      <c r="A86800" s="113"/>
      <c r="B86800" s="113"/>
    </row>
    <row r="86801">
      <c r="A86801" s="113"/>
      <c r="B86801" s="113"/>
    </row>
    <row r="86802">
      <c r="A86802" s="113"/>
      <c r="B86802" s="113"/>
    </row>
    <row r="86803">
      <c r="A86803" s="113"/>
      <c r="B86803" s="113"/>
    </row>
    <row r="86804">
      <c r="A86804" s="113"/>
      <c r="B86804" s="113"/>
    </row>
    <row r="86805">
      <c r="A86805" s="113"/>
      <c r="B86805" s="113"/>
    </row>
    <row r="86806">
      <c r="A86806" s="113"/>
      <c r="B86806" s="113"/>
    </row>
    <row r="86807">
      <c r="A86807" s="113"/>
      <c r="B86807" s="113"/>
    </row>
    <row r="86808">
      <c r="A86808" s="113"/>
      <c r="B86808" s="113"/>
    </row>
    <row r="86809">
      <c r="A86809" s="113"/>
      <c r="B86809" s="113"/>
    </row>
    <row r="86810">
      <c r="A86810" s="113"/>
      <c r="B86810" s="113"/>
    </row>
    <row r="86811">
      <c r="A86811" s="113"/>
      <c r="B86811" s="113"/>
    </row>
    <row r="86812">
      <c r="A86812" s="113"/>
      <c r="B86812" s="113"/>
    </row>
    <row r="86813">
      <c r="A86813" s="113"/>
      <c r="B86813" s="113"/>
    </row>
    <row r="86814">
      <c r="A86814" s="113"/>
      <c r="B86814" s="113"/>
    </row>
    <row r="86815">
      <c r="A86815" s="113"/>
      <c r="B86815" s="113"/>
    </row>
    <row r="86816">
      <c r="A86816" s="113"/>
      <c r="B86816" s="113"/>
    </row>
    <row r="86817">
      <c r="A86817" s="113"/>
      <c r="B86817" s="113"/>
    </row>
    <row r="86818">
      <c r="A86818" s="113"/>
      <c r="B86818" s="113"/>
    </row>
    <row r="86819">
      <c r="A86819" s="113"/>
      <c r="B86819" s="113"/>
    </row>
    <row r="86820">
      <c r="A86820" s="113"/>
      <c r="B86820" s="113"/>
    </row>
    <row r="86821">
      <c r="A86821" s="113"/>
      <c r="B86821" s="113"/>
    </row>
    <row r="86822">
      <c r="A86822" s="113"/>
      <c r="B86822" s="113"/>
    </row>
    <row r="86823">
      <c r="A86823" s="113"/>
      <c r="B86823" s="113"/>
    </row>
    <row r="86824">
      <c r="A86824" s="113"/>
      <c r="B86824" s="113"/>
    </row>
    <row r="86825">
      <c r="A86825" s="113"/>
      <c r="B86825" s="113"/>
    </row>
    <row r="86826">
      <c r="A86826" s="113"/>
      <c r="B86826" s="113"/>
    </row>
    <row r="86827">
      <c r="A86827" s="113"/>
      <c r="B86827" s="113"/>
    </row>
    <row r="86828">
      <c r="A86828" s="113"/>
      <c r="B86828" s="113"/>
    </row>
    <row r="86829">
      <c r="A86829" s="113"/>
      <c r="B86829" s="113"/>
    </row>
    <row r="86830">
      <c r="A86830" s="113"/>
      <c r="B86830" s="113"/>
    </row>
    <row r="86831">
      <c r="A86831" s="113"/>
      <c r="B86831" s="113"/>
    </row>
    <row r="86832">
      <c r="A86832" s="113"/>
      <c r="B86832" s="113"/>
    </row>
    <row r="86833">
      <c r="A86833" s="113"/>
      <c r="B86833" s="113"/>
    </row>
    <row r="86834">
      <c r="A86834" s="113"/>
      <c r="B86834" s="113"/>
    </row>
    <row r="86835">
      <c r="A86835" s="113"/>
      <c r="B86835" s="113"/>
    </row>
    <row r="86836">
      <c r="A86836" s="113"/>
      <c r="B86836" s="113"/>
    </row>
    <row r="86837">
      <c r="A86837" s="113"/>
      <c r="B86837" s="113"/>
    </row>
    <row r="86838">
      <c r="A86838" s="113"/>
      <c r="B86838" s="113"/>
    </row>
    <row r="86839">
      <c r="A86839" s="113"/>
      <c r="B86839" s="113"/>
    </row>
    <row r="86840">
      <c r="A86840" s="113"/>
      <c r="B86840" s="113"/>
    </row>
    <row r="86841">
      <c r="A86841" s="113"/>
      <c r="B86841" s="113"/>
    </row>
    <row r="86842">
      <c r="A86842" s="113"/>
      <c r="B86842" s="113"/>
    </row>
    <row r="86843">
      <c r="A86843" s="113"/>
      <c r="B86843" s="113"/>
    </row>
    <row r="86844">
      <c r="A86844" s="113"/>
      <c r="B86844" s="113"/>
    </row>
    <row r="86845">
      <c r="A86845" s="113"/>
      <c r="B86845" s="113"/>
    </row>
    <row r="86846">
      <c r="A86846" s="113"/>
      <c r="B86846" s="113"/>
    </row>
    <row r="86847">
      <c r="A86847" s="113"/>
      <c r="B86847" s="113"/>
    </row>
    <row r="86848">
      <c r="A86848" s="113"/>
      <c r="B86848" s="113"/>
    </row>
    <row r="86849">
      <c r="A86849" s="113"/>
      <c r="B86849" s="113"/>
    </row>
    <row r="86850">
      <c r="A86850" s="113"/>
      <c r="B86850" s="113"/>
    </row>
    <row r="86851">
      <c r="A86851" s="113"/>
      <c r="B86851" s="113"/>
    </row>
    <row r="86852">
      <c r="A86852" s="113"/>
      <c r="B86852" s="113"/>
    </row>
    <row r="86853">
      <c r="A86853" s="113"/>
      <c r="B86853" s="113"/>
    </row>
    <row r="86854">
      <c r="A86854" s="113"/>
      <c r="B86854" s="113"/>
    </row>
    <row r="86855">
      <c r="A86855" s="113"/>
      <c r="B86855" s="113"/>
    </row>
    <row r="86856">
      <c r="A86856" s="113"/>
      <c r="B86856" s="113"/>
    </row>
    <row r="86857">
      <c r="A86857" s="113"/>
      <c r="B86857" s="113"/>
    </row>
    <row r="86858">
      <c r="A86858" s="113"/>
      <c r="B86858" s="113"/>
    </row>
    <row r="86859">
      <c r="A86859" s="113"/>
      <c r="B86859" s="113"/>
    </row>
    <row r="86860">
      <c r="A86860" s="113"/>
      <c r="B86860" s="113"/>
    </row>
    <row r="86861">
      <c r="A86861" s="113"/>
      <c r="B86861" s="113"/>
    </row>
    <row r="86862">
      <c r="A86862" s="113"/>
      <c r="B86862" s="113"/>
    </row>
    <row r="86863">
      <c r="A86863" s="113"/>
      <c r="B86863" s="113"/>
    </row>
    <row r="86864">
      <c r="A86864" s="113"/>
      <c r="B86864" s="113"/>
    </row>
    <row r="86865">
      <c r="A86865" s="113"/>
      <c r="B86865" s="113"/>
    </row>
    <row r="86866">
      <c r="A86866" s="113"/>
      <c r="B86866" s="113"/>
    </row>
    <row r="86867">
      <c r="A86867" s="113"/>
      <c r="B86867" s="113"/>
    </row>
    <row r="86868">
      <c r="A86868" s="113"/>
      <c r="B86868" s="113"/>
    </row>
    <row r="86869">
      <c r="A86869" s="113"/>
      <c r="B86869" s="113"/>
    </row>
    <row r="86870">
      <c r="A86870" s="113"/>
      <c r="B86870" s="113"/>
    </row>
    <row r="86871">
      <c r="A86871" s="113"/>
      <c r="B86871" s="113"/>
    </row>
    <row r="86872">
      <c r="A86872" s="113"/>
      <c r="B86872" s="113"/>
    </row>
    <row r="86873">
      <c r="A86873" s="113"/>
      <c r="B86873" s="113"/>
    </row>
    <row r="86874">
      <c r="A86874" s="113"/>
      <c r="B86874" s="113"/>
    </row>
    <row r="86875">
      <c r="A86875" s="113"/>
      <c r="B86875" s="113"/>
    </row>
    <row r="86876">
      <c r="A86876" s="113"/>
      <c r="B86876" s="113"/>
    </row>
    <row r="86877">
      <c r="A86877" s="113"/>
      <c r="B86877" s="113"/>
    </row>
    <row r="86878">
      <c r="A86878" s="113"/>
      <c r="B86878" s="113"/>
    </row>
    <row r="86879">
      <c r="A86879" s="113"/>
      <c r="B86879" s="113"/>
    </row>
    <row r="86880">
      <c r="A86880" s="113"/>
      <c r="B86880" s="113"/>
    </row>
    <row r="86881">
      <c r="A86881" s="113"/>
      <c r="B86881" s="113"/>
    </row>
    <row r="86882">
      <c r="A86882" s="113"/>
      <c r="B86882" s="113"/>
    </row>
    <row r="86883">
      <c r="A86883" s="113"/>
      <c r="B86883" s="113"/>
    </row>
    <row r="86884">
      <c r="A86884" s="113"/>
      <c r="B86884" s="113"/>
    </row>
    <row r="86885">
      <c r="A86885" s="113"/>
      <c r="B86885" s="113"/>
    </row>
    <row r="86886">
      <c r="A86886" s="113"/>
      <c r="B86886" s="113"/>
    </row>
    <row r="86887">
      <c r="A86887" s="113"/>
      <c r="B86887" s="113"/>
    </row>
    <row r="86888">
      <c r="A86888" s="113"/>
      <c r="B86888" s="113"/>
    </row>
    <row r="86889">
      <c r="A86889" s="113"/>
      <c r="B86889" s="113"/>
    </row>
    <row r="86890">
      <c r="A86890" s="113"/>
      <c r="B86890" s="113"/>
    </row>
    <row r="86891">
      <c r="A86891" s="113"/>
      <c r="B86891" s="113"/>
    </row>
    <row r="86892">
      <c r="A86892" s="113"/>
      <c r="B86892" s="113"/>
    </row>
    <row r="86893">
      <c r="A86893" s="113"/>
      <c r="B86893" s="113"/>
    </row>
    <row r="86894">
      <c r="A86894" s="113"/>
      <c r="B86894" s="113"/>
    </row>
    <row r="86895">
      <c r="A86895" s="113"/>
      <c r="B86895" s="113"/>
    </row>
    <row r="86896">
      <c r="A86896" s="113"/>
      <c r="B86896" s="113"/>
    </row>
    <row r="86897">
      <c r="A86897" s="113"/>
      <c r="B86897" s="113"/>
    </row>
    <row r="86898">
      <c r="A86898" s="113"/>
      <c r="B86898" s="113"/>
    </row>
    <row r="86899">
      <c r="A86899" s="113"/>
      <c r="B86899" s="113"/>
    </row>
    <row r="86900">
      <c r="A86900" s="113"/>
      <c r="B86900" s="113"/>
    </row>
    <row r="86901">
      <c r="A86901" s="113"/>
      <c r="B86901" s="113"/>
    </row>
    <row r="86902">
      <c r="A86902" s="113"/>
      <c r="B86902" s="113"/>
    </row>
    <row r="86903">
      <c r="A86903" s="113"/>
      <c r="B86903" s="113"/>
    </row>
    <row r="86904">
      <c r="A86904" s="113"/>
      <c r="B86904" s="113"/>
    </row>
    <row r="86905">
      <c r="A86905" s="113"/>
      <c r="B86905" s="113"/>
    </row>
    <row r="86906">
      <c r="A86906" s="113"/>
      <c r="B86906" s="113"/>
    </row>
    <row r="86907">
      <c r="A86907" s="113"/>
      <c r="B86907" s="113"/>
    </row>
    <row r="86908">
      <c r="A86908" s="113"/>
      <c r="B86908" s="113"/>
    </row>
    <row r="86909">
      <c r="A86909" s="113"/>
      <c r="B86909" s="113"/>
    </row>
    <row r="86910">
      <c r="A86910" s="113"/>
      <c r="B86910" s="113"/>
    </row>
    <row r="86911">
      <c r="A86911" s="113"/>
      <c r="B86911" s="113"/>
    </row>
    <row r="86912">
      <c r="A86912" s="113"/>
      <c r="B86912" s="113"/>
    </row>
    <row r="86913">
      <c r="A86913" s="113"/>
      <c r="B86913" s="113"/>
    </row>
    <row r="86914">
      <c r="A86914" s="113"/>
      <c r="B86914" s="113"/>
    </row>
    <row r="86915">
      <c r="A86915" s="113"/>
      <c r="B86915" s="113"/>
    </row>
    <row r="86916">
      <c r="A86916" s="113"/>
      <c r="B86916" s="113"/>
    </row>
    <row r="86917">
      <c r="A86917" s="113"/>
      <c r="B86917" s="113"/>
    </row>
    <row r="86918">
      <c r="A86918" s="113"/>
      <c r="B86918" s="113"/>
    </row>
    <row r="86919">
      <c r="A86919" s="113"/>
      <c r="B86919" s="113"/>
    </row>
    <row r="86920">
      <c r="A86920" s="113"/>
      <c r="B86920" s="113"/>
    </row>
    <row r="86921">
      <c r="A86921" s="113"/>
      <c r="B86921" s="113"/>
    </row>
    <row r="86922">
      <c r="A86922" s="113"/>
      <c r="B86922" s="113"/>
    </row>
    <row r="86923">
      <c r="A86923" s="113"/>
      <c r="B86923" s="113"/>
    </row>
    <row r="86924">
      <c r="A86924" s="113"/>
      <c r="B86924" s="113"/>
    </row>
    <row r="86925">
      <c r="A86925" s="113"/>
      <c r="B86925" s="113"/>
    </row>
    <row r="86926">
      <c r="A86926" s="113"/>
      <c r="B86926" s="113"/>
    </row>
    <row r="86927">
      <c r="A86927" s="113"/>
      <c r="B86927" s="113"/>
    </row>
    <row r="86928">
      <c r="A86928" s="113"/>
      <c r="B86928" s="113"/>
    </row>
    <row r="86929">
      <c r="A86929" s="113"/>
      <c r="B86929" s="113"/>
    </row>
    <row r="86930">
      <c r="A86930" s="113"/>
      <c r="B86930" s="113"/>
    </row>
    <row r="86931">
      <c r="A86931" s="113"/>
      <c r="B86931" s="113"/>
    </row>
    <row r="86932">
      <c r="A86932" s="113"/>
      <c r="B86932" s="113"/>
    </row>
    <row r="86933">
      <c r="A86933" s="113"/>
      <c r="B86933" s="113"/>
    </row>
    <row r="86934">
      <c r="A86934" s="113"/>
      <c r="B86934" s="113"/>
    </row>
    <row r="86935">
      <c r="A86935" s="113"/>
      <c r="B86935" s="113"/>
    </row>
    <row r="86936">
      <c r="A86936" s="113"/>
      <c r="B86936" s="113"/>
    </row>
    <row r="86937">
      <c r="A86937" s="113"/>
      <c r="B86937" s="113"/>
    </row>
    <row r="86938">
      <c r="A86938" s="113"/>
      <c r="B86938" s="113"/>
    </row>
    <row r="86939">
      <c r="A86939" s="113"/>
      <c r="B86939" s="113"/>
    </row>
    <row r="86940">
      <c r="A86940" s="113"/>
      <c r="B86940" s="113"/>
    </row>
    <row r="86941">
      <c r="A86941" s="113"/>
      <c r="B86941" s="113"/>
    </row>
    <row r="86942">
      <c r="A86942" s="113"/>
      <c r="B86942" s="113"/>
    </row>
    <row r="86943">
      <c r="A86943" s="113"/>
      <c r="B86943" s="113"/>
    </row>
    <row r="86944">
      <c r="A86944" s="113"/>
      <c r="B86944" s="113"/>
    </row>
    <row r="86945">
      <c r="A86945" s="113"/>
      <c r="B86945" s="113"/>
    </row>
    <row r="86946">
      <c r="A86946" s="113"/>
      <c r="B86946" s="113"/>
    </row>
    <row r="86947">
      <c r="A86947" s="113"/>
      <c r="B86947" s="113"/>
    </row>
    <row r="86948">
      <c r="A86948" s="113"/>
      <c r="B86948" s="113"/>
    </row>
    <row r="86949">
      <c r="A86949" s="113"/>
      <c r="B86949" s="113"/>
    </row>
    <row r="86950">
      <c r="A86950" s="113"/>
      <c r="B86950" s="113"/>
    </row>
    <row r="86951">
      <c r="A86951" s="113"/>
      <c r="B86951" s="113"/>
    </row>
    <row r="86952">
      <c r="A86952" s="113"/>
      <c r="B86952" s="113"/>
    </row>
    <row r="86953">
      <c r="A86953" s="113"/>
      <c r="B86953" s="113"/>
    </row>
    <row r="86954">
      <c r="A86954" s="113"/>
      <c r="B86954" s="113"/>
    </row>
    <row r="86955">
      <c r="A86955" s="113"/>
      <c r="B86955" s="113"/>
    </row>
    <row r="86956">
      <c r="A86956" s="113"/>
      <c r="B86956" s="113"/>
    </row>
    <row r="86957">
      <c r="A86957" s="113"/>
      <c r="B86957" s="113"/>
    </row>
    <row r="86958">
      <c r="A86958" s="113"/>
      <c r="B86958" s="113"/>
    </row>
    <row r="86959">
      <c r="A86959" s="113"/>
      <c r="B86959" s="113"/>
    </row>
    <row r="86960">
      <c r="A86960" s="113"/>
      <c r="B86960" s="113"/>
    </row>
    <row r="86961">
      <c r="A86961" s="113"/>
      <c r="B86961" s="113"/>
    </row>
    <row r="86962">
      <c r="A86962" s="113"/>
      <c r="B86962" s="113"/>
    </row>
    <row r="86963">
      <c r="A86963" s="113"/>
      <c r="B86963" s="113"/>
    </row>
    <row r="86964">
      <c r="A86964" s="113"/>
      <c r="B86964" s="113"/>
    </row>
    <row r="86965">
      <c r="A86965" s="113"/>
      <c r="B86965" s="113"/>
    </row>
    <row r="86966">
      <c r="A86966" s="113"/>
      <c r="B86966" s="113"/>
    </row>
    <row r="86967">
      <c r="A86967" s="113"/>
      <c r="B86967" s="113"/>
    </row>
    <row r="86968">
      <c r="A86968" s="113"/>
      <c r="B86968" s="113"/>
    </row>
    <row r="86969">
      <c r="A86969" s="113"/>
      <c r="B86969" s="113"/>
    </row>
    <row r="86970">
      <c r="A86970" s="113"/>
      <c r="B86970" s="113"/>
    </row>
    <row r="86971">
      <c r="A86971" s="113"/>
      <c r="B86971" s="113"/>
    </row>
    <row r="86972">
      <c r="A86972" s="113"/>
      <c r="B86972" s="113"/>
    </row>
    <row r="86973">
      <c r="A86973" s="113"/>
      <c r="B86973" s="113"/>
    </row>
    <row r="86974">
      <c r="A86974" s="113"/>
      <c r="B86974" s="113"/>
    </row>
    <row r="86975">
      <c r="A86975" s="113"/>
      <c r="B86975" s="113"/>
    </row>
    <row r="86976">
      <c r="A86976" s="113"/>
      <c r="B86976" s="113"/>
    </row>
    <row r="86977">
      <c r="A86977" s="113"/>
      <c r="B86977" s="113"/>
    </row>
    <row r="86978">
      <c r="A86978" s="113"/>
      <c r="B86978" s="113"/>
    </row>
    <row r="86979">
      <c r="A86979" s="113"/>
      <c r="B86979" s="113"/>
    </row>
    <row r="86980">
      <c r="A86980" s="113"/>
      <c r="B86980" s="113"/>
    </row>
    <row r="86981">
      <c r="A86981" s="113"/>
      <c r="B86981" s="113"/>
    </row>
    <row r="86982">
      <c r="A86982" s="113"/>
      <c r="B86982" s="113"/>
    </row>
    <row r="86983">
      <c r="A86983" s="113"/>
      <c r="B86983" s="113"/>
    </row>
    <row r="86984">
      <c r="A86984" s="113"/>
      <c r="B86984" s="113"/>
    </row>
    <row r="86985">
      <c r="A86985" s="113"/>
      <c r="B86985" s="113"/>
    </row>
    <row r="86986">
      <c r="A86986" s="113"/>
      <c r="B86986" s="113"/>
    </row>
    <row r="86987">
      <c r="A86987" s="113"/>
      <c r="B86987" s="113"/>
    </row>
    <row r="86988">
      <c r="A86988" s="113"/>
      <c r="B86988" s="113"/>
    </row>
    <row r="86989">
      <c r="A86989" s="113"/>
      <c r="B86989" s="113"/>
    </row>
    <row r="86990">
      <c r="A86990" s="113"/>
      <c r="B86990" s="113"/>
    </row>
    <row r="86991">
      <c r="A86991" s="113"/>
      <c r="B86991" s="113"/>
    </row>
    <row r="86992">
      <c r="A86992" s="113"/>
      <c r="B86992" s="113"/>
    </row>
    <row r="86993">
      <c r="A86993" s="113"/>
      <c r="B86993" s="113"/>
    </row>
    <row r="86994">
      <c r="A86994" s="113"/>
      <c r="B86994" s="113"/>
    </row>
    <row r="86995">
      <c r="A86995" s="113"/>
      <c r="B86995" s="113"/>
    </row>
    <row r="86996">
      <c r="A86996" s="113"/>
      <c r="B86996" s="113"/>
    </row>
    <row r="86997">
      <c r="A86997" s="113"/>
      <c r="B86997" s="113"/>
    </row>
    <row r="86998">
      <c r="A86998" s="113"/>
      <c r="B86998" s="113"/>
    </row>
    <row r="86999">
      <c r="A86999" s="113"/>
      <c r="B86999" s="113"/>
    </row>
    <row r="87000">
      <c r="A87000" s="113"/>
      <c r="B87000" s="113"/>
    </row>
    <row r="87001">
      <c r="A87001" s="113"/>
      <c r="B87001" s="113"/>
    </row>
    <row r="87002">
      <c r="A87002" s="113"/>
      <c r="B87002" s="113"/>
    </row>
    <row r="87003">
      <c r="A87003" s="113"/>
      <c r="B87003" s="113"/>
    </row>
    <row r="87004">
      <c r="A87004" s="113"/>
      <c r="B87004" s="113"/>
    </row>
    <row r="87005">
      <c r="A87005" s="113"/>
      <c r="B87005" s="113"/>
    </row>
    <row r="87006">
      <c r="A87006" s="113"/>
      <c r="B87006" s="113"/>
    </row>
    <row r="87007">
      <c r="A87007" s="113"/>
      <c r="B87007" s="113"/>
    </row>
    <row r="87008">
      <c r="A87008" s="113"/>
      <c r="B87008" s="113"/>
    </row>
    <row r="87009">
      <c r="A87009" s="113"/>
      <c r="B87009" s="113"/>
    </row>
    <row r="87010">
      <c r="A87010" s="113"/>
      <c r="B87010" s="113"/>
    </row>
    <row r="87011">
      <c r="A87011" s="113"/>
      <c r="B87011" s="113"/>
    </row>
    <row r="87012">
      <c r="A87012" s="113"/>
      <c r="B87012" s="113"/>
    </row>
    <row r="87013">
      <c r="A87013" s="113"/>
      <c r="B87013" s="113"/>
    </row>
    <row r="87014">
      <c r="A87014" s="113"/>
      <c r="B87014" s="113"/>
    </row>
    <row r="87015">
      <c r="A87015" s="113"/>
      <c r="B87015" s="113"/>
    </row>
    <row r="87016">
      <c r="A87016" s="113"/>
      <c r="B87016" s="113"/>
    </row>
    <row r="87017">
      <c r="A87017" s="113"/>
      <c r="B87017" s="113"/>
    </row>
    <row r="87018">
      <c r="A87018" s="113"/>
      <c r="B87018" s="113"/>
    </row>
    <row r="87019">
      <c r="A87019" s="113"/>
      <c r="B87019" s="113"/>
    </row>
    <row r="87020">
      <c r="A87020" s="113"/>
      <c r="B87020" s="113"/>
    </row>
    <row r="87021">
      <c r="A87021" s="113"/>
      <c r="B87021" s="113"/>
    </row>
    <row r="87022">
      <c r="A87022" s="113"/>
      <c r="B87022" s="113"/>
    </row>
    <row r="87023">
      <c r="A87023" s="113"/>
      <c r="B87023" s="113"/>
    </row>
    <row r="87024">
      <c r="A87024" s="113"/>
      <c r="B87024" s="113"/>
    </row>
    <row r="87025">
      <c r="A87025" s="113"/>
      <c r="B87025" s="113"/>
    </row>
    <row r="87026">
      <c r="A87026" s="113"/>
      <c r="B87026" s="113"/>
    </row>
    <row r="87027">
      <c r="A87027" s="113"/>
      <c r="B87027" s="113"/>
    </row>
    <row r="87028">
      <c r="A87028" s="113"/>
      <c r="B87028" s="113"/>
    </row>
    <row r="87029">
      <c r="A87029" s="113"/>
      <c r="B87029" s="113"/>
    </row>
    <row r="87030">
      <c r="A87030" s="113"/>
      <c r="B87030" s="113"/>
    </row>
    <row r="87031">
      <c r="A87031" s="113"/>
      <c r="B87031" s="113"/>
    </row>
    <row r="87032">
      <c r="A87032" s="113"/>
      <c r="B87032" s="113"/>
    </row>
    <row r="87033">
      <c r="A87033" s="113"/>
      <c r="B87033" s="113"/>
    </row>
    <row r="87034">
      <c r="A87034" s="113"/>
      <c r="B87034" s="113"/>
    </row>
    <row r="87035">
      <c r="A87035" s="113"/>
      <c r="B87035" s="113"/>
    </row>
    <row r="87036">
      <c r="A87036" s="113"/>
      <c r="B87036" s="113"/>
    </row>
    <row r="87037">
      <c r="A87037" s="113"/>
      <c r="B87037" s="113"/>
    </row>
    <row r="87038">
      <c r="A87038" s="113"/>
      <c r="B87038" s="113"/>
    </row>
    <row r="87039">
      <c r="A87039" s="113"/>
      <c r="B87039" s="113"/>
    </row>
    <row r="87040">
      <c r="A87040" s="113"/>
      <c r="B87040" s="113"/>
    </row>
    <row r="87041">
      <c r="A87041" s="113"/>
      <c r="B87041" s="113"/>
    </row>
    <row r="87042">
      <c r="A87042" s="113"/>
      <c r="B87042" s="113"/>
    </row>
    <row r="87043">
      <c r="A87043" s="113"/>
      <c r="B87043" s="113"/>
    </row>
    <row r="87044">
      <c r="A87044" s="113"/>
      <c r="B87044" s="113"/>
    </row>
    <row r="87045">
      <c r="A87045" s="113"/>
      <c r="B87045" s="113"/>
    </row>
    <row r="87046">
      <c r="A87046" s="113"/>
      <c r="B87046" s="113"/>
    </row>
    <row r="87047">
      <c r="A87047" s="113"/>
      <c r="B87047" s="113"/>
    </row>
    <row r="87048">
      <c r="A87048" s="113"/>
      <c r="B87048" s="113"/>
    </row>
    <row r="87049">
      <c r="A87049" s="113"/>
      <c r="B87049" s="113"/>
    </row>
    <row r="87050">
      <c r="A87050" s="113"/>
      <c r="B87050" s="113"/>
    </row>
    <row r="87051">
      <c r="A87051" s="113"/>
      <c r="B87051" s="113"/>
    </row>
    <row r="87052">
      <c r="A87052" s="113"/>
      <c r="B87052" s="113"/>
    </row>
    <row r="87053">
      <c r="A87053" s="113"/>
      <c r="B87053" s="113"/>
    </row>
    <row r="87054">
      <c r="A87054" s="113"/>
      <c r="B87054" s="113"/>
    </row>
    <row r="87055">
      <c r="A87055" s="113"/>
      <c r="B87055" s="113"/>
    </row>
    <row r="87056">
      <c r="A87056" s="113"/>
      <c r="B87056" s="113"/>
    </row>
    <row r="87057">
      <c r="A87057" s="113"/>
      <c r="B87057" s="113"/>
    </row>
    <row r="87058">
      <c r="A87058" s="113"/>
      <c r="B87058" s="113"/>
    </row>
    <row r="87059">
      <c r="A87059" s="113"/>
      <c r="B87059" s="113"/>
    </row>
    <row r="87060">
      <c r="A87060" s="113"/>
      <c r="B87060" s="113"/>
    </row>
    <row r="87061">
      <c r="A87061" s="113"/>
      <c r="B87061" s="113"/>
    </row>
    <row r="87062">
      <c r="A87062" s="113"/>
      <c r="B87062" s="113"/>
    </row>
    <row r="87063">
      <c r="A87063" s="113"/>
      <c r="B87063" s="113"/>
    </row>
    <row r="87064">
      <c r="A87064" s="113"/>
      <c r="B87064" s="113"/>
    </row>
    <row r="87065">
      <c r="A87065" s="113"/>
      <c r="B87065" s="113"/>
    </row>
    <row r="87066">
      <c r="A87066" s="113"/>
      <c r="B87066" s="113"/>
    </row>
    <row r="87067">
      <c r="A87067" s="113"/>
      <c r="B87067" s="113"/>
    </row>
    <row r="87068">
      <c r="A87068" s="113"/>
      <c r="B87068" s="113"/>
    </row>
    <row r="87069">
      <c r="A87069" s="113"/>
      <c r="B87069" s="113"/>
    </row>
    <row r="87070">
      <c r="A87070" s="113"/>
      <c r="B87070" s="113"/>
    </row>
    <row r="87071">
      <c r="A87071" s="113"/>
      <c r="B87071" s="113"/>
    </row>
    <row r="87072">
      <c r="A87072" s="113"/>
      <c r="B87072" s="113"/>
    </row>
    <row r="87073">
      <c r="A87073" s="113"/>
      <c r="B87073" s="113"/>
    </row>
    <row r="87074">
      <c r="A87074" s="113"/>
      <c r="B87074" s="113"/>
    </row>
    <row r="87075">
      <c r="A87075" s="113"/>
      <c r="B87075" s="113"/>
    </row>
    <row r="87076">
      <c r="A87076" s="113"/>
      <c r="B87076" s="113"/>
    </row>
    <row r="87077">
      <c r="A87077" s="113"/>
      <c r="B87077" s="113"/>
    </row>
    <row r="87078">
      <c r="A87078" s="113"/>
      <c r="B87078" s="113"/>
    </row>
    <row r="87079">
      <c r="A87079" s="113"/>
      <c r="B87079" s="113"/>
    </row>
    <row r="87080">
      <c r="A87080" s="113"/>
      <c r="B87080" s="113"/>
    </row>
    <row r="87081">
      <c r="A87081" s="113"/>
      <c r="B87081" s="113"/>
    </row>
    <row r="87082">
      <c r="A87082" s="113"/>
      <c r="B87082" s="113"/>
    </row>
    <row r="87083">
      <c r="A87083" s="113"/>
      <c r="B87083" s="113"/>
    </row>
    <row r="87084">
      <c r="A87084" s="113"/>
      <c r="B87084" s="113"/>
    </row>
    <row r="87085">
      <c r="A87085" s="113"/>
      <c r="B87085" s="113"/>
    </row>
    <row r="87086">
      <c r="A87086" s="113"/>
      <c r="B87086" s="113"/>
    </row>
    <row r="87087">
      <c r="A87087" s="113"/>
      <c r="B87087" s="113"/>
    </row>
    <row r="87088">
      <c r="A87088" s="113"/>
      <c r="B87088" s="113"/>
    </row>
    <row r="87089">
      <c r="A87089" s="113"/>
      <c r="B87089" s="113"/>
    </row>
    <row r="87090">
      <c r="A87090" s="113"/>
      <c r="B87090" s="113"/>
    </row>
    <row r="87091">
      <c r="A87091" s="113"/>
      <c r="B87091" s="113"/>
    </row>
    <row r="87092">
      <c r="A87092" s="113"/>
      <c r="B87092" s="113"/>
    </row>
    <row r="87093">
      <c r="A87093" s="113"/>
      <c r="B87093" s="113"/>
    </row>
    <row r="87094">
      <c r="A87094" s="113"/>
      <c r="B87094" s="113"/>
    </row>
    <row r="87095">
      <c r="A87095" s="113"/>
      <c r="B87095" s="113"/>
    </row>
    <row r="87096">
      <c r="A87096" s="113"/>
      <c r="B87096" s="113"/>
    </row>
    <row r="87097">
      <c r="A87097" s="113"/>
      <c r="B87097" s="113"/>
    </row>
    <row r="87098">
      <c r="A87098" s="113"/>
      <c r="B87098" s="113"/>
    </row>
    <row r="87099">
      <c r="A87099" s="113"/>
      <c r="B87099" s="113"/>
    </row>
    <row r="87100">
      <c r="A87100" s="113"/>
      <c r="B87100" s="113"/>
    </row>
    <row r="87101">
      <c r="A87101" s="113"/>
      <c r="B87101" s="113"/>
    </row>
    <row r="87102">
      <c r="A87102" s="113"/>
      <c r="B87102" s="113"/>
    </row>
    <row r="87103">
      <c r="A87103" s="113"/>
      <c r="B87103" s="113"/>
    </row>
    <row r="87104">
      <c r="A87104" s="113"/>
      <c r="B87104" s="113"/>
    </row>
    <row r="87105">
      <c r="A87105" s="113"/>
      <c r="B87105" s="113"/>
    </row>
    <row r="87106">
      <c r="A87106" s="113"/>
      <c r="B87106" s="113"/>
    </row>
    <row r="87107">
      <c r="A87107" s="113"/>
      <c r="B87107" s="113"/>
    </row>
    <row r="87108">
      <c r="A87108" s="113"/>
      <c r="B87108" s="113"/>
    </row>
    <row r="87109">
      <c r="A87109" s="113"/>
      <c r="B87109" s="113"/>
    </row>
    <row r="87110">
      <c r="A87110" s="113"/>
      <c r="B87110" s="113"/>
    </row>
    <row r="87111">
      <c r="A87111" s="113"/>
      <c r="B87111" s="113"/>
    </row>
    <row r="87112">
      <c r="A87112" s="113"/>
      <c r="B87112" s="113"/>
    </row>
    <row r="87113">
      <c r="A87113" s="113"/>
      <c r="B87113" s="113"/>
    </row>
    <row r="87114">
      <c r="A87114" s="113"/>
      <c r="B87114" s="113"/>
    </row>
    <row r="87115">
      <c r="A87115" s="113"/>
      <c r="B87115" s="113"/>
    </row>
    <row r="87116">
      <c r="A87116" s="113"/>
      <c r="B87116" s="113"/>
    </row>
    <row r="87117">
      <c r="A87117" s="113"/>
      <c r="B87117" s="113"/>
    </row>
    <row r="87118">
      <c r="A87118" s="113"/>
      <c r="B87118" s="113"/>
    </row>
    <row r="87119">
      <c r="A87119" s="113"/>
      <c r="B87119" s="113"/>
    </row>
    <row r="87120">
      <c r="A87120" s="113"/>
      <c r="B87120" s="113"/>
    </row>
    <row r="87121">
      <c r="A87121" s="113"/>
      <c r="B87121" s="113"/>
    </row>
    <row r="87122">
      <c r="A87122" s="113"/>
      <c r="B87122" s="113"/>
    </row>
    <row r="87123">
      <c r="A87123" s="113"/>
      <c r="B87123" s="113"/>
    </row>
    <row r="87124">
      <c r="A87124" s="113"/>
      <c r="B87124" s="113"/>
    </row>
    <row r="87125">
      <c r="A87125" s="113"/>
      <c r="B87125" s="113"/>
    </row>
    <row r="87126">
      <c r="A87126" s="113"/>
      <c r="B87126" s="113"/>
    </row>
    <row r="87127">
      <c r="A87127" s="113"/>
      <c r="B87127" s="113"/>
    </row>
    <row r="87128">
      <c r="A87128" s="113"/>
      <c r="B87128" s="113"/>
    </row>
    <row r="87129">
      <c r="A87129" s="113"/>
      <c r="B87129" s="113"/>
    </row>
    <row r="87130">
      <c r="A87130" s="113"/>
      <c r="B87130" s="113"/>
    </row>
    <row r="87131">
      <c r="A87131" s="113"/>
      <c r="B87131" s="113"/>
    </row>
    <row r="87132">
      <c r="A87132" s="113"/>
      <c r="B87132" s="113"/>
    </row>
    <row r="87133">
      <c r="A87133" s="113"/>
      <c r="B87133" s="113"/>
    </row>
    <row r="87134">
      <c r="A87134" s="113"/>
      <c r="B87134" s="113"/>
    </row>
    <row r="87135">
      <c r="A87135" s="113"/>
      <c r="B87135" s="113"/>
    </row>
    <row r="87136">
      <c r="A87136" s="113"/>
      <c r="B87136" s="113"/>
    </row>
    <row r="87137">
      <c r="A87137" s="113"/>
      <c r="B87137" s="113"/>
    </row>
    <row r="87138">
      <c r="A87138" s="113"/>
      <c r="B87138" s="113"/>
    </row>
    <row r="87139">
      <c r="A87139" s="113"/>
      <c r="B87139" s="113"/>
    </row>
    <row r="87140">
      <c r="A87140" s="113"/>
      <c r="B87140" s="113"/>
    </row>
    <row r="87141">
      <c r="A87141" s="113"/>
      <c r="B87141" s="113"/>
    </row>
    <row r="87142">
      <c r="A87142" s="113"/>
      <c r="B87142" s="113"/>
    </row>
    <row r="87143">
      <c r="A87143" s="113"/>
      <c r="B87143" s="113"/>
    </row>
    <row r="87144">
      <c r="A87144" s="113"/>
      <c r="B87144" s="113"/>
    </row>
    <row r="87145">
      <c r="A87145" s="113"/>
      <c r="B87145" s="113"/>
    </row>
    <row r="87146">
      <c r="A87146" s="113"/>
      <c r="B87146" s="113"/>
    </row>
    <row r="87147">
      <c r="A87147" s="113"/>
      <c r="B87147" s="113"/>
    </row>
    <row r="87148">
      <c r="A87148" s="113"/>
      <c r="B87148" s="113"/>
    </row>
    <row r="87149">
      <c r="A87149" s="113"/>
      <c r="B87149" s="113"/>
    </row>
    <row r="87150">
      <c r="A87150" s="113"/>
      <c r="B87150" s="113"/>
    </row>
    <row r="87151">
      <c r="A87151" s="113"/>
      <c r="B87151" s="113"/>
    </row>
    <row r="87152">
      <c r="A87152" s="113"/>
      <c r="B87152" s="113"/>
    </row>
    <row r="87153">
      <c r="A87153" s="113"/>
      <c r="B87153" s="113"/>
    </row>
    <row r="87154">
      <c r="A87154" s="113"/>
      <c r="B87154" s="113"/>
    </row>
    <row r="87155">
      <c r="A87155" s="113"/>
      <c r="B87155" s="113"/>
    </row>
    <row r="87156">
      <c r="A87156" s="113"/>
      <c r="B87156" s="113"/>
    </row>
    <row r="87157">
      <c r="A87157" s="113"/>
      <c r="B87157" s="113"/>
    </row>
    <row r="87158">
      <c r="A87158" s="113"/>
      <c r="B87158" s="113"/>
    </row>
    <row r="87159">
      <c r="A87159" s="113"/>
      <c r="B87159" s="113"/>
    </row>
    <row r="87160">
      <c r="A87160" s="113"/>
      <c r="B87160" s="113"/>
    </row>
    <row r="87161">
      <c r="A87161" s="113"/>
      <c r="B87161" s="113"/>
    </row>
    <row r="87162">
      <c r="A87162" s="113"/>
      <c r="B87162" s="113"/>
    </row>
    <row r="87163">
      <c r="A87163" s="113"/>
      <c r="B87163" s="113"/>
    </row>
    <row r="87164">
      <c r="A87164" s="113"/>
      <c r="B87164" s="113"/>
    </row>
    <row r="87165">
      <c r="A87165" s="113"/>
      <c r="B87165" s="113"/>
    </row>
    <row r="87166">
      <c r="A87166" s="113"/>
      <c r="B87166" s="113"/>
    </row>
    <row r="87167">
      <c r="A87167" s="113"/>
      <c r="B87167" s="113"/>
    </row>
    <row r="87168">
      <c r="A87168" s="113"/>
      <c r="B87168" s="113"/>
    </row>
    <row r="87169">
      <c r="A87169" s="113"/>
      <c r="B87169" s="113"/>
    </row>
    <row r="87170">
      <c r="A87170" s="113"/>
      <c r="B87170" s="113"/>
    </row>
    <row r="87171">
      <c r="A87171" s="113"/>
      <c r="B87171" s="113"/>
    </row>
    <row r="87172">
      <c r="A87172" s="113"/>
      <c r="B87172" s="113"/>
    </row>
    <row r="87173">
      <c r="A87173" s="113"/>
      <c r="B87173" s="113"/>
    </row>
    <row r="87174">
      <c r="A87174" s="113"/>
      <c r="B87174" s="113"/>
    </row>
    <row r="87175">
      <c r="A87175" s="113"/>
      <c r="B87175" s="113"/>
    </row>
    <row r="87176">
      <c r="A87176" s="113"/>
      <c r="B87176" s="113"/>
    </row>
    <row r="87177">
      <c r="A87177" s="113"/>
      <c r="B87177" s="113"/>
    </row>
    <row r="87178">
      <c r="A87178" s="113"/>
      <c r="B87178" s="113"/>
    </row>
    <row r="87179">
      <c r="A87179" s="113"/>
      <c r="B87179" s="113"/>
    </row>
    <row r="87180">
      <c r="A87180" s="113"/>
      <c r="B87180" s="113"/>
    </row>
    <row r="87181">
      <c r="A87181" s="113"/>
      <c r="B87181" s="113"/>
    </row>
    <row r="87182">
      <c r="A87182" s="113"/>
      <c r="B87182" s="113"/>
    </row>
    <row r="87183">
      <c r="A87183" s="113"/>
      <c r="B87183" s="113"/>
    </row>
    <row r="87184">
      <c r="A87184" s="113"/>
      <c r="B87184" s="113"/>
    </row>
    <row r="87185">
      <c r="A87185" s="113"/>
      <c r="B87185" s="113"/>
    </row>
    <row r="87186">
      <c r="A87186" s="113"/>
      <c r="B87186" s="113"/>
    </row>
    <row r="87187">
      <c r="A87187" s="113"/>
      <c r="B87187" s="113"/>
    </row>
    <row r="87188">
      <c r="A87188" s="113"/>
      <c r="B87188" s="113"/>
    </row>
    <row r="87189">
      <c r="A87189" s="113"/>
      <c r="B87189" s="113"/>
    </row>
    <row r="87190">
      <c r="A87190" s="113"/>
      <c r="B87190" s="113"/>
    </row>
    <row r="87191">
      <c r="A87191" s="113"/>
      <c r="B87191" s="113"/>
    </row>
    <row r="87192">
      <c r="A87192" s="113"/>
      <c r="B87192" s="113"/>
    </row>
    <row r="87193">
      <c r="A87193" s="113"/>
      <c r="B87193" s="113"/>
    </row>
    <row r="87194">
      <c r="A87194" s="113"/>
      <c r="B87194" s="113"/>
    </row>
    <row r="87195">
      <c r="A87195" s="113"/>
      <c r="B87195" s="113"/>
    </row>
    <row r="87196">
      <c r="A87196" s="113"/>
      <c r="B87196" s="113"/>
    </row>
    <row r="87197">
      <c r="A87197" s="113"/>
      <c r="B87197" s="113"/>
    </row>
    <row r="87198">
      <c r="A87198" s="113"/>
      <c r="B87198" s="113"/>
    </row>
    <row r="87199">
      <c r="A87199" s="113"/>
      <c r="B87199" s="113"/>
    </row>
    <row r="87200">
      <c r="A87200" s="113"/>
      <c r="B87200" s="113"/>
    </row>
    <row r="87201">
      <c r="A87201" s="113"/>
      <c r="B87201" s="113"/>
    </row>
    <row r="87202">
      <c r="A87202" s="113"/>
      <c r="B87202" s="113"/>
    </row>
    <row r="87203">
      <c r="A87203" s="113"/>
      <c r="B87203" s="113"/>
    </row>
    <row r="87204">
      <c r="A87204" s="113"/>
      <c r="B87204" s="113"/>
    </row>
    <row r="87205">
      <c r="A87205" s="113"/>
      <c r="B87205" s="113"/>
    </row>
    <row r="87206">
      <c r="A87206" s="113"/>
      <c r="B87206" s="113"/>
    </row>
    <row r="87207">
      <c r="A87207" s="113"/>
      <c r="B87207" s="113"/>
    </row>
    <row r="87208">
      <c r="A87208" s="113"/>
      <c r="B87208" s="113"/>
    </row>
    <row r="87209">
      <c r="A87209" s="113"/>
      <c r="B87209" s="113"/>
    </row>
    <row r="87210">
      <c r="A87210" s="113"/>
      <c r="B87210" s="113"/>
    </row>
    <row r="87211">
      <c r="A87211" s="113"/>
      <c r="B87211" s="113"/>
    </row>
    <row r="87212">
      <c r="A87212" s="113"/>
      <c r="B87212" s="113"/>
    </row>
    <row r="87213">
      <c r="A87213" s="113"/>
      <c r="B87213" s="113"/>
    </row>
    <row r="87214">
      <c r="A87214" s="113"/>
      <c r="B87214" s="113"/>
    </row>
    <row r="87215">
      <c r="A87215" s="113"/>
      <c r="B87215" s="113"/>
    </row>
    <row r="87216">
      <c r="A87216" s="113"/>
      <c r="B87216" s="113"/>
    </row>
    <row r="87217">
      <c r="A87217" s="113"/>
      <c r="B87217" s="113"/>
    </row>
    <row r="87218">
      <c r="A87218" s="113"/>
      <c r="B87218" s="113"/>
    </row>
    <row r="87219">
      <c r="A87219" s="113"/>
      <c r="B87219" s="113"/>
    </row>
    <row r="87220">
      <c r="A87220" s="113"/>
      <c r="B87220" s="113"/>
    </row>
    <row r="87221">
      <c r="A87221" s="113"/>
      <c r="B87221" s="113"/>
    </row>
    <row r="87222">
      <c r="A87222" s="113"/>
      <c r="B87222" s="113"/>
    </row>
    <row r="87223">
      <c r="A87223" s="113"/>
      <c r="B87223" s="113"/>
    </row>
    <row r="87224">
      <c r="A87224" s="113"/>
      <c r="B87224" s="113"/>
    </row>
    <row r="87225">
      <c r="A87225" s="113"/>
      <c r="B87225" s="113"/>
    </row>
    <row r="87226">
      <c r="A87226" s="113"/>
      <c r="B87226" s="113"/>
    </row>
    <row r="87227">
      <c r="A87227" s="113"/>
      <c r="B87227" s="113"/>
    </row>
    <row r="87228">
      <c r="A87228" s="113"/>
      <c r="B87228" s="113"/>
    </row>
    <row r="87229">
      <c r="A87229" s="113"/>
      <c r="B87229" s="113"/>
    </row>
    <row r="87230">
      <c r="A87230" s="113"/>
      <c r="B87230" s="113"/>
    </row>
    <row r="87231">
      <c r="A87231" s="113"/>
      <c r="B87231" s="113"/>
    </row>
    <row r="87232">
      <c r="A87232" s="113"/>
      <c r="B87232" s="113"/>
    </row>
    <row r="87233">
      <c r="A87233" s="113"/>
      <c r="B87233" s="113"/>
    </row>
    <row r="87234">
      <c r="A87234" s="113"/>
      <c r="B87234" s="113"/>
    </row>
    <row r="87235">
      <c r="A87235" s="113"/>
      <c r="B87235" s="113"/>
    </row>
    <row r="87236">
      <c r="A87236" s="113"/>
      <c r="B87236" s="113"/>
    </row>
    <row r="87237">
      <c r="A87237" s="113"/>
      <c r="B87237" s="113"/>
    </row>
    <row r="87238">
      <c r="A87238" s="113"/>
      <c r="B87238" s="113"/>
    </row>
    <row r="87239">
      <c r="A87239" s="113"/>
      <c r="B87239" s="113"/>
    </row>
    <row r="87240">
      <c r="A87240" s="113"/>
      <c r="B87240" s="113"/>
    </row>
    <row r="87241">
      <c r="A87241" s="113"/>
      <c r="B87241" s="113"/>
    </row>
    <row r="87242">
      <c r="A87242" s="113"/>
      <c r="B87242" s="113"/>
    </row>
    <row r="87243">
      <c r="A87243" s="113"/>
      <c r="B87243" s="113"/>
    </row>
    <row r="87244">
      <c r="A87244" s="113"/>
      <c r="B87244" s="113"/>
    </row>
    <row r="87245">
      <c r="A87245" s="113"/>
      <c r="B87245" s="113"/>
    </row>
    <row r="87246">
      <c r="A87246" s="113"/>
      <c r="B87246" s="113"/>
    </row>
    <row r="87247">
      <c r="A87247" s="113"/>
      <c r="B87247" s="113"/>
    </row>
    <row r="87248">
      <c r="A87248" s="113"/>
      <c r="B87248" s="113"/>
    </row>
    <row r="87249">
      <c r="A87249" s="113"/>
      <c r="B87249" s="113"/>
    </row>
    <row r="87250">
      <c r="A87250" s="113"/>
      <c r="B87250" s="113"/>
    </row>
    <row r="87251">
      <c r="A87251" s="113"/>
      <c r="B87251" s="113"/>
    </row>
    <row r="87252">
      <c r="A87252" s="113"/>
      <c r="B87252" s="113"/>
    </row>
    <row r="87253">
      <c r="A87253" s="113"/>
      <c r="B87253" s="113"/>
    </row>
    <row r="87254">
      <c r="A87254" s="113"/>
      <c r="B87254" s="113"/>
    </row>
    <row r="87255">
      <c r="A87255" s="113"/>
      <c r="B87255" s="113"/>
    </row>
    <row r="87256">
      <c r="A87256" s="113"/>
      <c r="B87256" s="113"/>
    </row>
    <row r="87257">
      <c r="A87257" s="113"/>
      <c r="B87257" s="113"/>
    </row>
    <row r="87258">
      <c r="A87258" s="113"/>
      <c r="B87258" s="113"/>
    </row>
    <row r="87259">
      <c r="A87259" s="113"/>
      <c r="B87259" s="113"/>
    </row>
    <row r="87260">
      <c r="A87260" s="113"/>
      <c r="B87260" s="113"/>
    </row>
    <row r="87261">
      <c r="A87261" s="113"/>
      <c r="B87261" s="113"/>
    </row>
    <row r="87262">
      <c r="A87262" s="113"/>
      <c r="B87262" s="113"/>
    </row>
    <row r="87263">
      <c r="A87263" s="113"/>
      <c r="B87263" s="113"/>
    </row>
    <row r="87264">
      <c r="A87264" s="113"/>
      <c r="B87264" s="113"/>
    </row>
    <row r="87265">
      <c r="A87265" s="113"/>
      <c r="B87265" s="113"/>
    </row>
    <row r="87266">
      <c r="A87266" s="113"/>
      <c r="B87266" s="113"/>
    </row>
    <row r="87267">
      <c r="A87267" s="113"/>
      <c r="B87267" s="113"/>
    </row>
    <row r="87268">
      <c r="A87268" s="113"/>
      <c r="B87268" s="113"/>
    </row>
    <row r="87269">
      <c r="A87269" s="113"/>
      <c r="B87269" s="113"/>
    </row>
    <row r="87270">
      <c r="A87270" s="113"/>
      <c r="B87270" s="113"/>
    </row>
    <row r="87271">
      <c r="A87271" s="113"/>
      <c r="B87271" s="113"/>
    </row>
    <row r="87272">
      <c r="A87272" s="113"/>
      <c r="B87272" s="113"/>
    </row>
    <row r="87273">
      <c r="A87273" s="113"/>
      <c r="B87273" s="113"/>
    </row>
    <row r="87274">
      <c r="A87274" s="113"/>
      <c r="B87274" s="113"/>
    </row>
    <row r="87275">
      <c r="A87275" s="113"/>
      <c r="B87275" s="113"/>
    </row>
    <row r="87276">
      <c r="A87276" s="113"/>
      <c r="B87276" s="113"/>
    </row>
    <row r="87277">
      <c r="A87277" s="113"/>
      <c r="B87277" s="113"/>
    </row>
    <row r="87278">
      <c r="A87278" s="113"/>
      <c r="B87278" s="113"/>
    </row>
    <row r="87279">
      <c r="A87279" s="113"/>
      <c r="B87279" s="113"/>
    </row>
    <row r="87280">
      <c r="A87280" s="113"/>
      <c r="B87280" s="113"/>
    </row>
    <row r="87281">
      <c r="A87281" s="113"/>
      <c r="B87281" s="113"/>
    </row>
    <row r="87282">
      <c r="A87282" s="113"/>
      <c r="B87282" s="113"/>
    </row>
    <row r="87283">
      <c r="A87283" s="113"/>
      <c r="B87283" s="113"/>
    </row>
    <row r="87284">
      <c r="A87284" s="113"/>
      <c r="B87284" s="113"/>
    </row>
    <row r="87285">
      <c r="A87285" s="113"/>
      <c r="B87285" s="113"/>
    </row>
    <row r="87286">
      <c r="A87286" s="113"/>
      <c r="B87286" s="113"/>
    </row>
    <row r="87287">
      <c r="A87287" s="113"/>
      <c r="B87287" s="113"/>
    </row>
    <row r="87288">
      <c r="A87288" s="113"/>
      <c r="B87288" s="113"/>
    </row>
    <row r="87289">
      <c r="A87289" s="113"/>
      <c r="B87289" s="113"/>
    </row>
    <row r="87290">
      <c r="A87290" s="113"/>
      <c r="B87290" s="113"/>
    </row>
    <row r="87291">
      <c r="A87291" s="113"/>
      <c r="B87291" s="113"/>
    </row>
    <row r="87292">
      <c r="A87292" s="113"/>
      <c r="B87292" s="113"/>
    </row>
    <row r="87293">
      <c r="A87293" s="113"/>
      <c r="B87293" s="113"/>
    </row>
    <row r="87294">
      <c r="A87294" s="113"/>
      <c r="B87294" s="113"/>
    </row>
    <row r="87295">
      <c r="A87295" s="113"/>
      <c r="B87295" s="113"/>
    </row>
    <row r="87296">
      <c r="A87296" s="113"/>
      <c r="B87296" s="113"/>
    </row>
    <row r="87297">
      <c r="A87297" s="113"/>
      <c r="B87297" s="113"/>
    </row>
    <row r="87298">
      <c r="A87298" s="113"/>
      <c r="B87298" s="113"/>
    </row>
    <row r="87299">
      <c r="A87299" s="113"/>
      <c r="B87299" s="113"/>
    </row>
    <row r="87300">
      <c r="A87300" s="113"/>
      <c r="B87300" s="113"/>
    </row>
    <row r="87301">
      <c r="A87301" s="113"/>
      <c r="B87301" s="113"/>
    </row>
    <row r="87302">
      <c r="A87302" s="113"/>
      <c r="B87302" s="113"/>
    </row>
    <row r="87303">
      <c r="A87303" s="113"/>
      <c r="B87303" s="113"/>
    </row>
    <row r="87304">
      <c r="A87304" s="113"/>
      <c r="B87304" s="113"/>
    </row>
    <row r="87305">
      <c r="A87305" s="113"/>
      <c r="B87305" s="113"/>
    </row>
    <row r="87306">
      <c r="A87306" s="113"/>
      <c r="B87306" s="113"/>
    </row>
    <row r="87307">
      <c r="A87307" s="113"/>
      <c r="B87307" s="113"/>
    </row>
    <row r="87308">
      <c r="A87308" s="113"/>
      <c r="B87308" s="113"/>
    </row>
    <row r="87309">
      <c r="A87309" s="113"/>
      <c r="B87309" s="113"/>
    </row>
    <row r="87310">
      <c r="A87310" s="113"/>
      <c r="B87310" s="113"/>
    </row>
    <row r="87311">
      <c r="A87311" s="113"/>
      <c r="B87311" s="113"/>
    </row>
    <row r="87312">
      <c r="A87312" s="113"/>
      <c r="B87312" s="113"/>
    </row>
    <row r="87313">
      <c r="A87313" s="113"/>
      <c r="B87313" s="113"/>
    </row>
    <row r="87314">
      <c r="A87314" s="113"/>
      <c r="B87314" s="113"/>
    </row>
    <row r="87315">
      <c r="A87315" s="113"/>
      <c r="B87315" s="113"/>
    </row>
    <row r="87316">
      <c r="A87316" s="113"/>
      <c r="B87316" s="113"/>
    </row>
    <row r="87317">
      <c r="A87317" s="113"/>
      <c r="B87317" s="113"/>
    </row>
    <row r="87318">
      <c r="A87318" s="113"/>
      <c r="B87318" s="113"/>
    </row>
    <row r="87319">
      <c r="A87319" s="113"/>
      <c r="B87319" s="113"/>
    </row>
    <row r="87320">
      <c r="A87320" s="113"/>
      <c r="B87320" s="113"/>
    </row>
    <row r="87321">
      <c r="A87321" s="113"/>
      <c r="B87321" s="113"/>
    </row>
    <row r="87322">
      <c r="A87322" s="113"/>
      <c r="B87322" s="113"/>
    </row>
    <row r="87323">
      <c r="A87323" s="113"/>
      <c r="B87323" s="113"/>
    </row>
    <row r="87324">
      <c r="A87324" s="113"/>
      <c r="B87324" s="113"/>
    </row>
    <row r="87325">
      <c r="A87325" s="113"/>
      <c r="B87325" s="113"/>
    </row>
    <row r="87326">
      <c r="A87326" s="113"/>
      <c r="B87326" s="113"/>
    </row>
    <row r="87327">
      <c r="A87327" s="113"/>
      <c r="B87327" s="113"/>
    </row>
    <row r="87328">
      <c r="A87328" s="113"/>
      <c r="B87328" s="113"/>
    </row>
    <row r="87329">
      <c r="A87329" s="113"/>
      <c r="B87329" s="113"/>
    </row>
    <row r="87330">
      <c r="A87330" s="113"/>
      <c r="B87330" s="113"/>
    </row>
    <row r="87331">
      <c r="A87331" s="113"/>
      <c r="B87331" s="113"/>
    </row>
    <row r="87332">
      <c r="A87332" s="113"/>
      <c r="B87332" s="113"/>
    </row>
    <row r="87333">
      <c r="A87333" s="113"/>
      <c r="B87333" s="113"/>
    </row>
    <row r="87334">
      <c r="A87334" s="113"/>
      <c r="B87334" s="113"/>
    </row>
    <row r="87335">
      <c r="A87335" s="113"/>
      <c r="B87335" s="113"/>
    </row>
    <row r="87336">
      <c r="A87336" s="113"/>
      <c r="B87336" s="113"/>
    </row>
    <row r="87337">
      <c r="A87337" s="113"/>
      <c r="B87337" s="113"/>
    </row>
    <row r="87338">
      <c r="A87338" s="113"/>
      <c r="B87338" s="113"/>
    </row>
    <row r="87339">
      <c r="A87339" s="113"/>
      <c r="B87339" s="113"/>
    </row>
    <row r="87340">
      <c r="A87340" s="113"/>
      <c r="B87340" s="113"/>
    </row>
    <row r="87341">
      <c r="A87341" s="113"/>
      <c r="B87341" s="113"/>
    </row>
    <row r="87342">
      <c r="A87342" s="113"/>
      <c r="B87342" s="113"/>
    </row>
    <row r="87343">
      <c r="A87343" s="113"/>
      <c r="B87343" s="113"/>
    </row>
    <row r="87344">
      <c r="A87344" s="113"/>
      <c r="B87344" s="113"/>
    </row>
    <row r="87345">
      <c r="A87345" s="113"/>
      <c r="B87345" s="113"/>
    </row>
    <row r="87346">
      <c r="A87346" s="113"/>
      <c r="B87346" s="113"/>
    </row>
    <row r="87347">
      <c r="A87347" s="113"/>
      <c r="B87347" s="113"/>
    </row>
    <row r="87348">
      <c r="A87348" s="113"/>
      <c r="B87348" s="113"/>
    </row>
    <row r="87349">
      <c r="A87349" s="113"/>
      <c r="B87349" s="113"/>
    </row>
    <row r="87350">
      <c r="A87350" s="113"/>
      <c r="B87350" s="113"/>
    </row>
    <row r="87351">
      <c r="A87351" s="113"/>
      <c r="B87351" s="113"/>
    </row>
    <row r="87352">
      <c r="A87352" s="113"/>
      <c r="B87352" s="113"/>
    </row>
    <row r="87353">
      <c r="A87353" s="113"/>
      <c r="B87353" s="113"/>
    </row>
    <row r="87354">
      <c r="A87354" s="113"/>
      <c r="B87354" s="113"/>
    </row>
    <row r="87355">
      <c r="A87355" s="113"/>
      <c r="B87355" s="113"/>
    </row>
    <row r="87356">
      <c r="A87356" s="113"/>
      <c r="B87356" s="113"/>
    </row>
    <row r="87357">
      <c r="A87357" s="113"/>
      <c r="B87357" s="113"/>
    </row>
    <row r="87358">
      <c r="A87358" s="113"/>
      <c r="B87358" s="113"/>
    </row>
    <row r="87359">
      <c r="A87359" s="113"/>
      <c r="B87359" s="113"/>
    </row>
    <row r="87360">
      <c r="A87360" s="113"/>
      <c r="B87360" s="113"/>
    </row>
    <row r="87361">
      <c r="A87361" s="113"/>
      <c r="B87361" s="113"/>
    </row>
    <row r="87362">
      <c r="A87362" s="113"/>
      <c r="B87362" s="113"/>
    </row>
    <row r="87363">
      <c r="A87363" s="113"/>
      <c r="B87363" s="113"/>
    </row>
    <row r="87364">
      <c r="A87364" s="113"/>
      <c r="B87364" s="113"/>
    </row>
    <row r="87365">
      <c r="A87365" s="113"/>
      <c r="B87365" s="113"/>
    </row>
    <row r="87366">
      <c r="A87366" s="113"/>
      <c r="B87366" s="113"/>
    </row>
    <row r="87367">
      <c r="A87367" s="113"/>
      <c r="B87367" s="113"/>
    </row>
    <row r="87368">
      <c r="A87368" s="113"/>
      <c r="B87368" s="113"/>
    </row>
    <row r="87369">
      <c r="A87369" s="113"/>
      <c r="B87369" s="113"/>
    </row>
    <row r="87370">
      <c r="A87370" s="113"/>
      <c r="B87370" s="113"/>
    </row>
    <row r="87371">
      <c r="A87371" s="113"/>
      <c r="B87371" s="113"/>
    </row>
    <row r="87372">
      <c r="A87372" s="113"/>
      <c r="B87372" s="113"/>
    </row>
    <row r="87373">
      <c r="A87373" s="113"/>
      <c r="B87373" s="113"/>
    </row>
    <row r="87374">
      <c r="A87374" s="113"/>
      <c r="B87374" s="113"/>
    </row>
    <row r="87375">
      <c r="A87375" s="113"/>
      <c r="B87375" s="113"/>
    </row>
    <row r="87376">
      <c r="A87376" s="113"/>
      <c r="B87376" s="113"/>
    </row>
    <row r="87377">
      <c r="A87377" s="113"/>
      <c r="B87377" s="113"/>
    </row>
    <row r="87378">
      <c r="A87378" s="113"/>
      <c r="B87378" s="113"/>
    </row>
    <row r="87379">
      <c r="A87379" s="113"/>
      <c r="B87379" s="113"/>
    </row>
    <row r="87380">
      <c r="A87380" s="113"/>
      <c r="B87380" s="113"/>
    </row>
    <row r="87381">
      <c r="A87381" s="113"/>
      <c r="B87381" s="113"/>
    </row>
    <row r="87382">
      <c r="A87382" s="113"/>
      <c r="B87382" s="113"/>
    </row>
    <row r="87383">
      <c r="A87383" s="113"/>
      <c r="B87383" s="113"/>
    </row>
    <row r="87384">
      <c r="A87384" s="113"/>
      <c r="B87384" s="113"/>
    </row>
    <row r="87385">
      <c r="A87385" s="113"/>
      <c r="B87385" s="113"/>
    </row>
    <row r="87386">
      <c r="A87386" s="113"/>
      <c r="B87386" s="113"/>
    </row>
    <row r="87387">
      <c r="A87387" s="113"/>
      <c r="B87387" s="113"/>
    </row>
    <row r="87388">
      <c r="A87388" s="113"/>
      <c r="B87388" s="113"/>
    </row>
    <row r="87389">
      <c r="A87389" s="113"/>
      <c r="B87389" s="113"/>
    </row>
    <row r="87390">
      <c r="A87390" s="113"/>
      <c r="B87390" s="113"/>
    </row>
    <row r="87391">
      <c r="A87391" s="113"/>
      <c r="B87391" s="113"/>
    </row>
    <row r="87392">
      <c r="A87392" s="113"/>
      <c r="B87392" s="113"/>
    </row>
    <row r="87393">
      <c r="A87393" s="113"/>
      <c r="B87393" s="113"/>
    </row>
    <row r="87394">
      <c r="A87394" s="113"/>
      <c r="B87394" s="113"/>
    </row>
    <row r="87395">
      <c r="A87395" s="113"/>
      <c r="B87395" s="113"/>
    </row>
    <row r="87396">
      <c r="A87396" s="113"/>
      <c r="B87396" s="113"/>
    </row>
    <row r="87397">
      <c r="A87397" s="113"/>
      <c r="B87397" s="113"/>
    </row>
    <row r="87398">
      <c r="A87398" s="113"/>
      <c r="B87398" s="113"/>
    </row>
    <row r="87399">
      <c r="A87399" s="113"/>
      <c r="B87399" s="113"/>
    </row>
    <row r="87400">
      <c r="A87400" s="113"/>
      <c r="B87400" s="113"/>
    </row>
    <row r="87401">
      <c r="A87401" s="113"/>
      <c r="B87401" s="113"/>
    </row>
    <row r="87402">
      <c r="A87402" s="113"/>
      <c r="B87402" s="113"/>
    </row>
    <row r="87403">
      <c r="A87403" s="113"/>
      <c r="B87403" s="113"/>
    </row>
    <row r="87404">
      <c r="A87404" s="113"/>
      <c r="B87404" s="113"/>
    </row>
    <row r="87405">
      <c r="A87405" s="113"/>
      <c r="B87405" s="113"/>
    </row>
    <row r="87406">
      <c r="A87406" s="113"/>
      <c r="B87406" s="113"/>
    </row>
    <row r="87407">
      <c r="A87407" s="113"/>
      <c r="B87407" s="113"/>
    </row>
    <row r="87408">
      <c r="A87408" s="113"/>
      <c r="B87408" s="113"/>
    </row>
    <row r="87409">
      <c r="A87409" s="113"/>
      <c r="B87409" s="113"/>
    </row>
    <row r="87410">
      <c r="A87410" s="113"/>
      <c r="B87410" s="113"/>
    </row>
    <row r="87411">
      <c r="A87411" s="113"/>
      <c r="B87411" s="113"/>
    </row>
    <row r="87412">
      <c r="A87412" s="113"/>
      <c r="B87412" s="113"/>
    </row>
    <row r="87413">
      <c r="A87413" s="113"/>
      <c r="B87413" s="113"/>
    </row>
    <row r="87414">
      <c r="A87414" s="113"/>
      <c r="B87414" s="113"/>
    </row>
    <row r="87415">
      <c r="A87415" s="113"/>
      <c r="B87415" s="113"/>
    </row>
    <row r="87416">
      <c r="A87416" s="113"/>
      <c r="B87416" s="113"/>
    </row>
    <row r="87417">
      <c r="A87417" s="113"/>
      <c r="B87417" s="113"/>
    </row>
    <row r="87418">
      <c r="A87418" s="113"/>
      <c r="B87418" s="113"/>
    </row>
    <row r="87419">
      <c r="A87419" s="113"/>
      <c r="B87419" s="113"/>
    </row>
    <row r="87420">
      <c r="A87420" s="113"/>
      <c r="B87420" s="113"/>
    </row>
    <row r="87421">
      <c r="A87421" s="113"/>
      <c r="B87421" s="113"/>
    </row>
    <row r="87422">
      <c r="A87422" s="113"/>
      <c r="B87422" s="113"/>
    </row>
    <row r="87423">
      <c r="A87423" s="113"/>
      <c r="B87423" s="113"/>
    </row>
    <row r="87424">
      <c r="A87424" s="113"/>
      <c r="B87424" s="113"/>
    </row>
    <row r="87425">
      <c r="A87425" s="113"/>
      <c r="B87425" s="113"/>
    </row>
    <row r="87426">
      <c r="A87426" s="113"/>
      <c r="B87426" s="113"/>
    </row>
    <row r="87427">
      <c r="A87427" s="113"/>
      <c r="B87427" s="113"/>
    </row>
    <row r="87428">
      <c r="A87428" s="113"/>
      <c r="B87428" s="113"/>
    </row>
    <row r="87429">
      <c r="A87429" s="113"/>
      <c r="B87429" s="113"/>
    </row>
    <row r="87430">
      <c r="A87430" s="113"/>
      <c r="B87430" s="113"/>
    </row>
    <row r="87431">
      <c r="A87431" s="113"/>
      <c r="B87431" s="113"/>
    </row>
    <row r="87432">
      <c r="A87432" s="113"/>
      <c r="B87432" s="113"/>
    </row>
    <row r="87433">
      <c r="A87433" s="113"/>
      <c r="B87433" s="113"/>
    </row>
    <row r="87434">
      <c r="A87434" s="113"/>
      <c r="B87434" s="113"/>
    </row>
    <row r="87435">
      <c r="A87435" s="113"/>
      <c r="B87435" s="113"/>
    </row>
    <row r="87436">
      <c r="A87436" s="113"/>
      <c r="B87436" s="113"/>
    </row>
    <row r="87437">
      <c r="A87437" s="113"/>
      <c r="B87437" s="113"/>
    </row>
    <row r="87438">
      <c r="A87438" s="113"/>
      <c r="B87438" s="113"/>
    </row>
    <row r="87439">
      <c r="A87439" s="113"/>
      <c r="B87439" s="113"/>
    </row>
    <row r="87440">
      <c r="A87440" s="113"/>
      <c r="B87440" s="113"/>
    </row>
    <row r="87441">
      <c r="A87441" s="113"/>
      <c r="B87441" s="113"/>
    </row>
    <row r="87442">
      <c r="A87442" s="113"/>
      <c r="B87442" s="113"/>
    </row>
    <row r="87443">
      <c r="A87443" s="113"/>
      <c r="B87443" s="113"/>
    </row>
    <row r="87444">
      <c r="A87444" s="113"/>
      <c r="B87444" s="113"/>
    </row>
    <row r="87445">
      <c r="A87445" s="113"/>
      <c r="B87445" s="113"/>
    </row>
    <row r="87446">
      <c r="A87446" s="113"/>
      <c r="B87446" s="113"/>
    </row>
    <row r="87447">
      <c r="A87447" s="113"/>
      <c r="B87447" s="113"/>
    </row>
    <row r="87448">
      <c r="A87448" s="113"/>
      <c r="B87448" s="113"/>
    </row>
    <row r="87449">
      <c r="A87449" s="113"/>
      <c r="B87449" s="113"/>
    </row>
    <row r="87450">
      <c r="A87450" s="113"/>
      <c r="B87450" s="113"/>
    </row>
    <row r="87451">
      <c r="A87451" s="113"/>
      <c r="B87451" s="113"/>
    </row>
    <row r="87452">
      <c r="A87452" s="113"/>
      <c r="B87452" s="113"/>
    </row>
    <row r="87453">
      <c r="A87453" s="113"/>
      <c r="B87453" s="113"/>
    </row>
    <row r="87454">
      <c r="A87454" s="113"/>
      <c r="B87454" s="113"/>
    </row>
    <row r="87455">
      <c r="A87455" s="113"/>
      <c r="B87455" s="113"/>
    </row>
    <row r="87456">
      <c r="A87456" s="113"/>
      <c r="B87456" s="113"/>
    </row>
    <row r="87457">
      <c r="A87457" s="113"/>
      <c r="B87457" s="113"/>
    </row>
    <row r="87458">
      <c r="A87458" s="113"/>
      <c r="B87458" s="113"/>
    </row>
    <row r="87459">
      <c r="A87459" s="113"/>
      <c r="B87459" s="113"/>
    </row>
    <row r="87460">
      <c r="A87460" s="113"/>
      <c r="B87460" s="113"/>
    </row>
    <row r="87461">
      <c r="A87461" s="113"/>
      <c r="B87461" s="113"/>
    </row>
    <row r="87462">
      <c r="A87462" s="113"/>
      <c r="B87462" s="113"/>
    </row>
    <row r="87463">
      <c r="A87463" s="113"/>
      <c r="B87463" s="113"/>
    </row>
    <row r="87464">
      <c r="A87464" s="113"/>
      <c r="B87464" s="113"/>
    </row>
    <row r="87465">
      <c r="A87465" s="113"/>
      <c r="B87465" s="113"/>
    </row>
    <row r="87466">
      <c r="A87466" s="113"/>
      <c r="B87466" s="113"/>
    </row>
    <row r="87467">
      <c r="A87467" s="113"/>
      <c r="B87467" s="113"/>
    </row>
    <row r="87468">
      <c r="A87468" s="113"/>
      <c r="B87468" s="113"/>
    </row>
    <row r="87469">
      <c r="A87469" s="113"/>
      <c r="B87469" s="113"/>
    </row>
    <row r="87470">
      <c r="A87470" s="113"/>
      <c r="B87470" s="113"/>
    </row>
    <row r="87471">
      <c r="A87471" s="113"/>
      <c r="B87471" s="113"/>
    </row>
    <row r="87472">
      <c r="A87472" s="113"/>
      <c r="B87472" s="113"/>
    </row>
    <row r="87473">
      <c r="A87473" s="113"/>
      <c r="B87473" s="113"/>
    </row>
    <row r="87474">
      <c r="A87474" s="113"/>
      <c r="B87474" s="1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0.5"/>
    <col customWidth="1" min="3" max="3" width="19.75"/>
    <col customWidth="1" min="4" max="4" width="14.0"/>
  </cols>
  <sheetData>
    <row r="1">
      <c r="A1" s="114" t="s">
        <v>140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>
      <c r="A2" s="114" t="s">
        <v>141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>
      <c r="A3" s="116" t="s">
        <v>142</v>
      </c>
      <c r="B3" s="116" t="s">
        <v>143</v>
      </c>
      <c r="C3" s="116" t="s">
        <v>144</v>
      </c>
      <c r="D3" s="116" t="s">
        <v>145</v>
      </c>
      <c r="E3" s="116" t="s">
        <v>146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>
      <c r="A4" s="116">
        <v>500.0</v>
      </c>
      <c r="B4" s="116">
        <v>150.0</v>
      </c>
      <c r="C4" s="117"/>
      <c r="D4" s="117"/>
      <c r="E4" s="117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>
      <c r="A5" s="116">
        <v>1000.0</v>
      </c>
      <c r="B5" s="116">
        <v>300.0</v>
      </c>
      <c r="C5" s="117"/>
      <c r="D5" s="117"/>
      <c r="E5" s="117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>
      <c r="A6" s="116">
        <v>1500.0</v>
      </c>
      <c r="B6" s="116">
        <v>450.0</v>
      </c>
      <c r="C6" s="117"/>
      <c r="D6" s="117"/>
      <c r="E6" s="117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>
      <c r="A7" s="116">
        <v>2000.0</v>
      </c>
      <c r="B7" s="116">
        <v>600.0</v>
      </c>
      <c r="C7" s="117"/>
      <c r="D7" s="117"/>
      <c r="E7" s="117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>
      <c r="A8" s="116">
        <v>2500.0</v>
      </c>
      <c r="B8" s="116">
        <v>750.0</v>
      </c>
      <c r="C8" s="117"/>
      <c r="D8" s="117"/>
      <c r="E8" s="117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>
      <c r="A9" s="116">
        <v>3000.0</v>
      </c>
      <c r="B9" s="116">
        <v>900.0</v>
      </c>
      <c r="C9" s="117"/>
      <c r="D9" s="117"/>
      <c r="E9" s="117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>
      <c r="A10" s="118" t="s">
        <v>147</v>
      </c>
      <c r="B10" s="117"/>
      <c r="C10" s="117"/>
      <c r="D10" s="117"/>
      <c r="E10" s="118" t="s">
        <v>148</v>
      </c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14" t="s">
        <v>149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16" t="s">
        <v>142</v>
      </c>
      <c r="B13" s="116" t="s">
        <v>143</v>
      </c>
      <c r="C13" s="116" t="s">
        <v>144</v>
      </c>
      <c r="D13" s="116" t="s">
        <v>145</v>
      </c>
      <c r="E13" s="116" t="s">
        <v>150</v>
      </c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16">
        <v>500.0</v>
      </c>
      <c r="B14" s="116">
        <v>75.0</v>
      </c>
      <c r="C14" s="117"/>
      <c r="D14" s="117"/>
      <c r="E14" s="117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16">
        <v>1000.0</v>
      </c>
      <c r="B15" s="116">
        <v>150.0</v>
      </c>
      <c r="C15" s="117"/>
      <c r="D15" s="117"/>
      <c r="E15" s="117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>
      <c r="A16" s="116">
        <v>2000.0</v>
      </c>
      <c r="B16" s="116">
        <v>300.0</v>
      </c>
      <c r="C16" s="117"/>
      <c r="D16" s="117"/>
      <c r="E16" s="117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>
      <c r="A17" s="116">
        <v>3000.0</v>
      </c>
      <c r="B17" s="116">
        <v>450.0</v>
      </c>
      <c r="C17" s="117"/>
      <c r="D17" s="117"/>
      <c r="E17" s="117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16">
        <v>4000.0</v>
      </c>
      <c r="B18" s="116">
        <v>600.0</v>
      </c>
      <c r="C18" s="117"/>
      <c r="D18" s="117"/>
      <c r="E18" s="117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16">
        <v>5000.0</v>
      </c>
      <c r="B19" s="116">
        <v>750.0</v>
      </c>
      <c r="C19" s="117"/>
      <c r="D19" s="117"/>
      <c r="E19" s="117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18" t="s">
        <v>147</v>
      </c>
      <c r="B20" s="117"/>
      <c r="C20" s="117"/>
      <c r="D20" s="117"/>
      <c r="E20" s="118" t="s">
        <v>148</v>
      </c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>
      <c r="A22" s="114" t="s">
        <v>151</v>
      </c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6" t="s">
        <v>142</v>
      </c>
      <c r="B23" s="116" t="s">
        <v>143</v>
      </c>
      <c r="C23" s="116" t="s">
        <v>144</v>
      </c>
      <c r="D23" s="116" t="s">
        <v>145</v>
      </c>
      <c r="E23" s="116" t="s">
        <v>150</v>
      </c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>
      <c r="A24" s="116">
        <v>1000.0</v>
      </c>
      <c r="B24" s="116">
        <v>75.0</v>
      </c>
      <c r="C24" s="117"/>
      <c r="D24" s="117"/>
      <c r="E24" s="117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>
      <c r="A25" s="116">
        <v>2000.0</v>
      </c>
      <c r="B25" s="116">
        <v>150.0</v>
      </c>
      <c r="C25" s="117"/>
      <c r="D25" s="117"/>
      <c r="E25" s="117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>
      <c r="A26" s="116">
        <v>4000.0</v>
      </c>
      <c r="B26" s="116">
        <v>300.0</v>
      </c>
      <c r="C26" s="117"/>
      <c r="D26" s="117"/>
      <c r="E26" s="117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>
      <c r="A27" s="116">
        <v>6000.0</v>
      </c>
      <c r="B27" s="116">
        <v>450.0</v>
      </c>
      <c r="C27" s="117"/>
      <c r="D27" s="117"/>
      <c r="E27" s="117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>
      <c r="A28" s="116">
        <v>8000.0</v>
      </c>
      <c r="B28" s="116">
        <v>600.0</v>
      </c>
      <c r="C28" s="117"/>
      <c r="D28" s="117"/>
      <c r="E28" s="117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>
      <c r="A29" s="118" t="s">
        <v>147</v>
      </c>
      <c r="B29" s="117"/>
      <c r="C29" s="117"/>
      <c r="D29" s="117"/>
      <c r="E29" s="118" t="s">
        <v>148</v>
      </c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</cols>
  <sheetData>
    <row r="1">
      <c r="A1" s="119" t="s">
        <v>152</v>
      </c>
      <c r="B1" s="120" t="s">
        <v>153</v>
      </c>
      <c r="C1" s="121" t="s">
        <v>154</v>
      </c>
    </row>
    <row r="2">
      <c r="A2" s="2">
        <v>1.0</v>
      </c>
      <c r="B2" s="2">
        <v>0.0</v>
      </c>
      <c r="C2" s="2">
        <v>0.0</v>
      </c>
    </row>
    <row r="3">
      <c r="A3" s="2">
        <v>2.0</v>
      </c>
      <c r="B3" s="2">
        <v>1876.0</v>
      </c>
      <c r="C3" s="2">
        <v>1850.0</v>
      </c>
      <c r="E3" s="122" t="s">
        <v>155</v>
      </c>
      <c r="F3" s="123" t="s">
        <v>156</v>
      </c>
    </row>
    <row r="4">
      <c r="A4" s="2">
        <v>3.0</v>
      </c>
      <c r="B4" s="2">
        <v>3942.0</v>
      </c>
      <c r="C4" s="2">
        <v>3984.0</v>
      </c>
    </row>
    <row r="5">
      <c r="A5" s="2">
        <v>4.0</v>
      </c>
      <c r="B5" s="2">
        <v>5916.0</v>
      </c>
      <c r="C5" s="2">
        <v>5982.0</v>
      </c>
    </row>
    <row r="6">
      <c r="A6" s="2">
        <v>5.0</v>
      </c>
      <c r="B6" s="2">
        <v>7890.0</v>
      </c>
      <c r="C6" s="2">
        <v>7988.0</v>
      </c>
    </row>
    <row r="7">
      <c r="A7" s="2">
        <v>6.0</v>
      </c>
      <c r="B7" s="2">
        <v>9864.0</v>
      </c>
      <c r="C7" s="2">
        <v>8050.0</v>
      </c>
    </row>
    <row r="10">
      <c r="A10" s="119" t="s">
        <v>157</v>
      </c>
      <c r="B10" s="120" t="s">
        <v>153</v>
      </c>
      <c r="C10" s="121" t="s">
        <v>154</v>
      </c>
    </row>
    <row r="11">
      <c r="A11" s="2">
        <v>1.0</v>
      </c>
      <c r="B11" s="2">
        <v>0.0</v>
      </c>
      <c r="C11" s="2">
        <v>0.0</v>
      </c>
    </row>
    <row r="12">
      <c r="A12" s="2">
        <v>2.0</v>
      </c>
      <c r="B12" s="2">
        <v>1876.0</v>
      </c>
      <c r="C12" s="2">
        <v>1860.0</v>
      </c>
    </row>
    <row r="13">
      <c r="A13" s="2">
        <v>3.0</v>
      </c>
      <c r="B13" s="2">
        <v>3942.0</v>
      </c>
      <c r="C13" s="2">
        <v>3870.0</v>
      </c>
    </row>
    <row r="14">
      <c r="A14" s="2">
        <v>4.0</v>
      </c>
      <c r="B14" s="2">
        <v>5916.0</v>
      </c>
      <c r="C14" s="2">
        <v>5770.0</v>
      </c>
    </row>
    <row r="15">
      <c r="A15" s="2">
        <v>5.0</v>
      </c>
      <c r="B15" s="2">
        <v>7890.0</v>
      </c>
      <c r="C15" s="2">
        <v>7968.0</v>
      </c>
    </row>
    <row r="16">
      <c r="A16" s="2">
        <v>6.0</v>
      </c>
      <c r="B16" s="2">
        <v>9864.0</v>
      </c>
      <c r="C16" s="2">
        <v>9450.0</v>
      </c>
    </row>
    <row r="19">
      <c r="A19" s="119" t="s">
        <v>158</v>
      </c>
      <c r="B19" s="124" t="s">
        <v>153</v>
      </c>
      <c r="C19" s="121" t="s">
        <v>154</v>
      </c>
    </row>
    <row r="20">
      <c r="A20" s="2">
        <v>1.0</v>
      </c>
      <c r="B20" s="2">
        <v>0.0</v>
      </c>
      <c r="C20" s="2">
        <v>0.0</v>
      </c>
    </row>
    <row r="21">
      <c r="A21" s="2">
        <v>2.0</v>
      </c>
      <c r="B21" s="2">
        <v>1876.0</v>
      </c>
      <c r="C21" s="2">
        <v>1870.0</v>
      </c>
    </row>
    <row r="22">
      <c r="A22" s="2">
        <v>3.0</v>
      </c>
      <c r="B22" s="2">
        <v>3942.0</v>
      </c>
      <c r="C22" s="2">
        <v>3882.0</v>
      </c>
    </row>
    <row r="23">
      <c r="A23" s="2">
        <v>4.0</v>
      </c>
      <c r="B23" s="2">
        <v>5916.0</v>
      </c>
      <c r="C23" s="2">
        <v>5944.0</v>
      </c>
    </row>
    <row r="24">
      <c r="A24" s="2">
        <v>5.0</v>
      </c>
      <c r="B24" s="2">
        <v>7890.0</v>
      </c>
      <c r="C24" s="2">
        <v>7906.0</v>
      </c>
    </row>
    <row r="25">
      <c r="A25" s="2">
        <v>6.0</v>
      </c>
      <c r="B25" s="2">
        <v>9864.0</v>
      </c>
      <c r="C25" s="2">
        <v>9888.0</v>
      </c>
    </row>
    <row r="31">
      <c r="A31" s="125" t="s">
        <v>159</v>
      </c>
      <c r="B31" s="124" t="s">
        <v>160</v>
      </c>
      <c r="C31" s="121" t="s">
        <v>154</v>
      </c>
    </row>
    <row r="32">
      <c r="A32" s="2">
        <v>1.0</v>
      </c>
      <c r="B32" s="2">
        <v>5916.0</v>
      </c>
      <c r="C32" s="2">
        <v>5904.0</v>
      </c>
    </row>
    <row r="33">
      <c r="A33" s="2">
        <v>2.0</v>
      </c>
      <c r="B33" s="2">
        <v>5916.0</v>
      </c>
      <c r="C33" s="2">
        <v>5952.0</v>
      </c>
    </row>
    <row r="34">
      <c r="A34" s="2">
        <v>3.0</v>
      </c>
      <c r="B34" s="2">
        <v>5916.0</v>
      </c>
      <c r="C34" s="2">
        <v>5850.0</v>
      </c>
    </row>
    <row r="37">
      <c r="A37" s="125" t="s">
        <v>159</v>
      </c>
      <c r="B37" s="124" t="s">
        <v>161</v>
      </c>
      <c r="C37" s="121" t="s">
        <v>154</v>
      </c>
    </row>
    <row r="38">
      <c r="A38" s="2">
        <v>1.0</v>
      </c>
      <c r="B38" s="2">
        <v>5916.0</v>
      </c>
      <c r="C38" s="2">
        <v>-5860.0</v>
      </c>
    </row>
    <row r="39">
      <c r="A39" s="2">
        <v>2.0</v>
      </c>
      <c r="B39" s="2">
        <v>5916.0</v>
      </c>
      <c r="C39" s="2">
        <v>-6012.0</v>
      </c>
    </row>
    <row r="40">
      <c r="A40" s="2">
        <v>3.0</v>
      </c>
      <c r="B40" s="2">
        <v>5916.0</v>
      </c>
      <c r="C40" s="2">
        <v>-5978.0</v>
      </c>
    </row>
  </sheetData>
  <hyperlinks>
    <hyperlink r:id="rId1" ref="F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</cols>
  <sheetData>
    <row r="1">
      <c r="A1" s="126" t="s">
        <v>162</v>
      </c>
    </row>
    <row r="2">
      <c r="A2" s="127" t="s">
        <v>163</v>
      </c>
      <c r="B2" s="127" t="s">
        <v>164</v>
      </c>
      <c r="C2" s="127" t="s">
        <v>165</v>
      </c>
      <c r="D2" s="127" t="s">
        <v>166</v>
      </c>
      <c r="E2" s="127" t="s">
        <v>167</v>
      </c>
    </row>
    <row r="3">
      <c r="A3" s="127">
        <v>0.0</v>
      </c>
      <c r="B3" s="128">
        <v>0.0</v>
      </c>
      <c r="C3" s="127">
        <v>0.0</v>
      </c>
      <c r="D3" s="127">
        <v>0.0</v>
      </c>
      <c r="E3" s="129" t="str">
        <f>((A3-D3)/A3)*100</f>
        <v>#DIV/0!</v>
      </c>
    </row>
    <row r="4">
      <c r="A4" s="127">
        <v>1876.0</v>
      </c>
      <c r="B4" s="127">
        <v>217.4</v>
      </c>
      <c r="C4" s="127">
        <v>1870.0</v>
      </c>
      <c r="D4" s="130">
        <v>1863.42857</v>
      </c>
      <c r="E4" s="129">
        <f t="shared" ref="E4:E8" si="1">ABS((A4-D4)/A4)*100</f>
        <v>0.6701188699</v>
      </c>
    </row>
    <row r="5">
      <c r="A5" s="127">
        <v>3942.0</v>
      </c>
      <c r="B5" s="127">
        <v>460.8</v>
      </c>
      <c r="C5" s="127">
        <v>3882.0</v>
      </c>
      <c r="D5" s="130">
        <v>3949.71429</v>
      </c>
      <c r="E5" s="129">
        <f t="shared" si="1"/>
        <v>0.195694825</v>
      </c>
    </row>
    <row r="6">
      <c r="A6" s="127">
        <v>5916.0</v>
      </c>
      <c r="B6" s="127">
        <v>684.3</v>
      </c>
      <c r="C6" s="127">
        <v>5944.0</v>
      </c>
      <c r="D6" s="130">
        <v>5865.42857</v>
      </c>
      <c r="E6" s="129">
        <f t="shared" si="1"/>
        <v>0.8548247126</v>
      </c>
    </row>
    <row r="7">
      <c r="A7" s="127">
        <v>7890.0</v>
      </c>
      <c r="B7" s="127">
        <v>902.5</v>
      </c>
      <c r="C7" s="127">
        <v>7906.0</v>
      </c>
      <c r="D7" s="130">
        <v>7735.71429</v>
      </c>
      <c r="E7" s="129">
        <f t="shared" si="1"/>
        <v>1.955458935</v>
      </c>
    </row>
    <row r="8">
      <c r="A8" s="127">
        <v>9864.0</v>
      </c>
      <c r="B8" s="128">
        <v>1000.0</v>
      </c>
      <c r="C8" s="127">
        <v>9888.0</v>
      </c>
      <c r="D8" s="130">
        <v>8571.42857</v>
      </c>
      <c r="E8" s="129">
        <f t="shared" si="1"/>
        <v>13.10392772</v>
      </c>
    </row>
  </sheetData>
  <mergeCells count="1">
    <mergeCell ref="A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7" t="s">
        <v>168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  <col customWidth="1" min="5" max="9" width="15.88"/>
    <col customWidth="1" min="10" max="10" width="20.75"/>
    <col customWidth="1" min="11" max="11" width="27.63"/>
    <col customWidth="1" min="12" max="12" width="15.88"/>
    <col customWidth="1" min="13" max="13" width="17.0"/>
    <col customWidth="1" min="14" max="15" width="15.88"/>
    <col customWidth="1" min="16" max="16" width="20.13"/>
  </cols>
  <sheetData>
    <row r="7">
      <c r="M7" s="79"/>
    </row>
    <row r="8">
      <c r="M8" s="79"/>
      <c r="N8" s="79"/>
      <c r="O8" s="79"/>
      <c r="P8" s="79"/>
    </row>
    <row r="9">
      <c r="M9" s="131" t="s">
        <v>169</v>
      </c>
      <c r="N9" s="132"/>
      <c r="O9" s="133"/>
      <c r="P9" s="18"/>
    </row>
    <row r="10">
      <c r="M10" s="134" t="s">
        <v>170</v>
      </c>
      <c r="N10" s="134" t="s">
        <v>171</v>
      </c>
      <c r="O10" s="134" t="s">
        <v>172</v>
      </c>
      <c r="P10" s="70"/>
      <c r="S10" s="31"/>
    </row>
    <row r="11">
      <c r="M11" s="19" t="s">
        <v>173</v>
      </c>
      <c r="N11" s="19" t="s">
        <v>174</v>
      </c>
      <c r="O11" s="19" t="s">
        <v>175</v>
      </c>
      <c r="P11" s="18"/>
      <c r="S11" s="31"/>
    </row>
    <row r="12">
      <c r="M12" s="19"/>
      <c r="N12" s="19" t="s">
        <v>176</v>
      </c>
      <c r="O12" s="19"/>
      <c r="P12" s="18"/>
      <c r="S12" s="31"/>
    </row>
    <row r="13">
      <c r="M13" s="19"/>
      <c r="N13" s="19" t="s">
        <v>177</v>
      </c>
      <c r="O13" s="19"/>
      <c r="P13" s="18"/>
      <c r="S13" s="31"/>
    </row>
    <row r="14">
      <c r="M14" s="19"/>
      <c r="N14" s="19" t="s">
        <v>178</v>
      </c>
      <c r="O14" s="19"/>
      <c r="P14" s="18"/>
      <c r="S14" s="31"/>
    </row>
    <row r="19">
      <c r="A19" s="79" t="s">
        <v>179</v>
      </c>
      <c r="B19" s="79"/>
      <c r="C19" s="79">
        <v>65540.0</v>
      </c>
      <c r="D19" s="79" t="s">
        <v>180</v>
      </c>
      <c r="E19" s="79"/>
      <c r="F19" s="79"/>
      <c r="G19" s="79"/>
      <c r="H19" s="79">
        <v>2000.0</v>
      </c>
      <c r="I19" s="79"/>
      <c r="J19" s="79" t="s">
        <v>181</v>
      </c>
    </row>
    <row r="20">
      <c r="A20" s="135" t="s">
        <v>182</v>
      </c>
      <c r="B20" s="136" t="s">
        <v>183</v>
      </c>
      <c r="C20" s="137" t="s">
        <v>184</v>
      </c>
      <c r="D20" s="138" t="s">
        <v>185</v>
      </c>
      <c r="E20" s="138"/>
      <c r="F20" s="138"/>
      <c r="G20" s="138"/>
      <c r="H20" s="138" t="s">
        <v>186</v>
      </c>
      <c r="I20" s="139" t="s">
        <v>187</v>
      </c>
      <c r="J20" s="140" t="s">
        <v>188</v>
      </c>
      <c r="K20" s="140" t="s">
        <v>189</v>
      </c>
      <c r="L20" s="139" t="s">
        <v>190</v>
      </c>
      <c r="M20" s="141" t="s">
        <v>191</v>
      </c>
      <c r="N20" s="141" t="s">
        <v>192</v>
      </c>
      <c r="O20" s="139" t="s">
        <v>193</v>
      </c>
      <c r="P20" s="142" t="s">
        <v>194</v>
      </c>
      <c r="Q20" s="143" t="s">
        <v>195</v>
      </c>
      <c r="R20" s="143" t="s">
        <v>196</v>
      </c>
      <c r="S20" s="139" t="s">
        <v>197</v>
      </c>
    </row>
    <row r="21">
      <c r="A21" s="144">
        <v>0.0</v>
      </c>
      <c r="B21" s="145">
        <v>0.0</v>
      </c>
      <c r="C21" s="146">
        <v>0.0</v>
      </c>
      <c r="D21" s="147">
        <v>0.02</v>
      </c>
      <c r="E21" s="147"/>
      <c r="F21" s="147"/>
      <c r="G21" s="147"/>
      <c r="H21" s="147">
        <v>0.058</v>
      </c>
      <c r="I21" s="148">
        <f t="shared" ref="I21:I26" si="1">H21*P21</f>
        <v>0</v>
      </c>
      <c r="J21" s="149">
        <v>0.029</v>
      </c>
      <c r="K21" s="149">
        <v>0.058</v>
      </c>
      <c r="L21" s="150">
        <f t="shared" ref="L21:L26" si="2">K21*P21</f>
        <v>0</v>
      </c>
      <c r="M21" s="151">
        <v>0.03</v>
      </c>
      <c r="N21" s="151">
        <v>0.058</v>
      </c>
      <c r="O21" s="150">
        <f t="shared" ref="O21:O26" si="3">N21*P21</f>
        <v>0</v>
      </c>
      <c r="P21" s="152">
        <f>12*0/100</f>
        <v>0</v>
      </c>
      <c r="Q21" s="153">
        <f t="shared" ref="Q21:Q26" si="4">AVERAGE(D21,J21,M21)</f>
        <v>0.02633333333</v>
      </c>
      <c r="R21" s="153">
        <f t="shared" ref="R21:R26" si="5">AVERAGE(H21,K21,N21)</f>
        <v>0.058</v>
      </c>
      <c r="S21" s="150"/>
    </row>
    <row r="22">
      <c r="A22" s="144">
        <v>1.0</v>
      </c>
      <c r="B22" s="145">
        <v>20.0</v>
      </c>
      <c r="C22" s="146">
        <f>$C$19*0.2</f>
        <v>13108</v>
      </c>
      <c r="D22" s="147">
        <v>0.024</v>
      </c>
      <c r="E22" s="147"/>
      <c r="F22" s="147"/>
      <c r="G22" s="147"/>
      <c r="H22" s="147">
        <v>0.13</v>
      </c>
      <c r="I22" s="148">
        <f t="shared" si="1"/>
        <v>0.312</v>
      </c>
      <c r="J22" s="149">
        <v>0.038</v>
      </c>
      <c r="K22" s="149">
        <v>0.14</v>
      </c>
      <c r="L22" s="150">
        <f t="shared" si="2"/>
        <v>0.336</v>
      </c>
      <c r="M22" s="151">
        <v>0.034</v>
      </c>
      <c r="N22" s="151">
        <v>0.136</v>
      </c>
      <c r="O22" s="150">
        <f t="shared" si="3"/>
        <v>0.3264</v>
      </c>
      <c r="P22" s="152">
        <f>12*20/100</f>
        <v>2.4</v>
      </c>
      <c r="Q22" s="153">
        <f t="shared" si="4"/>
        <v>0.032</v>
      </c>
      <c r="R22" s="153">
        <f t="shared" si="5"/>
        <v>0.1353333333</v>
      </c>
      <c r="S22" s="150"/>
    </row>
    <row r="23">
      <c r="A23" s="144">
        <v>2.0</v>
      </c>
      <c r="B23" s="145">
        <v>40.0</v>
      </c>
      <c r="C23" s="146">
        <f>$C$19*0.4</f>
        <v>26216</v>
      </c>
      <c r="D23" s="147">
        <v>0.035</v>
      </c>
      <c r="E23" s="147"/>
      <c r="F23" s="147"/>
      <c r="G23" s="147"/>
      <c r="H23" s="147">
        <v>0.38</v>
      </c>
      <c r="I23" s="148">
        <f t="shared" si="1"/>
        <v>1.824</v>
      </c>
      <c r="J23" s="149">
        <v>0.045</v>
      </c>
      <c r="K23" s="149">
        <v>0.49</v>
      </c>
      <c r="L23" s="150">
        <f t="shared" si="2"/>
        <v>2.352</v>
      </c>
      <c r="M23" s="151">
        <v>0.038</v>
      </c>
      <c r="N23" s="151">
        <v>0.37</v>
      </c>
      <c r="O23" s="150">
        <f t="shared" si="3"/>
        <v>1.776</v>
      </c>
      <c r="P23" s="152">
        <f>12*40/100</f>
        <v>4.8</v>
      </c>
      <c r="Q23" s="153">
        <f t="shared" si="4"/>
        <v>0.03933333333</v>
      </c>
      <c r="R23" s="153">
        <f t="shared" si="5"/>
        <v>0.4133333333</v>
      </c>
      <c r="S23" s="150"/>
    </row>
    <row r="24">
      <c r="A24" s="144">
        <v>3.0</v>
      </c>
      <c r="B24" s="145">
        <v>60.0</v>
      </c>
      <c r="C24" s="146">
        <f>$C$19*0.6</f>
        <v>39324</v>
      </c>
      <c r="D24" s="147">
        <v>0.045</v>
      </c>
      <c r="E24" s="147"/>
      <c r="F24" s="147"/>
      <c r="G24" s="147"/>
      <c r="H24" s="147">
        <v>0.92</v>
      </c>
      <c r="I24" s="148">
        <f t="shared" si="1"/>
        <v>6.624</v>
      </c>
      <c r="J24" s="149">
        <v>0.055</v>
      </c>
      <c r="K24" s="149">
        <v>1.1</v>
      </c>
      <c r="L24" s="150">
        <f t="shared" si="2"/>
        <v>7.92</v>
      </c>
      <c r="M24" s="151">
        <v>0.043</v>
      </c>
      <c r="N24" s="151">
        <v>0.7</v>
      </c>
      <c r="O24" s="150">
        <f t="shared" si="3"/>
        <v>5.04</v>
      </c>
      <c r="P24" s="152">
        <f>12*60/100</f>
        <v>7.2</v>
      </c>
      <c r="Q24" s="153">
        <f t="shared" si="4"/>
        <v>0.04766666667</v>
      </c>
      <c r="R24" s="153">
        <f t="shared" si="5"/>
        <v>0.9066666667</v>
      </c>
      <c r="S24" s="150"/>
    </row>
    <row r="25">
      <c r="A25" s="144">
        <v>4.0</v>
      </c>
      <c r="B25" s="145">
        <v>80.0</v>
      </c>
      <c r="C25" s="146">
        <f>$C$19*0.8</f>
        <v>52432</v>
      </c>
      <c r="D25" s="147">
        <v>0.054</v>
      </c>
      <c r="E25" s="147"/>
      <c r="F25" s="147"/>
      <c r="G25" s="147"/>
      <c r="H25" s="147">
        <v>1.203</v>
      </c>
      <c r="I25" s="148">
        <f t="shared" si="1"/>
        <v>11.5488</v>
      </c>
      <c r="J25" s="149">
        <v>0.065</v>
      </c>
      <c r="K25" s="149">
        <v>1.8</v>
      </c>
      <c r="L25" s="150">
        <f t="shared" si="2"/>
        <v>17.28</v>
      </c>
      <c r="M25" s="151">
        <v>0.052</v>
      </c>
      <c r="N25" s="151">
        <v>1.2</v>
      </c>
      <c r="O25" s="150">
        <f t="shared" si="3"/>
        <v>11.52</v>
      </c>
      <c r="P25" s="152">
        <f>12*80/100</f>
        <v>9.6</v>
      </c>
      <c r="Q25" s="153">
        <f t="shared" si="4"/>
        <v>0.057</v>
      </c>
      <c r="R25" s="153">
        <f t="shared" si="5"/>
        <v>1.401</v>
      </c>
      <c r="S25" s="150"/>
    </row>
    <row r="26">
      <c r="A26" s="144">
        <v>5.0</v>
      </c>
      <c r="B26" s="145">
        <v>100.0</v>
      </c>
      <c r="C26" s="146">
        <f>$C$19*1</f>
        <v>65540</v>
      </c>
      <c r="D26" s="147">
        <v>0.06</v>
      </c>
      <c r="E26" s="147"/>
      <c r="F26" s="147"/>
      <c r="G26" s="147"/>
      <c r="H26" s="147">
        <v>1.816</v>
      </c>
      <c r="I26" s="148">
        <f t="shared" si="1"/>
        <v>21.792</v>
      </c>
      <c r="J26" s="149">
        <v>0.085</v>
      </c>
      <c r="K26" s="149">
        <v>2.4</v>
      </c>
      <c r="L26" s="150">
        <f t="shared" si="2"/>
        <v>28.8</v>
      </c>
      <c r="M26" s="151">
        <v>0.056</v>
      </c>
      <c r="N26" s="151">
        <v>2.12</v>
      </c>
      <c r="O26" s="150">
        <f t="shared" si="3"/>
        <v>25.44</v>
      </c>
      <c r="P26" s="152">
        <f>12*100/100</f>
        <v>12</v>
      </c>
      <c r="Q26" s="153">
        <f t="shared" si="4"/>
        <v>0.067</v>
      </c>
      <c r="R26" s="153">
        <f t="shared" si="5"/>
        <v>2.112</v>
      </c>
      <c r="S26" s="150"/>
    </row>
    <row r="28">
      <c r="A28" s="135" t="s">
        <v>182</v>
      </c>
      <c r="B28" s="136" t="s">
        <v>183</v>
      </c>
      <c r="C28" s="137" t="s">
        <v>184</v>
      </c>
      <c r="D28" s="138" t="s">
        <v>198</v>
      </c>
      <c r="E28" s="138"/>
      <c r="F28" s="138"/>
      <c r="G28" s="138"/>
      <c r="H28" s="138" t="s">
        <v>186</v>
      </c>
      <c r="I28" s="140" t="s">
        <v>199</v>
      </c>
      <c r="J28" s="140" t="s">
        <v>189</v>
      </c>
      <c r="K28" s="141" t="s">
        <v>200</v>
      </c>
      <c r="L28" s="141" t="s">
        <v>192</v>
      </c>
      <c r="M28" s="143" t="s">
        <v>201</v>
      </c>
      <c r="N28" s="143" t="s">
        <v>196</v>
      </c>
    </row>
    <row r="29">
      <c r="A29" s="144">
        <v>0.0</v>
      </c>
      <c r="B29" s="145">
        <v>0.0</v>
      </c>
      <c r="C29" s="146">
        <v>0.0</v>
      </c>
      <c r="D29" s="154">
        <v>0.0</v>
      </c>
      <c r="E29" s="154"/>
      <c r="F29" s="154"/>
      <c r="G29" s="154"/>
      <c r="H29" s="154">
        <v>0.058</v>
      </c>
      <c r="I29" s="60"/>
      <c r="J29" s="60">
        <v>0.058</v>
      </c>
      <c r="K29" s="61"/>
      <c r="L29" s="61">
        <v>0.058</v>
      </c>
      <c r="M29" s="155"/>
      <c r="N29" s="155"/>
    </row>
    <row r="30">
      <c r="A30" s="144">
        <v>1.0</v>
      </c>
      <c r="B30" s="145">
        <v>20.0</v>
      </c>
      <c r="C30" s="146">
        <f>$C$19*0.2</f>
        <v>13108</v>
      </c>
      <c r="D30" s="154">
        <v>0.0</v>
      </c>
      <c r="E30" s="154"/>
      <c r="F30" s="154"/>
      <c r="G30" s="154"/>
      <c r="H30" s="154">
        <v>0.153</v>
      </c>
      <c r="I30" s="60"/>
      <c r="J30" s="60">
        <v>0.14</v>
      </c>
      <c r="K30" s="61"/>
      <c r="L30" s="61">
        <v>0.136</v>
      </c>
      <c r="M30" s="155"/>
      <c r="N30" s="155"/>
    </row>
    <row r="31">
      <c r="A31" s="144">
        <v>2.0</v>
      </c>
      <c r="B31" s="145">
        <v>40.0</v>
      </c>
      <c r="C31" s="146">
        <f>$C$19*0.4</f>
        <v>26216</v>
      </c>
      <c r="D31" s="154">
        <v>420.0</v>
      </c>
      <c r="E31" s="154"/>
      <c r="F31" s="154"/>
      <c r="G31" s="154"/>
      <c r="H31" s="154">
        <v>0.15</v>
      </c>
      <c r="I31" s="60"/>
      <c r="J31" s="60">
        <v>0.49</v>
      </c>
      <c r="K31" s="61"/>
      <c r="L31" s="61">
        <v>0.37</v>
      </c>
      <c r="M31" s="155"/>
      <c r="N31" s="155"/>
    </row>
    <row r="32">
      <c r="A32" s="144">
        <v>3.0</v>
      </c>
      <c r="B32" s="145">
        <v>60.0</v>
      </c>
      <c r="C32" s="146">
        <f>$C$19*0.6</f>
        <v>39324</v>
      </c>
      <c r="D32" s="154">
        <v>850.0</v>
      </c>
      <c r="E32" s="154"/>
      <c r="F32" s="154"/>
      <c r="G32" s="154"/>
      <c r="H32" s="154">
        <v>0.16</v>
      </c>
      <c r="I32" s="60"/>
      <c r="J32" s="60">
        <v>1.1</v>
      </c>
      <c r="K32" s="61"/>
      <c r="L32" s="61">
        <v>0.7</v>
      </c>
      <c r="M32" s="155"/>
      <c r="N32" s="155"/>
    </row>
    <row r="33">
      <c r="A33" s="144">
        <v>4.0</v>
      </c>
      <c r="B33" s="145">
        <v>80.0</v>
      </c>
      <c r="C33" s="146">
        <f>$C$19*0.8</f>
        <v>52432</v>
      </c>
      <c r="D33" s="154">
        <v>1370.0</v>
      </c>
      <c r="E33" s="154"/>
      <c r="F33" s="154"/>
      <c r="G33" s="154"/>
      <c r="H33" s="154">
        <v>0.17</v>
      </c>
      <c r="I33" s="60"/>
      <c r="J33" s="60">
        <v>1.8</v>
      </c>
      <c r="K33" s="61"/>
      <c r="L33" s="61">
        <v>1.2</v>
      </c>
      <c r="M33" s="155"/>
      <c r="N33" s="155"/>
    </row>
    <row r="34">
      <c r="A34" s="144">
        <v>5.0</v>
      </c>
      <c r="B34" s="145">
        <v>100.0</v>
      </c>
      <c r="C34" s="146">
        <f>$C$19*1</f>
        <v>65540</v>
      </c>
      <c r="D34" s="154">
        <v>1830.0</v>
      </c>
      <c r="E34" s="154"/>
      <c r="F34" s="154"/>
      <c r="G34" s="154"/>
      <c r="H34" s="154">
        <v>0.17</v>
      </c>
      <c r="I34" s="60"/>
      <c r="J34" s="60">
        <v>2.4</v>
      </c>
      <c r="K34" s="61"/>
      <c r="L34" s="61">
        <v>2.12</v>
      </c>
      <c r="M34" s="155"/>
      <c r="N34" s="155"/>
    </row>
    <row r="76">
      <c r="A76" s="79" t="s">
        <v>179</v>
      </c>
      <c r="B76" s="79"/>
      <c r="C76" s="79">
        <v>65540.0</v>
      </c>
      <c r="D76" s="79" t="s">
        <v>180</v>
      </c>
      <c r="E76" s="79"/>
      <c r="F76" s="79"/>
      <c r="G76" s="79"/>
      <c r="H76" s="79">
        <v>2000.0</v>
      </c>
      <c r="I76" s="79" t="s">
        <v>181</v>
      </c>
    </row>
    <row r="77">
      <c r="A77" s="135" t="s">
        <v>182</v>
      </c>
      <c r="B77" s="136" t="s">
        <v>183</v>
      </c>
      <c r="C77" s="137" t="s">
        <v>184</v>
      </c>
      <c r="D77" s="138" t="s">
        <v>185</v>
      </c>
      <c r="E77" s="138"/>
      <c r="F77" s="138"/>
      <c r="G77" s="138"/>
      <c r="H77" s="138" t="s">
        <v>186</v>
      </c>
      <c r="I77" s="139" t="s">
        <v>187</v>
      </c>
      <c r="J77" s="140" t="s">
        <v>188</v>
      </c>
      <c r="K77" s="140" t="s">
        <v>189</v>
      </c>
      <c r="L77" s="139" t="s">
        <v>190</v>
      </c>
      <c r="M77" s="141" t="s">
        <v>191</v>
      </c>
      <c r="N77" s="141" t="s">
        <v>192</v>
      </c>
      <c r="O77" s="139" t="s">
        <v>193</v>
      </c>
      <c r="P77" s="142" t="s">
        <v>194</v>
      </c>
      <c r="Q77" s="143" t="s">
        <v>195</v>
      </c>
      <c r="R77" s="143" t="s">
        <v>196</v>
      </c>
      <c r="S77" s="139" t="s">
        <v>197</v>
      </c>
    </row>
    <row r="78">
      <c r="A78" s="144">
        <v>0.0</v>
      </c>
      <c r="B78" s="145">
        <v>0.0</v>
      </c>
      <c r="C78" s="146">
        <v>0.0</v>
      </c>
      <c r="D78" s="147"/>
      <c r="E78" s="147"/>
      <c r="F78" s="147"/>
      <c r="G78" s="147"/>
      <c r="H78" s="147"/>
      <c r="I78" s="148">
        <f t="shared" ref="I78:I83" si="6">H78*P78</f>
        <v>0</v>
      </c>
      <c r="J78" s="149"/>
      <c r="K78" s="149"/>
      <c r="L78" s="150">
        <f t="shared" ref="L78:L83" si="7">K78*P78</f>
        <v>0</v>
      </c>
      <c r="M78" s="151"/>
      <c r="N78" s="151"/>
      <c r="O78" s="150">
        <f t="shared" ref="O78:O83" si="8">N78*P78</f>
        <v>0</v>
      </c>
      <c r="P78" s="152">
        <f>12*0/100</f>
        <v>0</v>
      </c>
      <c r="Q78" s="155" t="str">
        <f t="shared" ref="Q78:Q83" si="9">AVERAGE(D78,J78,M78)</f>
        <v>#DIV/0!</v>
      </c>
      <c r="R78" s="155" t="str">
        <f t="shared" ref="R78:R83" si="10">AVERAGE(H78,K78,N78)</f>
        <v>#DIV/0!</v>
      </c>
      <c r="S78" s="150"/>
    </row>
    <row r="79">
      <c r="A79" s="144">
        <v>1.0</v>
      </c>
      <c r="B79" s="145">
        <v>20.0</v>
      </c>
      <c r="C79" s="146">
        <f>$C$19*0.2</f>
        <v>13108</v>
      </c>
      <c r="D79" s="147"/>
      <c r="E79" s="147"/>
      <c r="F79" s="147"/>
      <c r="G79" s="147"/>
      <c r="H79" s="147"/>
      <c r="I79" s="148">
        <f t="shared" si="6"/>
        <v>0</v>
      </c>
      <c r="J79" s="149"/>
      <c r="K79" s="149"/>
      <c r="L79" s="150">
        <f t="shared" si="7"/>
        <v>0</v>
      </c>
      <c r="M79" s="151"/>
      <c r="N79" s="151"/>
      <c r="O79" s="150">
        <f t="shared" si="8"/>
        <v>0</v>
      </c>
      <c r="P79" s="152">
        <f>12*20/100</f>
        <v>2.4</v>
      </c>
      <c r="Q79" s="155" t="str">
        <f t="shared" si="9"/>
        <v>#DIV/0!</v>
      </c>
      <c r="R79" s="155" t="str">
        <f t="shared" si="10"/>
        <v>#DIV/0!</v>
      </c>
      <c r="S79" s="150"/>
    </row>
    <row r="80">
      <c r="A80" s="144">
        <v>2.0</v>
      </c>
      <c r="B80" s="145">
        <v>40.0</v>
      </c>
      <c r="C80" s="146">
        <f>$C$19*0.4</f>
        <v>26216</v>
      </c>
      <c r="D80" s="147"/>
      <c r="E80" s="147"/>
      <c r="F80" s="147"/>
      <c r="G80" s="147"/>
      <c r="H80" s="147"/>
      <c r="I80" s="148">
        <f t="shared" si="6"/>
        <v>0</v>
      </c>
      <c r="J80" s="149"/>
      <c r="K80" s="149"/>
      <c r="L80" s="150">
        <f t="shared" si="7"/>
        <v>0</v>
      </c>
      <c r="M80" s="151"/>
      <c r="N80" s="151"/>
      <c r="O80" s="150">
        <f t="shared" si="8"/>
        <v>0</v>
      </c>
      <c r="P80" s="152">
        <f>12*40/100</f>
        <v>4.8</v>
      </c>
      <c r="Q80" s="155" t="str">
        <f t="shared" si="9"/>
        <v>#DIV/0!</v>
      </c>
      <c r="R80" s="155" t="str">
        <f t="shared" si="10"/>
        <v>#DIV/0!</v>
      </c>
      <c r="S80" s="150"/>
    </row>
    <row r="81">
      <c r="A81" s="144">
        <v>3.0</v>
      </c>
      <c r="B81" s="145">
        <v>60.0</v>
      </c>
      <c r="C81" s="146">
        <f>$C$19*0.6</f>
        <v>39324</v>
      </c>
      <c r="D81" s="147"/>
      <c r="E81" s="147"/>
      <c r="F81" s="147"/>
      <c r="G81" s="147"/>
      <c r="H81" s="147"/>
      <c r="I81" s="148">
        <f t="shared" si="6"/>
        <v>0</v>
      </c>
      <c r="J81" s="149"/>
      <c r="K81" s="149"/>
      <c r="L81" s="150">
        <f t="shared" si="7"/>
        <v>0</v>
      </c>
      <c r="M81" s="151"/>
      <c r="N81" s="151"/>
      <c r="O81" s="150">
        <f t="shared" si="8"/>
        <v>0</v>
      </c>
      <c r="P81" s="152">
        <f>12*60/100</f>
        <v>7.2</v>
      </c>
      <c r="Q81" s="155" t="str">
        <f t="shared" si="9"/>
        <v>#DIV/0!</v>
      </c>
      <c r="R81" s="155" t="str">
        <f t="shared" si="10"/>
        <v>#DIV/0!</v>
      </c>
      <c r="S81" s="150"/>
    </row>
    <row r="82">
      <c r="A82" s="144">
        <v>4.0</v>
      </c>
      <c r="B82" s="145">
        <v>80.0</v>
      </c>
      <c r="C82" s="146">
        <f>$C$19*0.8</f>
        <v>52432</v>
      </c>
      <c r="D82" s="147"/>
      <c r="E82" s="147"/>
      <c r="F82" s="147"/>
      <c r="G82" s="147"/>
      <c r="H82" s="147"/>
      <c r="I82" s="148">
        <f t="shared" si="6"/>
        <v>0</v>
      </c>
      <c r="J82" s="149"/>
      <c r="K82" s="149"/>
      <c r="L82" s="150">
        <f t="shared" si="7"/>
        <v>0</v>
      </c>
      <c r="M82" s="151"/>
      <c r="N82" s="151"/>
      <c r="O82" s="150">
        <f t="shared" si="8"/>
        <v>0</v>
      </c>
      <c r="P82" s="152">
        <f>12*80/100</f>
        <v>9.6</v>
      </c>
      <c r="Q82" s="155" t="str">
        <f t="shared" si="9"/>
        <v>#DIV/0!</v>
      </c>
      <c r="R82" s="155" t="str">
        <f t="shared" si="10"/>
        <v>#DIV/0!</v>
      </c>
      <c r="S82" s="150"/>
    </row>
    <row r="83">
      <c r="A83" s="144">
        <v>5.0</v>
      </c>
      <c r="B83" s="145">
        <v>100.0</v>
      </c>
      <c r="C83" s="146">
        <f>$C$19*1</f>
        <v>65540</v>
      </c>
      <c r="D83" s="147"/>
      <c r="E83" s="147"/>
      <c r="F83" s="147"/>
      <c r="G83" s="147"/>
      <c r="H83" s="147"/>
      <c r="I83" s="148">
        <f t="shared" si="6"/>
        <v>0</v>
      </c>
      <c r="J83" s="149"/>
      <c r="K83" s="149"/>
      <c r="L83" s="150">
        <f t="shared" si="7"/>
        <v>0</v>
      </c>
      <c r="M83" s="151"/>
      <c r="N83" s="151"/>
      <c r="O83" s="150">
        <f t="shared" si="8"/>
        <v>0</v>
      </c>
      <c r="P83" s="152">
        <f>12*100/100</f>
        <v>12</v>
      </c>
      <c r="Q83" s="155" t="str">
        <f t="shared" si="9"/>
        <v>#DIV/0!</v>
      </c>
      <c r="R83" s="155" t="str">
        <f t="shared" si="10"/>
        <v>#DIV/0!</v>
      </c>
      <c r="S83" s="150"/>
    </row>
    <row r="86">
      <c r="C86" s="2" t="s">
        <v>20</v>
      </c>
      <c r="D86" s="2" t="s">
        <v>202</v>
      </c>
      <c r="I86" s="2" t="s">
        <v>20</v>
      </c>
      <c r="J86" s="2" t="s">
        <v>203</v>
      </c>
    </row>
    <row r="87">
      <c r="C87" s="2">
        <v>1.0</v>
      </c>
      <c r="D87" s="2">
        <v>1860.0</v>
      </c>
      <c r="I87" s="2">
        <v>1.0</v>
      </c>
      <c r="J87" s="2">
        <v>0.36</v>
      </c>
    </row>
    <row r="88">
      <c r="C88" s="2">
        <v>2.0</v>
      </c>
      <c r="D88" s="2">
        <v>1880.0</v>
      </c>
      <c r="I88" s="2">
        <v>2.0</v>
      </c>
      <c r="J88" s="2">
        <v>0.34</v>
      </c>
    </row>
    <row r="89">
      <c r="C89" s="2">
        <v>3.0</v>
      </c>
      <c r="D89" s="2">
        <v>1890.0</v>
      </c>
      <c r="I89" s="2">
        <v>3.0</v>
      </c>
      <c r="J89" s="2">
        <v>0.38</v>
      </c>
    </row>
    <row r="90">
      <c r="C90" s="2" t="s">
        <v>204</v>
      </c>
      <c r="D90" s="4">
        <f>sum(D87:D89)/3</f>
        <v>1876.666667</v>
      </c>
      <c r="I90" s="2" t="s">
        <v>204</v>
      </c>
      <c r="J90" s="4">
        <f>sum(J87:J89)/3</f>
        <v>0.36</v>
      </c>
    </row>
    <row r="92">
      <c r="A92" s="79" t="s">
        <v>205</v>
      </c>
    </row>
    <row r="93">
      <c r="A93" s="17" t="s">
        <v>206</v>
      </c>
      <c r="J93" s="156"/>
      <c r="K93" s="157"/>
      <c r="L93" s="157"/>
      <c r="M93" s="157"/>
      <c r="N93" s="157"/>
      <c r="O93" s="158"/>
      <c r="P93" s="156"/>
      <c r="Q93" s="157"/>
      <c r="R93" s="157"/>
      <c r="S93" s="157"/>
      <c r="T93" s="157"/>
    </row>
    <row r="94">
      <c r="A94" s="135" t="s">
        <v>182</v>
      </c>
      <c r="B94" s="136" t="s">
        <v>183</v>
      </c>
      <c r="C94" s="137" t="s">
        <v>184</v>
      </c>
      <c r="D94" s="2" t="s">
        <v>207</v>
      </c>
      <c r="E94" s="2" t="s">
        <v>208</v>
      </c>
      <c r="F94" s="2" t="s">
        <v>209</v>
      </c>
      <c r="G94" s="2" t="s">
        <v>210</v>
      </c>
      <c r="H94" s="2" t="s">
        <v>211</v>
      </c>
      <c r="I94" s="17"/>
      <c r="J94" s="159"/>
      <c r="K94" s="160"/>
      <c r="L94" s="160"/>
      <c r="M94" s="161"/>
      <c r="N94" s="161"/>
      <c r="O94" s="162"/>
      <c r="P94" s="160"/>
      <c r="Q94" s="159"/>
      <c r="R94" s="160"/>
      <c r="S94" s="161"/>
      <c r="T94" s="161"/>
      <c r="U94" s="17"/>
      <c r="V94" s="17"/>
      <c r="W94" s="17"/>
    </row>
    <row r="95">
      <c r="A95" s="144">
        <v>0.0</v>
      </c>
      <c r="B95" s="145">
        <v>0.0</v>
      </c>
      <c r="C95" s="146">
        <v>0.0</v>
      </c>
      <c r="D95" s="2">
        <v>0.0</v>
      </c>
      <c r="E95" s="2">
        <v>0.0</v>
      </c>
      <c r="F95" s="2">
        <v>0.0</v>
      </c>
      <c r="G95" s="4">
        <f t="shared" ref="G95:G100" si="11">sum(D95:F95)/3</f>
        <v>0</v>
      </c>
      <c r="H95" s="4">
        <f t="shared" ref="H95:H100" si="12">((0-$D$90)/$G$100)*G95+$D$90</f>
        <v>1876.666667</v>
      </c>
      <c r="J95" s="163"/>
      <c r="K95" s="164"/>
      <c r="L95" s="164"/>
      <c r="M95" s="161"/>
      <c r="N95" s="165"/>
      <c r="O95" s="158"/>
      <c r="P95" s="163"/>
      <c r="Q95" s="163"/>
      <c r="R95" s="164"/>
      <c r="S95" s="161"/>
      <c r="T95" s="166"/>
    </row>
    <row r="96">
      <c r="A96" s="144">
        <v>1.0</v>
      </c>
      <c r="B96" s="145">
        <v>20.0</v>
      </c>
      <c r="C96" s="146">
        <f>$C$19*0.2</f>
        <v>13108</v>
      </c>
      <c r="D96" s="2">
        <v>0.0</v>
      </c>
      <c r="E96" s="2">
        <v>0.0</v>
      </c>
      <c r="F96" s="2">
        <v>0.0</v>
      </c>
      <c r="G96" s="4">
        <f t="shared" si="11"/>
        <v>0</v>
      </c>
      <c r="H96" s="4">
        <f t="shared" si="12"/>
        <v>1876.666667</v>
      </c>
      <c r="J96" s="163"/>
      <c r="K96" s="164"/>
      <c r="L96" s="164"/>
      <c r="M96" s="161"/>
      <c r="N96" s="165"/>
      <c r="O96" s="158"/>
      <c r="P96" s="163"/>
      <c r="Q96" s="163"/>
      <c r="R96" s="164"/>
      <c r="S96" s="161"/>
      <c r="T96" s="166"/>
    </row>
    <row r="97">
      <c r="A97" s="144">
        <v>2.0</v>
      </c>
      <c r="B97" s="145">
        <v>40.0</v>
      </c>
      <c r="C97" s="146">
        <f>$C$19*0.4</f>
        <v>26216</v>
      </c>
      <c r="D97" s="2">
        <v>0.0</v>
      </c>
      <c r="E97" s="2">
        <v>0.0</v>
      </c>
      <c r="F97" s="2">
        <v>0.0</v>
      </c>
      <c r="G97" s="4">
        <f t="shared" si="11"/>
        <v>0</v>
      </c>
      <c r="H97" s="4">
        <f t="shared" si="12"/>
        <v>1876.666667</v>
      </c>
      <c r="J97" s="163"/>
      <c r="K97" s="164"/>
      <c r="L97" s="164"/>
      <c r="M97" s="161"/>
      <c r="N97" s="165"/>
      <c r="O97" s="158"/>
      <c r="P97" s="163"/>
      <c r="Q97" s="163"/>
      <c r="R97" s="164"/>
      <c r="S97" s="161"/>
      <c r="T97" s="166"/>
    </row>
    <row r="98">
      <c r="A98" s="144">
        <v>3.0</v>
      </c>
      <c r="B98" s="145">
        <v>60.0</v>
      </c>
      <c r="C98" s="146">
        <f>$C$19*0.6</f>
        <v>39324</v>
      </c>
      <c r="D98" s="2">
        <v>0.055</v>
      </c>
      <c r="E98" s="2">
        <v>0.05</v>
      </c>
      <c r="F98" s="2">
        <v>0.046</v>
      </c>
      <c r="G98" s="4">
        <f t="shared" si="11"/>
        <v>0.05033333333</v>
      </c>
      <c r="H98" s="4">
        <f t="shared" si="12"/>
        <v>1488.479452</v>
      </c>
      <c r="J98" s="163"/>
      <c r="K98" s="164"/>
      <c r="L98" s="164"/>
      <c r="M98" s="161"/>
      <c r="N98" s="165"/>
      <c r="O98" s="158"/>
      <c r="P98" s="163"/>
      <c r="Q98" s="163"/>
      <c r="R98" s="164"/>
      <c r="S98" s="161"/>
      <c r="T98" s="166"/>
    </row>
    <row r="99">
      <c r="A99" s="144">
        <v>4.0</v>
      </c>
      <c r="B99" s="145">
        <v>80.0</v>
      </c>
      <c r="C99" s="146">
        <f>$C$19*0.8</f>
        <v>52432</v>
      </c>
      <c r="D99" s="2">
        <v>0.12</v>
      </c>
      <c r="E99" s="2">
        <v>0.15</v>
      </c>
      <c r="F99" s="2">
        <v>0.12</v>
      </c>
      <c r="G99" s="4">
        <f t="shared" si="11"/>
        <v>0.13</v>
      </c>
      <c r="H99" s="4">
        <f t="shared" si="12"/>
        <v>874.0639269</v>
      </c>
      <c r="J99" s="163"/>
      <c r="K99" s="164"/>
      <c r="L99" s="164"/>
      <c r="M99" s="161"/>
      <c r="N99" s="165"/>
      <c r="O99" s="158"/>
      <c r="P99" s="163"/>
      <c r="Q99" s="163"/>
      <c r="R99" s="164"/>
      <c r="S99" s="161"/>
      <c r="T99" s="166"/>
    </row>
    <row r="100">
      <c r="A100" s="144">
        <v>5.0</v>
      </c>
      <c r="B100" s="145">
        <v>100.0</v>
      </c>
      <c r="C100" s="146">
        <f>$C$19*1</f>
        <v>65540</v>
      </c>
      <c r="D100" s="2">
        <v>0.28</v>
      </c>
      <c r="E100" s="2">
        <v>0.22</v>
      </c>
      <c r="F100" s="2">
        <v>0.23</v>
      </c>
      <c r="G100" s="4">
        <f t="shared" si="11"/>
        <v>0.2433333333</v>
      </c>
      <c r="H100" s="4">
        <f t="shared" si="12"/>
        <v>0</v>
      </c>
      <c r="J100" s="163"/>
      <c r="K100" s="164"/>
      <c r="L100" s="164"/>
      <c r="M100" s="161"/>
      <c r="N100" s="165"/>
      <c r="O100" s="158"/>
      <c r="P100" s="163"/>
      <c r="Q100" s="163"/>
      <c r="R100" s="164"/>
      <c r="S100" s="161"/>
      <c r="T100" s="166"/>
    </row>
    <row r="101"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</row>
    <row r="105">
      <c r="C105" s="2" t="s">
        <v>20</v>
      </c>
      <c r="D105" s="2" t="s">
        <v>212</v>
      </c>
      <c r="F105" s="2" t="s">
        <v>20</v>
      </c>
      <c r="G105" s="2" t="s">
        <v>213</v>
      </c>
      <c r="I105" s="2" t="s">
        <v>20</v>
      </c>
      <c r="J105" s="2" t="s">
        <v>203</v>
      </c>
    </row>
    <row r="106">
      <c r="C106" s="2">
        <v>1.0</v>
      </c>
      <c r="D106" s="2">
        <v>0.058</v>
      </c>
      <c r="F106" s="2">
        <v>1.0</v>
      </c>
      <c r="G106" s="2">
        <v>2.12</v>
      </c>
      <c r="I106" s="2">
        <v>1.0</v>
      </c>
      <c r="J106" s="2">
        <v>0.36</v>
      </c>
    </row>
    <row r="107">
      <c r="C107" s="2">
        <v>2.0</v>
      </c>
      <c r="D107" s="2">
        <v>0.058</v>
      </c>
      <c r="F107" s="2">
        <v>2.0</v>
      </c>
      <c r="G107" s="2">
        <v>1.95</v>
      </c>
      <c r="I107" s="2">
        <v>2.0</v>
      </c>
      <c r="J107" s="2">
        <v>0.34</v>
      </c>
    </row>
    <row r="108">
      <c r="C108" s="2">
        <v>3.0</v>
      </c>
      <c r="D108" s="2">
        <v>0.058</v>
      </c>
      <c r="F108" s="2">
        <v>3.0</v>
      </c>
      <c r="G108" s="2">
        <v>1.96</v>
      </c>
      <c r="I108" s="2">
        <v>3.0</v>
      </c>
      <c r="J108" s="2">
        <v>0.38</v>
      </c>
    </row>
    <row r="109">
      <c r="C109" s="2" t="s">
        <v>204</v>
      </c>
      <c r="D109" s="4">
        <f>sum(D106:D108)/3</f>
        <v>0.058</v>
      </c>
      <c r="F109" s="2" t="s">
        <v>204</v>
      </c>
      <c r="G109" s="4">
        <f>sum(G106:G108)/3</f>
        <v>2.01</v>
      </c>
      <c r="I109" s="2" t="s">
        <v>204</v>
      </c>
      <c r="J109" s="4">
        <f>sum(J106:J108)/3</f>
        <v>0.36</v>
      </c>
    </row>
    <row r="110">
      <c r="A110" s="79"/>
    </row>
    <row r="111">
      <c r="A111" s="79" t="s">
        <v>214</v>
      </c>
    </row>
    <row r="112">
      <c r="A112" s="17" t="s">
        <v>206</v>
      </c>
      <c r="J112" s="156"/>
    </row>
    <row r="113">
      <c r="A113" s="135" t="s">
        <v>182</v>
      </c>
      <c r="B113" s="136" t="s">
        <v>183</v>
      </c>
      <c r="C113" s="137" t="s">
        <v>184</v>
      </c>
      <c r="D113" s="2" t="s">
        <v>207</v>
      </c>
      <c r="E113" s="2" t="s">
        <v>208</v>
      </c>
      <c r="F113" s="2" t="s">
        <v>209</v>
      </c>
      <c r="G113" s="2" t="s">
        <v>210</v>
      </c>
      <c r="H113" s="2" t="s">
        <v>215</v>
      </c>
      <c r="I113" s="17"/>
      <c r="J113" s="159"/>
    </row>
    <row r="114">
      <c r="A114" s="144">
        <v>0.0</v>
      </c>
      <c r="B114" s="145">
        <v>0.0</v>
      </c>
      <c r="C114" s="146">
        <v>0.0</v>
      </c>
      <c r="D114" s="2">
        <v>0.0</v>
      </c>
      <c r="E114" s="2">
        <v>0.0</v>
      </c>
      <c r="F114" s="2">
        <v>0.0</v>
      </c>
      <c r="G114" s="4">
        <f t="shared" ref="G114:G119" si="13">sum(D114:F114)/3</f>
        <v>0</v>
      </c>
      <c r="H114" s="4">
        <f t="shared" ref="H114:H119" si="14">(($G$109-$D$109)/$G$119)*G114+$D$109</f>
        <v>0.058</v>
      </c>
      <c r="J114" s="163"/>
    </row>
    <row r="115">
      <c r="A115" s="144">
        <v>1.0</v>
      </c>
      <c r="B115" s="145">
        <v>20.0</v>
      </c>
      <c r="C115" s="146">
        <f>$C$19*0.2</f>
        <v>13108</v>
      </c>
      <c r="D115" s="2">
        <v>0.0</v>
      </c>
      <c r="E115" s="2">
        <v>0.0</v>
      </c>
      <c r="F115" s="2">
        <v>0.0</v>
      </c>
      <c r="G115" s="4">
        <f t="shared" si="13"/>
        <v>0</v>
      </c>
      <c r="H115" s="4">
        <f t="shared" si="14"/>
        <v>0.058</v>
      </c>
      <c r="J115" s="163"/>
    </row>
    <row r="116">
      <c r="A116" s="144">
        <v>2.0</v>
      </c>
      <c r="B116" s="145">
        <v>40.0</v>
      </c>
      <c r="C116" s="146">
        <f>$C$19*0.4</f>
        <v>26216</v>
      </c>
      <c r="D116" s="2">
        <v>0.0</v>
      </c>
      <c r="E116" s="2">
        <v>0.0</v>
      </c>
      <c r="F116" s="2">
        <v>0.0</v>
      </c>
      <c r="G116" s="4">
        <f t="shared" si="13"/>
        <v>0</v>
      </c>
      <c r="H116" s="4">
        <f t="shared" si="14"/>
        <v>0.058</v>
      </c>
      <c r="J116" s="163"/>
    </row>
    <row r="117">
      <c r="A117" s="144">
        <v>3.0</v>
      </c>
      <c r="B117" s="145">
        <v>60.0</v>
      </c>
      <c r="C117" s="146">
        <f>$C$19*0.6</f>
        <v>39324</v>
      </c>
      <c r="D117" s="2">
        <v>0.055</v>
      </c>
      <c r="E117" s="2">
        <v>0.05</v>
      </c>
      <c r="F117" s="2">
        <v>0.046</v>
      </c>
      <c r="G117" s="4">
        <f t="shared" si="13"/>
        <v>0.05033333333</v>
      </c>
      <c r="H117" s="4">
        <f t="shared" si="14"/>
        <v>0.461769863</v>
      </c>
      <c r="J117" s="163"/>
    </row>
    <row r="118">
      <c r="A118" s="144">
        <v>4.0</v>
      </c>
      <c r="B118" s="145">
        <v>80.0</v>
      </c>
      <c r="C118" s="146">
        <f>$C$19*0.8</f>
        <v>52432</v>
      </c>
      <c r="D118" s="2">
        <v>0.12</v>
      </c>
      <c r="E118" s="2">
        <v>0.15</v>
      </c>
      <c r="F118" s="2">
        <v>0.12</v>
      </c>
      <c r="G118" s="4">
        <f t="shared" si="13"/>
        <v>0.13</v>
      </c>
      <c r="H118" s="4">
        <f t="shared" si="14"/>
        <v>1.100849315</v>
      </c>
      <c r="J118" s="163"/>
    </row>
    <row r="119">
      <c r="A119" s="144">
        <v>5.0</v>
      </c>
      <c r="B119" s="145">
        <v>100.0</v>
      </c>
      <c r="C119" s="146">
        <f>$C$19*1</f>
        <v>65540</v>
      </c>
      <c r="D119" s="2">
        <v>0.28</v>
      </c>
      <c r="E119" s="2">
        <v>0.22</v>
      </c>
      <c r="F119" s="2">
        <v>0.23</v>
      </c>
      <c r="G119" s="4">
        <f t="shared" si="13"/>
        <v>0.2433333333</v>
      </c>
      <c r="H119" s="4">
        <f t="shared" si="14"/>
        <v>2.01</v>
      </c>
      <c r="J119" s="163"/>
    </row>
    <row r="124">
      <c r="C124" s="2" t="s">
        <v>20</v>
      </c>
      <c r="D124" s="2" t="s">
        <v>212</v>
      </c>
      <c r="F124" s="2" t="s">
        <v>20</v>
      </c>
      <c r="G124" s="2" t="s">
        <v>213</v>
      </c>
      <c r="I124" s="2" t="s">
        <v>20</v>
      </c>
      <c r="J124" s="2" t="s">
        <v>203</v>
      </c>
    </row>
    <row r="125">
      <c r="C125" s="2">
        <v>1.0</v>
      </c>
      <c r="D125" s="2">
        <v>0.058</v>
      </c>
      <c r="F125" s="2">
        <v>1.0</v>
      </c>
      <c r="G125" s="2">
        <v>2.12</v>
      </c>
      <c r="I125" s="2">
        <v>1.0</v>
      </c>
      <c r="J125" s="2">
        <v>0.36</v>
      </c>
    </row>
    <row r="126">
      <c r="C126" s="2">
        <v>2.0</v>
      </c>
      <c r="D126" s="2">
        <v>0.058</v>
      </c>
      <c r="F126" s="2">
        <v>2.0</v>
      </c>
      <c r="G126" s="2">
        <v>1.95</v>
      </c>
      <c r="I126" s="2">
        <v>2.0</v>
      </c>
      <c r="J126" s="2">
        <v>0.34</v>
      </c>
    </row>
    <row r="127">
      <c r="C127" s="2">
        <v>3.0</v>
      </c>
      <c r="D127" s="2">
        <v>0.058</v>
      </c>
      <c r="F127" s="2">
        <v>3.0</v>
      </c>
      <c r="G127" s="2">
        <v>1.96</v>
      </c>
      <c r="I127" s="2">
        <v>3.0</v>
      </c>
      <c r="J127" s="2">
        <v>0.38</v>
      </c>
    </row>
    <row r="128">
      <c r="C128" s="2" t="s">
        <v>204</v>
      </c>
      <c r="D128" s="4">
        <f>sum(D125:D127)/3</f>
        <v>0.058</v>
      </c>
      <c r="F128" s="2" t="s">
        <v>204</v>
      </c>
      <c r="G128" s="4">
        <f>sum(G125:G127)/3</f>
        <v>2.01</v>
      </c>
      <c r="I128" s="2" t="s">
        <v>204</v>
      </c>
      <c r="J128" s="4">
        <f>sum(J125:J127)/3</f>
        <v>0.36</v>
      </c>
    </row>
    <row r="129">
      <c r="A129" s="79"/>
    </row>
    <row r="130">
      <c r="A130" s="79" t="s">
        <v>216</v>
      </c>
    </row>
    <row r="131">
      <c r="A131" s="17" t="s">
        <v>206</v>
      </c>
      <c r="J131" s="156" t="s">
        <v>217</v>
      </c>
    </row>
    <row r="132">
      <c r="A132" s="135" t="s">
        <v>182</v>
      </c>
      <c r="B132" s="136" t="s">
        <v>183</v>
      </c>
      <c r="C132" s="137" t="s">
        <v>184</v>
      </c>
      <c r="D132" s="2" t="s">
        <v>207</v>
      </c>
      <c r="E132" s="2" t="s">
        <v>208</v>
      </c>
      <c r="F132" s="2" t="s">
        <v>209</v>
      </c>
      <c r="G132" s="2" t="s">
        <v>210</v>
      </c>
      <c r="H132" s="2" t="s">
        <v>216</v>
      </c>
      <c r="I132" s="2" t="s">
        <v>218</v>
      </c>
      <c r="J132" s="2" t="s">
        <v>20</v>
      </c>
      <c r="K132" s="2" t="s">
        <v>202</v>
      </c>
    </row>
    <row r="133">
      <c r="A133" s="144">
        <v>0.0</v>
      </c>
      <c r="B133" s="145">
        <v>0.0</v>
      </c>
      <c r="C133" s="146">
        <v>0.0</v>
      </c>
      <c r="D133" s="2">
        <v>0.0</v>
      </c>
      <c r="E133" s="2">
        <v>0.0</v>
      </c>
      <c r="F133" s="2">
        <v>0.0</v>
      </c>
      <c r="G133" s="4">
        <f t="shared" ref="G133:G138" si="15">sum(D133:F133)/3</f>
        <v>0</v>
      </c>
      <c r="H133" s="4">
        <f t="shared" ref="H133:H135" si="16">(((-1)*($K$136/$G$138))*G133^2)+$K$136*G133</f>
        <v>0</v>
      </c>
      <c r="I133" s="4">
        <f t="shared" ref="I133:I138" si="17">12*H114</f>
        <v>0.696</v>
      </c>
      <c r="J133" s="2">
        <v>1.0</v>
      </c>
      <c r="K133" s="2">
        <f>1860/60</f>
        <v>31</v>
      </c>
    </row>
    <row r="134">
      <c r="A134" s="144">
        <v>1.0</v>
      </c>
      <c r="B134" s="145">
        <v>20.0</v>
      </c>
      <c r="C134" s="146">
        <f>$C$19*0.2</f>
        <v>13108</v>
      </c>
      <c r="D134" s="2">
        <v>0.0</v>
      </c>
      <c r="E134" s="2">
        <v>0.0</v>
      </c>
      <c r="F134" s="2">
        <v>0.0</v>
      </c>
      <c r="G134" s="4">
        <f t="shared" si="15"/>
        <v>0</v>
      </c>
      <c r="H134" s="4">
        <f t="shared" si="16"/>
        <v>0</v>
      </c>
      <c r="I134" s="4">
        <f t="shared" si="17"/>
        <v>0.696</v>
      </c>
      <c r="J134" s="2">
        <v>2.0</v>
      </c>
      <c r="K134" s="2">
        <f>1880/60</f>
        <v>31.33333333</v>
      </c>
    </row>
    <row r="135">
      <c r="A135" s="144">
        <v>2.0</v>
      </c>
      <c r="B135" s="145">
        <v>40.0</v>
      </c>
      <c r="C135" s="146">
        <f>$C$19*0.4</f>
        <v>26216</v>
      </c>
      <c r="D135" s="2">
        <v>0.0</v>
      </c>
      <c r="E135" s="2">
        <v>0.0</v>
      </c>
      <c r="F135" s="2">
        <v>0.0</v>
      </c>
      <c r="G135" s="4">
        <f t="shared" si="15"/>
        <v>0</v>
      </c>
      <c r="H135" s="4">
        <f t="shared" si="16"/>
        <v>0</v>
      </c>
      <c r="I135" s="4">
        <f t="shared" si="17"/>
        <v>0.696</v>
      </c>
      <c r="J135" s="2">
        <v>3.0</v>
      </c>
      <c r="K135" s="2">
        <f>1890/60</f>
        <v>31.5</v>
      </c>
    </row>
    <row r="136">
      <c r="A136" s="144">
        <v>3.0</v>
      </c>
      <c r="B136" s="145">
        <v>60.0</v>
      </c>
      <c r="C136" s="146">
        <f>$C$19*0.6</f>
        <v>39324</v>
      </c>
      <c r="D136" s="2">
        <v>0.055</v>
      </c>
      <c r="E136" s="2">
        <v>0.05</v>
      </c>
      <c r="F136" s="2">
        <v>0.046</v>
      </c>
      <c r="G136" s="4">
        <f t="shared" si="15"/>
        <v>0.05033333333</v>
      </c>
      <c r="H136" s="4">
        <f>((-1*($K$136/$G$138))*G136^2)+$K$136*G136</f>
        <v>1.248668874</v>
      </c>
      <c r="I136" s="4">
        <f t="shared" si="17"/>
        <v>5.541238356</v>
      </c>
      <c r="J136" s="2" t="s">
        <v>204</v>
      </c>
      <c r="K136" s="4">
        <f>sum(K133:K135)/3</f>
        <v>31.27777778</v>
      </c>
    </row>
    <row r="137">
      <c r="A137" s="144">
        <v>4.0</v>
      </c>
      <c r="B137" s="145">
        <v>80.0</v>
      </c>
      <c r="C137" s="146">
        <f>$C$19*0.8</f>
        <v>52432</v>
      </c>
      <c r="D137" s="2">
        <v>0.12</v>
      </c>
      <c r="E137" s="2">
        <v>0.15</v>
      </c>
      <c r="F137" s="2">
        <v>0.12</v>
      </c>
      <c r="G137" s="4">
        <f t="shared" si="15"/>
        <v>0.13</v>
      </c>
      <c r="H137" s="4">
        <f t="shared" ref="H137:H138" si="18">(((-1)*($K$136/$G$138))*G137^2)+$K$136*G137</f>
        <v>1.893805175</v>
      </c>
      <c r="I137" s="4">
        <f t="shared" si="17"/>
        <v>13.21019178</v>
      </c>
      <c r="J137" s="163"/>
    </row>
    <row r="138">
      <c r="A138" s="144">
        <v>5.0</v>
      </c>
      <c r="B138" s="145">
        <v>100.0</v>
      </c>
      <c r="C138" s="146">
        <f>$C$19*1</f>
        <v>65540</v>
      </c>
      <c r="D138" s="2">
        <v>0.28</v>
      </c>
      <c r="E138" s="2">
        <v>0.22</v>
      </c>
      <c r="F138" s="2">
        <v>0.23</v>
      </c>
      <c r="G138" s="4">
        <f t="shared" si="15"/>
        <v>0.2433333333</v>
      </c>
      <c r="H138" s="4">
        <f t="shared" si="18"/>
        <v>0</v>
      </c>
      <c r="I138" s="4">
        <f t="shared" si="17"/>
        <v>24.12</v>
      </c>
      <c r="J138" s="163"/>
    </row>
    <row r="142">
      <c r="A142" s="18"/>
      <c r="B142" s="18"/>
      <c r="C142" s="19" t="s">
        <v>20</v>
      </c>
      <c r="D142" s="19" t="s">
        <v>212</v>
      </c>
      <c r="E142" s="18"/>
      <c r="F142" s="19" t="s">
        <v>20</v>
      </c>
      <c r="G142" s="19" t="s">
        <v>213</v>
      </c>
      <c r="H142" s="18"/>
      <c r="I142" s="19" t="s">
        <v>20</v>
      </c>
      <c r="J142" s="19" t="s">
        <v>203</v>
      </c>
    </row>
    <row r="143">
      <c r="A143" s="18"/>
      <c r="B143" s="18"/>
      <c r="C143" s="30">
        <v>1.0</v>
      </c>
      <c r="D143" s="30">
        <v>0.058</v>
      </c>
      <c r="E143" s="18"/>
      <c r="F143" s="30">
        <v>1.0</v>
      </c>
      <c r="G143" s="30">
        <v>2.12</v>
      </c>
      <c r="H143" s="18"/>
      <c r="I143" s="30">
        <v>1.0</v>
      </c>
      <c r="J143" s="30">
        <v>0.36</v>
      </c>
    </row>
    <row r="144">
      <c r="A144" s="18"/>
      <c r="B144" s="18"/>
      <c r="C144" s="30">
        <v>2.0</v>
      </c>
      <c r="D144" s="30">
        <v>0.058</v>
      </c>
      <c r="E144" s="18"/>
      <c r="F144" s="30">
        <v>2.0</v>
      </c>
      <c r="G144" s="30">
        <v>1.95</v>
      </c>
      <c r="H144" s="18"/>
      <c r="I144" s="30">
        <v>2.0</v>
      </c>
      <c r="J144" s="30">
        <v>0.34</v>
      </c>
    </row>
    <row r="145">
      <c r="A145" s="18"/>
      <c r="B145" s="18"/>
      <c r="C145" s="30">
        <v>3.0</v>
      </c>
      <c r="D145" s="30">
        <v>0.058</v>
      </c>
      <c r="E145" s="18"/>
      <c r="F145" s="30">
        <v>3.0</v>
      </c>
      <c r="G145" s="30">
        <v>1.96</v>
      </c>
      <c r="H145" s="18"/>
      <c r="I145" s="30">
        <v>3.0</v>
      </c>
      <c r="J145" s="30">
        <v>0.38</v>
      </c>
    </row>
    <row r="146">
      <c r="A146" s="18"/>
      <c r="B146" s="18"/>
      <c r="C146" s="19" t="s">
        <v>204</v>
      </c>
      <c r="D146" s="30">
        <f>sum(D143:D145)/3</f>
        <v>0.058</v>
      </c>
      <c r="E146" s="18"/>
      <c r="F146" s="19" t="s">
        <v>204</v>
      </c>
      <c r="G146" s="30">
        <f>sum(G143:G145)/3</f>
        <v>2.01</v>
      </c>
      <c r="H146" s="18"/>
      <c r="I146" s="19" t="s">
        <v>204</v>
      </c>
      <c r="J146" s="30">
        <f>sum(J143:J145)/3</f>
        <v>0.36</v>
      </c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</row>
    <row r="148">
      <c r="A148" s="71" t="s">
        <v>219</v>
      </c>
      <c r="B148" s="18"/>
      <c r="C148" s="18"/>
      <c r="D148" s="18"/>
      <c r="E148" s="18"/>
      <c r="F148" s="18"/>
      <c r="G148" s="18"/>
      <c r="H148" s="18"/>
      <c r="I148" s="18"/>
      <c r="J148" s="18"/>
    </row>
    <row r="149">
      <c r="A149" s="18" t="s">
        <v>206</v>
      </c>
      <c r="B149" s="18"/>
      <c r="C149" s="18"/>
      <c r="D149" s="18"/>
      <c r="E149" s="18"/>
      <c r="F149" s="18"/>
      <c r="G149" s="18"/>
      <c r="H149" s="18"/>
      <c r="I149" s="18"/>
      <c r="J149" s="59"/>
    </row>
    <row r="150">
      <c r="A150" s="167" t="s">
        <v>182</v>
      </c>
      <c r="B150" s="168" t="s">
        <v>183</v>
      </c>
      <c r="C150" s="169" t="s">
        <v>184</v>
      </c>
      <c r="D150" s="19" t="s">
        <v>207</v>
      </c>
      <c r="E150" s="19" t="s">
        <v>208</v>
      </c>
      <c r="F150" s="19" t="s">
        <v>209</v>
      </c>
      <c r="G150" s="19" t="s">
        <v>210</v>
      </c>
      <c r="H150" s="170" t="s">
        <v>220</v>
      </c>
      <c r="I150" s="18"/>
      <c r="J150" s="59"/>
    </row>
    <row r="151">
      <c r="A151" s="171">
        <v>0.0</v>
      </c>
      <c r="B151" s="172">
        <v>0.0</v>
      </c>
      <c r="C151" s="173">
        <v>0.0</v>
      </c>
      <c r="D151" s="30">
        <v>0.0</v>
      </c>
      <c r="E151" s="30">
        <v>0.0</v>
      </c>
      <c r="F151" s="30">
        <v>0.0</v>
      </c>
      <c r="G151" s="30">
        <f t="shared" ref="G151:G156" si="19">sum(D151:F151)/3</f>
        <v>0</v>
      </c>
      <c r="H151" s="30">
        <f t="shared" ref="H151:H156" si="20">H133/((($G$146-$D$146)/$G$156)*(G151*12)+$D$109*12)</f>
        <v>0</v>
      </c>
      <c r="I151" s="18"/>
      <c r="J151" s="59"/>
    </row>
    <row r="152">
      <c r="A152" s="171">
        <v>1.0</v>
      </c>
      <c r="B152" s="172">
        <v>20.0</v>
      </c>
      <c r="C152" s="173">
        <f>$C$19*0.2</f>
        <v>13108</v>
      </c>
      <c r="D152" s="30">
        <v>0.0</v>
      </c>
      <c r="E152" s="30">
        <v>0.0</v>
      </c>
      <c r="F152" s="30">
        <v>0.0</v>
      </c>
      <c r="G152" s="30">
        <f t="shared" si="19"/>
        <v>0</v>
      </c>
      <c r="H152" s="30">
        <f t="shared" si="20"/>
        <v>0</v>
      </c>
      <c r="I152" s="18"/>
      <c r="J152" s="59"/>
    </row>
    <row r="153">
      <c r="A153" s="171">
        <v>2.0</v>
      </c>
      <c r="B153" s="172">
        <v>40.0</v>
      </c>
      <c r="C153" s="173">
        <f>$C$19*0.4</f>
        <v>26216</v>
      </c>
      <c r="D153" s="30">
        <v>0.0</v>
      </c>
      <c r="E153" s="30">
        <v>0.0</v>
      </c>
      <c r="F153" s="30">
        <v>0.0</v>
      </c>
      <c r="G153" s="30">
        <f t="shared" si="19"/>
        <v>0</v>
      </c>
      <c r="H153" s="30">
        <f t="shared" si="20"/>
        <v>0</v>
      </c>
      <c r="I153" s="18"/>
      <c r="J153" s="59"/>
    </row>
    <row r="154">
      <c r="A154" s="171">
        <v>3.0</v>
      </c>
      <c r="B154" s="172">
        <v>60.0</v>
      </c>
      <c r="C154" s="173">
        <f>$C$19*0.6</f>
        <v>39324</v>
      </c>
      <c r="D154" s="30">
        <v>0.055</v>
      </c>
      <c r="E154" s="30">
        <v>0.05</v>
      </c>
      <c r="F154" s="30">
        <v>0.046</v>
      </c>
      <c r="G154" s="30">
        <f t="shared" si="19"/>
        <v>0.05033333333</v>
      </c>
      <c r="H154" s="30">
        <f t="shared" si="20"/>
        <v>0.2253411229</v>
      </c>
      <c r="I154" s="18"/>
      <c r="J154" s="59"/>
      <c r="Q154" s="2" t="s">
        <v>221</v>
      </c>
      <c r="R154" s="2" t="s">
        <v>216</v>
      </c>
    </row>
    <row r="155">
      <c r="A155" s="171">
        <v>4.0</v>
      </c>
      <c r="B155" s="172">
        <v>80.0</v>
      </c>
      <c r="C155" s="173">
        <f>$C$19*0.8</f>
        <v>52432</v>
      </c>
      <c r="D155" s="30">
        <v>0.12</v>
      </c>
      <c r="E155" s="30">
        <v>0.15</v>
      </c>
      <c r="F155" s="30">
        <v>0.12</v>
      </c>
      <c r="G155" s="30">
        <f t="shared" si="19"/>
        <v>0.13</v>
      </c>
      <c r="H155" s="30">
        <f t="shared" si="20"/>
        <v>0.1433594006</v>
      </c>
      <c r="I155" s="18"/>
      <c r="J155" s="59"/>
      <c r="P155" s="17">
        <v>0.0</v>
      </c>
      <c r="R155" s="38">
        <v>0.0</v>
      </c>
    </row>
    <row r="156">
      <c r="A156" s="171">
        <v>5.0</v>
      </c>
      <c r="B156" s="172">
        <v>100.0</v>
      </c>
      <c r="C156" s="173">
        <f>$C$19*1</f>
        <v>65540</v>
      </c>
      <c r="D156" s="30">
        <v>0.28</v>
      </c>
      <c r="E156" s="30">
        <v>0.22</v>
      </c>
      <c r="F156" s="30">
        <v>0.23</v>
      </c>
      <c r="G156" s="30">
        <f t="shared" si="19"/>
        <v>0.2433333333</v>
      </c>
      <c r="H156" s="30">
        <f t="shared" si="20"/>
        <v>0</v>
      </c>
      <c r="I156" s="18"/>
      <c r="J156" s="59"/>
      <c r="P156" s="17">
        <v>1.0</v>
      </c>
      <c r="R156" s="38">
        <v>0.0</v>
      </c>
    </row>
    <row r="157">
      <c r="P157" s="17">
        <v>2.0</v>
      </c>
      <c r="R157" s="38">
        <v>1.3542022805212621</v>
      </c>
    </row>
    <row r="158">
      <c r="G158" s="170" t="s">
        <v>220</v>
      </c>
      <c r="P158" s="17">
        <v>3.0</v>
      </c>
      <c r="R158" s="38">
        <v>2.597793209876543</v>
      </c>
    </row>
    <row r="159">
      <c r="G159" s="30">
        <f t="shared" ref="G159:G164" si="21">(H133/I133)*100</f>
        <v>0</v>
      </c>
      <c r="P159" s="17">
        <v>4.0</v>
      </c>
      <c r="R159" s="38">
        <v>2.4665037722908103</v>
      </c>
    </row>
    <row r="160">
      <c r="G160" s="30">
        <f t="shared" si="21"/>
        <v>0</v>
      </c>
      <c r="R160" s="38">
        <v>0.0</v>
      </c>
    </row>
    <row r="161">
      <c r="G161" s="30">
        <f t="shared" si="21"/>
        <v>0</v>
      </c>
    </row>
    <row r="162">
      <c r="G162" s="30">
        <f t="shared" si="21"/>
        <v>22.53411229</v>
      </c>
    </row>
    <row r="163">
      <c r="G163" s="30">
        <f t="shared" si="21"/>
        <v>14.33594006</v>
      </c>
    </row>
    <row r="164">
      <c r="G164" s="30">
        <f t="shared" si="21"/>
        <v>0</v>
      </c>
    </row>
    <row r="173">
      <c r="A173" s="167" t="s">
        <v>182</v>
      </c>
      <c r="B173" s="168" t="s">
        <v>183</v>
      </c>
      <c r="C173" s="169" t="s">
        <v>184</v>
      </c>
      <c r="D173" s="19" t="s">
        <v>207</v>
      </c>
      <c r="E173" s="19" t="s">
        <v>208</v>
      </c>
      <c r="F173" s="19" t="s">
        <v>209</v>
      </c>
      <c r="G173" s="19" t="s">
        <v>210</v>
      </c>
      <c r="H173" s="2" t="s">
        <v>211</v>
      </c>
      <c r="I173" s="2" t="s">
        <v>215</v>
      </c>
      <c r="J173" s="2" t="s">
        <v>216</v>
      </c>
      <c r="K173" s="170" t="s">
        <v>220</v>
      </c>
    </row>
    <row r="174">
      <c r="A174" s="171">
        <v>0.0</v>
      </c>
      <c r="B174" s="172">
        <v>0.0</v>
      </c>
      <c r="C174" s="173">
        <v>0.0</v>
      </c>
      <c r="D174" s="30">
        <v>0.0</v>
      </c>
      <c r="E174" s="30">
        <v>0.0</v>
      </c>
      <c r="F174" s="30">
        <v>0.0</v>
      </c>
      <c r="G174" s="30">
        <f t="shared" ref="G174:G179" si="22">sum(D174:F174)/3</f>
        <v>0</v>
      </c>
      <c r="H174" s="4">
        <f t="shared" ref="H174:H179" si="23">((0-$D$90)/$J$90)*G174+$D$90</f>
        <v>1876.666667</v>
      </c>
      <c r="I174" s="4">
        <f>((H169-$D$109)/$J$109)*H174+$D$109</f>
        <v>-302.2938519</v>
      </c>
      <c r="J174" s="4">
        <f t="shared" ref="J174:J179" si="24">((-1)*($D$90/$J$109)*POWER(I174,2))+$D$90*I174</f>
        <v>-476936059.7</v>
      </c>
      <c r="K174" s="30">
        <f t="shared" ref="K174:K179" si="25">K156/((($G$146-$D$146)/$J$146)*(J174*12)+$D$109*$D$146)</f>
        <v>0</v>
      </c>
    </row>
    <row r="175">
      <c r="A175" s="171">
        <v>1.0</v>
      </c>
      <c r="B175" s="172">
        <v>20.0</v>
      </c>
      <c r="C175" s="173">
        <f>$C$19*0.2</f>
        <v>13108</v>
      </c>
      <c r="D175" s="30">
        <v>0.0</v>
      </c>
      <c r="E175" s="30">
        <v>0.0</v>
      </c>
      <c r="F175" s="30">
        <v>0.0</v>
      </c>
      <c r="G175" s="30">
        <f t="shared" si="22"/>
        <v>0</v>
      </c>
      <c r="H175" s="4">
        <f t="shared" si="23"/>
        <v>1876.666667</v>
      </c>
      <c r="I175" s="4">
        <f>((H169-$D$109)/$J$109)*H175+$D$109</f>
        <v>-302.2938519</v>
      </c>
      <c r="J175" s="4">
        <f t="shared" si="24"/>
        <v>-476936059.7</v>
      </c>
      <c r="K175" s="30">
        <f t="shared" si="25"/>
        <v>0</v>
      </c>
    </row>
    <row r="176">
      <c r="A176" s="171">
        <v>2.0</v>
      </c>
      <c r="B176" s="172">
        <v>40.0</v>
      </c>
      <c r="C176" s="173">
        <f>$C$19*0.4</f>
        <v>26216</v>
      </c>
      <c r="D176" s="30">
        <v>0.0</v>
      </c>
      <c r="E176" s="30">
        <v>0.0</v>
      </c>
      <c r="F176" s="30">
        <v>0.0</v>
      </c>
      <c r="G176" s="30">
        <f t="shared" si="22"/>
        <v>0</v>
      </c>
      <c r="H176" s="4">
        <f t="shared" si="23"/>
        <v>1876.666667</v>
      </c>
      <c r="I176" s="4">
        <f>((H169-$D$109)/$J$109)*H176+$D$109</f>
        <v>-302.2938519</v>
      </c>
      <c r="J176" s="4">
        <f t="shared" si="24"/>
        <v>-476936059.7</v>
      </c>
      <c r="K176" s="30">
        <f t="shared" si="25"/>
        <v>0</v>
      </c>
    </row>
    <row r="177">
      <c r="A177" s="171">
        <v>3.0</v>
      </c>
      <c r="B177" s="172">
        <v>60.0</v>
      </c>
      <c r="C177" s="173">
        <f>$C$19*0.6</f>
        <v>39324</v>
      </c>
      <c r="D177" s="30">
        <v>0.055</v>
      </c>
      <c r="E177" s="30">
        <v>0.05</v>
      </c>
      <c r="F177" s="30">
        <v>0.046</v>
      </c>
      <c r="G177" s="30">
        <f t="shared" si="22"/>
        <v>0.05033333333</v>
      </c>
      <c r="H177" s="4">
        <f t="shared" si="23"/>
        <v>1614.280864</v>
      </c>
      <c r="I177" s="4">
        <f>((H169-$D$109)/$J$109)*H177+$D$109</f>
        <v>-260.0205837</v>
      </c>
      <c r="J177" s="4">
        <f t="shared" si="24"/>
        <v>-352940067.5</v>
      </c>
      <c r="K177" s="30">
        <f t="shared" si="25"/>
        <v>0</v>
      </c>
    </row>
    <row r="178">
      <c r="A178" s="171">
        <v>4.0</v>
      </c>
      <c r="B178" s="172">
        <v>80.0</v>
      </c>
      <c r="C178" s="173">
        <f>$C$19*0.8</f>
        <v>52432</v>
      </c>
      <c r="D178" s="30">
        <v>0.12</v>
      </c>
      <c r="E178" s="30">
        <v>0.15</v>
      </c>
      <c r="F178" s="30">
        <v>0.12</v>
      </c>
      <c r="G178" s="30">
        <f t="shared" si="22"/>
        <v>0.13</v>
      </c>
      <c r="H178" s="4">
        <f t="shared" si="23"/>
        <v>1198.981481</v>
      </c>
      <c r="I178" s="4">
        <f>((H169-$D$109)/$J$109)*H178+$D$109</f>
        <v>-193.1112387</v>
      </c>
      <c r="J178" s="4">
        <f t="shared" si="24"/>
        <v>-194763962.2</v>
      </c>
      <c r="K178" s="30">
        <f t="shared" si="25"/>
        <v>0</v>
      </c>
    </row>
    <row r="179">
      <c r="A179" s="171">
        <v>5.0</v>
      </c>
      <c r="B179" s="172">
        <v>100.0</v>
      </c>
      <c r="C179" s="173">
        <f>$C$19*1</f>
        <v>65540</v>
      </c>
      <c r="D179" s="30">
        <v>0.28</v>
      </c>
      <c r="E179" s="30">
        <v>0.22</v>
      </c>
      <c r="F179" s="30">
        <v>0.23</v>
      </c>
      <c r="G179" s="30">
        <f t="shared" si="22"/>
        <v>0.2433333333</v>
      </c>
      <c r="H179" s="4">
        <f t="shared" si="23"/>
        <v>608.1790123</v>
      </c>
      <c r="I179" s="4">
        <f>((H169-$D$109)/$J$109)*H179+$D$109</f>
        <v>-97.92639643</v>
      </c>
      <c r="J179" s="4">
        <f t="shared" si="24"/>
        <v>-50173895.98</v>
      </c>
      <c r="K179" s="30">
        <f t="shared" si="25"/>
        <v>0</v>
      </c>
    </row>
    <row r="183">
      <c r="A183" s="174" t="s">
        <v>210</v>
      </c>
      <c r="B183" s="175" t="s">
        <v>211</v>
      </c>
      <c r="C183" s="175" t="s">
        <v>174</v>
      </c>
      <c r="D183" s="175" t="s">
        <v>216</v>
      </c>
      <c r="E183" s="175" t="s">
        <v>220</v>
      </c>
    </row>
    <row r="184">
      <c r="A184" s="4">
        <v>0.0</v>
      </c>
      <c r="B184" s="4">
        <v>1876.6666666666667</v>
      </c>
      <c r="C184" s="4">
        <v>0.058</v>
      </c>
      <c r="D184" s="4">
        <v>0.0</v>
      </c>
      <c r="E184" s="4">
        <v>0.0</v>
      </c>
    </row>
    <row r="185">
      <c r="A185" s="4">
        <v>0.0</v>
      </c>
      <c r="B185" s="4">
        <v>1876.6666666666667</v>
      </c>
      <c r="C185" s="4">
        <v>0.058</v>
      </c>
      <c r="D185" s="4">
        <v>0.0</v>
      </c>
      <c r="E185" s="4">
        <v>0.0</v>
      </c>
    </row>
    <row r="186">
      <c r="A186" s="4">
        <v>0.0</v>
      </c>
      <c r="B186" s="4">
        <v>1876.6666666666667</v>
      </c>
      <c r="C186" s="4">
        <v>0.058</v>
      </c>
      <c r="D186" s="4">
        <v>0.0</v>
      </c>
      <c r="E186" s="4">
        <v>0.0</v>
      </c>
    </row>
    <row r="187">
      <c r="A187" s="4">
        <v>0.05033333333333334</v>
      </c>
      <c r="B187" s="4">
        <v>1614.280864197531</v>
      </c>
      <c r="C187" s="4">
        <v>0.33091851851851856</v>
      </c>
      <c r="D187" s="4">
        <v>81.25213683127573</v>
      </c>
      <c r="E187" s="4">
        <v>24.784186890646385</v>
      </c>
    </row>
    <row r="188">
      <c r="A188" s="4">
        <v>0.13</v>
      </c>
      <c r="B188" s="4">
        <v>1198.9814814814818</v>
      </c>
      <c r="C188" s="4">
        <v>0.762888888888889</v>
      </c>
      <c r="D188" s="4">
        <v>155.86759259259262</v>
      </c>
      <c r="E188" s="4">
        <v>18.419644023104375</v>
      </c>
    </row>
    <row r="189">
      <c r="A189" s="4">
        <v>0.24333333333333332</v>
      </c>
      <c r="B189" s="4">
        <v>608.1790123456792</v>
      </c>
      <c r="C189" s="4">
        <v>1.3774074074074074</v>
      </c>
      <c r="D189" s="4">
        <v>147.99022633744863</v>
      </c>
      <c r="E189" s="4">
        <v>9.345027979521738</v>
      </c>
    </row>
    <row r="191">
      <c r="A191" s="2" t="s">
        <v>222</v>
      </c>
      <c r="B191" s="2" t="s">
        <v>223</v>
      </c>
      <c r="C191" s="2" t="s">
        <v>224</v>
      </c>
      <c r="D191" s="2" t="s">
        <v>225</v>
      </c>
    </row>
    <row r="192">
      <c r="A192" s="2">
        <v>0.058</v>
      </c>
      <c r="B192" s="2">
        <v>0.0</v>
      </c>
      <c r="C192" s="2">
        <v>0.36</v>
      </c>
      <c r="D192" s="4">
        <f t="shared" ref="D192:D195" si="26">C192/A192</f>
        <v>6.206896552</v>
      </c>
    </row>
    <row r="193">
      <c r="A193" s="2">
        <v>0.058</v>
      </c>
      <c r="B193" s="2">
        <v>0.0</v>
      </c>
      <c r="C193" s="2">
        <v>0.34</v>
      </c>
      <c r="D193" s="4">
        <f t="shared" si="26"/>
        <v>5.862068966</v>
      </c>
    </row>
    <row r="194">
      <c r="A194" s="2">
        <v>0.058</v>
      </c>
      <c r="B194" s="2">
        <v>0.0</v>
      </c>
      <c r="C194" s="2">
        <v>0.38</v>
      </c>
      <c r="D194" s="4">
        <f t="shared" si="26"/>
        <v>6.551724138</v>
      </c>
    </row>
    <row r="195">
      <c r="A195" s="30">
        <f t="shared" ref="A195:C195" si="27">sum(A192:A194)/3</f>
        <v>0.058</v>
      </c>
      <c r="B195" s="30">
        <f t="shared" si="27"/>
        <v>0</v>
      </c>
      <c r="C195" s="30">
        <f t="shared" si="27"/>
        <v>0.36</v>
      </c>
      <c r="D195" s="4">
        <f t="shared" si="26"/>
        <v>6.206896552</v>
      </c>
    </row>
    <row r="205">
      <c r="E205" s="17" t="s">
        <v>223</v>
      </c>
      <c r="F205" s="17">
        <v>0.0</v>
      </c>
      <c r="G205" s="17" t="s">
        <v>226</v>
      </c>
    </row>
    <row r="206">
      <c r="E206" s="17" t="s">
        <v>224</v>
      </c>
    </row>
    <row r="213">
      <c r="A213" s="17"/>
      <c r="B213" s="17"/>
      <c r="M213" s="17"/>
    </row>
    <row r="214">
      <c r="A214" s="17"/>
      <c r="B214" s="17"/>
      <c r="M214" s="17"/>
    </row>
    <row r="215">
      <c r="A215" s="17"/>
      <c r="B215" s="17"/>
      <c r="M215" s="17"/>
    </row>
    <row r="216">
      <c r="A216" s="17"/>
      <c r="B216" s="17"/>
      <c r="M216" s="17"/>
    </row>
    <row r="217">
      <c r="A217" s="17"/>
      <c r="B217" s="17"/>
      <c r="M217" s="17"/>
    </row>
    <row r="218">
      <c r="A218" s="17"/>
      <c r="B218" s="17"/>
      <c r="M218" s="17"/>
    </row>
    <row r="219">
      <c r="A219" s="17"/>
      <c r="B219" s="17"/>
      <c r="M219" s="17"/>
    </row>
    <row r="220">
      <c r="A220" s="17"/>
      <c r="B220" s="17"/>
      <c r="M220" s="17"/>
    </row>
    <row r="221">
      <c r="A221" s="17" t="s">
        <v>227</v>
      </c>
      <c r="B221" s="17"/>
      <c r="M221" s="17" t="s">
        <v>228</v>
      </c>
    </row>
    <row r="222">
      <c r="A222" s="176" t="s">
        <v>182</v>
      </c>
      <c r="B222" s="176"/>
      <c r="C222" s="176" t="s">
        <v>229</v>
      </c>
      <c r="D222" s="176" t="s">
        <v>230</v>
      </c>
      <c r="E222" s="176"/>
      <c r="F222" s="176"/>
      <c r="G222" s="176"/>
      <c r="H222" s="176" t="s">
        <v>231</v>
      </c>
      <c r="I222" s="176"/>
      <c r="J222" s="176" t="s">
        <v>73</v>
      </c>
      <c r="M222" s="176" t="s">
        <v>182</v>
      </c>
      <c r="N222" s="176" t="s">
        <v>232</v>
      </c>
      <c r="O222" s="176"/>
      <c r="P222" s="176" t="s">
        <v>233</v>
      </c>
      <c r="Q222" s="176" t="s">
        <v>234</v>
      </c>
      <c r="R222" s="176" t="s">
        <v>72</v>
      </c>
      <c r="S222" s="176" t="s">
        <v>230</v>
      </c>
      <c r="T222" s="176" t="s">
        <v>231</v>
      </c>
      <c r="U222" s="176" t="s">
        <v>73</v>
      </c>
    </row>
    <row r="223">
      <c r="A223" s="17">
        <v>0.0</v>
      </c>
      <c r="B223" s="17"/>
      <c r="C223" s="17">
        <v>0.0</v>
      </c>
      <c r="M223" s="17"/>
      <c r="N223" s="17"/>
      <c r="O223" s="17"/>
    </row>
    <row r="224">
      <c r="A224" s="17">
        <v>1.0</v>
      </c>
      <c r="B224" s="17"/>
      <c r="C224" s="17">
        <v>10.0</v>
      </c>
      <c r="M224" s="17">
        <v>1.0</v>
      </c>
      <c r="N224" s="17" t="s">
        <v>235</v>
      </c>
      <c r="O224" s="17"/>
    </row>
    <row r="225">
      <c r="A225" s="17">
        <v>2.0</v>
      </c>
      <c r="B225" s="17"/>
      <c r="C225" s="17">
        <v>20.0</v>
      </c>
      <c r="M225" s="17">
        <v>2.0</v>
      </c>
      <c r="N225" s="17">
        <v>20.0</v>
      </c>
      <c r="O225" s="17"/>
    </row>
    <row r="226">
      <c r="A226" s="17">
        <v>3.0</v>
      </c>
      <c r="B226" s="17"/>
      <c r="C226" s="17">
        <v>30.0</v>
      </c>
      <c r="M226" s="17">
        <v>3.0</v>
      </c>
      <c r="N226" s="17">
        <v>50.0</v>
      </c>
      <c r="O226" s="17"/>
    </row>
    <row r="227">
      <c r="A227" s="17">
        <v>4.0</v>
      </c>
      <c r="B227" s="17"/>
      <c r="C227" s="17">
        <v>40.0</v>
      </c>
      <c r="M227" s="17">
        <v>4.0</v>
      </c>
      <c r="N227" s="17">
        <v>80.0</v>
      </c>
      <c r="O227" s="17"/>
    </row>
    <row r="228">
      <c r="A228" s="17">
        <v>5.0</v>
      </c>
      <c r="B228" s="17"/>
      <c r="C228" s="17">
        <v>50.0</v>
      </c>
      <c r="M228" s="17">
        <v>5.0</v>
      </c>
      <c r="N228" s="17">
        <v>100.0</v>
      </c>
      <c r="O228" s="17"/>
    </row>
    <row r="229">
      <c r="A229" s="17">
        <v>6.0</v>
      </c>
      <c r="B229" s="17"/>
      <c r="C229" s="17">
        <v>60.0</v>
      </c>
      <c r="M229" s="17">
        <v>6.0</v>
      </c>
      <c r="N229" s="17">
        <v>150.0</v>
      </c>
      <c r="O229" s="17"/>
    </row>
    <row r="230">
      <c r="A230" s="17">
        <v>7.0</v>
      </c>
      <c r="B230" s="17"/>
      <c r="C230" s="17">
        <v>70.0</v>
      </c>
      <c r="M230" s="17">
        <v>7.0</v>
      </c>
      <c r="N230" s="17">
        <v>200.0</v>
      </c>
      <c r="O230" s="17"/>
    </row>
    <row r="231">
      <c r="A231" s="17">
        <v>8.0</v>
      </c>
      <c r="B231" s="17"/>
      <c r="C231" s="17">
        <v>80.0</v>
      </c>
      <c r="M231" s="17">
        <v>8.0</v>
      </c>
      <c r="N231" s="17">
        <v>250.0</v>
      </c>
      <c r="O231" s="17"/>
    </row>
    <row r="232">
      <c r="A232" s="17">
        <v>9.0</v>
      </c>
      <c r="B232" s="17"/>
      <c r="C232" s="17">
        <v>90.0</v>
      </c>
      <c r="M232" s="17">
        <v>9.0</v>
      </c>
      <c r="N232" s="17">
        <v>300.0</v>
      </c>
      <c r="O232" s="17"/>
    </row>
    <row r="233">
      <c r="A233" s="17">
        <v>10.0</v>
      </c>
      <c r="B233" s="17"/>
      <c r="C233" s="17">
        <v>100.0</v>
      </c>
    </row>
    <row r="235">
      <c r="A235" s="17" t="s">
        <v>236</v>
      </c>
      <c r="B235" s="17"/>
    </row>
    <row r="236">
      <c r="A236" s="176" t="s">
        <v>182</v>
      </c>
      <c r="B236" s="176"/>
      <c r="C236" s="176" t="s">
        <v>72</v>
      </c>
      <c r="D236" s="176" t="s">
        <v>230</v>
      </c>
      <c r="E236" s="176"/>
      <c r="F236" s="176"/>
      <c r="G236" s="176"/>
      <c r="H236" s="176" t="s">
        <v>237</v>
      </c>
      <c r="I236" s="176"/>
      <c r="J236" s="176" t="s">
        <v>73</v>
      </c>
      <c r="K236" s="176" t="s">
        <v>238</v>
      </c>
      <c r="L236" s="176"/>
      <c r="M236" s="176" t="s">
        <v>239</v>
      </c>
    </row>
    <row r="237">
      <c r="A237" s="17">
        <v>1.0</v>
      </c>
      <c r="B237" s="17"/>
    </row>
    <row r="238">
      <c r="A238" s="17">
        <v>2.0</v>
      </c>
      <c r="B238" s="17"/>
    </row>
    <row r="239">
      <c r="A239" s="17">
        <v>3.0</v>
      </c>
      <c r="B239" s="17"/>
    </row>
    <row r="240">
      <c r="A240" s="17">
        <v>4.0</v>
      </c>
      <c r="B240" s="17"/>
    </row>
    <row r="241">
      <c r="A241" s="17">
        <v>5.0</v>
      </c>
      <c r="B241" s="17"/>
    </row>
    <row r="242">
      <c r="A242" s="17">
        <v>6.0</v>
      </c>
      <c r="B242" s="17"/>
    </row>
    <row r="243">
      <c r="A243" s="17">
        <v>7.0</v>
      </c>
      <c r="B243" s="17"/>
    </row>
    <row r="244">
      <c r="A244" s="17">
        <v>8.0</v>
      </c>
      <c r="B244" s="17"/>
    </row>
    <row r="245">
      <c r="A245" s="17">
        <v>9.0</v>
      </c>
      <c r="B245" s="17"/>
    </row>
    <row r="247">
      <c r="A247" s="17" t="s">
        <v>240</v>
      </c>
      <c r="B247" s="17"/>
    </row>
    <row r="248">
      <c r="A248" s="176" t="s">
        <v>182</v>
      </c>
      <c r="B248" s="176"/>
      <c r="C248" s="176" t="s">
        <v>73</v>
      </c>
      <c r="D248" s="176" t="s">
        <v>72</v>
      </c>
    </row>
    <row r="249">
      <c r="A249" s="17">
        <v>1.0</v>
      </c>
      <c r="B249" s="17"/>
    </row>
    <row r="250">
      <c r="A250" s="17">
        <v>2.0</v>
      </c>
      <c r="B250" s="17"/>
    </row>
    <row r="251">
      <c r="A251" s="17">
        <v>3.0</v>
      </c>
      <c r="B251" s="17"/>
    </row>
    <row r="252">
      <c r="A252" s="17">
        <v>4.0</v>
      </c>
      <c r="B252" s="17"/>
    </row>
    <row r="253">
      <c r="A253" s="17">
        <v>5.0</v>
      </c>
      <c r="B253" s="17"/>
    </row>
    <row r="254">
      <c r="A254" s="17">
        <v>6.0</v>
      </c>
      <c r="B254" s="17"/>
    </row>
    <row r="255">
      <c r="A255" s="17">
        <v>7.0</v>
      </c>
      <c r="B255" s="17"/>
    </row>
    <row r="256">
      <c r="A256" s="17">
        <v>8.0</v>
      </c>
      <c r="B256" s="17"/>
      <c r="P256" s="17" t="s">
        <v>241</v>
      </c>
    </row>
    <row r="257">
      <c r="A257" s="17">
        <v>9.0</v>
      </c>
      <c r="B257" s="17"/>
    </row>
    <row r="259">
      <c r="A259" s="177" t="s">
        <v>242</v>
      </c>
      <c r="B259" s="177"/>
    </row>
    <row r="260">
      <c r="A260" s="176" t="s">
        <v>182</v>
      </c>
      <c r="B260" s="176"/>
      <c r="C260" s="176" t="s">
        <v>229</v>
      </c>
      <c r="D260" s="176" t="s">
        <v>230</v>
      </c>
      <c r="E260" s="176"/>
      <c r="F260" s="176"/>
      <c r="G260" s="176"/>
      <c r="H260" s="176" t="s">
        <v>231</v>
      </c>
      <c r="I260" s="176"/>
      <c r="J260" s="176" t="s">
        <v>73</v>
      </c>
    </row>
    <row r="261">
      <c r="A261" s="17">
        <v>1.0</v>
      </c>
      <c r="B261" s="17"/>
      <c r="C261" s="17">
        <v>10.0</v>
      </c>
      <c r="D261" s="17">
        <v>0.733</v>
      </c>
      <c r="E261" s="17"/>
      <c r="F261" s="17"/>
      <c r="G261" s="17"/>
      <c r="H261" s="17">
        <v>7.0</v>
      </c>
      <c r="I261" s="17"/>
      <c r="J261" s="17">
        <v>0.1</v>
      </c>
    </row>
    <row r="262">
      <c r="A262" s="17">
        <v>2.0</v>
      </c>
      <c r="B262" s="17"/>
      <c r="C262" s="17">
        <v>20.0</v>
      </c>
      <c r="D262" s="17">
        <v>1.466</v>
      </c>
      <c r="E262" s="17"/>
      <c r="F262" s="17"/>
      <c r="G262" s="17"/>
      <c r="H262" s="17">
        <v>14.0</v>
      </c>
      <c r="I262" s="17"/>
      <c r="J262" s="17">
        <v>0.12</v>
      </c>
    </row>
    <row r="263">
      <c r="A263" s="17">
        <v>3.0</v>
      </c>
      <c r="B263" s="17"/>
      <c r="C263" s="17">
        <v>30.0</v>
      </c>
      <c r="D263" s="17">
        <v>2.199</v>
      </c>
      <c r="E263" s="17"/>
      <c r="F263" s="17"/>
      <c r="G263" s="17"/>
      <c r="H263" s="17">
        <v>21.0</v>
      </c>
      <c r="I263" s="17"/>
      <c r="J263" s="17">
        <v>0.14</v>
      </c>
    </row>
    <row r="264">
      <c r="A264" s="17">
        <v>4.0</v>
      </c>
      <c r="B264" s="17"/>
      <c r="C264" s="17">
        <v>40.0</v>
      </c>
      <c r="D264" s="17">
        <v>2.932</v>
      </c>
      <c r="E264" s="17"/>
      <c r="F264" s="17"/>
      <c r="G264" s="17"/>
      <c r="H264" s="17">
        <v>28.0</v>
      </c>
      <c r="I264" s="17"/>
      <c r="J264" s="17">
        <v>0.16</v>
      </c>
    </row>
    <row r="265">
      <c r="A265" s="17">
        <v>5.0</v>
      </c>
      <c r="B265" s="17"/>
      <c r="C265" s="17">
        <v>50.0</v>
      </c>
      <c r="D265" s="17">
        <v>3.665</v>
      </c>
      <c r="E265" s="17"/>
      <c r="F265" s="17"/>
      <c r="G265" s="17"/>
      <c r="H265" s="17">
        <v>35.0</v>
      </c>
      <c r="I265" s="17"/>
      <c r="J265" s="17">
        <v>0.18</v>
      </c>
    </row>
    <row r="266">
      <c r="A266" s="17">
        <v>6.0</v>
      </c>
      <c r="B266" s="17"/>
      <c r="C266" s="17">
        <v>60.0</v>
      </c>
      <c r="D266" s="17">
        <v>4.398</v>
      </c>
      <c r="E266" s="17"/>
      <c r="F266" s="17"/>
      <c r="G266" s="17"/>
      <c r="H266" s="17">
        <v>42.0</v>
      </c>
      <c r="I266" s="17"/>
      <c r="J266" s="17">
        <v>0.2</v>
      </c>
    </row>
    <row r="267">
      <c r="A267" s="17">
        <v>7.0</v>
      </c>
      <c r="B267" s="17"/>
      <c r="C267" s="17">
        <v>70.0</v>
      </c>
      <c r="D267" s="17">
        <v>5.131</v>
      </c>
      <c r="E267" s="17"/>
      <c r="F267" s="17"/>
      <c r="G267" s="17"/>
      <c r="H267" s="17">
        <v>49.0</v>
      </c>
      <c r="I267" s="17"/>
      <c r="J267" s="17">
        <v>0.22</v>
      </c>
    </row>
    <row r="268">
      <c r="A268" s="17">
        <v>8.0</v>
      </c>
      <c r="B268" s="17"/>
      <c r="C268" s="17">
        <v>80.0</v>
      </c>
      <c r="D268" s="17">
        <v>5.864</v>
      </c>
      <c r="E268" s="17"/>
      <c r="F268" s="17"/>
      <c r="G268" s="17"/>
      <c r="H268" s="17">
        <v>56.0</v>
      </c>
      <c r="I268" s="17"/>
      <c r="J268" s="17">
        <v>0.24</v>
      </c>
    </row>
    <row r="269">
      <c r="A269" s="17">
        <v>9.0</v>
      </c>
      <c r="B269" s="17"/>
      <c r="C269" s="17">
        <v>90.0</v>
      </c>
      <c r="D269" s="17">
        <v>6.597</v>
      </c>
      <c r="E269" s="17"/>
      <c r="F269" s="17"/>
      <c r="G269" s="17"/>
      <c r="H269" s="17">
        <v>63.0</v>
      </c>
      <c r="I269" s="17"/>
      <c r="J269" s="17">
        <v>0.26</v>
      </c>
    </row>
    <row r="270">
      <c r="A270" s="17">
        <v>10.0</v>
      </c>
      <c r="B270" s="17"/>
      <c r="C270" s="17">
        <v>100.0</v>
      </c>
      <c r="D270" s="17">
        <v>7.33</v>
      </c>
      <c r="E270" s="17"/>
      <c r="F270" s="17"/>
      <c r="G270" s="17"/>
      <c r="H270" s="17">
        <v>70.0</v>
      </c>
      <c r="I270" s="17"/>
      <c r="J270" s="17">
        <v>0.28</v>
      </c>
    </row>
    <row r="272">
      <c r="A272" s="176" t="s">
        <v>182</v>
      </c>
      <c r="B272" s="176"/>
      <c r="C272" s="176" t="s">
        <v>232</v>
      </c>
      <c r="D272" s="176" t="s">
        <v>233</v>
      </c>
      <c r="E272" s="176"/>
      <c r="F272" s="176"/>
      <c r="G272" s="176"/>
      <c r="H272" s="176" t="s">
        <v>234</v>
      </c>
      <c r="I272" s="176"/>
      <c r="J272" s="176" t="s">
        <v>72</v>
      </c>
      <c r="K272" s="176" t="s">
        <v>230</v>
      </c>
      <c r="L272" s="176"/>
      <c r="M272" s="176" t="s">
        <v>231</v>
      </c>
      <c r="N272" s="176" t="s">
        <v>73</v>
      </c>
      <c r="O272" s="176"/>
    </row>
    <row r="273">
      <c r="A273" s="17">
        <v>1.0</v>
      </c>
      <c r="B273" s="17"/>
      <c r="C273" s="17">
        <v>0.0</v>
      </c>
      <c r="D273" s="17">
        <v>0.0</v>
      </c>
      <c r="E273" s="17"/>
      <c r="F273" s="17"/>
      <c r="G273" s="17"/>
      <c r="H273" s="17">
        <v>0.1105</v>
      </c>
      <c r="I273" s="17"/>
      <c r="J273" s="17">
        <v>0.0</v>
      </c>
      <c r="K273" s="17">
        <v>7.33</v>
      </c>
      <c r="L273" s="17"/>
      <c r="M273" s="17">
        <v>70.0</v>
      </c>
      <c r="N273" s="17">
        <v>0.1</v>
      </c>
      <c r="O273" s="17"/>
    </row>
    <row r="274">
      <c r="A274" s="17">
        <v>2.0</v>
      </c>
      <c r="B274" s="17"/>
      <c r="C274" s="17">
        <v>50.0</v>
      </c>
      <c r="D274" s="17">
        <v>0.05</v>
      </c>
      <c r="E274" s="17"/>
      <c r="F274" s="17"/>
      <c r="G274" s="17"/>
      <c r="H274" s="17">
        <v>0.1105</v>
      </c>
      <c r="I274" s="17"/>
      <c r="J274" s="17">
        <v>0.0542</v>
      </c>
      <c r="K274" s="17">
        <v>5.603</v>
      </c>
      <c r="L274" s="17"/>
      <c r="M274" s="17">
        <v>53.5</v>
      </c>
      <c r="N274" s="17">
        <v>0.208</v>
      </c>
      <c r="O274" s="17"/>
    </row>
    <row r="275">
      <c r="A275" s="17">
        <v>3.0</v>
      </c>
      <c r="B275" s="17"/>
      <c r="C275" s="17">
        <v>80.0</v>
      </c>
      <c r="D275" s="17">
        <v>0.08</v>
      </c>
      <c r="E275" s="17"/>
      <c r="F275" s="17"/>
      <c r="G275" s="17"/>
      <c r="H275" s="17">
        <v>0.1105</v>
      </c>
      <c r="I275" s="17"/>
      <c r="J275" s="17">
        <v>0.0867</v>
      </c>
      <c r="K275" s="17">
        <v>4.566</v>
      </c>
      <c r="L275" s="17"/>
      <c r="M275" s="17">
        <v>43.6</v>
      </c>
      <c r="N275" s="17">
        <v>0.273</v>
      </c>
      <c r="O275" s="17"/>
    </row>
    <row r="276">
      <c r="A276" s="17">
        <v>4.0</v>
      </c>
      <c r="B276" s="17"/>
      <c r="C276" s="17">
        <v>100.0</v>
      </c>
      <c r="D276" s="17">
        <v>0.1</v>
      </c>
      <c r="E276" s="17"/>
      <c r="F276" s="17"/>
      <c r="G276" s="17"/>
      <c r="H276" s="17">
        <v>0.1105</v>
      </c>
      <c r="I276" s="17"/>
      <c r="J276" s="17">
        <v>0.1084</v>
      </c>
      <c r="K276" s="17">
        <v>3.875</v>
      </c>
      <c r="L276" s="17"/>
      <c r="M276" s="17">
        <v>37.0</v>
      </c>
      <c r="N276" s="17">
        <v>0.317</v>
      </c>
      <c r="O276" s="17"/>
    </row>
    <row r="277">
      <c r="A277" s="17">
        <v>5.0</v>
      </c>
      <c r="B277" s="17"/>
      <c r="C277" s="17">
        <v>130.0</v>
      </c>
      <c r="D277" s="17">
        <v>0.13</v>
      </c>
      <c r="E277" s="17"/>
      <c r="F277" s="17"/>
      <c r="G277" s="17"/>
      <c r="H277" s="17">
        <v>0.1105</v>
      </c>
      <c r="I277" s="17"/>
      <c r="J277" s="17">
        <v>0.1409</v>
      </c>
      <c r="K277" s="17">
        <v>2.838</v>
      </c>
      <c r="L277" s="17"/>
      <c r="M277" s="17">
        <v>27.1</v>
      </c>
      <c r="N277" s="17">
        <v>0.382</v>
      </c>
      <c r="O277" s="17"/>
    </row>
    <row r="278">
      <c r="A278" s="17">
        <v>6.0</v>
      </c>
      <c r="B278" s="17"/>
      <c r="C278" s="17">
        <v>160.0</v>
      </c>
      <c r="D278" s="17">
        <v>0.16</v>
      </c>
      <c r="E278" s="17"/>
      <c r="F278" s="17"/>
      <c r="G278" s="17"/>
      <c r="H278" s="17">
        <v>0.1105</v>
      </c>
      <c r="I278" s="17"/>
      <c r="J278" s="17">
        <v>0.1734</v>
      </c>
      <c r="K278" s="17">
        <v>1.801</v>
      </c>
      <c r="L278" s="17"/>
      <c r="M278" s="17">
        <v>17.2</v>
      </c>
      <c r="N278" s="17">
        <v>0.447</v>
      </c>
      <c r="O278" s="17"/>
    </row>
    <row r="279">
      <c r="A279" s="17">
        <v>7.0</v>
      </c>
      <c r="B279" s="17"/>
      <c r="C279" s="17">
        <v>200.0</v>
      </c>
      <c r="D279" s="17">
        <v>0.2</v>
      </c>
      <c r="E279" s="17"/>
      <c r="F279" s="17"/>
      <c r="G279" s="17"/>
      <c r="H279" s="17">
        <v>0.1105</v>
      </c>
      <c r="I279" s="17"/>
      <c r="J279" s="17">
        <v>0.2168</v>
      </c>
      <c r="K279" s="17">
        <v>0.419</v>
      </c>
      <c r="L279" s="17"/>
      <c r="M279" s="17">
        <v>4.0</v>
      </c>
      <c r="N279" s="17">
        <v>0.534</v>
      </c>
      <c r="O279" s="17"/>
    </row>
    <row r="281">
      <c r="A281" s="176" t="s">
        <v>182</v>
      </c>
      <c r="B281" s="176"/>
      <c r="C281" s="176" t="s">
        <v>72</v>
      </c>
      <c r="D281" s="176" t="s">
        <v>230</v>
      </c>
      <c r="E281" s="176"/>
      <c r="F281" s="176"/>
      <c r="G281" s="176"/>
      <c r="H281" s="176" t="s">
        <v>243</v>
      </c>
      <c r="I281" s="176"/>
      <c r="J281" s="176" t="s">
        <v>73</v>
      </c>
      <c r="K281" s="176" t="s">
        <v>244</v>
      </c>
      <c r="L281" s="176"/>
      <c r="M281" s="176" t="s">
        <v>245</v>
      </c>
    </row>
    <row r="282">
      <c r="A282" s="17">
        <v>1.0</v>
      </c>
      <c r="B282" s="17"/>
      <c r="C282" s="17">
        <v>0.0</v>
      </c>
      <c r="D282" s="17">
        <v>7.33</v>
      </c>
      <c r="E282" s="17"/>
      <c r="F282" s="17"/>
      <c r="G282" s="17"/>
      <c r="H282" s="17">
        <v>0.0</v>
      </c>
      <c r="I282" s="17"/>
      <c r="J282" s="17">
        <v>0.1</v>
      </c>
      <c r="K282" s="17">
        <v>1.2</v>
      </c>
      <c r="L282" s="17"/>
      <c r="M282" s="17">
        <v>0.0</v>
      </c>
    </row>
    <row r="283">
      <c r="A283" s="17">
        <v>2.0</v>
      </c>
      <c r="B283" s="17"/>
      <c r="C283" s="17">
        <v>0.0542</v>
      </c>
      <c r="D283" s="17">
        <v>5.603</v>
      </c>
      <c r="E283" s="17"/>
      <c r="F283" s="17"/>
      <c r="G283" s="17"/>
      <c r="H283" s="17">
        <v>0.304</v>
      </c>
      <c r="I283" s="17"/>
      <c r="J283" s="17">
        <v>0.208</v>
      </c>
      <c r="K283" s="17">
        <v>2.501</v>
      </c>
      <c r="L283" s="17"/>
      <c r="M283" s="17">
        <v>12.1</v>
      </c>
    </row>
    <row r="284">
      <c r="A284" s="17">
        <v>3.0</v>
      </c>
      <c r="B284" s="17"/>
      <c r="C284" s="17">
        <v>0.0867</v>
      </c>
      <c r="D284" s="17">
        <v>4.566</v>
      </c>
      <c r="E284" s="17"/>
      <c r="F284" s="17"/>
      <c r="G284" s="17"/>
      <c r="H284" s="17">
        <v>0.396</v>
      </c>
      <c r="I284" s="17"/>
      <c r="J284" s="17">
        <v>0.273</v>
      </c>
      <c r="K284" s="17">
        <v>3.281</v>
      </c>
      <c r="L284" s="17"/>
      <c r="M284" s="17">
        <v>12.1</v>
      </c>
    </row>
    <row r="285">
      <c r="A285" s="17">
        <v>4.0</v>
      </c>
      <c r="B285" s="17"/>
      <c r="C285" s="17">
        <v>0.1084</v>
      </c>
      <c r="D285" s="17">
        <v>3.875</v>
      </c>
      <c r="E285" s="17"/>
      <c r="F285" s="17"/>
      <c r="G285" s="17"/>
      <c r="H285" s="17">
        <v>0.42</v>
      </c>
      <c r="I285" s="17"/>
      <c r="J285" s="17">
        <v>0.317</v>
      </c>
      <c r="K285" s="17">
        <v>3.802</v>
      </c>
      <c r="L285" s="17"/>
      <c r="M285" s="17">
        <v>11.0</v>
      </c>
    </row>
    <row r="286">
      <c r="A286" s="17">
        <v>5.0</v>
      </c>
      <c r="B286" s="17"/>
      <c r="C286" s="17">
        <v>0.1409</v>
      </c>
      <c r="D286" s="17">
        <v>2.838</v>
      </c>
      <c r="E286" s="17"/>
      <c r="F286" s="17"/>
      <c r="G286" s="17"/>
      <c r="H286" s="17">
        <v>0.4</v>
      </c>
      <c r="I286" s="17"/>
      <c r="J286" s="17">
        <v>0.382</v>
      </c>
      <c r="K286" s="17">
        <v>4.582</v>
      </c>
      <c r="L286" s="17"/>
      <c r="M286" s="17">
        <v>8.7</v>
      </c>
    </row>
    <row r="287">
      <c r="A287" s="17">
        <v>6.0</v>
      </c>
      <c r="B287" s="17"/>
      <c r="C287" s="17">
        <v>0.1734</v>
      </c>
      <c r="D287" s="17">
        <v>1.801</v>
      </c>
      <c r="E287" s="17"/>
      <c r="F287" s="17"/>
      <c r="G287" s="17"/>
      <c r="H287" s="17">
        <v>0.312</v>
      </c>
      <c r="I287" s="17"/>
      <c r="J287" s="17">
        <v>0.447</v>
      </c>
      <c r="K287" s="17">
        <v>5.363</v>
      </c>
      <c r="L287" s="17"/>
      <c r="M287" s="17">
        <v>5.8</v>
      </c>
    </row>
    <row r="288">
      <c r="A288" s="17">
        <v>7.0</v>
      </c>
      <c r="B288" s="17"/>
      <c r="C288" s="17">
        <v>0.2168</v>
      </c>
      <c r="D288" s="17">
        <v>0.419</v>
      </c>
      <c r="E288" s="17"/>
      <c r="F288" s="17"/>
      <c r="G288" s="17"/>
      <c r="H288" s="17">
        <v>0.091</v>
      </c>
      <c r="I288" s="17"/>
      <c r="J288" s="17">
        <v>0.534</v>
      </c>
      <c r="K288" s="17">
        <v>6.403</v>
      </c>
      <c r="L288" s="17"/>
      <c r="M288" s="17">
        <v>1.4</v>
      </c>
    </row>
    <row r="290">
      <c r="A290" s="176" t="s">
        <v>182</v>
      </c>
      <c r="B290" s="176"/>
      <c r="C290" s="176" t="s">
        <v>73</v>
      </c>
      <c r="D290" s="176" t="s">
        <v>72</v>
      </c>
    </row>
    <row r="291">
      <c r="A291" s="17">
        <v>1.0</v>
      </c>
      <c r="B291" s="17"/>
      <c r="C291" s="17">
        <v>0.1</v>
      </c>
      <c r="D291" s="17">
        <v>0.0</v>
      </c>
    </row>
    <row r="292">
      <c r="A292" s="17">
        <v>2.0</v>
      </c>
      <c r="B292" s="17"/>
      <c r="C292" s="17">
        <v>0.208</v>
      </c>
      <c r="D292" s="17">
        <v>0.0542</v>
      </c>
    </row>
    <row r="293">
      <c r="A293" s="17">
        <v>3.0</v>
      </c>
      <c r="B293" s="17"/>
      <c r="C293" s="17">
        <v>0.273</v>
      </c>
      <c r="D293" s="17">
        <v>0.0867</v>
      </c>
    </row>
    <row r="294">
      <c r="A294" s="17">
        <v>4.0</v>
      </c>
      <c r="B294" s="17"/>
      <c r="C294" s="17">
        <v>0.317</v>
      </c>
      <c r="D294" s="17">
        <v>0.1084</v>
      </c>
    </row>
    <row r="295">
      <c r="A295" s="17">
        <v>5.0</v>
      </c>
      <c r="B295" s="17"/>
      <c r="C295" s="17">
        <v>0.382</v>
      </c>
      <c r="D295" s="17">
        <v>0.1409</v>
      </c>
    </row>
    <row r="296">
      <c r="A296" s="17">
        <v>6.0</v>
      </c>
      <c r="B296" s="17"/>
      <c r="C296" s="17">
        <v>0.447</v>
      </c>
      <c r="D296" s="17">
        <v>0.1734</v>
      </c>
    </row>
    <row r="297">
      <c r="A297" s="17">
        <v>7.0</v>
      </c>
      <c r="B297" s="17"/>
      <c r="C297" s="17">
        <v>0.534</v>
      </c>
      <c r="D297" s="17">
        <v>0.2168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88"/>
    <col customWidth="1" min="2" max="2" width="82.38"/>
  </cols>
  <sheetData>
    <row r="1">
      <c r="A1" s="83" t="s">
        <v>82</v>
      </c>
      <c r="B1" s="84" t="s">
        <v>83</v>
      </c>
    </row>
    <row r="2">
      <c r="A2" s="102" t="s">
        <v>85</v>
      </c>
      <c r="B2" s="87">
        <v>1.0</v>
      </c>
    </row>
    <row r="3">
      <c r="A3" s="93" t="s">
        <v>86</v>
      </c>
      <c r="B3" s="90">
        <v>1.0</v>
      </c>
    </row>
    <row r="4">
      <c r="A4" s="178" t="s">
        <v>87</v>
      </c>
      <c r="B4" s="90">
        <v>1.0</v>
      </c>
    </row>
    <row r="5">
      <c r="A5" s="93" t="s">
        <v>88</v>
      </c>
      <c r="B5" s="90">
        <v>1.0</v>
      </c>
    </row>
    <row r="6">
      <c r="A6" s="93" t="s">
        <v>246</v>
      </c>
      <c r="B6" s="90">
        <v>1.0</v>
      </c>
    </row>
    <row r="7">
      <c r="A7" s="93" t="s">
        <v>89</v>
      </c>
      <c r="B7" s="90">
        <v>0.5</v>
      </c>
    </row>
    <row r="8">
      <c r="A8" s="179" t="s">
        <v>90</v>
      </c>
      <c r="B8" s="90">
        <v>0.5</v>
      </c>
    </row>
    <row r="9">
      <c r="A9" s="178" t="s">
        <v>91</v>
      </c>
      <c r="B9" s="90">
        <v>0.5</v>
      </c>
    </row>
    <row r="10">
      <c r="A10" s="180" t="s">
        <v>92</v>
      </c>
      <c r="B10" s="90">
        <v>0.5</v>
      </c>
    </row>
    <row r="11">
      <c r="A11" s="179" t="s">
        <v>93</v>
      </c>
      <c r="B11" s="181">
        <v>1.0</v>
      </c>
    </row>
    <row r="12">
      <c r="A12" s="179" t="s">
        <v>94</v>
      </c>
      <c r="B12" s="181">
        <v>1.0</v>
      </c>
    </row>
    <row r="13">
      <c r="A13" s="179" t="s">
        <v>95</v>
      </c>
      <c r="B13" s="181">
        <v>1.0</v>
      </c>
    </row>
    <row r="14">
      <c r="A14" s="93" t="s">
        <v>96</v>
      </c>
      <c r="B14" s="90">
        <v>1.0</v>
      </c>
    </row>
    <row r="15">
      <c r="A15" s="93" t="s">
        <v>97</v>
      </c>
      <c r="B15" s="90">
        <v>0.5</v>
      </c>
    </row>
    <row r="16">
      <c r="A16" s="93" t="s">
        <v>98</v>
      </c>
      <c r="B16" s="90">
        <v>1.0</v>
      </c>
    </row>
    <row r="17">
      <c r="A17" s="93" t="s">
        <v>99</v>
      </c>
      <c r="B17" s="90">
        <v>1.0</v>
      </c>
    </row>
    <row r="18">
      <c r="A18" s="89" t="s">
        <v>100</v>
      </c>
      <c r="B18" s="90">
        <v>1.0</v>
      </c>
    </row>
    <row r="19">
      <c r="A19" s="182" t="s">
        <v>101</v>
      </c>
      <c r="B19" s="90">
        <v>1.0</v>
      </c>
    </row>
    <row r="20">
      <c r="A20" s="183" t="s">
        <v>102</v>
      </c>
      <c r="B20" s="90">
        <v>1.0</v>
      </c>
    </row>
    <row r="21">
      <c r="A21" s="184" t="s">
        <v>103</v>
      </c>
      <c r="B21" s="90">
        <v>0.5</v>
      </c>
    </row>
    <row r="22">
      <c r="A22" s="184" t="s">
        <v>104</v>
      </c>
      <c r="B22" s="90">
        <v>1.0</v>
      </c>
    </row>
    <row r="23">
      <c r="A23" s="184" t="s">
        <v>105</v>
      </c>
      <c r="B23" s="90">
        <v>1.0</v>
      </c>
    </row>
    <row r="24">
      <c r="A24" s="184" t="s">
        <v>106</v>
      </c>
      <c r="B24" s="90">
        <v>0.5</v>
      </c>
    </row>
    <row r="25">
      <c r="A25" s="185" t="s">
        <v>107</v>
      </c>
      <c r="B25" s="106">
        <v>0.5</v>
      </c>
    </row>
    <row r="27">
      <c r="A27" s="102" t="s">
        <v>111</v>
      </c>
      <c r="B27" s="87">
        <v>1.0</v>
      </c>
    </row>
    <row r="28">
      <c r="A28" s="93" t="s">
        <v>112</v>
      </c>
      <c r="B28" s="90">
        <v>1.0</v>
      </c>
    </row>
    <row r="29">
      <c r="A29" s="93" t="s">
        <v>113</v>
      </c>
      <c r="B29" s="90">
        <v>1.0</v>
      </c>
      <c r="C29" s="17" t="s">
        <v>247</v>
      </c>
    </row>
    <row r="30">
      <c r="A30" s="93" t="s">
        <v>114</v>
      </c>
      <c r="B30" s="90">
        <v>1.0</v>
      </c>
      <c r="C30" s="17" t="s">
        <v>248</v>
      </c>
    </row>
    <row r="31">
      <c r="A31" s="93" t="s">
        <v>115</v>
      </c>
      <c r="B31" s="90">
        <v>1.0</v>
      </c>
    </row>
    <row r="32">
      <c r="A32" s="93" t="s">
        <v>116</v>
      </c>
      <c r="B32" s="90">
        <v>1.5</v>
      </c>
      <c r="C32" s="17" t="s">
        <v>249</v>
      </c>
    </row>
    <row r="33">
      <c r="A33" s="93" t="s">
        <v>117</v>
      </c>
      <c r="B33" s="90">
        <v>1.0</v>
      </c>
    </row>
    <row r="34">
      <c r="A34" s="93" t="s">
        <v>118</v>
      </c>
      <c r="B34" s="90">
        <v>1.0</v>
      </c>
    </row>
    <row r="35">
      <c r="A35" s="95" t="s">
        <v>103</v>
      </c>
      <c r="B35" s="90">
        <v>0.5</v>
      </c>
    </row>
    <row r="36">
      <c r="A36" s="186" t="s">
        <v>104</v>
      </c>
      <c r="B36" s="90">
        <v>1.0</v>
      </c>
      <c r="C36" s="17" t="s">
        <v>250</v>
      </c>
    </row>
    <row r="37">
      <c r="A37" s="186" t="s">
        <v>119</v>
      </c>
      <c r="B37" s="90">
        <v>0.5</v>
      </c>
    </row>
    <row r="38">
      <c r="A38" s="186" t="s">
        <v>105</v>
      </c>
      <c r="B38" s="90">
        <v>1.0</v>
      </c>
      <c r="C38" s="17" t="s">
        <v>251</v>
      </c>
    </row>
    <row r="39">
      <c r="A39" s="186" t="s">
        <v>106</v>
      </c>
      <c r="B39" s="90">
        <v>0.5</v>
      </c>
    </row>
    <row r="40">
      <c r="A40" s="186" t="s">
        <v>107</v>
      </c>
      <c r="B40" s="90">
        <v>0.5</v>
      </c>
    </row>
    <row r="41">
      <c r="A41" s="98" t="s">
        <v>120</v>
      </c>
      <c r="B41" s="187">
        <f>SUM(B27:B40)</f>
        <v>12.5</v>
      </c>
    </row>
    <row r="42">
      <c r="A42" s="188" t="s">
        <v>122</v>
      </c>
      <c r="B42" s="87">
        <v>1.0</v>
      </c>
    </row>
    <row r="43">
      <c r="A43" s="189" t="s">
        <v>123</v>
      </c>
      <c r="B43" s="90">
        <v>0.5</v>
      </c>
    </row>
    <row r="44">
      <c r="A44" s="189" t="s">
        <v>124</v>
      </c>
      <c r="B44" s="90">
        <v>1.0</v>
      </c>
    </row>
    <row r="45">
      <c r="A45" s="179" t="s">
        <v>125</v>
      </c>
      <c r="B45" s="90">
        <v>1.0</v>
      </c>
    </row>
    <row r="46">
      <c r="A46" s="190" t="s">
        <v>126</v>
      </c>
      <c r="B46" s="104">
        <v>0.5</v>
      </c>
    </row>
    <row r="47">
      <c r="A47" s="180" t="s">
        <v>127</v>
      </c>
      <c r="B47" s="90">
        <v>1.0</v>
      </c>
    </row>
    <row r="48">
      <c r="A48" s="180" t="s">
        <v>128</v>
      </c>
      <c r="B48" s="90">
        <v>1.0</v>
      </c>
    </row>
    <row r="49">
      <c r="A49" s="180" t="s">
        <v>129</v>
      </c>
      <c r="B49" s="90">
        <v>0.5</v>
      </c>
    </row>
    <row r="50">
      <c r="A50" s="180" t="s">
        <v>130</v>
      </c>
      <c r="B50" s="90">
        <v>0.5</v>
      </c>
    </row>
    <row r="51">
      <c r="A51" s="180" t="s">
        <v>131</v>
      </c>
      <c r="B51" s="90">
        <v>0.5</v>
      </c>
    </row>
    <row r="52">
      <c r="A52" s="94" t="s">
        <v>132</v>
      </c>
      <c r="B52" s="90">
        <v>1.0</v>
      </c>
    </row>
    <row r="53">
      <c r="A53" s="94" t="s">
        <v>103</v>
      </c>
      <c r="B53" s="90">
        <v>0.5</v>
      </c>
    </row>
    <row r="54">
      <c r="A54" s="94" t="s">
        <v>104</v>
      </c>
      <c r="B54" s="90">
        <v>1.0</v>
      </c>
    </row>
    <row r="55">
      <c r="A55" s="94" t="s">
        <v>119</v>
      </c>
      <c r="B55" s="90">
        <v>0.5</v>
      </c>
    </row>
    <row r="56">
      <c r="A56" s="94" t="s">
        <v>105</v>
      </c>
      <c r="B56" s="90">
        <v>1.0</v>
      </c>
    </row>
    <row r="57">
      <c r="A57" s="94" t="s">
        <v>106</v>
      </c>
      <c r="B57" s="90">
        <v>0.5</v>
      </c>
    </row>
    <row r="58">
      <c r="A58" s="94" t="s">
        <v>107</v>
      </c>
      <c r="B58" s="106">
        <v>0.5</v>
      </c>
    </row>
    <row r="59">
      <c r="A59" s="98" t="s">
        <v>133</v>
      </c>
      <c r="B59" s="191">
        <v>12.5</v>
      </c>
      <c r="C59" s="19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  <col customWidth="1" min="5" max="5" width="18.0"/>
    <col customWidth="1" min="6" max="6" width="11.25"/>
    <col customWidth="1" min="7" max="7" width="17.63"/>
  </cols>
  <sheetData>
    <row r="1">
      <c r="A1" s="28"/>
      <c r="B1" s="28"/>
      <c r="C1" s="28"/>
      <c r="D1" s="77"/>
      <c r="E1" s="77"/>
      <c r="F1" s="77"/>
      <c r="G1" s="28"/>
      <c r="H1" s="28"/>
      <c r="I1" s="28"/>
      <c r="J1" s="28"/>
      <c r="K1" s="28"/>
      <c r="L1" s="193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194"/>
      <c r="B2" s="194" t="s">
        <v>252</v>
      </c>
      <c r="C2" s="194" t="s">
        <v>253</v>
      </c>
      <c r="D2" s="195"/>
      <c r="E2" s="195"/>
      <c r="F2" s="194" t="s">
        <v>178</v>
      </c>
      <c r="G2" s="194">
        <v>12.0</v>
      </c>
      <c r="H2" s="194" t="s">
        <v>14</v>
      </c>
      <c r="I2" s="77"/>
      <c r="J2" s="28"/>
      <c r="K2" s="28"/>
      <c r="L2" s="196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194" t="s">
        <v>254</v>
      </c>
      <c r="B3" s="197" t="s">
        <v>255</v>
      </c>
      <c r="C3" s="198" t="s">
        <v>256</v>
      </c>
      <c r="D3" s="199" t="s">
        <v>257</v>
      </c>
      <c r="E3" s="200" t="s">
        <v>258</v>
      </c>
      <c r="F3" s="201" t="s">
        <v>73</v>
      </c>
      <c r="G3" s="202" t="s">
        <v>259</v>
      </c>
      <c r="H3" s="203" t="s">
        <v>260</v>
      </c>
      <c r="I3" s="203" t="s">
        <v>261</v>
      </c>
      <c r="J3" s="204" t="s">
        <v>239</v>
      </c>
      <c r="K3" s="28"/>
      <c r="L3" s="193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195"/>
      <c r="B4" s="205">
        <v>0.0</v>
      </c>
      <c r="C4" s="149">
        <f t="shared" ref="C4:C8" si="1">(0-D4/E4)*G4+D4</f>
        <v>0</v>
      </c>
      <c r="D4" s="206">
        <v>0.0</v>
      </c>
      <c r="E4" s="207">
        <v>0.368</v>
      </c>
      <c r="F4" s="208">
        <v>0.057</v>
      </c>
      <c r="G4" s="209">
        <v>0.0</v>
      </c>
      <c r="H4" s="210">
        <f t="shared" ref="H4:H8" si="2">$G$2*F4</f>
        <v>0.684</v>
      </c>
      <c r="I4" s="210">
        <f t="shared" ref="I4:I8" si="3">G4*C4</f>
        <v>0</v>
      </c>
      <c r="J4" s="211">
        <v>0.0</v>
      </c>
      <c r="K4" s="28"/>
      <c r="L4" s="193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>
      <c r="A5" s="195"/>
      <c r="B5" s="205">
        <v>5000.0</v>
      </c>
      <c r="C5" s="149">
        <f t="shared" si="1"/>
        <v>686.25</v>
      </c>
      <c r="D5" s="206">
        <v>1830.0</v>
      </c>
      <c r="E5" s="207">
        <v>0.368</v>
      </c>
      <c r="F5" s="208">
        <v>2.53</v>
      </c>
      <c r="G5" s="209">
        <v>0.23</v>
      </c>
      <c r="H5" s="210">
        <f t="shared" si="2"/>
        <v>30.36</v>
      </c>
      <c r="I5" s="210">
        <f t="shared" si="3"/>
        <v>157.8375</v>
      </c>
      <c r="J5" s="212">
        <f t="shared" ref="J5:J8" si="4">H5/I5</f>
        <v>0.1923497268</v>
      </c>
      <c r="K5" s="28"/>
      <c r="L5" s="213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>
      <c r="A6" s="195"/>
      <c r="B6" s="205">
        <v>10000.0</v>
      </c>
      <c r="C6" s="149">
        <f t="shared" si="1"/>
        <v>564.0652174</v>
      </c>
      <c r="D6" s="206">
        <v>1922.0</v>
      </c>
      <c r="E6" s="207">
        <v>0.368</v>
      </c>
      <c r="F6" s="208">
        <v>2.24</v>
      </c>
      <c r="G6" s="209">
        <v>0.26</v>
      </c>
      <c r="H6" s="210">
        <f t="shared" si="2"/>
        <v>26.88</v>
      </c>
      <c r="I6" s="210">
        <f t="shared" si="3"/>
        <v>146.6569565</v>
      </c>
      <c r="J6" s="212">
        <f t="shared" si="4"/>
        <v>0.1832848617</v>
      </c>
      <c r="K6" s="28"/>
      <c r="L6" s="213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>
      <c r="A7" s="195"/>
      <c r="B7" s="205">
        <v>15000.0</v>
      </c>
      <c r="C7" s="149">
        <f t="shared" si="1"/>
        <v>667.4782609</v>
      </c>
      <c r="D7" s="206">
        <v>1919.0</v>
      </c>
      <c r="E7" s="207">
        <v>0.368</v>
      </c>
      <c r="F7" s="208">
        <v>2.22</v>
      </c>
      <c r="G7" s="209">
        <v>0.24</v>
      </c>
      <c r="H7" s="210">
        <f t="shared" si="2"/>
        <v>26.64</v>
      </c>
      <c r="I7" s="210">
        <f t="shared" si="3"/>
        <v>160.1947826</v>
      </c>
      <c r="J7" s="212">
        <f t="shared" si="4"/>
        <v>0.1662975508</v>
      </c>
      <c r="K7" s="28"/>
      <c r="L7" s="213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>
      <c r="A8" s="195"/>
      <c r="B8" s="205">
        <v>20000.0</v>
      </c>
      <c r="C8" s="149">
        <f t="shared" si="1"/>
        <v>986.4891304</v>
      </c>
      <c r="D8" s="206">
        <v>1931.0</v>
      </c>
      <c r="E8" s="207">
        <v>0.368</v>
      </c>
      <c r="F8" s="208">
        <v>2.04</v>
      </c>
      <c r="G8" s="209">
        <v>0.18</v>
      </c>
      <c r="H8" s="210">
        <f t="shared" si="2"/>
        <v>24.48</v>
      </c>
      <c r="I8" s="210">
        <f t="shared" si="3"/>
        <v>177.5680435</v>
      </c>
      <c r="J8" s="212">
        <f t="shared" si="4"/>
        <v>0.1378626442</v>
      </c>
      <c r="K8" s="28"/>
      <c r="L8" s="213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>
      <c r="A9" s="195"/>
      <c r="B9" s="28"/>
      <c r="C9" s="28"/>
      <c r="D9" s="28"/>
      <c r="E9" s="28"/>
      <c r="F9" s="28"/>
      <c r="G9" s="28"/>
      <c r="H9" s="28"/>
      <c r="I9" s="28"/>
      <c r="J9" s="28"/>
      <c r="K9" s="28"/>
      <c r="L9" s="213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>
      <c r="A10" s="194" t="s">
        <v>262</v>
      </c>
      <c r="B10" s="197" t="s">
        <v>255</v>
      </c>
      <c r="C10" s="198" t="s">
        <v>256</v>
      </c>
      <c r="D10" s="199" t="s">
        <v>263</v>
      </c>
      <c r="E10" s="200" t="s">
        <v>258</v>
      </c>
      <c r="F10" s="201" t="s">
        <v>73</v>
      </c>
      <c r="G10" s="202" t="s">
        <v>259</v>
      </c>
      <c r="H10" s="203" t="s">
        <v>260</v>
      </c>
      <c r="I10" s="203" t="s">
        <v>261</v>
      </c>
      <c r="J10" s="204" t="s">
        <v>239</v>
      </c>
      <c r="K10" s="28"/>
      <c r="L10" s="213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>
      <c r="A11" s="195"/>
      <c r="B11" s="205">
        <v>0.0</v>
      </c>
      <c r="C11" s="149">
        <f t="shared" ref="C11:C15" si="5">(0-D11/E11)*G11+D11</f>
        <v>0</v>
      </c>
      <c r="D11" s="206">
        <v>0.0</v>
      </c>
      <c r="E11" s="207">
        <v>0.368</v>
      </c>
      <c r="F11" s="208">
        <v>0.058</v>
      </c>
      <c r="G11" s="209">
        <v>0.0</v>
      </c>
      <c r="H11" s="210">
        <f t="shared" ref="H11:H15" si="6">$G$2*F11</f>
        <v>0.696</v>
      </c>
      <c r="I11" s="210">
        <f t="shared" ref="I11:I15" si="7">G11*C11</f>
        <v>0</v>
      </c>
      <c r="J11" s="211">
        <v>0.0</v>
      </c>
      <c r="K11" s="28"/>
      <c r="L11" s="213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>
      <c r="A12" s="195"/>
      <c r="B12" s="205">
        <v>5000.0</v>
      </c>
      <c r="C12" s="149">
        <f t="shared" si="5"/>
        <v>811.0380435</v>
      </c>
      <c r="D12" s="206">
        <v>1889.0</v>
      </c>
      <c r="E12" s="207">
        <v>0.368</v>
      </c>
      <c r="F12" s="208">
        <v>1.97</v>
      </c>
      <c r="G12" s="209">
        <v>0.21</v>
      </c>
      <c r="H12" s="210">
        <f t="shared" si="6"/>
        <v>23.64</v>
      </c>
      <c r="I12" s="210">
        <f t="shared" si="7"/>
        <v>170.3179891</v>
      </c>
      <c r="J12" s="212">
        <f t="shared" ref="J12:J15" si="8">H12/I12</f>
        <v>0.1387991963</v>
      </c>
      <c r="K12" s="28"/>
      <c r="L12" s="213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>
      <c r="A13" s="195"/>
      <c r="B13" s="205">
        <v>10000.0</v>
      </c>
      <c r="C13" s="149">
        <f t="shared" si="5"/>
        <v>665.3913043</v>
      </c>
      <c r="D13" s="206">
        <v>1913.0</v>
      </c>
      <c r="E13" s="207">
        <v>0.368</v>
      </c>
      <c r="F13" s="208">
        <v>1.9</v>
      </c>
      <c r="G13" s="209">
        <v>0.24</v>
      </c>
      <c r="H13" s="210">
        <f t="shared" si="6"/>
        <v>22.8</v>
      </c>
      <c r="I13" s="210">
        <f t="shared" si="7"/>
        <v>159.693913</v>
      </c>
      <c r="J13" s="212">
        <f t="shared" si="8"/>
        <v>0.1427731312</v>
      </c>
      <c r="K13" s="28"/>
      <c r="L13" s="213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>
      <c r="A14" s="195"/>
      <c r="B14" s="205">
        <v>15000.0</v>
      </c>
      <c r="C14" s="149">
        <f t="shared" si="5"/>
        <v>935.951087</v>
      </c>
      <c r="D14" s="206">
        <v>1935.0</v>
      </c>
      <c r="E14" s="207">
        <v>0.368</v>
      </c>
      <c r="F14" s="208">
        <v>1.83</v>
      </c>
      <c r="G14" s="209">
        <v>0.19</v>
      </c>
      <c r="H14" s="210">
        <f t="shared" si="6"/>
        <v>21.96</v>
      </c>
      <c r="I14" s="210">
        <f t="shared" si="7"/>
        <v>177.8307065</v>
      </c>
      <c r="J14" s="212">
        <f t="shared" si="8"/>
        <v>0.1234882346</v>
      </c>
      <c r="K14" s="28"/>
      <c r="L14" s="213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>
      <c r="A15" s="195"/>
      <c r="B15" s="205">
        <v>20000.0</v>
      </c>
      <c r="C15" s="149">
        <f t="shared" si="5"/>
        <v>1183.98913</v>
      </c>
      <c r="D15" s="206">
        <v>1911.0</v>
      </c>
      <c r="E15" s="207">
        <v>0.368</v>
      </c>
      <c r="F15" s="208">
        <v>1.7</v>
      </c>
      <c r="G15" s="209">
        <v>0.14</v>
      </c>
      <c r="H15" s="210">
        <f t="shared" si="6"/>
        <v>20.4</v>
      </c>
      <c r="I15" s="210">
        <f t="shared" si="7"/>
        <v>165.7584783</v>
      </c>
      <c r="J15" s="212">
        <f t="shared" si="8"/>
        <v>0.1230706279</v>
      </c>
      <c r="K15" s="28"/>
      <c r="L15" s="213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>
      <c r="A16" s="195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13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>
      <c r="A17" s="194" t="s">
        <v>264</v>
      </c>
      <c r="B17" s="197" t="s">
        <v>255</v>
      </c>
      <c r="C17" s="198" t="s">
        <v>256</v>
      </c>
      <c r="D17" s="199" t="s">
        <v>263</v>
      </c>
      <c r="E17" s="200" t="s">
        <v>258</v>
      </c>
      <c r="F17" s="201" t="s">
        <v>73</v>
      </c>
      <c r="G17" s="202" t="s">
        <v>259</v>
      </c>
      <c r="H17" s="203" t="s">
        <v>260</v>
      </c>
      <c r="I17" s="203" t="s">
        <v>261</v>
      </c>
      <c r="J17" s="204" t="s">
        <v>239</v>
      </c>
      <c r="K17" s="28"/>
      <c r="L17" s="213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>
      <c r="A18" s="28"/>
      <c r="B18" s="205">
        <v>0.0</v>
      </c>
      <c r="C18" s="149">
        <f t="shared" ref="C18:C22" si="9">(0-D18/E18)*G18+D18</f>
        <v>0</v>
      </c>
      <c r="D18" s="206">
        <v>0.0</v>
      </c>
      <c r="E18" s="207">
        <v>0.368</v>
      </c>
      <c r="F18" s="208">
        <v>0.057</v>
      </c>
      <c r="G18" s="209">
        <v>0.0</v>
      </c>
      <c r="H18" s="210">
        <f t="shared" ref="H18:H22" si="10">$G$2*F18</f>
        <v>0.684</v>
      </c>
      <c r="I18" s="210">
        <f t="shared" ref="I18:I22" si="11">G18*C18</f>
        <v>0</v>
      </c>
      <c r="J18" s="211">
        <v>0.0</v>
      </c>
      <c r="K18" s="28"/>
      <c r="L18" s="213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>
      <c r="A19" s="28"/>
      <c r="B19" s="205">
        <v>5000.0</v>
      </c>
      <c r="C19" s="149">
        <f t="shared" si="9"/>
        <v>557.6086957</v>
      </c>
      <c r="D19" s="206">
        <v>1900.0</v>
      </c>
      <c r="E19" s="207">
        <v>0.368</v>
      </c>
      <c r="F19" s="208">
        <v>2.8</v>
      </c>
      <c r="G19" s="209">
        <v>0.26</v>
      </c>
      <c r="H19" s="210">
        <f t="shared" si="10"/>
        <v>33.6</v>
      </c>
      <c r="I19" s="210">
        <f t="shared" si="11"/>
        <v>144.9782609</v>
      </c>
      <c r="J19" s="212">
        <f t="shared" ref="J19:J22" si="12">H19/I19</f>
        <v>0.2317588844</v>
      </c>
      <c r="K19" s="28"/>
      <c r="L19" s="213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>
      <c r="A20" s="28"/>
      <c r="B20" s="205">
        <v>10000.0</v>
      </c>
      <c r="C20" s="149">
        <f t="shared" si="9"/>
        <v>772.173913</v>
      </c>
      <c r="D20" s="206">
        <v>1920.0</v>
      </c>
      <c r="E20" s="207">
        <v>0.368</v>
      </c>
      <c r="F20" s="208">
        <v>2.58</v>
      </c>
      <c r="G20" s="209">
        <v>0.22</v>
      </c>
      <c r="H20" s="210">
        <f t="shared" si="10"/>
        <v>30.96</v>
      </c>
      <c r="I20" s="210">
        <f t="shared" si="11"/>
        <v>169.8782609</v>
      </c>
      <c r="J20" s="212">
        <f t="shared" si="12"/>
        <v>0.1822481572</v>
      </c>
      <c r="K20" s="28"/>
      <c r="L20" s="213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>
      <c r="A21" s="28"/>
      <c r="B21" s="205">
        <v>15000.0</v>
      </c>
      <c r="C21" s="149">
        <f t="shared" si="9"/>
        <v>617.8967391</v>
      </c>
      <c r="D21" s="206">
        <v>1927.0</v>
      </c>
      <c r="E21" s="207">
        <v>0.368</v>
      </c>
      <c r="F21" s="208">
        <v>2.4</v>
      </c>
      <c r="G21" s="209">
        <v>0.25</v>
      </c>
      <c r="H21" s="210">
        <f t="shared" si="10"/>
        <v>28.8</v>
      </c>
      <c r="I21" s="210">
        <f t="shared" si="11"/>
        <v>154.4741848</v>
      </c>
      <c r="J21" s="212">
        <f t="shared" si="12"/>
        <v>0.1864389188</v>
      </c>
      <c r="K21" s="28"/>
      <c r="L21" s="213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>
      <c r="A22" s="28"/>
      <c r="B22" s="205">
        <v>20000.0</v>
      </c>
      <c r="C22" s="149">
        <f t="shared" si="9"/>
        <v>882</v>
      </c>
      <c r="D22" s="206">
        <v>1932.0</v>
      </c>
      <c r="E22" s="207">
        <v>0.368</v>
      </c>
      <c r="F22" s="208">
        <v>2.3</v>
      </c>
      <c r="G22" s="209">
        <v>0.2</v>
      </c>
      <c r="H22" s="210">
        <f t="shared" si="10"/>
        <v>27.6</v>
      </c>
      <c r="I22" s="210">
        <f t="shared" si="11"/>
        <v>176.4</v>
      </c>
      <c r="J22" s="212">
        <f t="shared" si="12"/>
        <v>0.156462585</v>
      </c>
      <c r="K22" s="28"/>
      <c r="L22" s="213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>
      <c r="A23" s="194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13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>
      <c r="A24" s="194" t="s">
        <v>265</v>
      </c>
      <c r="B24" s="197" t="s">
        <v>255</v>
      </c>
      <c r="C24" s="198" t="s">
        <v>256</v>
      </c>
      <c r="D24" s="199" t="s">
        <v>263</v>
      </c>
      <c r="E24" s="200" t="s">
        <v>258</v>
      </c>
      <c r="F24" s="201" t="s">
        <v>73</v>
      </c>
      <c r="G24" s="202" t="s">
        <v>259</v>
      </c>
      <c r="H24" s="203" t="s">
        <v>260</v>
      </c>
      <c r="I24" s="203" t="s">
        <v>261</v>
      </c>
      <c r="J24" s="204" t="s">
        <v>239</v>
      </c>
      <c r="K24" s="28"/>
      <c r="L24" s="213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>
      <c r="A25" s="28"/>
      <c r="B25" s="205">
        <v>0.0</v>
      </c>
      <c r="C25" s="149">
        <f t="shared" ref="C25:J25" si="13">AVERAGE(C4,C11,C18)</f>
        <v>0</v>
      </c>
      <c r="D25" s="206">
        <f t="shared" si="13"/>
        <v>0</v>
      </c>
      <c r="E25" s="151">
        <f t="shared" si="13"/>
        <v>0.368</v>
      </c>
      <c r="F25" s="208">
        <f t="shared" si="13"/>
        <v>0.05733333333</v>
      </c>
      <c r="G25" s="208">
        <f t="shared" si="13"/>
        <v>0</v>
      </c>
      <c r="H25" s="214">
        <f t="shared" si="13"/>
        <v>0.688</v>
      </c>
      <c r="I25" s="214">
        <f t="shared" si="13"/>
        <v>0</v>
      </c>
      <c r="J25" s="211">
        <f t="shared" si="13"/>
        <v>0</v>
      </c>
      <c r="K25" s="28"/>
      <c r="L25" s="213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>
      <c r="A26" s="28"/>
      <c r="B26" s="205">
        <v>5000.0</v>
      </c>
      <c r="C26" s="149">
        <f t="shared" ref="C26:J26" si="14">AVERAGE(C5,C12,C19)</f>
        <v>684.9655797</v>
      </c>
      <c r="D26" s="206">
        <f t="shared" si="14"/>
        <v>1873</v>
      </c>
      <c r="E26" s="151">
        <f t="shared" si="14"/>
        <v>0.368</v>
      </c>
      <c r="F26" s="208">
        <f t="shared" si="14"/>
        <v>2.433333333</v>
      </c>
      <c r="G26" s="208">
        <f t="shared" si="14"/>
        <v>0.2333333333</v>
      </c>
      <c r="H26" s="214">
        <f t="shared" si="14"/>
        <v>29.2</v>
      </c>
      <c r="I26" s="214">
        <f t="shared" si="14"/>
        <v>157.71125</v>
      </c>
      <c r="J26" s="211">
        <f t="shared" si="14"/>
        <v>0.1876359358</v>
      </c>
      <c r="K26" s="28"/>
      <c r="L26" s="213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>
      <c r="A27" s="28"/>
      <c r="B27" s="205">
        <v>10000.0</v>
      </c>
      <c r="C27" s="149">
        <f t="shared" ref="C27:J27" si="15">AVERAGE(C6,C13,C20)</f>
        <v>667.2101449</v>
      </c>
      <c r="D27" s="206">
        <f t="shared" si="15"/>
        <v>1918.333333</v>
      </c>
      <c r="E27" s="151">
        <f t="shared" si="15"/>
        <v>0.368</v>
      </c>
      <c r="F27" s="208">
        <f t="shared" si="15"/>
        <v>2.24</v>
      </c>
      <c r="G27" s="208">
        <f t="shared" si="15"/>
        <v>0.24</v>
      </c>
      <c r="H27" s="214">
        <f t="shared" si="15"/>
        <v>26.88</v>
      </c>
      <c r="I27" s="214">
        <f t="shared" si="15"/>
        <v>158.7430435</v>
      </c>
      <c r="J27" s="211">
        <f t="shared" si="15"/>
        <v>0.1694353834</v>
      </c>
      <c r="K27" s="28"/>
      <c r="L27" s="213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>
      <c r="A28" s="28"/>
      <c r="B28" s="205">
        <v>15000.0</v>
      </c>
      <c r="C28" s="149">
        <f t="shared" ref="C28:J28" si="16">AVERAGE(C7,C14,C21)</f>
        <v>740.442029</v>
      </c>
      <c r="D28" s="206">
        <f t="shared" si="16"/>
        <v>1927</v>
      </c>
      <c r="E28" s="151">
        <f t="shared" si="16"/>
        <v>0.368</v>
      </c>
      <c r="F28" s="208">
        <f t="shared" si="16"/>
        <v>2.15</v>
      </c>
      <c r="G28" s="208">
        <f t="shared" si="16"/>
        <v>0.2266666667</v>
      </c>
      <c r="H28" s="214">
        <f t="shared" si="16"/>
        <v>25.8</v>
      </c>
      <c r="I28" s="214">
        <f t="shared" si="16"/>
        <v>164.166558</v>
      </c>
      <c r="J28" s="211">
        <f t="shared" si="16"/>
        <v>0.1587415681</v>
      </c>
      <c r="K28" s="28"/>
      <c r="L28" s="213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>
      <c r="A29" s="28"/>
      <c r="B29" s="205">
        <v>20000.0</v>
      </c>
      <c r="C29" s="149">
        <f t="shared" ref="C29:J29" si="17">AVERAGE(C8,C15,C22)</f>
        <v>1017.492754</v>
      </c>
      <c r="D29" s="206">
        <f t="shared" si="17"/>
        <v>1924.666667</v>
      </c>
      <c r="E29" s="151">
        <f t="shared" si="17"/>
        <v>0.368</v>
      </c>
      <c r="F29" s="208">
        <f t="shared" si="17"/>
        <v>2.013333333</v>
      </c>
      <c r="G29" s="208">
        <f t="shared" si="17"/>
        <v>0.1733333333</v>
      </c>
      <c r="H29" s="214">
        <f t="shared" si="17"/>
        <v>24.16</v>
      </c>
      <c r="I29" s="214">
        <f t="shared" si="17"/>
        <v>173.2421739</v>
      </c>
      <c r="J29" s="211">
        <f t="shared" si="17"/>
        <v>0.1391319524</v>
      </c>
      <c r="K29" s="28"/>
      <c r="L29" s="213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13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>
      <c r="A32" s="213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>
      <c r="A33" s="194"/>
      <c r="B33" s="194" t="s">
        <v>173</v>
      </c>
      <c r="C33" s="194" t="s">
        <v>266</v>
      </c>
      <c r="D33" s="195"/>
      <c r="E33" s="195"/>
      <c r="F33" s="194" t="s">
        <v>178</v>
      </c>
      <c r="G33" s="194">
        <v>12.0</v>
      </c>
      <c r="H33" s="194" t="s">
        <v>14</v>
      </c>
      <c r="I33" s="77"/>
      <c r="J33" s="28"/>
      <c r="K33" s="28"/>
      <c r="L33" s="196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>
      <c r="A34" s="194" t="s">
        <v>254</v>
      </c>
      <c r="B34" s="197" t="s">
        <v>255</v>
      </c>
      <c r="C34" s="198" t="s">
        <v>256</v>
      </c>
      <c r="D34" s="199" t="s">
        <v>257</v>
      </c>
      <c r="E34" s="200" t="s">
        <v>258</v>
      </c>
      <c r="F34" s="201" t="s">
        <v>73</v>
      </c>
      <c r="G34" s="202" t="s">
        <v>259</v>
      </c>
      <c r="H34" s="203" t="s">
        <v>260</v>
      </c>
      <c r="I34" s="203" t="s">
        <v>261</v>
      </c>
      <c r="J34" s="204" t="s">
        <v>239</v>
      </c>
      <c r="L34" s="193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>
      <c r="A35" s="195"/>
      <c r="B35" s="215">
        <v>0.0</v>
      </c>
      <c r="C35" s="149">
        <f t="shared" ref="C35:C40" si="18">(0-D35/E35)*G35+D35</f>
        <v>0</v>
      </c>
      <c r="D35" s="206">
        <v>0.0</v>
      </c>
      <c r="E35" s="207">
        <v>0.368</v>
      </c>
      <c r="F35" s="208">
        <v>0.057</v>
      </c>
      <c r="G35" s="209">
        <v>0.0</v>
      </c>
      <c r="H35" s="210">
        <f t="shared" ref="H35:H40" si="19">$G$2*F35</f>
        <v>0.684</v>
      </c>
      <c r="I35" s="210">
        <f t="shared" ref="I35:I40" si="20">G35*C35</f>
        <v>0</v>
      </c>
      <c r="J35" s="211">
        <v>0.0</v>
      </c>
      <c r="L35" s="193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>
      <c r="A36" s="195"/>
      <c r="B36" s="215">
        <v>13108.0</v>
      </c>
      <c r="C36" s="149">
        <f t="shared" si="18"/>
        <v>0</v>
      </c>
      <c r="D36" s="206">
        <v>0.0</v>
      </c>
      <c r="E36" s="207">
        <v>0.368</v>
      </c>
      <c r="F36" s="208">
        <v>0.1267</v>
      </c>
      <c r="G36" s="209">
        <v>0.0</v>
      </c>
      <c r="H36" s="210">
        <f t="shared" si="19"/>
        <v>1.5204</v>
      </c>
      <c r="I36" s="210">
        <f t="shared" si="20"/>
        <v>0</v>
      </c>
      <c r="J36" s="211">
        <v>0.0</v>
      </c>
      <c r="L36" s="213"/>
      <c r="M36" s="28"/>
      <c r="N36" s="77" t="s">
        <v>267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>
      <c r="A37" s="195"/>
      <c r="B37" s="215">
        <v>26216.0</v>
      </c>
      <c r="C37" s="149">
        <f t="shared" si="18"/>
        <v>488</v>
      </c>
      <c r="D37" s="206">
        <v>488.0</v>
      </c>
      <c r="E37" s="207">
        <v>0.368</v>
      </c>
      <c r="F37" s="208">
        <v>0.461</v>
      </c>
      <c r="G37" s="209">
        <v>0.0</v>
      </c>
      <c r="H37" s="210">
        <f t="shared" si="19"/>
        <v>5.532</v>
      </c>
      <c r="I37" s="210">
        <f t="shared" si="20"/>
        <v>0</v>
      </c>
      <c r="J37" s="211">
        <v>0.0</v>
      </c>
      <c r="L37" s="213"/>
      <c r="M37" s="28"/>
      <c r="N37" s="77" t="s">
        <v>268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>
      <c r="A38" s="195"/>
      <c r="B38" s="215">
        <v>39324.0</v>
      </c>
      <c r="C38" s="149">
        <f t="shared" si="18"/>
        <v>868.7065217</v>
      </c>
      <c r="D38" s="206">
        <v>916.0</v>
      </c>
      <c r="E38" s="207">
        <v>0.368</v>
      </c>
      <c r="F38" s="208">
        <v>1.1</v>
      </c>
      <c r="G38" s="209">
        <v>0.019</v>
      </c>
      <c r="H38" s="210">
        <f t="shared" si="19"/>
        <v>13.2</v>
      </c>
      <c r="I38" s="210">
        <f t="shared" si="20"/>
        <v>16.50542391</v>
      </c>
      <c r="J38" s="212">
        <f t="shared" ref="J38:J40" si="21">H38/I38</f>
        <v>0.7997371088</v>
      </c>
      <c r="L38" s="213"/>
      <c r="M38" s="28"/>
      <c r="N38" s="77" t="s">
        <v>269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>
      <c r="A39" s="195"/>
      <c r="B39" s="215">
        <v>52432.0</v>
      </c>
      <c r="C39" s="149">
        <f t="shared" si="18"/>
        <v>1056.853261</v>
      </c>
      <c r="D39" s="206">
        <v>1399.0</v>
      </c>
      <c r="E39" s="207">
        <v>0.368</v>
      </c>
      <c r="F39" s="208">
        <v>1.67</v>
      </c>
      <c r="G39" s="209">
        <v>0.09</v>
      </c>
      <c r="H39" s="210">
        <f t="shared" si="19"/>
        <v>20.04</v>
      </c>
      <c r="I39" s="210">
        <f t="shared" si="20"/>
        <v>95.11679348</v>
      </c>
      <c r="J39" s="212">
        <f t="shared" si="21"/>
        <v>0.2106883471</v>
      </c>
      <c r="L39" s="213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>
      <c r="A40" s="195"/>
      <c r="B40" s="215">
        <v>65540.0</v>
      </c>
      <c r="C40" s="149">
        <f t="shared" si="18"/>
        <v>1032.608696</v>
      </c>
      <c r="D40" s="206">
        <v>1900.0</v>
      </c>
      <c r="E40" s="207">
        <v>0.368</v>
      </c>
      <c r="F40" s="208">
        <v>2.4</v>
      </c>
      <c r="G40" s="209">
        <v>0.168</v>
      </c>
      <c r="H40" s="210">
        <f t="shared" si="19"/>
        <v>28.8</v>
      </c>
      <c r="I40" s="210">
        <f t="shared" si="20"/>
        <v>173.4782609</v>
      </c>
      <c r="J40" s="212">
        <f t="shared" si="21"/>
        <v>0.1660150376</v>
      </c>
      <c r="K40" s="28"/>
      <c r="L40" s="213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>
      <c r="A41" s="195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13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>
      <c r="A42" s="194" t="s">
        <v>262</v>
      </c>
      <c r="B42" s="197" t="s">
        <v>255</v>
      </c>
      <c r="C42" s="198" t="s">
        <v>256</v>
      </c>
      <c r="D42" s="199" t="s">
        <v>263</v>
      </c>
      <c r="E42" s="200" t="s">
        <v>258</v>
      </c>
      <c r="F42" s="201" t="s">
        <v>73</v>
      </c>
      <c r="G42" s="202" t="s">
        <v>259</v>
      </c>
      <c r="H42" s="203" t="s">
        <v>260</v>
      </c>
      <c r="I42" s="203" t="s">
        <v>261</v>
      </c>
      <c r="J42" s="204" t="s">
        <v>239</v>
      </c>
      <c r="K42" s="28"/>
      <c r="L42" s="213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>
      <c r="A43" s="195"/>
      <c r="B43" s="215">
        <v>0.0</v>
      </c>
      <c r="C43" s="149">
        <f t="shared" ref="C43:C48" si="22">(0-D43/E43)*G43+D43</f>
        <v>0</v>
      </c>
      <c r="D43" s="206">
        <v>0.0</v>
      </c>
      <c r="E43" s="207">
        <v>0.368</v>
      </c>
      <c r="F43" s="208">
        <v>0.057</v>
      </c>
      <c r="G43" s="209">
        <v>0.0</v>
      </c>
      <c r="H43" s="210">
        <f t="shared" ref="H43:H48" si="23">$G$2*F43</f>
        <v>0.684</v>
      </c>
      <c r="I43" s="210">
        <f t="shared" ref="I43:I48" si="24">G43*C43</f>
        <v>0</v>
      </c>
      <c r="J43" s="211">
        <v>0.0</v>
      </c>
      <c r="K43" s="28"/>
      <c r="L43" s="213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>
      <c r="A44" s="195"/>
      <c r="B44" s="215">
        <v>13108.0</v>
      </c>
      <c r="C44" s="149">
        <f t="shared" si="22"/>
        <v>0</v>
      </c>
      <c r="D44" s="206">
        <v>0.0</v>
      </c>
      <c r="E44" s="207">
        <v>0.368</v>
      </c>
      <c r="F44" s="208">
        <v>0.129</v>
      </c>
      <c r="G44" s="209">
        <v>0.0</v>
      </c>
      <c r="H44" s="210">
        <f t="shared" si="23"/>
        <v>1.548</v>
      </c>
      <c r="I44" s="210">
        <f t="shared" si="24"/>
        <v>0</v>
      </c>
      <c r="J44" s="211">
        <v>0.0</v>
      </c>
      <c r="K44" s="28"/>
      <c r="L44" s="213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>
      <c r="A45" s="195"/>
      <c r="B45" s="215">
        <v>26216.0</v>
      </c>
      <c r="C45" s="149">
        <f t="shared" si="22"/>
        <v>491</v>
      </c>
      <c r="D45" s="206">
        <v>491.0</v>
      </c>
      <c r="E45" s="207">
        <v>0.368</v>
      </c>
      <c r="F45" s="208">
        <v>0.455</v>
      </c>
      <c r="G45" s="209">
        <v>0.0</v>
      </c>
      <c r="H45" s="210">
        <f t="shared" si="23"/>
        <v>5.46</v>
      </c>
      <c r="I45" s="210">
        <f t="shared" si="24"/>
        <v>0</v>
      </c>
      <c r="J45" s="211">
        <v>0.0</v>
      </c>
      <c r="K45" s="28"/>
      <c r="L45" s="213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>
      <c r="A46" s="195"/>
      <c r="B46" s="215">
        <v>39324.0</v>
      </c>
      <c r="C46" s="149">
        <f t="shared" si="22"/>
        <v>867.7527174</v>
      </c>
      <c r="D46" s="206">
        <v>931.0</v>
      </c>
      <c r="E46" s="207">
        <v>0.368</v>
      </c>
      <c r="F46" s="208">
        <v>1.08</v>
      </c>
      <c r="G46" s="209">
        <v>0.025</v>
      </c>
      <c r="H46" s="210">
        <f t="shared" si="23"/>
        <v>12.96</v>
      </c>
      <c r="I46" s="210">
        <f t="shared" si="24"/>
        <v>21.69381793</v>
      </c>
      <c r="J46" s="212">
        <f t="shared" ref="J46:J48" si="25">H46/I46</f>
        <v>0.5974052165</v>
      </c>
      <c r="K46" s="28"/>
      <c r="L46" s="213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>
      <c r="A47" s="195"/>
      <c r="B47" s="215">
        <v>52432.0</v>
      </c>
      <c r="C47" s="149">
        <f t="shared" si="22"/>
        <v>1030.48913</v>
      </c>
      <c r="D47" s="206">
        <v>1415.0</v>
      </c>
      <c r="E47" s="207">
        <v>0.368</v>
      </c>
      <c r="F47" s="208">
        <v>1.64</v>
      </c>
      <c r="G47" s="209">
        <v>0.1</v>
      </c>
      <c r="H47" s="210">
        <f t="shared" si="23"/>
        <v>19.68</v>
      </c>
      <c r="I47" s="210">
        <f t="shared" si="24"/>
        <v>103.048913</v>
      </c>
      <c r="J47" s="212">
        <f t="shared" si="25"/>
        <v>0.1909772691</v>
      </c>
      <c r="K47" s="28"/>
      <c r="L47" s="213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>
      <c r="A48" s="195"/>
      <c r="B48" s="215">
        <v>65540.0</v>
      </c>
      <c r="C48" s="149">
        <f t="shared" si="22"/>
        <v>928.5625</v>
      </c>
      <c r="D48" s="206">
        <v>1909.0</v>
      </c>
      <c r="E48" s="207">
        <v>0.368</v>
      </c>
      <c r="F48" s="208">
        <v>2.35</v>
      </c>
      <c r="G48" s="209">
        <v>0.189</v>
      </c>
      <c r="H48" s="210">
        <f t="shared" si="23"/>
        <v>28.2</v>
      </c>
      <c r="I48" s="210">
        <f t="shared" si="24"/>
        <v>175.4983125</v>
      </c>
      <c r="J48" s="212">
        <f t="shared" si="25"/>
        <v>0.1606853057</v>
      </c>
      <c r="K48" s="28"/>
      <c r="L48" s="213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>
      <c r="A49" s="195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13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>
      <c r="A50" s="194" t="s">
        <v>264</v>
      </c>
      <c r="B50" s="197" t="s">
        <v>255</v>
      </c>
      <c r="C50" s="198" t="s">
        <v>256</v>
      </c>
      <c r="D50" s="199" t="s">
        <v>263</v>
      </c>
      <c r="E50" s="200" t="s">
        <v>258</v>
      </c>
      <c r="F50" s="201" t="s">
        <v>73</v>
      </c>
      <c r="G50" s="202" t="s">
        <v>259</v>
      </c>
      <c r="H50" s="203" t="s">
        <v>260</v>
      </c>
      <c r="I50" s="203" t="s">
        <v>261</v>
      </c>
      <c r="J50" s="204" t="s">
        <v>239</v>
      </c>
      <c r="K50" s="28"/>
      <c r="L50" s="213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>
      <c r="A51" s="28"/>
      <c r="B51" s="215">
        <v>0.0</v>
      </c>
      <c r="C51" s="149">
        <f t="shared" ref="C51:C56" si="26">(0-D51/E51)*G51+D51</f>
        <v>0</v>
      </c>
      <c r="D51" s="206">
        <v>0.0</v>
      </c>
      <c r="E51" s="207">
        <v>0.368</v>
      </c>
      <c r="F51" s="208">
        <v>0.057</v>
      </c>
      <c r="G51" s="209">
        <v>0.0</v>
      </c>
      <c r="H51" s="210">
        <f t="shared" ref="H51:H56" si="27">$G$2*F51</f>
        <v>0.684</v>
      </c>
      <c r="I51" s="210">
        <f t="shared" ref="I51:I56" si="28">G51*C51</f>
        <v>0</v>
      </c>
      <c r="J51" s="211">
        <v>0.0</v>
      </c>
      <c r="K51" s="28"/>
      <c r="L51" s="213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>
      <c r="A52" s="28"/>
      <c r="B52" s="215">
        <v>13108.0</v>
      </c>
      <c r="C52" s="149">
        <f t="shared" si="26"/>
        <v>0</v>
      </c>
      <c r="D52" s="206">
        <v>0.0</v>
      </c>
      <c r="E52" s="207">
        <v>0.368</v>
      </c>
      <c r="F52" s="208">
        <v>0.128</v>
      </c>
      <c r="G52" s="209">
        <v>0.0</v>
      </c>
      <c r="H52" s="210">
        <f t="shared" si="27"/>
        <v>1.536</v>
      </c>
      <c r="I52" s="210">
        <f t="shared" si="28"/>
        <v>0</v>
      </c>
      <c r="J52" s="211">
        <v>0.0</v>
      </c>
      <c r="K52" s="28"/>
      <c r="L52" s="213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>
      <c r="A53" s="28"/>
      <c r="B53" s="215">
        <v>26216.0</v>
      </c>
      <c r="C53" s="149">
        <f t="shared" si="26"/>
        <v>480</v>
      </c>
      <c r="D53" s="206">
        <v>480.0</v>
      </c>
      <c r="E53" s="207">
        <v>0.368</v>
      </c>
      <c r="F53" s="208">
        <v>0.452</v>
      </c>
      <c r="G53" s="209">
        <v>0.0</v>
      </c>
      <c r="H53" s="210">
        <f t="shared" si="27"/>
        <v>5.424</v>
      </c>
      <c r="I53" s="210">
        <f t="shared" si="28"/>
        <v>0</v>
      </c>
      <c r="J53" s="211">
        <v>0.0</v>
      </c>
      <c r="K53" s="28"/>
      <c r="L53" s="213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>
      <c r="A54" s="28"/>
      <c r="B54" s="215">
        <v>39324.0</v>
      </c>
      <c r="C54" s="149">
        <f t="shared" si="26"/>
        <v>171.6630435</v>
      </c>
      <c r="D54" s="206">
        <v>929.0</v>
      </c>
      <c r="E54" s="207">
        <v>0.368</v>
      </c>
      <c r="F54" s="208">
        <v>1.08</v>
      </c>
      <c r="G54" s="209">
        <v>0.3</v>
      </c>
      <c r="H54" s="210">
        <f t="shared" si="27"/>
        <v>12.96</v>
      </c>
      <c r="I54" s="210">
        <f t="shared" si="28"/>
        <v>51.49891304</v>
      </c>
      <c r="J54" s="212">
        <f t="shared" ref="J54:J56" si="29">H54/I54</f>
        <v>0.2516557969</v>
      </c>
      <c r="K54" s="28"/>
      <c r="L54" s="213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>
      <c r="A55" s="28"/>
      <c r="B55" s="215">
        <v>52432.0</v>
      </c>
      <c r="C55" s="149">
        <f t="shared" si="26"/>
        <v>989.9347826</v>
      </c>
      <c r="D55" s="206">
        <v>1412.0</v>
      </c>
      <c r="E55" s="207">
        <v>0.368</v>
      </c>
      <c r="F55" s="208">
        <v>1.61</v>
      </c>
      <c r="G55" s="209">
        <v>0.11</v>
      </c>
      <c r="H55" s="210">
        <f t="shared" si="27"/>
        <v>19.32</v>
      </c>
      <c r="I55" s="210">
        <f t="shared" si="28"/>
        <v>108.8928261</v>
      </c>
      <c r="J55" s="212">
        <f t="shared" si="29"/>
        <v>0.1774221562</v>
      </c>
      <c r="K55" s="28"/>
      <c r="L55" s="213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>
      <c r="A56" s="28"/>
      <c r="B56" s="215">
        <v>65540.0</v>
      </c>
      <c r="C56" s="149">
        <f t="shared" si="26"/>
        <v>979.4103261</v>
      </c>
      <c r="D56" s="206">
        <v>1907.0</v>
      </c>
      <c r="E56" s="207">
        <v>0.368</v>
      </c>
      <c r="F56" s="208">
        <v>2.28</v>
      </c>
      <c r="G56" s="209">
        <v>0.179</v>
      </c>
      <c r="H56" s="210">
        <f t="shared" si="27"/>
        <v>27.36</v>
      </c>
      <c r="I56" s="210">
        <f t="shared" si="28"/>
        <v>175.3144484</v>
      </c>
      <c r="J56" s="212">
        <f t="shared" si="29"/>
        <v>0.1560624367</v>
      </c>
      <c r="K56" s="28"/>
      <c r="L56" s="213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13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>
      <c r="A58" s="194" t="s">
        <v>265</v>
      </c>
      <c r="B58" s="216" t="s">
        <v>255</v>
      </c>
      <c r="C58" s="217" t="s">
        <v>256</v>
      </c>
      <c r="D58" s="218" t="s">
        <v>263</v>
      </c>
      <c r="E58" s="124" t="s">
        <v>258</v>
      </c>
      <c r="F58" s="121" t="s">
        <v>73</v>
      </c>
      <c r="G58" s="219" t="s">
        <v>259</v>
      </c>
      <c r="H58" s="220" t="s">
        <v>260</v>
      </c>
      <c r="I58" s="220" t="s">
        <v>261</v>
      </c>
      <c r="J58" s="221" t="s">
        <v>239</v>
      </c>
      <c r="K58" s="28"/>
      <c r="L58" s="213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>
      <c r="A59" s="28"/>
      <c r="B59" s="215">
        <v>0.0</v>
      </c>
      <c r="C59" s="149">
        <f t="shared" ref="C59:J59" si="30">AVERAGE(C35,C43,C51)</f>
        <v>0</v>
      </c>
      <c r="D59" s="206">
        <f t="shared" si="30"/>
        <v>0</v>
      </c>
      <c r="E59" s="151">
        <f t="shared" si="30"/>
        <v>0.368</v>
      </c>
      <c r="F59" s="208">
        <f t="shared" si="30"/>
        <v>0.057</v>
      </c>
      <c r="G59" s="209">
        <f t="shared" si="30"/>
        <v>0</v>
      </c>
      <c r="H59" s="214">
        <f t="shared" si="30"/>
        <v>0.684</v>
      </c>
      <c r="I59" s="214">
        <f t="shared" si="30"/>
        <v>0</v>
      </c>
      <c r="J59" s="211">
        <f t="shared" si="30"/>
        <v>0</v>
      </c>
      <c r="K59" s="28"/>
      <c r="L59" s="213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>
      <c r="A60" s="28"/>
      <c r="B60" s="215">
        <v>13108.0</v>
      </c>
      <c r="C60" s="149">
        <f t="shared" ref="C60:J60" si="31">AVERAGE(C36,C44,C52)</f>
        <v>0</v>
      </c>
      <c r="D60" s="206">
        <f t="shared" si="31"/>
        <v>0</v>
      </c>
      <c r="E60" s="151">
        <f t="shared" si="31"/>
        <v>0.368</v>
      </c>
      <c r="F60" s="208">
        <f t="shared" si="31"/>
        <v>0.1279</v>
      </c>
      <c r="G60" s="209">
        <f t="shared" si="31"/>
        <v>0</v>
      </c>
      <c r="H60" s="214">
        <f t="shared" si="31"/>
        <v>1.5348</v>
      </c>
      <c r="I60" s="214">
        <f t="shared" si="31"/>
        <v>0</v>
      </c>
      <c r="J60" s="211">
        <f t="shared" si="31"/>
        <v>0</v>
      </c>
      <c r="K60" s="28"/>
      <c r="L60" s="213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>
      <c r="A61" s="28"/>
      <c r="B61" s="215">
        <v>26216.0</v>
      </c>
      <c r="C61" s="149">
        <f t="shared" ref="C61:J61" si="32">AVERAGE(C37,C45,C53)</f>
        <v>486.3333333</v>
      </c>
      <c r="D61" s="206">
        <f t="shared" si="32"/>
        <v>486.3333333</v>
      </c>
      <c r="E61" s="151">
        <f t="shared" si="32"/>
        <v>0.368</v>
      </c>
      <c r="F61" s="208">
        <f t="shared" si="32"/>
        <v>0.456</v>
      </c>
      <c r="G61" s="209">
        <f t="shared" si="32"/>
        <v>0</v>
      </c>
      <c r="H61" s="214">
        <f t="shared" si="32"/>
        <v>5.472</v>
      </c>
      <c r="I61" s="214">
        <f t="shared" si="32"/>
        <v>0</v>
      </c>
      <c r="J61" s="211">
        <f t="shared" si="32"/>
        <v>0</v>
      </c>
      <c r="K61" s="28"/>
      <c r="L61" s="213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>
      <c r="A62" s="28"/>
      <c r="B62" s="215">
        <v>39324.0</v>
      </c>
      <c r="C62" s="149">
        <f t="shared" ref="C62:J62" si="33">AVERAGE(C38,C46,C54)</f>
        <v>636.0407609</v>
      </c>
      <c r="D62" s="206">
        <f t="shared" si="33"/>
        <v>925.3333333</v>
      </c>
      <c r="E62" s="151">
        <f t="shared" si="33"/>
        <v>0.368</v>
      </c>
      <c r="F62" s="208">
        <f t="shared" si="33"/>
        <v>1.086666667</v>
      </c>
      <c r="G62" s="209">
        <f t="shared" si="33"/>
        <v>0.1146666667</v>
      </c>
      <c r="H62" s="214">
        <f t="shared" si="33"/>
        <v>13.04</v>
      </c>
      <c r="I62" s="214">
        <f t="shared" si="33"/>
        <v>29.89938496</v>
      </c>
      <c r="J62" s="211">
        <f t="shared" si="33"/>
        <v>0.5495993741</v>
      </c>
      <c r="K62" s="28"/>
      <c r="L62" s="213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>
      <c r="A63" s="28"/>
      <c r="B63" s="215">
        <v>52432.0</v>
      </c>
      <c r="C63" s="149">
        <f t="shared" ref="C63:J63" si="34">AVERAGE(C39,C47,C55)</f>
        <v>1025.759058</v>
      </c>
      <c r="D63" s="206">
        <f t="shared" si="34"/>
        <v>1408.666667</v>
      </c>
      <c r="E63" s="151">
        <f t="shared" si="34"/>
        <v>0.368</v>
      </c>
      <c r="F63" s="208">
        <f t="shared" si="34"/>
        <v>1.64</v>
      </c>
      <c r="G63" s="209">
        <f t="shared" si="34"/>
        <v>0.1</v>
      </c>
      <c r="H63" s="214">
        <f t="shared" si="34"/>
        <v>19.68</v>
      </c>
      <c r="I63" s="214">
        <f t="shared" si="34"/>
        <v>102.3528442</v>
      </c>
      <c r="J63" s="211">
        <f t="shared" si="34"/>
        <v>0.1930292575</v>
      </c>
      <c r="K63" s="28"/>
      <c r="L63" s="213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>
      <c r="A64" s="28"/>
      <c r="B64" s="215">
        <v>65540.0</v>
      </c>
      <c r="C64" s="149">
        <f t="shared" ref="C64:J64" si="35">AVERAGE(C40,C48,C56)</f>
        <v>980.1938406</v>
      </c>
      <c r="D64" s="206">
        <f t="shared" si="35"/>
        <v>1905.333333</v>
      </c>
      <c r="E64" s="151">
        <f t="shared" si="35"/>
        <v>0.368</v>
      </c>
      <c r="F64" s="208">
        <f t="shared" si="35"/>
        <v>2.343333333</v>
      </c>
      <c r="G64" s="209">
        <f t="shared" si="35"/>
        <v>0.1786666667</v>
      </c>
      <c r="H64" s="214">
        <f t="shared" si="35"/>
        <v>28.12</v>
      </c>
      <c r="I64" s="214">
        <f t="shared" si="35"/>
        <v>174.7636739</v>
      </c>
      <c r="J64" s="211">
        <f t="shared" si="35"/>
        <v>0.1609209267</v>
      </c>
      <c r="K64" s="28"/>
      <c r="L64" s="213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13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>
      <c r="A69" s="77" t="s">
        <v>270</v>
      </c>
      <c r="B69" s="194" t="s">
        <v>173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>
      <c r="A70" s="28"/>
      <c r="B70" s="216" t="s">
        <v>255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>
      <c r="A71" s="28"/>
      <c r="B71" s="215">
        <v>0.0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>
      <c r="A72" s="28"/>
      <c r="B72" s="215">
        <v>13108.0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>
      <c r="A73" s="28"/>
      <c r="B73" s="215">
        <v>26216.0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>
      <c r="A74" s="28"/>
      <c r="B74" s="215">
        <v>39324.0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>
      <c r="A75" s="28"/>
      <c r="B75" s="215">
        <v>52432.0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>
      <c r="A76" s="28"/>
      <c r="B76" s="215">
        <v>65540.0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>
      <c r="A78" s="222"/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4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>
      <c r="A79" s="225"/>
      <c r="B79" s="77" t="s">
        <v>271</v>
      </c>
      <c r="C79" s="28"/>
      <c r="D79" s="28"/>
      <c r="E79" s="28"/>
      <c r="F79" s="28"/>
      <c r="G79" s="77" t="s">
        <v>272</v>
      </c>
      <c r="H79" s="28"/>
      <c r="I79" s="28"/>
      <c r="J79" s="28"/>
      <c r="K79" s="28"/>
      <c r="L79" s="77" t="s">
        <v>273</v>
      </c>
      <c r="M79" s="28"/>
      <c r="N79" s="28"/>
      <c r="O79" s="28"/>
      <c r="P79" s="28"/>
      <c r="Q79" s="226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>
      <c r="A80" s="225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26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>
      <c r="A81" s="225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26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>
      <c r="A82" s="225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26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>
      <c r="A83" s="225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26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>
      <c r="A84" s="225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26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>
      <c r="A85" s="225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26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>
      <c r="A86" s="225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26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>
      <c r="A87" s="225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26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>
      <c r="A88" s="225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26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>
      <c r="A89" s="225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26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>
      <c r="A90" s="225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26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>
      <c r="A91" s="225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26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>
      <c r="A92" s="225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26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>
      <c r="A93" s="225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26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>
      <c r="A94" s="225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26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>
      <c r="A95" s="225"/>
      <c r="B95" s="77" t="s">
        <v>274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26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>
      <c r="A96" s="225"/>
      <c r="B96" s="28"/>
      <c r="C96" s="28"/>
      <c r="D96" s="28"/>
      <c r="E96" s="28"/>
      <c r="F96" s="28"/>
      <c r="G96" s="77" t="s">
        <v>275</v>
      </c>
      <c r="H96" s="28"/>
      <c r="I96" s="28"/>
      <c r="J96" s="28"/>
      <c r="K96" s="28"/>
      <c r="L96" s="28"/>
      <c r="M96" s="28"/>
      <c r="N96" s="28"/>
      <c r="O96" s="28"/>
      <c r="P96" s="28"/>
      <c r="Q96" s="226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>
      <c r="A97" s="225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26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>
      <c r="A98" s="225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26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>
      <c r="A99" s="225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26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>
      <c r="A100" s="225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26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>
      <c r="A101" s="225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26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>
      <c r="A102" s="225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26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>
      <c r="A103" s="225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26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>
      <c r="A104" s="225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26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>
      <c r="A105" s="225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26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>
      <c r="A106" s="225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26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>
      <c r="A107" s="225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26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>
      <c r="A108" s="225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26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>
      <c r="A109" s="225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26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>
      <c r="A110" s="225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26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>
      <c r="A111" s="227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9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