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thahm\DataAnalysisProjects\Coffee sales project\"/>
    </mc:Choice>
  </mc:AlternateContent>
  <xr:revisionPtr revIDLastSave="0" documentId="13_ncr:1_{F82C35EE-DAEF-4E37-B021-A4221FEB63E9}" xr6:coauthVersionLast="47" xr6:coauthVersionMax="47" xr10:uidLastSave="{00000000-0000-0000-0000-000000000000}"/>
  <bookViews>
    <workbookView showSheetTabs="0" xWindow="-120" yWindow="-120" windowWidth="29040" windowHeight="15720" activeTab="3" xr2:uid="{00000000-000D-0000-FFFF-FFFF00000000}"/>
  </bookViews>
  <sheets>
    <sheet name="TotalSales" sheetId="18" r:id="rId1"/>
    <sheet name="SalesByCountry" sheetId="19" r:id="rId2"/>
    <sheet name="Top5Customers" sheetId="21" r:id="rId3"/>
    <sheet name="Dashboard" sheetId="23"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I696" i="17"/>
  <c r="N696" i="17" s="1"/>
  <c r="J696" i="17"/>
  <c r="O696" i="17" s="1"/>
  <c r="K696" i="17"/>
  <c r="L696" i="17"/>
  <c r="I697" i="17"/>
  <c r="N697" i="17" s="1"/>
  <c r="J697" i="17"/>
  <c r="O697" i="17" s="1"/>
  <c r="K697" i="17"/>
  <c r="L697" i="17"/>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I792" i="17"/>
  <c r="N792" i="17" s="1"/>
  <c r="J792" i="17"/>
  <c r="O792" i="17" s="1"/>
  <c r="K792" i="17"/>
  <c r="L792" i="17"/>
  <c r="I793" i="17"/>
  <c r="N793" i="17" s="1"/>
  <c r="J793" i="17"/>
  <c r="O793" i="17" s="1"/>
  <c r="K793" i="17"/>
  <c r="L793" i="17"/>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3" i="17"/>
  <c r="M5" i="17"/>
  <c r="M7" i="17"/>
  <c r="M9" i="17"/>
  <c r="M11" i="17"/>
  <c r="M13" i="17"/>
  <c r="M15" i="17"/>
  <c r="M17" i="17"/>
  <c r="M19" i="17"/>
  <c r="M21" i="17"/>
  <c r="M23" i="17"/>
  <c r="M25" i="17"/>
  <c r="M27" i="17"/>
  <c r="M29" i="17"/>
  <c r="M31" i="17"/>
  <c r="M33" i="17"/>
  <c r="M35" i="17"/>
  <c r="M37" i="17"/>
  <c r="M39" i="17"/>
  <c r="M41" i="17"/>
  <c r="M43" i="17"/>
  <c r="M45" i="17"/>
  <c r="M47" i="17"/>
  <c r="M49" i="17"/>
  <c r="M51" i="17"/>
  <c r="M53" i="17"/>
  <c r="M55" i="17"/>
  <c r="M57" i="17"/>
  <c r="M59" i="17"/>
  <c r="M61" i="17"/>
  <c r="M63" i="17"/>
  <c r="M65" i="17"/>
  <c r="M67" i="17"/>
  <c r="M69" i="17"/>
  <c r="M71" i="17"/>
  <c r="M73" i="17"/>
  <c r="M75" i="17"/>
  <c r="M77" i="17"/>
  <c r="M79" i="17"/>
  <c r="M81" i="17"/>
  <c r="M83" i="17"/>
  <c r="M85" i="17"/>
  <c r="M87" i="17"/>
  <c r="M89" i="17"/>
  <c r="M91" i="17"/>
  <c r="M93" i="17"/>
  <c r="M95" i="17"/>
  <c r="M97" i="17"/>
  <c r="M99" i="17"/>
  <c r="M101" i="17"/>
  <c r="M103" i="17"/>
  <c r="M105" i="17"/>
  <c r="M107" i="17"/>
  <c r="M109" i="17"/>
  <c r="M111" i="17"/>
  <c r="M113" i="17"/>
  <c r="M115" i="17"/>
  <c r="M117" i="17"/>
  <c r="M119" i="17"/>
  <c r="M121" i="17"/>
  <c r="M123" i="17"/>
  <c r="M125" i="17"/>
  <c r="M127" i="17"/>
  <c r="M129" i="17"/>
  <c r="M131" i="17"/>
  <c r="M133" i="17"/>
  <c r="M135" i="17"/>
  <c r="M137" i="17"/>
  <c r="M139" i="17"/>
  <c r="M141" i="17"/>
  <c r="M143" i="17"/>
  <c r="M145" i="17"/>
  <c r="M147" i="17"/>
  <c r="M149" i="17"/>
  <c r="M151" i="17"/>
  <c r="M153" i="17"/>
  <c r="M155" i="17"/>
  <c r="M157" i="17"/>
  <c r="M159" i="17"/>
  <c r="M161" i="17"/>
  <c r="M163" i="17"/>
  <c r="M165" i="17"/>
  <c r="M167" i="17"/>
  <c r="M169" i="17"/>
  <c r="M171" i="17"/>
  <c r="M173" i="17"/>
  <c r="M175" i="17"/>
  <c r="M177" i="17"/>
  <c r="M179" i="17"/>
  <c r="M181" i="17"/>
  <c r="M183" i="17"/>
  <c r="M185" i="17"/>
  <c r="M187" i="17"/>
  <c r="M189" i="17"/>
  <c r="M191" i="17"/>
  <c r="M193" i="17"/>
  <c r="M195" i="17"/>
  <c r="M197" i="17"/>
  <c r="M199" i="17"/>
  <c r="M201" i="17"/>
  <c r="M203" i="17"/>
  <c r="M205" i="17"/>
  <c r="M207" i="17"/>
  <c r="M209" i="17"/>
  <c r="M211" i="17"/>
  <c r="M213" i="17"/>
  <c r="M215" i="17"/>
  <c r="M217" i="17"/>
  <c r="M219" i="17"/>
  <c r="M221" i="17"/>
  <c r="M223" i="17"/>
  <c r="M225" i="17"/>
  <c r="M227" i="17"/>
  <c r="M229" i="17"/>
  <c r="M231" i="17"/>
  <c r="M233" i="17"/>
  <c r="M235" i="17"/>
  <c r="M237" i="17"/>
  <c r="M239" i="17"/>
  <c r="M241" i="17"/>
  <c r="M243" i="17"/>
  <c r="M245" i="17"/>
  <c r="M247" i="17"/>
  <c r="M249" i="17"/>
  <c r="M251" i="17"/>
  <c r="M253" i="17"/>
  <c r="M255" i="17"/>
  <c r="M257" i="17"/>
  <c r="M259" i="17"/>
  <c r="M261" i="17"/>
  <c r="M263" i="17"/>
  <c r="M265" i="17"/>
  <c r="M267" i="17"/>
  <c r="M269" i="17"/>
  <c r="M271" i="17"/>
  <c r="M273" i="17"/>
  <c r="M275" i="17"/>
  <c r="M277" i="17"/>
  <c r="M279" i="17"/>
  <c r="M281" i="17"/>
  <c r="M283" i="17"/>
  <c r="M285" i="17"/>
  <c r="M287" i="17"/>
  <c r="M289" i="17"/>
  <c r="M291" i="17"/>
  <c r="M293" i="17"/>
  <c r="M295" i="17"/>
  <c r="M297" i="17"/>
  <c r="M299" i="17"/>
  <c r="M301" i="17"/>
  <c r="M303" i="17"/>
  <c r="M305" i="17"/>
  <c r="M307" i="17"/>
  <c r="M309" i="17"/>
  <c r="M311" i="17"/>
  <c r="M313" i="17"/>
  <c r="M315" i="17"/>
  <c r="M317" i="17"/>
  <c r="M319" i="17"/>
  <c r="M321" i="17"/>
  <c r="M323" i="17"/>
  <c r="M325" i="17"/>
  <c r="M327" i="17"/>
  <c r="M329" i="17"/>
  <c r="M331" i="17"/>
  <c r="M333" i="17"/>
  <c r="M335" i="17"/>
  <c r="M337" i="17"/>
  <c r="M339" i="17"/>
  <c r="M341" i="17"/>
  <c r="M343" i="17"/>
  <c r="M345" i="17"/>
  <c r="M347" i="17"/>
  <c r="M349" i="17"/>
  <c r="M351" i="17"/>
  <c r="M353" i="17"/>
  <c r="M355" i="17"/>
  <c r="M357" i="17"/>
  <c r="M359" i="17"/>
  <c r="M361" i="17"/>
  <c r="M363" i="17"/>
  <c r="M365" i="17"/>
  <c r="M367" i="17"/>
  <c r="M369" i="17"/>
  <c r="M371" i="17"/>
  <c r="M373" i="17"/>
  <c r="M375" i="17"/>
  <c r="M377" i="17"/>
  <c r="M379" i="17"/>
  <c r="M381" i="17"/>
  <c r="M383" i="17"/>
  <c r="M385" i="17"/>
  <c r="M387" i="17"/>
  <c r="M389" i="17"/>
  <c r="M391" i="17"/>
  <c r="M393" i="17"/>
  <c r="M395" i="17"/>
  <c r="M397" i="17"/>
  <c r="M399" i="17"/>
  <c r="M401" i="17"/>
  <c r="M403" i="17"/>
  <c r="M405" i="17"/>
  <c r="M407" i="17"/>
  <c r="M409" i="17"/>
  <c r="M411" i="17"/>
  <c r="M413" i="17"/>
  <c r="M415" i="17"/>
  <c r="M417" i="17"/>
  <c r="M419" i="17"/>
  <c r="M421" i="17"/>
  <c r="M423" i="17"/>
  <c r="M425" i="17"/>
  <c r="M427" i="17"/>
  <c r="M429" i="17"/>
  <c r="M431" i="17"/>
  <c r="M433" i="17"/>
  <c r="M435" i="17"/>
  <c r="M437" i="17"/>
  <c r="M439" i="17"/>
  <c r="M441" i="17"/>
  <c r="M443" i="17"/>
  <c r="M445" i="17"/>
  <c r="M447" i="17"/>
  <c r="M449" i="17"/>
  <c r="M451" i="17"/>
  <c r="M453" i="17"/>
  <c r="M455" i="17"/>
  <c r="M457" i="17"/>
  <c r="M459" i="17"/>
  <c r="M461" i="17"/>
  <c r="M463" i="17"/>
  <c r="M465" i="17"/>
  <c r="M467" i="17"/>
  <c r="M469" i="17"/>
  <c r="M471" i="17"/>
  <c r="M473" i="17"/>
  <c r="M475" i="17"/>
  <c r="M477" i="17"/>
  <c r="M479" i="17"/>
  <c r="M481" i="17"/>
  <c r="M483" i="17"/>
  <c r="M485" i="17"/>
  <c r="M487" i="17"/>
  <c r="M489" i="17"/>
  <c r="M491" i="17"/>
  <c r="M493" i="17"/>
  <c r="M495" i="17"/>
  <c r="M497" i="17"/>
  <c r="M499" i="17"/>
  <c r="M501" i="17"/>
  <c r="M503" i="17"/>
  <c r="M505" i="17"/>
  <c r="M507" i="17"/>
  <c r="M509" i="17"/>
  <c r="M511" i="17"/>
  <c r="M513" i="17"/>
  <c r="M515" i="17"/>
  <c r="M517" i="17"/>
  <c r="M519" i="17"/>
  <c r="M521" i="17"/>
  <c r="M523" i="17"/>
  <c r="M525" i="17"/>
  <c r="M527" i="17"/>
  <c r="M529" i="17"/>
  <c r="M531" i="17"/>
  <c r="M533" i="17"/>
  <c r="M535" i="17"/>
  <c r="M537" i="17"/>
  <c r="M539" i="17"/>
  <c r="M541" i="17"/>
  <c r="M543" i="17"/>
  <c r="M545" i="17"/>
  <c r="M547" i="17"/>
  <c r="M549" i="17"/>
  <c r="M551" i="17"/>
  <c r="M553" i="17"/>
  <c r="M555" i="17"/>
  <c r="M557" i="17"/>
  <c r="M559" i="17"/>
  <c r="M561" i="17"/>
  <c r="M563" i="17"/>
  <c r="M565" i="17"/>
  <c r="M567" i="17"/>
  <c r="M569" i="17"/>
  <c r="M571" i="17"/>
  <c r="M573" i="17"/>
  <c r="M575" i="17"/>
  <c r="M577" i="17"/>
  <c r="M579" i="17"/>
  <c r="M581" i="17"/>
  <c r="M583" i="17"/>
  <c r="M585" i="17"/>
  <c r="M587" i="17"/>
  <c r="M589" i="17"/>
  <c r="M591" i="17"/>
  <c r="M593" i="17"/>
  <c r="M595" i="17"/>
  <c r="M597" i="17"/>
  <c r="M599" i="17"/>
  <c r="M601" i="17"/>
  <c r="M603" i="17"/>
  <c r="M605" i="17"/>
  <c r="M607" i="17"/>
  <c r="M609" i="17"/>
  <c r="M611" i="17"/>
  <c r="M613" i="17"/>
  <c r="M615" i="17"/>
  <c r="M617" i="17"/>
  <c r="M619" i="17"/>
  <c r="M621" i="17"/>
  <c r="M623" i="17"/>
  <c r="M625" i="17"/>
  <c r="M627" i="17"/>
  <c r="M629" i="17"/>
  <c r="M631" i="17"/>
  <c r="M633" i="17"/>
  <c r="M635" i="17"/>
  <c r="M637" i="17"/>
  <c r="M639" i="17"/>
  <c r="M641" i="17"/>
  <c r="M643" i="17"/>
  <c r="M645" i="17"/>
  <c r="M647" i="17"/>
  <c r="M649" i="17"/>
  <c r="M651" i="17"/>
  <c r="M653" i="17"/>
  <c r="M655" i="17"/>
  <c r="M657" i="17"/>
  <c r="M659" i="17"/>
  <c r="M661" i="17"/>
  <c r="M663" i="17"/>
  <c r="M665" i="17"/>
  <c r="M667" i="17"/>
  <c r="M669" i="17"/>
  <c r="M671" i="17"/>
  <c r="M673" i="17"/>
  <c r="M675" i="17"/>
  <c r="M677" i="17"/>
  <c r="M679" i="17"/>
  <c r="M681" i="17"/>
  <c r="M683" i="17"/>
  <c r="M685" i="17"/>
  <c r="M687" i="17"/>
  <c r="M689" i="17"/>
  <c r="M691" i="17"/>
  <c r="M693" i="17"/>
  <c r="M695" i="17"/>
  <c r="M696" i="17"/>
  <c r="M697" i="17"/>
  <c r="M699" i="17"/>
  <c r="M701" i="17"/>
  <c r="M703" i="17"/>
  <c r="M704" i="17"/>
  <c r="M705" i="17"/>
  <c r="M707" i="17"/>
  <c r="M709" i="17"/>
  <c r="M711" i="17"/>
  <c r="M712" i="17"/>
  <c r="M713" i="17"/>
  <c r="M715" i="17"/>
  <c r="M717" i="17"/>
  <c r="M719" i="17"/>
  <c r="M720" i="17"/>
  <c r="M721" i="17"/>
  <c r="M723" i="17"/>
  <c r="M725" i="17"/>
  <c r="M727" i="17"/>
  <c r="M728" i="17"/>
  <c r="M729" i="17"/>
  <c r="M731" i="17"/>
  <c r="M733" i="17"/>
  <c r="M735" i="17"/>
  <c r="M736" i="17"/>
  <c r="M737" i="17"/>
  <c r="M739" i="17"/>
  <c r="M741" i="17"/>
  <c r="M743" i="17"/>
  <c r="M745" i="17"/>
  <c r="M747" i="17"/>
  <c r="M749" i="17"/>
  <c r="M751" i="17"/>
  <c r="M753" i="17"/>
  <c r="M755" i="17"/>
  <c r="M757" i="17"/>
  <c r="M759" i="17"/>
  <c r="M760" i="17"/>
  <c r="M761" i="17"/>
  <c r="M763" i="17"/>
  <c r="M765" i="17"/>
  <c r="M767" i="17"/>
  <c r="M768" i="17"/>
  <c r="M769" i="17"/>
  <c r="M771" i="17"/>
  <c r="M773" i="17"/>
  <c r="M775" i="17"/>
  <c r="M777" i="17"/>
  <c r="M779" i="17"/>
  <c r="M781" i="17"/>
  <c r="M783" i="17"/>
  <c r="M784" i="17"/>
  <c r="M785" i="17"/>
  <c r="M787" i="17"/>
  <c r="M789" i="17"/>
  <c r="M791" i="17"/>
  <c r="M792" i="17"/>
  <c r="M793" i="17"/>
  <c r="M795" i="17"/>
  <c r="M797" i="17"/>
  <c r="M799" i="17"/>
  <c r="M800" i="17"/>
  <c r="M801" i="17"/>
  <c r="M803" i="17"/>
  <c r="M805" i="17"/>
  <c r="M807" i="17"/>
  <c r="M809" i="17"/>
  <c r="M811" i="17"/>
  <c r="M813" i="17"/>
  <c r="M815" i="17"/>
  <c r="M817" i="17"/>
  <c r="M819" i="17"/>
  <c r="M821" i="17"/>
  <c r="M823" i="17"/>
  <c r="M824" i="17"/>
  <c r="M825" i="17"/>
  <c r="M827" i="17"/>
  <c r="M829" i="17"/>
  <c r="M831" i="17"/>
  <c r="M832" i="17"/>
  <c r="M833" i="17"/>
  <c r="M835" i="17"/>
  <c r="M837" i="17"/>
  <c r="M839" i="17"/>
  <c r="M841" i="17"/>
  <c r="M843" i="17"/>
  <c r="M845" i="17"/>
  <c r="M847" i="17"/>
  <c r="M848" i="17"/>
  <c r="M849" i="17"/>
  <c r="M851" i="17"/>
  <c r="M853" i="17"/>
  <c r="M855" i="17"/>
  <c r="M856" i="17"/>
  <c r="M857" i="17"/>
  <c r="M859" i="17"/>
  <c r="M861" i="17"/>
  <c r="M863" i="17"/>
  <c r="M864" i="17"/>
  <c r="M865" i="17"/>
  <c r="M867" i="17"/>
  <c r="M869" i="17"/>
  <c r="M871" i="17"/>
  <c r="M873" i="17"/>
  <c r="M875" i="17"/>
  <c r="M877" i="17"/>
  <c r="M879" i="17"/>
  <c r="M881" i="17"/>
  <c r="M883" i="17"/>
  <c r="M885" i="17"/>
  <c r="M887" i="17"/>
  <c r="M888" i="17"/>
  <c r="M889" i="17"/>
  <c r="M891" i="17"/>
  <c r="M893" i="17"/>
  <c r="M895" i="17"/>
  <c r="M896" i="17"/>
  <c r="M897" i="17"/>
  <c r="M899" i="17"/>
  <c r="M901" i="17"/>
  <c r="M903" i="17"/>
  <c r="M905" i="17"/>
  <c r="M907" i="17"/>
  <c r="M909" i="17"/>
  <c r="M911" i="17"/>
  <c r="M912" i="17"/>
  <c r="M913" i="17"/>
  <c r="M915" i="17"/>
  <c r="M917" i="17"/>
  <c r="M919" i="17"/>
  <c r="M920" i="17"/>
  <c r="M921" i="17"/>
  <c r="M923" i="17"/>
  <c r="M925" i="17"/>
  <c r="M927" i="17"/>
  <c r="M928" i="17"/>
  <c r="M929" i="17"/>
  <c r="M931" i="17"/>
  <c r="M933" i="17"/>
  <c r="M935" i="17"/>
  <c r="M937" i="17"/>
  <c r="M939" i="17"/>
  <c r="M941" i="17"/>
  <c r="M943" i="17"/>
  <c r="M945" i="17"/>
  <c r="M947" i="17"/>
  <c r="M949" i="17"/>
  <c r="M951" i="17"/>
  <c r="M952" i="17"/>
  <c r="M953" i="17"/>
  <c r="M955" i="17"/>
  <c r="M957" i="17"/>
  <c r="M959" i="17"/>
  <c r="M960" i="17"/>
  <c r="M961" i="17"/>
  <c r="M963" i="17"/>
  <c r="M965" i="17"/>
  <c r="M967" i="17"/>
  <c r="M969" i="17"/>
  <c r="M971" i="17"/>
  <c r="M973" i="17"/>
  <c r="M975" i="17"/>
  <c r="M976" i="17"/>
  <c r="M977" i="17"/>
  <c r="M979" i="17"/>
  <c r="M981" i="17"/>
  <c r="M983" i="17"/>
  <c r="M984" i="17"/>
  <c r="M985" i="17"/>
  <c r="M989" i="17"/>
  <c r="M991" i="17"/>
  <c r="M992" i="17"/>
  <c r="M993" i="17"/>
  <c r="M995" i="17"/>
  <c r="M997" i="17"/>
  <c r="M999" i="17"/>
  <c r="M1001" i="17"/>
  <c r="M2" i="17"/>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<sst xmlns="http://schemas.openxmlformats.org/spreadsheetml/2006/main" count="11128" uniqueCount="6221">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</sst>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licer" pivot="0" table="0" count="6" xr9:uid="{20FFA895-0770-4906-AF98-298601D1D6DB}">
      <tableStyleElement type="wholeTable" dxfId="1"/>
      <tableStyleElement type="headerRow" dxfId="0"/>
    </tableStyle>
    <tableStyle name="Purple Timeline style" pivot="0" table="0" count="8" xr9:uid="{99524799-E079-45C7-9627-463CEDAFFEE2}">
      <tableStyleElement type="wholeTable" dxfId="15"/>
      <tableStyleElement type="headerRow" dxfId="14"/>
    </tableStyle>
  </tableStyles>
  <colors>
    <mruColors>
      <color rgb="FF3C1464"/>
      <color rgb="FF00682F"/>
      <color rgb="FF65FFAB"/>
      <color rgb="FF57FFA3"/>
      <color rgb="FF15FF7F"/>
      <color rgb="FF005828"/>
      <color rgb="FF9650E6"/>
      <color rgb="FF00EE6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E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D6-4254-9D8B-C9948FDD3720}"/>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ED6-4254-9D8B-C9948FDD3720}"/>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EED6-4254-9D8B-C9948FDD3720}"/>
            </c:ext>
          </c:extLst>
        </c:ser>
        <c:ser>
          <c:idx val="3"/>
          <c:order val="3"/>
          <c:tx>
            <c:strRef>
              <c:f>TotalSales!$F$3:$F$4</c:f>
              <c:strCache>
                <c:ptCount val="1"/>
                <c:pt idx="0">
                  <c:v>Robusta</c:v>
                </c:pt>
              </c:strCache>
            </c:strRef>
          </c:tx>
          <c:spPr>
            <a:ln w="28575" cap="rnd">
              <a:solidFill>
                <a:srgbClr val="00EE6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ED6-4254-9D8B-C9948FDD3720}"/>
            </c:ext>
          </c:extLst>
        </c:ser>
        <c:dLbls>
          <c:showLegendKey val="0"/>
          <c:showVal val="0"/>
          <c:showCatName val="0"/>
          <c:showSerName val="0"/>
          <c:showPercent val="0"/>
          <c:showBubbleSize val="0"/>
        </c:dLbls>
        <c:smooth val="0"/>
        <c:axId val="236393487"/>
        <c:axId val="236387727"/>
      </c:lineChart>
      <c:catAx>
        <c:axId val="23639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236387727"/>
        <c:crosses val="autoZero"/>
        <c:auto val="1"/>
        <c:lblAlgn val="ctr"/>
        <c:lblOffset val="100"/>
        <c:noMultiLvlLbl val="0"/>
      </c:catAx>
      <c:valAx>
        <c:axId val="2363877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639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682F"/>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5FFAB"/>
          </a:solidFill>
          <a:ln w="25400">
            <a:solidFill>
              <a:schemeClr val="bg1"/>
            </a:solidFill>
          </a:ln>
          <a:effectLst/>
        </c:spPr>
      </c:pivotFmt>
      <c:pivotFmt>
        <c:idx val="9"/>
        <c:spPr>
          <a:solidFill>
            <a:srgbClr val="00682F"/>
          </a:solidFill>
          <a:ln w="2540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BB2A-492E-8C2D-BFF49D60DDAB}"/>
              </c:ext>
            </c:extLst>
          </c:dPt>
          <c:dPt>
            <c:idx val="2"/>
            <c:invertIfNegative val="0"/>
            <c:bubble3D val="0"/>
            <c:spPr>
              <a:solidFill>
                <a:srgbClr val="00682F"/>
              </a:solidFill>
              <a:ln w="25400">
                <a:solidFill>
                  <a:schemeClr val="bg1"/>
                </a:solidFill>
              </a:ln>
              <a:effectLst/>
            </c:spPr>
            <c:extLst>
              <c:ext xmlns:c16="http://schemas.microsoft.com/office/drawing/2014/chart" uri="{C3380CC4-5D6E-409C-BE32-E72D297353CC}">
                <c16:uniqueId val="{00000003-BB2A-492E-8C2D-BFF49D60DD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B2A-492E-8C2D-BFF49D60DDAB}"/>
            </c:ext>
          </c:extLst>
        </c:ser>
        <c:dLbls>
          <c:dLblPos val="outEnd"/>
          <c:showLegendKey val="0"/>
          <c:showVal val="1"/>
          <c:showCatName val="0"/>
          <c:showSerName val="0"/>
          <c:showPercent val="0"/>
          <c:showBubbleSize val="0"/>
        </c:dLbls>
        <c:gapWidth val="182"/>
        <c:axId val="1773609776"/>
        <c:axId val="1773621776"/>
      </c:barChart>
      <c:catAx>
        <c:axId val="177360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3621776"/>
        <c:crosses val="autoZero"/>
        <c:auto val="1"/>
        <c:lblAlgn val="ctr"/>
        <c:lblOffset val="100"/>
        <c:noMultiLvlLbl val="0"/>
      </c:catAx>
      <c:valAx>
        <c:axId val="177362177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3609776"/>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682F"/>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771-404C-BDA0-7B39299C8E98}"/>
              </c:ext>
            </c:extLst>
          </c:dPt>
          <c:dPt>
            <c:idx val="2"/>
            <c:invertIfNegative val="0"/>
            <c:bubble3D val="0"/>
            <c:extLst>
              <c:ext xmlns:c16="http://schemas.microsoft.com/office/drawing/2014/chart" uri="{C3380CC4-5D6E-409C-BE32-E72D297353CC}">
                <c16:uniqueId val="{00000001-8771-404C-BDA0-7B39299C8E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771-404C-BDA0-7B39299C8E98}"/>
            </c:ext>
          </c:extLst>
        </c:ser>
        <c:dLbls>
          <c:dLblPos val="outEnd"/>
          <c:showLegendKey val="0"/>
          <c:showVal val="1"/>
          <c:showCatName val="0"/>
          <c:showSerName val="0"/>
          <c:showPercent val="0"/>
          <c:showBubbleSize val="0"/>
        </c:dLbls>
        <c:gapWidth val="182"/>
        <c:axId val="1773609776"/>
        <c:axId val="1773621776"/>
      </c:barChart>
      <c:catAx>
        <c:axId val="177360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3621776"/>
        <c:crosses val="autoZero"/>
        <c:auto val="1"/>
        <c:lblAlgn val="ctr"/>
        <c:lblOffset val="100"/>
        <c:noMultiLvlLbl val="0"/>
      </c:catAx>
      <c:valAx>
        <c:axId val="177362177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3609776"/>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9978307F-D6EB-BD4C-BB76-41ABC306579B}"/>
            </a:ext>
          </a:extLst>
        </xdr:cNvPr>
        <xdr:cNvSpPr/>
      </xdr:nvSpPr>
      <xdr:spPr>
        <a:xfrm>
          <a:off x="114300" y="57150"/>
          <a:ext cx="152400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CEFA2A9D-1C78-4661-A66F-43D55545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1423BC2-578E-4043-8C72-B6EE20785E0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100965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9525</xdr:colOff>
      <xdr:row>10</xdr:row>
      <xdr:rowOff>57149</xdr:rowOff>
    </xdr:from>
    <xdr:to>
      <xdr:col>22</xdr:col>
      <xdr:colOff>9525</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75890A6-CC5E-46BD-9DCF-9DFDB0231A2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6025" y="1828799"/>
              <a:ext cx="1828800" cy="952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9525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B30B5FE-DB86-46CA-84D5-1ADE5768F47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1009650"/>
              <a:ext cx="3771901" cy="771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95250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80B853C-8DE4-4D0D-B970-1C9764AF0B9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20550" y="1828800"/>
              <a:ext cx="184785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25</xdr:col>
      <xdr:colOff>609599</xdr:colOff>
      <xdr:row>28</xdr:row>
      <xdr:rowOff>76200</xdr:rowOff>
    </xdr:to>
    <xdr:graphicFrame macro="">
      <xdr:nvGraphicFramePr>
        <xdr:cNvPr id="8" name="Chart 7">
          <a:extLst>
            <a:ext uri="{FF2B5EF4-FFF2-40B4-BE49-F238E27FC236}">
              <a16:creationId xmlns:a16="http://schemas.microsoft.com/office/drawing/2014/main" id="{5C0221B4-6ECC-49D0-A262-C5306CCE6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123825</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8F6FCFFA-79A6-45DD-8BED-23F7028C4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minur Rahman" refreshedDate="45445.478835185182" createdVersion="8" refreshedVersion="8" minRefreshableVersion="3" recordCount="1000" xr:uid="{9B3D1F84-2FB2-4FD2-9765-E27A16D7469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83031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C48772-D26D-4027-8B5B-8EB0E0C6EA9D}" name="PivotTable1"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BCCE46-CECE-48E1-8ED1-42C12ACE7B8F}" name="PivotTable1"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6"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8F04A2-DC3B-459C-A982-1CEE04B6121D}" name="PivotTable1"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05F469-3169-45B1-A5B1-4E30EAEEEE6B}" sourceName="Size">
  <pivotTables>
    <pivotTable tabId="18" name="PivotTable1"/>
    <pivotTable tabId="19" name="PivotTable1"/>
    <pivotTable tabId="21" name="PivotTable1"/>
  </pivotTables>
  <data>
    <tabular pivotCacheId="15830319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B10EDE-8816-49D9-9F2A-C0C04065F11C}" sourceName="Roast Type Name">
  <pivotTables>
    <pivotTable tabId="18" name="PivotTable1"/>
    <pivotTable tabId="19" name="PivotTable1"/>
    <pivotTable tabId="21" name="PivotTable1"/>
  </pivotTables>
  <data>
    <tabular pivotCacheId="15830319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A1130DD-899D-4190-BA58-08E281315FDE}" sourceName="Loyalty Card">
  <pivotTables>
    <pivotTable tabId="18" name="PivotTable1"/>
    <pivotTable tabId="19" name="PivotTable1"/>
    <pivotTable tabId="21" name="PivotTable1"/>
  </pivotTables>
  <data>
    <tabular pivotCacheId="15830319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32A211-7913-47A5-90C5-A78DD106D8F7}" cache="Slicer_Size" caption="Size" columnCount="2" rowHeight="241300"/>
  <slicer name="Roast Type Name" xr10:uid="{FF038074-B8BF-4129-AA7A-F4C6A991B758}" cache="Slicer_Roast_Type_Name" caption="Roast Type Name" columnCount="3" rowHeight="241300"/>
  <slicer name="Loyalty Card" xr10:uid="{B80AC8CE-645A-43C6-A282-09139C7F280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305B1D-B307-4853-A45B-124044EA62DF}" name="Orders" displayName="Orders" ref="A1:P1001" totalsRowShown="0" headerRowDxfId="13">
  <autoFilter ref="A1:P1001" xr:uid="{5F305B1D-B307-4853-A45B-124044EA62DF}"/>
  <tableColumns count="16">
    <tableColumn id="1" xr3:uid="{8221A1ED-121A-45DB-8C55-E3576A82E741}" name="Order ID" dataDxfId="12"/>
    <tableColumn id="2" xr3:uid="{88204182-52E4-4E5F-B6E2-4857E2D20259}" name="Order Date" dataDxfId="11"/>
    <tableColumn id="3" xr3:uid="{0E12CE6E-23BF-449E-BD82-CCCEBA6413D1}" name="Customer ID" dataDxfId="10"/>
    <tableColumn id="4" xr3:uid="{A56A18C7-139C-4733-91AA-B7D08BC9FCDA}" name="Product ID"/>
    <tableColumn id="5" xr3:uid="{4B80187B-2151-4FFE-9D60-EEA707414C4B}" name="Quantity" dataDxfId="9"/>
    <tableColumn id="6" xr3:uid="{7808A8EC-E381-4299-BEA3-EEEAB574B556}" name="Customer Name" dataDxfId="8">
      <calculatedColumnFormula>_xlfn.XLOOKUP(C2,customers!$A$2:$A$1001,customers!$B$2:$B$1001,,0)</calculatedColumnFormula>
    </tableColumn>
    <tableColumn id="7" xr3:uid="{902EB459-1D62-4D76-85D1-DFAC69B450FB}" name="Email" dataDxfId="7">
      <calculatedColumnFormula>IF(_xlfn.XLOOKUP(C2,customers!$A$2:$A$1001,customers!$C$2:$C$1001,,0)=0,"",_xlfn.XLOOKUP(C2,customers!$A$2:$A$1001,customers!$C$2:$C$1001,,0))</calculatedColumnFormula>
    </tableColumn>
    <tableColumn id="8" xr3:uid="{87453FD0-B1BD-440B-B77F-CED8D027E2E9}" name="Country" dataDxfId="6">
      <calculatedColumnFormula>_xlfn.XLOOKUP(C2,customers!$A$2:$A$1001,customers!$G$2:$G$1001,,0)</calculatedColumnFormula>
    </tableColumn>
    <tableColumn id="9" xr3:uid="{51472298-4F77-4953-924B-CAF23291149F}" name="Coffee Type">
      <calculatedColumnFormula>INDEX(products!$A$1:$G$49, MATCH(orders!$D2,products!$A$1:$A$49,0),MATCH(orders!I$1,products!$A$1:$G$1,0))</calculatedColumnFormula>
    </tableColumn>
    <tableColumn id="10" xr3:uid="{052C3E1C-9C8C-40D9-B62C-FFCD82AE4A20}" name="Roast Type">
      <calculatedColumnFormula>INDEX(products!$A$1:$G$49, MATCH(orders!$D2,products!$A$1:$A$49,0),MATCH(orders!J$1,products!$A$1:$G$1,0))</calculatedColumnFormula>
    </tableColumn>
    <tableColumn id="11" xr3:uid="{5219EBA7-17FB-44B7-9CCB-7C48E5BB5F33}" name="Size" dataDxfId="5">
      <calculatedColumnFormula>INDEX(products!$A$1:$G$49, MATCH(orders!$D2,products!$A$1:$A$49,0),MATCH(orders!K$1,products!$A$1:$G$1,0))</calculatedColumnFormula>
    </tableColumn>
    <tableColumn id="12" xr3:uid="{AA816E8E-3563-4617-AE20-FFB90EBE871C}" name="Unit Price" dataDxfId="4">
      <calculatedColumnFormula>INDEX(products!$A$1:$G$49, MATCH(orders!$D2,products!$A$1:$A$49,0),MATCH(orders!L$1,products!$A$1:$G$1,0))</calculatedColumnFormula>
    </tableColumn>
    <tableColumn id="13" xr3:uid="{9248A331-4F2C-4C90-A130-AE4C0CA9859E}" name="Sales" dataDxfId="3">
      <calculatedColumnFormula>L2*E2</calculatedColumnFormula>
    </tableColumn>
    <tableColumn id="14" xr3:uid="{4D3C935C-C973-4E89-83A5-54B6B9C3C09E}" name="Coffee Type Name">
      <calculatedColumnFormula>IF(I2="Rob","Robusta",IF(I2="Exc", "Excelsa",IF(I2="Ara","Arabica",IF(I2="Lib","Liberica",""))))</calculatedColumnFormula>
    </tableColumn>
    <tableColumn id="15" xr3:uid="{49071D1B-3012-49FD-856C-07987538046B}" name="Roast Type Name">
      <calculatedColumnFormula>IF(J2="M","Medium",IF(J2="L", "Light",IF(J2="D","Dark","")))</calculatedColumnFormula>
    </tableColumn>
    <tableColumn id="16" xr3:uid="{022E0B73-63AE-4470-B278-8F91FC01A3C8}" name="Loyalty Card" dataDxfId="2">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75DAD27-24A0-4F79-A181-53F86C47C32C}" sourceName="Order Date">
  <pivotTables>
    <pivotTable tabId="18" name="PivotTable1"/>
    <pivotTable tabId="19" name="PivotTable1"/>
    <pivotTable tabId="21" name="PivotTable1"/>
  </pivotTables>
  <state minimalRefreshVersion="6" lastRefreshVersion="6" pivotCacheId="15830319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9A96B6-3E99-464A-8A10-0FA2F69342C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CE396-9AC5-45CA-99DD-2891B5692EFA}">
  <dimension ref="A3:U48"/>
  <sheetViews>
    <sheetView workbookViewId="0">
      <selection activeCell="AA34" sqref="AA3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9" x14ac:dyDescent="0.25">
      <c r="A3" s="6" t="s">
        <v>6220</v>
      </c>
      <c r="C3" s="6" t="s">
        <v>6196</v>
      </c>
    </row>
    <row r="4" spans="1:9" x14ac:dyDescent="0.25">
      <c r="A4" s="6" t="s">
        <v>6214</v>
      </c>
      <c r="B4" s="6" t="s">
        <v>6215</v>
      </c>
      <c r="C4" t="s">
        <v>6216</v>
      </c>
      <c r="D4" t="s">
        <v>6217</v>
      </c>
      <c r="E4" t="s">
        <v>6218</v>
      </c>
      <c r="F4" t="s">
        <v>6219</v>
      </c>
    </row>
    <row r="5" spans="1:9" x14ac:dyDescent="0.25">
      <c r="A5" t="s">
        <v>6198</v>
      </c>
      <c r="B5" t="s">
        <v>6202</v>
      </c>
      <c r="C5" s="7">
        <v>186.85499999999999</v>
      </c>
      <c r="D5" s="7">
        <v>305.97000000000003</v>
      </c>
      <c r="E5" s="7">
        <v>213.15999999999997</v>
      </c>
      <c r="F5" s="7">
        <v>123</v>
      </c>
      <c r="I5" s="8"/>
    </row>
    <row r="6" spans="1:9" x14ac:dyDescent="0.25">
      <c r="B6" t="s">
        <v>6203</v>
      </c>
      <c r="C6" s="7">
        <v>251.96499999999997</v>
      </c>
      <c r="D6" s="7">
        <v>129.46</v>
      </c>
      <c r="E6" s="7">
        <v>434.03999999999996</v>
      </c>
      <c r="F6" s="7">
        <v>171.93999999999997</v>
      </c>
    </row>
    <row r="7" spans="1:9" x14ac:dyDescent="0.25">
      <c r="B7" t="s">
        <v>6204</v>
      </c>
      <c r="C7" s="7">
        <v>224.94499999999999</v>
      </c>
      <c r="D7" s="7">
        <v>349.12</v>
      </c>
      <c r="E7" s="7">
        <v>321.04000000000002</v>
      </c>
      <c r="F7" s="7">
        <v>126.035</v>
      </c>
    </row>
    <row r="8" spans="1:9" x14ac:dyDescent="0.25">
      <c r="B8" t="s">
        <v>6205</v>
      </c>
      <c r="C8" s="7">
        <v>307.12</v>
      </c>
      <c r="D8" s="7">
        <v>681.07499999999993</v>
      </c>
      <c r="E8" s="7">
        <v>533.70499999999993</v>
      </c>
      <c r="F8" s="7">
        <v>158.85</v>
      </c>
    </row>
    <row r="9" spans="1:9" x14ac:dyDescent="0.25">
      <c r="B9" t="s">
        <v>6206</v>
      </c>
      <c r="C9" s="7">
        <v>53.664999999999992</v>
      </c>
      <c r="D9" s="7">
        <v>83.025000000000006</v>
      </c>
      <c r="E9" s="7">
        <v>193.83499999999998</v>
      </c>
      <c r="F9" s="7">
        <v>68.039999999999992</v>
      </c>
    </row>
    <row r="10" spans="1:9" x14ac:dyDescent="0.25">
      <c r="B10" t="s">
        <v>6207</v>
      </c>
      <c r="C10" s="7">
        <v>163.01999999999998</v>
      </c>
      <c r="D10" s="7">
        <v>678.3599999999999</v>
      </c>
      <c r="E10" s="7">
        <v>171.04500000000002</v>
      </c>
      <c r="F10" s="7">
        <v>372.255</v>
      </c>
    </row>
    <row r="11" spans="1:9" x14ac:dyDescent="0.25">
      <c r="B11" t="s">
        <v>6208</v>
      </c>
      <c r="C11" s="7">
        <v>345.02</v>
      </c>
      <c r="D11" s="7">
        <v>273.86999999999995</v>
      </c>
      <c r="E11" s="7">
        <v>184.12999999999997</v>
      </c>
      <c r="F11" s="7">
        <v>201.11499999999998</v>
      </c>
    </row>
    <row r="12" spans="1:9" x14ac:dyDescent="0.25">
      <c r="B12" t="s">
        <v>6209</v>
      </c>
      <c r="C12" s="7">
        <v>334.89</v>
      </c>
      <c r="D12" s="7">
        <v>70.95</v>
      </c>
      <c r="E12" s="7">
        <v>134.23000000000002</v>
      </c>
      <c r="F12" s="7">
        <v>166.27499999999998</v>
      </c>
    </row>
    <row r="13" spans="1:9" x14ac:dyDescent="0.25">
      <c r="B13" t="s">
        <v>6210</v>
      </c>
      <c r="C13" s="7">
        <v>178.70999999999998</v>
      </c>
      <c r="D13" s="7">
        <v>166.1</v>
      </c>
      <c r="E13" s="7">
        <v>439.30999999999995</v>
      </c>
      <c r="F13" s="7">
        <v>492.9</v>
      </c>
    </row>
    <row r="14" spans="1:9" x14ac:dyDescent="0.25">
      <c r="B14" t="s">
        <v>6211</v>
      </c>
      <c r="C14" s="7">
        <v>301.98500000000001</v>
      </c>
      <c r="D14" s="7">
        <v>153.76499999999999</v>
      </c>
      <c r="E14" s="7">
        <v>215.55499999999998</v>
      </c>
      <c r="F14" s="7">
        <v>213.66499999999999</v>
      </c>
    </row>
    <row r="15" spans="1:9" x14ac:dyDescent="0.25">
      <c r="B15" t="s">
        <v>6212</v>
      </c>
      <c r="C15" s="7">
        <v>312.83499999999998</v>
      </c>
      <c r="D15" s="7">
        <v>63.249999999999993</v>
      </c>
      <c r="E15" s="7">
        <v>350.89500000000004</v>
      </c>
      <c r="F15" s="7">
        <v>96.405000000000001</v>
      </c>
    </row>
    <row r="16" spans="1:9" x14ac:dyDescent="0.25">
      <c r="B16" t="s">
        <v>6213</v>
      </c>
      <c r="C16" s="7">
        <v>265.62</v>
      </c>
      <c r="D16" s="7">
        <v>526.51499999999987</v>
      </c>
      <c r="E16" s="7">
        <v>187.06</v>
      </c>
      <c r="F16" s="7">
        <v>210.58999999999997</v>
      </c>
    </row>
    <row r="17" spans="1:21" x14ac:dyDescent="0.25">
      <c r="A17" t="s">
        <v>6199</v>
      </c>
      <c r="B17" t="s">
        <v>6202</v>
      </c>
      <c r="C17" s="7">
        <v>47.25</v>
      </c>
      <c r="D17" s="7">
        <v>65.805000000000007</v>
      </c>
      <c r="E17" s="7">
        <v>274.67500000000001</v>
      </c>
      <c r="F17" s="7">
        <v>179.22</v>
      </c>
    </row>
    <row r="18" spans="1:21" x14ac:dyDescent="0.25">
      <c r="B18" t="s">
        <v>6203</v>
      </c>
      <c r="C18" s="7">
        <v>745.44999999999993</v>
      </c>
      <c r="D18" s="7">
        <v>428.88499999999999</v>
      </c>
      <c r="E18" s="7">
        <v>194.17499999999998</v>
      </c>
      <c r="F18" s="7">
        <v>429.82999999999993</v>
      </c>
      <c r="U18" s="8"/>
    </row>
    <row r="19" spans="1:21" x14ac:dyDescent="0.25">
      <c r="B19" t="s">
        <v>6204</v>
      </c>
      <c r="C19" s="7">
        <v>130.47</v>
      </c>
      <c r="D19" s="7">
        <v>271.48500000000001</v>
      </c>
      <c r="E19" s="7">
        <v>281.20499999999998</v>
      </c>
      <c r="F19" s="7">
        <v>231.63000000000002</v>
      </c>
    </row>
    <row r="20" spans="1:21" x14ac:dyDescent="0.25">
      <c r="B20" t="s">
        <v>6205</v>
      </c>
      <c r="C20" s="7">
        <v>27</v>
      </c>
      <c r="D20" s="7">
        <v>347.26</v>
      </c>
      <c r="E20" s="7">
        <v>147.51</v>
      </c>
      <c r="F20" s="7">
        <v>240.04</v>
      </c>
    </row>
    <row r="21" spans="1:21" x14ac:dyDescent="0.25">
      <c r="B21" t="s">
        <v>6206</v>
      </c>
      <c r="C21" s="7">
        <v>255.11499999999995</v>
      </c>
      <c r="D21" s="7">
        <v>541.73</v>
      </c>
      <c r="E21" s="7">
        <v>83.43</v>
      </c>
      <c r="F21" s="7">
        <v>59.079999999999991</v>
      </c>
    </row>
    <row r="22" spans="1:21" x14ac:dyDescent="0.25">
      <c r="B22" t="s">
        <v>6207</v>
      </c>
      <c r="C22" s="7">
        <v>584.78999999999985</v>
      </c>
      <c r="D22" s="7">
        <v>357.42999999999995</v>
      </c>
      <c r="E22" s="7">
        <v>355.34</v>
      </c>
      <c r="F22" s="7">
        <v>140.88</v>
      </c>
    </row>
    <row r="23" spans="1:21" x14ac:dyDescent="0.25">
      <c r="B23" t="s">
        <v>6208</v>
      </c>
      <c r="C23" s="7">
        <v>430.62</v>
      </c>
      <c r="D23" s="7">
        <v>227.42500000000001</v>
      </c>
      <c r="E23" s="7">
        <v>236.315</v>
      </c>
      <c r="F23" s="7">
        <v>414.58499999999992</v>
      </c>
    </row>
    <row r="24" spans="1:21" x14ac:dyDescent="0.25">
      <c r="B24" t="s">
        <v>6209</v>
      </c>
      <c r="C24" s="7">
        <v>22.5</v>
      </c>
      <c r="D24" s="7">
        <v>77.72</v>
      </c>
      <c r="E24" s="7">
        <v>60.5</v>
      </c>
      <c r="F24" s="7">
        <v>139.67999999999998</v>
      </c>
    </row>
    <row r="25" spans="1:21" x14ac:dyDescent="0.25">
      <c r="B25" t="s">
        <v>6210</v>
      </c>
      <c r="C25" s="7">
        <v>126.14999999999999</v>
      </c>
      <c r="D25" s="7">
        <v>195.11</v>
      </c>
      <c r="E25" s="7">
        <v>89.13</v>
      </c>
      <c r="F25" s="7">
        <v>302.65999999999997</v>
      </c>
    </row>
    <row r="26" spans="1:21" x14ac:dyDescent="0.25">
      <c r="B26" t="s">
        <v>6211</v>
      </c>
      <c r="C26" s="7">
        <v>376.03</v>
      </c>
      <c r="D26" s="7">
        <v>523.24</v>
      </c>
      <c r="E26" s="7">
        <v>440.96499999999997</v>
      </c>
      <c r="F26" s="7">
        <v>174.46999999999997</v>
      </c>
    </row>
    <row r="27" spans="1:21" x14ac:dyDescent="0.25">
      <c r="B27" t="s">
        <v>6212</v>
      </c>
      <c r="C27" s="7">
        <v>515.17999999999995</v>
      </c>
      <c r="D27" s="7">
        <v>142.56</v>
      </c>
      <c r="E27" s="7">
        <v>347.03999999999996</v>
      </c>
      <c r="F27" s="7">
        <v>104.08499999999999</v>
      </c>
    </row>
    <row r="28" spans="1:21" x14ac:dyDescent="0.25">
      <c r="B28" t="s">
        <v>6213</v>
      </c>
      <c r="C28" s="7">
        <v>95.859999999999985</v>
      </c>
      <c r="D28" s="7">
        <v>484.76</v>
      </c>
      <c r="E28" s="7">
        <v>94.17</v>
      </c>
      <c r="F28" s="7">
        <v>77.10499999999999</v>
      </c>
    </row>
    <row r="29" spans="1:21" x14ac:dyDescent="0.25">
      <c r="A29" t="s">
        <v>6200</v>
      </c>
      <c r="B29" t="s">
        <v>6202</v>
      </c>
      <c r="C29" s="7">
        <v>258.34500000000003</v>
      </c>
      <c r="D29" s="7">
        <v>139.625</v>
      </c>
      <c r="E29" s="7">
        <v>279.52000000000004</v>
      </c>
      <c r="F29" s="7">
        <v>160.19499999999999</v>
      </c>
    </row>
    <row r="30" spans="1:21" x14ac:dyDescent="0.25">
      <c r="B30" t="s">
        <v>6203</v>
      </c>
      <c r="C30" s="7">
        <v>342.2</v>
      </c>
      <c r="D30" s="7">
        <v>284.24999999999994</v>
      </c>
      <c r="E30" s="7">
        <v>251.83</v>
      </c>
      <c r="F30" s="7">
        <v>80.550000000000011</v>
      </c>
    </row>
    <row r="31" spans="1:21" x14ac:dyDescent="0.25">
      <c r="B31" t="s">
        <v>6204</v>
      </c>
      <c r="C31" s="7">
        <v>418.30499999999989</v>
      </c>
      <c r="D31" s="7">
        <v>468.125</v>
      </c>
      <c r="E31" s="7">
        <v>405.05500000000006</v>
      </c>
      <c r="F31" s="7">
        <v>253.15499999999997</v>
      </c>
    </row>
    <row r="32" spans="1:21"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61BE2-03FF-47F0-AA76-43AD84D6E702}">
  <dimension ref="A3:U18"/>
  <sheetViews>
    <sheetView workbookViewId="0">
      <selection activeCell="Q23" sqref="Q23"/>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5" width="7.85546875" bestFit="1" customWidth="1"/>
    <col min="6" max="6" width="8.140625" bestFit="1" customWidth="1"/>
  </cols>
  <sheetData>
    <row r="3" spans="1:9" x14ac:dyDescent="0.25">
      <c r="A3" s="6" t="s">
        <v>7</v>
      </c>
      <c r="B3" t="s">
        <v>6220</v>
      </c>
    </row>
    <row r="4" spans="1:9" x14ac:dyDescent="0.25">
      <c r="A4" t="s">
        <v>28</v>
      </c>
      <c r="B4" s="9">
        <v>2798.5050000000001</v>
      </c>
    </row>
    <row r="5" spans="1:9" x14ac:dyDescent="0.25">
      <c r="A5" t="s">
        <v>318</v>
      </c>
      <c r="B5" s="9">
        <v>6696.8649999999989</v>
      </c>
      <c r="I5" s="8"/>
    </row>
    <row r="6" spans="1:9" x14ac:dyDescent="0.25">
      <c r="A6" t="s">
        <v>19</v>
      </c>
      <c r="B6" s="9">
        <v>35638.88499999998</v>
      </c>
    </row>
    <row r="18" spans="21:21" x14ac:dyDescent="0.25">
      <c r="U1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D25D7-DFF6-44D5-BF7B-1F38ECAFE655}">
  <dimension ref="A3:U18"/>
  <sheetViews>
    <sheetView workbookViewId="0">
      <selection activeCell="P21" sqref="P21"/>
    </sheetView>
  </sheetViews>
  <sheetFormatPr defaultRowHeight="15" x14ac:dyDescent="0.25"/>
  <cols>
    <col min="1" max="1" width="17.7109375" bestFit="1" customWidth="1"/>
    <col min="2" max="2" width="12.140625" bestFit="1" customWidth="1"/>
    <col min="3" max="3" width="15.5703125" bestFit="1" customWidth="1"/>
    <col min="4" max="4" width="13.140625" bestFit="1" customWidth="1"/>
    <col min="5" max="5" width="7.85546875" bestFit="1" customWidth="1"/>
    <col min="6" max="6" width="8.140625" bestFit="1" customWidth="1"/>
  </cols>
  <sheetData>
    <row r="3" spans="1:9" x14ac:dyDescent="0.25">
      <c r="A3" s="6" t="s">
        <v>4</v>
      </c>
      <c r="B3" t="s">
        <v>6220</v>
      </c>
    </row>
    <row r="4" spans="1:9" x14ac:dyDescent="0.25">
      <c r="A4" t="s">
        <v>3753</v>
      </c>
      <c r="B4" s="9">
        <v>278.01</v>
      </c>
    </row>
    <row r="5" spans="1:9" x14ac:dyDescent="0.25">
      <c r="A5" t="s">
        <v>1598</v>
      </c>
      <c r="B5" s="9">
        <v>281.67499999999995</v>
      </c>
      <c r="I5" s="8"/>
    </row>
    <row r="6" spans="1:9" x14ac:dyDescent="0.25">
      <c r="A6" t="s">
        <v>2587</v>
      </c>
      <c r="B6" s="9">
        <v>289.11</v>
      </c>
    </row>
    <row r="7" spans="1:9" x14ac:dyDescent="0.25">
      <c r="A7" t="s">
        <v>5765</v>
      </c>
      <c r="B7" s="9">
        <v>307.04499999999996</v>
      </c>
    </row>
    <row r="8" spans="1:9" x14ac:dyDescent="0.25">
      <c r="A8" t="s">
        <v>5114</v>
      </c>
      <c r="B8" s="9">
        <v>317.06999999999994</v>
      </c>
    </row>
    <row r="18" spans="21:21" x14ac:dyDescent="0.25">
      <c r="U18"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58439-C622-4890-8440-EC4A40C90152}">
  <dimension ref="A1:A17"/>
  <sheetViews>
    <sheetView showGridLines="0" showRowColHeaders="0" tabSelected="1" workbookViewId="0">
      <selection activeCell="J49" sqref="J49"/>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 MATCH(orders!$D2,products!$A$1:$A$49,0),MATCH(orders!I$1,products!$A$1:$G$1,0))</f>
        <v>Rob</v>
      </c>
      <c r="J2" t="str">
        <f>INDEX(products!$A$1:$G$49, MATCH(orders!$D2,products!$A$1:$A$49,0),MATCH(orders!J$1,products!$A$1:$G$1,0))</f>
        <v>M</v>
      </c>
      <c r="K2" s="4">
        <f>INDEX(products!$A$1:$G$49, MATCH(orders!$D2,products!$A$1:$A$49,0),MATCH(orders!K$1,products!$A$1:$G$1,0))</f>
        <v>1</v>
      </c>
      <c r="L2" s="5">
        <f>INDEX(products!$A$1:$G$49, MATCH(orders!$D2,products!$A$1:$A$49,0),MATCH(orders!L$1,products!$A$1:$G$1,0))</f>
        <v>9.9499999999999993</v>
      </c>
      <c r="M2" s="5">
        <f>L2*E2</f>
        <v>19.899999999999999</v>
      </c>
      <c r="N2" t="str">
        <f>IF(I2="Rob","Robusta",IF(I2="Exc", "Excelsa",IF(I2="Ara","Arabica",IF(I2="Lib","Liberica",""))))</f>
        <v>Robusta</v>
      </c>
      <c r="O2" t="str">
        <f>IF(J2="M","Medium",IF(J2="L", "Light",IF(J2="D","Dark","")))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 MATCH(orders!$D3,products!$A$1:$A$49,0),MATCH(orders!I$1,products!$A$1:$G$1,0))</f>
        <v>Exc</v>
      </c>
      <c r="J3" t="str">
        <f>INDEX(products!$A$1:$G$49, MATCH(orders!$D3,products!$A$1:$A$49,0),MATCH(orders!J$1,products!$A$1:$G$1,0))</f>
        <v>M</v>
      </c>
      <c r="K3" s="4">
        <f>INDEX(products!$A$1:$G$49, MATCH(orders!$D3,products!$A$1:$A$49,0),MATCH(orders!K$1,products!$A$1:$G$1,0))</f>
        <v>0.5</v>
      </c>
      <c r="L3" s="5">
        <f>INDEX(products!$A$1:$G$49, MATCH(orders!$D3,products!$A$1:$A$49,0),MATCH(orders!L$1,products!$A$1:$G$1,0))</f>
        <v>8.25</v>
      </c>
      <c r="M3" s="5">
        <f t="shared" ref="M3:M66" si="0">L3*E3</f>
        <v>41.25</v>
      </c>
      <c r="N3" t="str">
        <f t="shared" ref="N3:N66" si="1">IF(I3="Rob","Robusta",IF(I3="Exc", "Excelsa",IF(I3="Ara","Arabica",IF(I3="Lib","Liberica",""))))</f>
        <v>Excelsa</v>
      </c>
      <c r="O3" t="str">
        <f t="shared" ref="O3:O66" si="2">IF(J3="M","Medium",IF(J3="L", "Light",IF(J3="D","Dark","")))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 MATCH(orders!$D4,products!$A$1:$A$49,0),MATCH(orders!I$1,products!$A$1:$G$1,0))</f>
        <v>Ara</v>
      </c>
      <c r="J4" t="str">
        <f>INDEX(products!$A$1:$G$49, MATCH(orders!$D4,products!$A$1:$A$49,0),MATCH(orders!J$1,products!$A$1:$G$1,0))</f>
        <v>L</v>
      </c>
      <c r="K4" s="4">
        <f>INDEX(products!$A$1:$G$49, MATCH(orders!$D4,products!$A$1:$A$49,0),MATCH(orders!K$1,products!$A$1:$G$1,0))</f>
        <v>1</v>
      </c>
      <c r="L4" s="5">
        <f>INDEX(products!$A$1:$G$49, 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 MATCH(orders!$D5,products!$A$1:$A$49,0),MATCH(orders!I$1,products!$A$1:$G$1,0))</f>
        <v>Exc</v>
      </c>
      <c r="J5" t="str">
        <f>INDEX(products!$A$1:$G$49, MATCH(orders!$D5,products!$A$1:$A$49,0),MATCH(orders!J$1,products!$A$1:$G$1,0))</f>
        <v>M</v>
      </c>
      <c r="K5" s="4">
        <f>INDEX(products!$A$1:$G$49, MATCH(orders!$D5,products!$A$1:$A$49,0),MATCH(orders!K$1,products!$A$1:$G$1,0))</f>
        <v>1</v>
      </c>
      <c r="L5" s="5">
        <f>INDEX(products!$A$1:$G$49, 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 MATCH(orders!$D6,products!$A$1:$A$49,0),MATCH(orders!I$1,products!$A$1:$G$1,0))</f>
        <v>Rob</v>
      </c>
      <c r="J6" t="str">
        <f>INDEX(products!$A$1:$G$49, MATCH(orders!$D6,products!$A$1:$A$49,0),MATCH(orders!J$1,products!$A$1:$G$1,0))</f>
        <v>L</v>
      </c>
      <c r="K6" s="4">
        <f>INDEX(products!$A$1:$G$49, MATCH(orders!$D6,products!$A$1:$A$49,0),MATCH(orders!K$1,products!$A$1:$G$1,0))</f>
        <v>2.5</v>
      </c>
      <c r="L6" s="5">
        <f>INDEX(products!$A$1:$G$49, 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 MATCH(orders!$D7,products!$A$1:$A$49,0),MATCH(orders!I$1,products!$A$1:$G$1,0))</f>
        <v>Lib</v>
      </c>
      <c r="J7" t="str">
        <f>INDEX(products!$A$1:$G$49, MATCH(orders!$D7,products!$A$1:$A$49,0),MATCH(orders!J$1,products!$A$1:$G$1,0))</f>
        <v>D</v>
      </c>
      <c r="K7" s="4">
        <f>INDEX(products!$A$1:$G$49, MATCH(orders!$D7,products!$A$1:$A$49,0),MATCH(orders!K$1,products!$A$1:$G$1,0))</f>
        <v>1</v>
      </c>
      <c r="L7" s="5">
        <f>INDEX(products!$A$1:$G$49, 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 MATCH(orders!$D8,products!$A$1:$A$49,0),MATCH(orders!I$1,products!$A$1:$G$1,0))</f>
        <v>Exc</v>
      </c>
      <c r="J8" t="str">
        <f>INDEX(products!$A$1:$G$49, MATCH(orders!$D8,products!$A$1:$A$49,0),MATCH(orders!J$1,products!$A$1:$G$1,0))</f>
        <v>D</v>
      </c>
      <c r="K8" s="4">
        <f>INDEX(products!$A$1:$G$49, MATCH(orders!$D8,products!$A$1:$A$49,0),MATCH(orders!K$1,products!$A$1:$G$1,0))</f>
        <v>0.5</v>
      </c>
      <c r="L8" s="5">
        <f>INDEX(products!$A$1:$G$49, 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 MATCH(orders!$D9,products!$A$1:$A$49,0),MATCH(orders!I$1,products!$A$1:$G$1,0))</f>
        <v>Lib</v>
      </c>
      <c r="J9" t="str">
        <f>INDEX(products!$A$1:$G$49, MATCH(orders!$D9,products!$A$1:$A$49,0),MATCH(orders!J$1,products!$A$1:$G$1,0))</f>
        <v>L</v>
      </c>
      <c r="K9" s="4">
        <f>INDEX(products!$A$1:$G$49, MATCH(orders!$D9,products!$A$1:$A$49,0),MATCH(orders!K$1,products!$A$1:$G$1,0))</f>
        <v>0.2</v>
      </c>
      <c r="L9" s="5">
        <f>INDEX(products!$A$1:$G$49, 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 MATCH(orders!$D10,products!$A$1:$A$49,0),MATCH(orders!I$1,products!$A$1:$G$1,0))</f>
        <v>Rob</v>
      </c>
      <c r="J10" t="str">
        <f>INDEX(products!$A$1:$G$49, MATCH(orders!$D10,products!$A$1:$A$49,0),MATCH(orders!J$1,products!$A$1:$G$1,0))</f>
        <v>M</v>
      </c>
      <c r="K10" s="4">
        <f>INDEX(products!$A$1:$G$49, MATCH(orders!$D10,products!$A$1:$A$49,0),MATCH(orders!K$1,products!$A$1:$G$1,0))</f>
        <v>0.5</v>
      </c>
      <c r="L10" s="5">
        <f>INDEX(products!$A$1:$G$49, 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 MATCH(orders!$D11,products!$A$1:$A$49,0),MATCH(orders!I$1,products!$A$1:$G$1,0))</f>
        <v>Rob</v>
      </c>
      <c r="J11" t="str">
        <f>INDEX(products!$A$1:$G$49, MATCH(orders!$D11,products!$A$1:$A$49,0),MATCH(orders!J$1,products!$A$1:$G$1,0))</f>
        <v>M</v>
      </c>
      <c r="K11" s="4">
        <f>INDEX(products!$A$1:$G$49, MATCH(orders!$D11,products!$A$1:$A$49,0),MATCH(orders!K$1,products!$A$1:$G$1,0))</f>
        <v>0.5</v>
      </c>
      <c r="L11" s="5">
        <f>INDEX(products!$A$1:$G$49, 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 MATCH(orders!$D12,products!$A$1:$A$49,0),MATCH(orders!I$1,products!$A$1:$G$1,0))</f>
        <v>Ara</v>
      </c>
      <c r="J12" t="str">
        <f>INDEX(products!$A$1:$G$49, MATCH(orders!$D12,products!$A$1:$A$49,0),MATCH(orders!J$1,products!$A$1:$G$1,0))</f>
        <v>D</v>
      </c>
      <c r="K12" s="4">
        <f>INDEX(products!$A$1:$G$49, MATCH(orders!$D12,products!$A$1:$A$49,0),MATCH(orders!K$1,products!$A$1:$G$1,0))</f>
        <v>1</v>
      </c>
      <c r="L12" s="5">
        <f>INDEX(products!$A$1:$G$49, 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 MATCH(orders!$D13,products!$A$1:$A$49,0),MATCH(orders!I$1,products!$A$1:$G$1,0))</f>
        <v>Exc</v>
      </c>
      <c r="J13" t="str">
        <f>INDEX(products!$A$1:$G$49, MATCH(orders!$D13,products!$A$1:$A$49,0),MATCH(orders!J$1,products!$A$1:$G$1,0))</f>
        <v>L</v>
      </c>
      <c r="K13" s="4">
        <f>INDEX(products!$A$1:$G$49, MATCH(orders!$D13,products!$A$1:$A$49,0),MATCH(orders!K$1,products!$A$1:$G$1,0))</f>
        <v>2.5</v>
      </c>
      <c r="L13" s="5">
        <f>INDEX(products!$A$1:$G$49, 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 MATCH(orders!$D14,products!$A$1:$A$49,0),MATCH(orders!I$1,products!$A$1:$G$1,0))</f>
        <v>Rob</v>
      </c>
      <c r="J14" t="str">
        <f>INDEX(products!$A$1:$G$49, MATCH(orders!$D14,products!$A$1:$A$49,0),MATCH(orders!J$1,products!$A$1:$G$1,0))</f>
        <v>M</v>
      </c>
      <c r="K14" s="4">
        <f>INDEX(products!$A$1:$G$49, MATCH(orders!$D14,products!$A$1:$A$49,0),MATCH(orders!K$1,products!$A$1:$G$1,0))</f>
        <v>1</v>
      </c>
      <c r="L14" s="5">
        <f>INDEX(products!$A$1:$G$49, 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 MATCH(orders!$D15,products!$A$1:$A$49,0),MATCH(orders!I$1,products!$A$1:$G$1,0))</f>
        <v>Rob</v>
      </c>
      <c r="J15" t="str">
        <f>INDEX(products!$A$1:$G$49, MATCH(orders!$D15,products!$A$1:$A$49,0),MATCH(orders!J$1,products!$A$1:$G$1,0))</f>
        <v>D</v>
      </c>
      <c r="K15" s="4">
        <f>INDEX(products!$A$1:$G$49, MATCH(orders!$D15,products!$A$1:$A$49,0),MATCH(orders!K$1,products!$A$1:$G$1,0))</f>
        <v>2.5</v>
      </c>
      <c r="L15" s="5">
        <f>INDEX(products!$A$1:$G$49, 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 MATCH(orders!$D16,products!$A$1:$A$49,0),MATCH(orders!I$1,products!$A$1:$G$1,0))</f>
        <v>Lib</v>
      </c>
      <c r="J16" t="str">
        <f>INDEX(products!$A$1:$G$49, MATCH(orders!$D16,products!$A$1:$A$49,0),MATCH(orders!J$1,products!$A$1:$G$1,0))</f>
        <v>D</v>
      </c>
      <c r="K16" s="4">
        <f>INDEX(products!$A$1:$G$49, MATCH(orders!$D16,products!$A$1:$A$49,0),MATCH(orders!K$1,products!$A$1:$G$1,0))</f>
        <v>0.2</v>
      </c>
      <c r="L16" s="5">
        <f>INDEX(products!$A$1:$G$49, 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 MATCH(orders!$D17,products!$A$1:$A$49,0),MATCH(orders!I$1,products!$A$1:$G$1,0))</f>
        <v>Rob</v>
      </c>
      <c r="J17" t="str">
        <f>INDEX(products!$A$1:$G$49, MATCH(orders!$D17,products!$A$1:$A$49,0),MATCH(orders!J$1,products!$A$1:$G$1,0))</f>
        <v>M</v>
      </c>
      <c r="K17" s="4">
        <f>INDEX(products!$A$1:$G$49, MATCH(orders!$D17,products!$A$1:$A$49,0),MATCH(orders!K$1,products!$A$1:$G$1,0))</f>
        <v>2.5</v>
      </c>
      <c r="L17" s="5">
        <f>INDEX(products!$A$1:$G$49, 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 MATCH(orders!$D18,products!$A$1:$A$49,0),MATCH(orders!I$1,products!$A$1:$G$1,0))</f>
        <v>Ara</v>
      </c>
      <c r="J18" t="str">
        <f>INDEX(products!$A$1:$G$49, MATCH(orders!$D18,products!$A$1:$A$49,0),MATCH(orders!J$1,products!$A$1:$G$1,0))</f>
        <v>M</v>
      </c>
      <c r="K18" s="4">
        <f>INDEX(products!$A$1:$G$49, MATCH(orders!$D18,products!$A$1:$A$49,0),MATCH(orders!K$1,products!$A$1:$G$1,0))</f>
        <v>0.2</v>
      </c>
      <c r="L18" s="5">
        <f>INDEX(products!$A$1:$G$49, 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 MATCH(orders!$D19,products!$A$1:$A$49,0),MATCH(orders!I$1,products!$A$1:$G$1,0))</f>
        <v>Ara</v>
      </c>
      <c r="J19" t="str">
        <f>INDEX(products!$A$1:$G$49, MATCH(orders!$D19,products!$A$1:$A$49,0),MATCH(orders!J$1,products!$A$1:$G$1,0))</f>
        <v>L</v>
      </c>
      <c r="K19" s="4">
        <f>INDEX(products!$A$1:$G$49, MATCH(orders!$D19,products!$A$1:$A$49,0),MATCH(orders!K$1,products!$A$1:$G$1,0))</f>
        <v>1</v>
      </c>
      <c r="L19" s="5">
        <f>INDEX(products!$A$1:$G$49, 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 MATCH(orders!$D20,products!$A$1:$A$49,0),MATCH(orders!I$1,products!$A$1:$G$1,0))</f>
        <v>Rob</v>
      </c>
      <c r="J20" t="str">
        <f>INDEX(products!$A$1:$G$49, MATCH(orders!$D20,products!$A$1:$A$49,0),MATCH(orders!J$1,products!$A$1:$G$1,0))</f>
        <v>D</v>
      </c>
      <c r="K20" s="4">
        <f>INDEX(products!$A$1:$G$49, MATCH(orders!$D20,products!$A$1:$A$49,0),MATCH(orders!K$1,products!$A$1:$G$1,0))</f>
        <v>2.5</v>
      </c>
      <c r="L20" s="5">
        <f>INDEX(products!$A$1:$G$49, 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 MATCH(orders!$D21,products!$A$1:$A$49,0),MATCH(orders!I$1,products!$A$1:$G$1,0))</f>
        <v>Ara</v>
      </c>
      <c r="J21" t="str">
        <f>INDEX(products!$A$1:$G$49, MATCH(orders!$D21,products!$A$1:$A$49,0),MATCH(orders!J$1,products!$A$1:$G$1,0))</f>
        <v>M</v>
      </c>
      <c r="K21" s="4">
        <f>INDEX(products!$A$1:$G$49, MATCH(orders!$D21,products!$A$1:$A$49,0),MATCH(orders!K$1,products!$A$1:$G$1,0))</f>
        <v>0.2</v>
      </c>
      <c r="L21" s="5">
        <f>INDEX(products!$A$1:$G$49, 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 MATCH(orders!$D22,products!$A$1:$A$49,0),MATCH(orders!I$1,products!$A$1:$G$1,0))</f>
        <v>Exc</v>
      </c>
      <c r="J22" t="str">
        <f>INDEX(products!$A$1:$G$49, MATCH(orders!$D22,products!$A$1:$A$49,0),MATCH(orders!J$1,products!$A$1:$G$1,0))</f>
        <v>D</v>
      </c>
      <c r="K22" s="4">
        <f>INDEX(products!$A$1:$G$49, MATCH(orders!$D22,products!$A$1:$A$49,0),MATCH(orders!K$1,products!$A$1:$G$1,0))</f>
        <v>0.2</v>
      </c>
      <c r="L22" s="5">
        <f>INDEX(products!$A$1:$G$49, 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 MATCH(orders!$D23,products!$A$1:$A$49,0),MATCH(orders!I$1,products!$A$1:$G$1,0))</f>
        <v>Ara</v>
      </c>
      <c r="J23" t="str">
        <f>INDEX(products!$A$1:$G$49, MATCH(orders!$D23,products!$A$1:$A$49,0),MATCH(orders!J$1,products!$A$1:$G$1,0))</f>
        <v>D</v>
      </c>
      <c r="K23" s="4">
        <f>INDEX(products!$A$1:$G$49, MATCH(orders!$D23,products!$A$1:$A$49,0),MATCH(orders!K$1,products!$A$1:$G$1,0))</f>
        <v>0.2</v>
      </c>
      <c r="L23" s="5">
        <f>INDEX(products!$A$1:$G$49, 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 MATCH(orders!$D24,products!$A$1:$A$49,0),MATCH(orders!I$1,products!$A$1:$G$1,0))</f>
        <v>Rob</v>
      </c>
      <c r="J24" t="str">
        <f>INDEX(products!$A$1:$G$49, MATCH(orders!$D24,products!$A$1:$A$49,0),MATCH(orders!J$1,products!$A$1:$G$1,0))</f>
        <v>M</v>
      </c>
      <c r="K24" s="4">
        <f>INDEX(products!$A$1:$G$49, MATCH(orders!$D24,products!$A$1:$A$49,0),MATCH(orders!K$1,products!$A$1:$G$1,0))</f>
        <v>2.5</v>
      </c>
      <c r="L24" s="5">
        <f>INDEX(products!$A$1:$G$49, 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 MATCH(orders!$D25,products!$A$1:$A$49,0),MATCH(orders!I$1,products!$A$1:$G$1,0))</f>
        <v>Ara</v>
      </c>
      <c r="J25" t="str">
        <f>INDEX(products!$A$1:$G$49, MATCH(orders!$D25,products!$A$1:$A$49,0),MATCH(orders!J$1,products!$A$1:$G$1,0))</f>
        <v>D</v>
      </c>
      <c r="K25" s="4">
        <f>INDEX(products!$A$1:$G$49, MATCH(orders!$D25,products!$A$1:$A$49,0),MATCH(orders!K$1,products!$A$1:$G$1,0))</f>
        <v>0.2</v>
      </c>
      <c r="L25" s="5">
        <f>INDEX(products!$A$1:$G$49, 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 MATCH(orders!$D26,products!$A$1:$A$49,0),MATCH(orders!I$1,products!$A$1:$G$1,0))</f>
        <v>Ara</v>
      </c>
      <c r="J26" t="str">
        <f>INDEX(products!$A$1:$G$49, MATCH(orders!$D26,products!$A$1:$A$49,0),MATCH(orders!J$1,products!$A$1:$G$1,0))</f>
        <v>M</v>
      </c>
      <c r="K26" s="4">
        <f>INDEX(products!$A$1:$G$49, MATCH(orders!$D26,products!$A$1:$A$49,0),MATCH(orders!K$1,products!$A$1:$G$1,0))</f>
        <v>1</v>
      </c>
      <c r="L26" s="5">
        <f>INDEX(products!$A$1:$G$49, 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 MATCH(orders!$D27,products!$A$1:$A$49,0),MATCH(orders!I$1,products!$A$1:$G$1,0))</f>
        <v>Exc</v>
      </c>
      <c r="J27" t="str">
        <f>INDEX(products!$A$1:$G$49, MATCH(orders!$D27,products!$A$1:$A$49,0),MATCH(orders!J$1,products!$A$1:$G$1,0))</f>
        <v>M</v>
      </c>
      <c r="K27" s="4">
        <f>INDEX(products!$A$1:$G$49, MATCH(orders!$D27,products!$A$1:$A$49,0),MATCH(orders!K$1,products!$A$1:$G$1,0))</f>
        <v>0.2</v>
      </c>
      <c r="L27" s="5">
        <f>INDEX(products!$A$1:$G$49, 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 MATCH(orders!$D28,products!$A$1:$A$49,0),MATCH(orders!I$1,products!$A$1:$G$1,0))</f>
        <v>Ara</v>
      </c>
      <c r="J28" t="str">
        <f>INDEX(products!$A$1:$G$49, MATCH(orders!$D28,products!$A$1:$A$49,0),MATCH(orders!J$1,products!$A$1:$G$1,0))</f>
        <v>M</v>
      </c>
      <c r="K28" s="4">
        <f>INDEX(products!$A$1:$G$49, MATCH(orders!$D28,products!$A$1:$A$49,0),MATCH(orders!K$1,products!$A$1:$G$1,0))</f>
        <v>0.5</v>
      </c>
      <c r="L28" s="5">
        <f>INDEX(products!$A$1:$G$49, 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 MATCH(orders!$D29,products!$A$1:$A$49,0),MATCH(orders!I$1,products!$A$1:$G$1,0))</f>
        <v>Ara</v>
      </c>
      <c r="J29" t="str">
        <f>INDEX(products!$A$1:$G$49, MATCH(orders!$D29,products!$A$1:$A$49,0),MATCH(orders!J$1,products!$A$1:$G$1,0))</f>
        <v>M</v>
      </c>
      <c r="K29" s="4">
        <f>INDEX(products!$A$1:$G$49, MATCH(orders!$D29,products!$A$1:$A$49,0),MATCH(orders!K$1,products!$A$1:$G$1,0))</f>
        <v>0.2</v>
      </c>
      <c r="L29" s="5">
        <f>INDEX(products!$A$1:$G$49, 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 MATCH(orders!$D30,products!$A$1:$A$49,0),MATCH(orders!I$1,products!$A$1:$G$1,0))</f>
        <v>Ara</v>
      </c>
      <c r="J30" t="str">
        <f>INDEX(products!$A$1:$G$49, MATCH(orders!$D30,products!$A$1:$A$49,0),MATCH(orders!J$1,products!$A$1:$G$1,0))</f>
        <v>D</v>
      </c>
      <c r="K30" s="4">
        <f>INDEX(products!$A$1:$G$49, MATCH(orders!$D30,products!$A$1:$A$49,0),MATCH(orders!K$1,products!$A$1:$G$1,0))</f>
        <v>0.5</v>
      </c>
      <c r="L30" s="5">
        <f>INDEX(products!$A$1:$G$49, 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 MATCH(orders!$D31,products!$A$1:$A$49,0),MATCH(orders!I$1,products!$A$1:$G$1,0))</f>
        <v>Ara</v>
      </c>
      <c r="J31" t="str">
        <f>INDEX(products!$A$1:$G$49, MATCH(orders!$D31,products!$A$1:$A$49,0),MATCH(orders!J$1,products!$A$1:$G$1,0))</f>
        <v>D</v>
      </c>
      <c r="K31" s="4">
        <f>INDEX(products!$A$1:$G$49, MATCH(orders!$D31,products!$A$1:$A$49,0),MATCH(orders!K$1,products!$A$1:$G$1,0))</f>
        <v>1</v>
      </c>
      <c r="L31" s="5">
        <f>INDEX(products!$A$1:$G$49, 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 MATCH(orders!$D32,products!$A$1:$A$49,0),MATCH(orders!I$1,products!$A$1:$G$1,0))</f>
        <v>Lib</v>
      </c>
      <c r="J32" t="str">
        <f>INDEX(products!$A$1:$G$49, MATCH(orders!$D32,products!$A$1:$A$49,0),MATCH(orders!J$1,products!$A$1:$G$1,0))</f>
        <v>M</v>
      </c>
      <c r="K32" s="4">
        <f>INDEX(products!$A$1:$G$49, MATCH(orders!$D32,products!$A$1:$A$49,0),MATCH(orders!K$1,products!$A$1:$G$1,0))</f>
        <v>0.2</v>
      </c>
      <c r="L32" s="5">
        <f>INDEX(products!$A$1:$G$49, 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 MATCH(orders!$D33,products!$A$1:$A$49,0),MATCH(orders!I$1,products!$A$1:$G$1,0))</f>
        <v>Ara</v>
      </c>
      <c r="J33" t="str">
        <f>INDEX(products!$A$1:$G$49, MATCH(orders!$D33,products!$A$1:$A$49,0),MATCH(orders!J$1,products!$A$1:$G$1,0))</f>
        <v>D</v>
      </c>
      <c r="K33" s="4">
        <f>INDEX(products!$A$1:$G$49, MATCH(orders!$D33,products!$A$1:$A$49,0),MATCH(orders!K$1,products!$A$1:$G$1,0))</f>
        <v>0.5</v>
      </c>
      <c r="L33" s="5">
        <f>INDEX(products!$A$1:$G$49, 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 MATCH(orders!$D34,products!$A$1:$A$49,0),MATCH(orders!I$1,products!$A$1:$G$1,0))</f>
        <v>Lib</v>
      </c>
      <c r="J34" t="str">
        <f>INDEX(products!$A$1:$G$49, MATCH(orders!$D34,products!$A$1:$A$49,0),MATCH(orders!J$1,products!$A$1:$G$1,0))</f>
        <v>M</v>
      </c>
      <c r="K34" s="4">
        <f>INDEX(products!$A$1:$G$49, MATCH(orders!$D34,products!$A$1:$A$49,0),MATCH(orders!K$1,products!$A$1:$G$1,0))</f>
        <v>0.5</v>
      </c>
      <c r="L34" s="5">
        <f>INDEX(products!$A$1:$G$49, 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 MATCH(orders!$D35,products!$A$1:$A$49,0),MATCH(orders!I$1,products!$A$1:$G$1,0))</f>
        <v>Lib</v>
      </c>
      <c r="J35" t="str">
        <f>INDEX(products!$A$1:$G$49, MATCH(orders!$D35,products!$A$1:$A$49,0),MATCH(orders!J$1,products!$A$1:$G$1,0))</f>
        <v>L</v>
      </c>
      <c r="K35" s="4">
        <f>INDEX(products!$A$1:$G$49, MATCH(orders!$D35,products!$A$1:$A$49,0),MATCH(orders!K$1,products!$A$1:$G$1,0))</f>
        <v>0.2</v>
      </c>
      <c r="L35" s="5">
        <f>INDEX(products!$A$1:$G$49, 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 MATCH(orders!$D36,products!$A$1:$A$49,0),MATCH(orders!I$1,products!$A$1:$G$1,0))</f>
        <v>Lib</v>
      </c>
      <c r="J36" t="str">
        <f>INDEX(products!$A$1:$G$49, MATCH(orders!$D36,products!$A$1:$A$49,0),MATCH(orders!J$1,products!$A$1:$G$1,0))</f>
        <v>L</v>
      </c>
      <c r="K36" s="4">
        <f>INDEX(products!$A$1:$G$49, MATCH(orders!$D36,products!$A$1:$A$49,0),MATCH(orders!K$1,products!$A$1:$G$1,0))</f>
        <v>0.5</v>
      </c>
      <c r="L36" s="5">
        <f>INDEX(products!$A$1:$G$49, 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 MATCH(orders!$D37,products!$A$1:$A$49,0),MATCH(orders!I$1,products!$A$1:$G$1,0))</f>
        <v>Ara</v>
      </c>
      <c r="J37" t="str">
        <f>INDEX(products!$A$1:$G$49, MATCH(orders!$D37,products!$A$1:$A$49,0),MATCH(orders!J$1,products!$A$1:$G$1,0))</f>
        <v>D</v>
      </c>
      <c r="K37" s="4">
        <f>INDEX(products!$A$1:$G$49, MATCH(orders!$D37,products!$A$1:$A$49,0),MATCH(orders!K$1,products!$A$1:$G$1,0))</f>
        <v>0.5</v>
      </c>
      <c r="L37" s="5">
        <f>INDEX(products!$A$1:$G$49, 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 MATCH(orders!$D38,products!$A$1:$A$49,0),MATCH(orders!I$1,products!$A$1:$G$1,0))</f>
        <v>Lib</v>
      </c>
      <c r="J38" t="str">
        <f>INDEX(products!$A$1:$G$49, MATCH(orders!$D38,products!$A$1:$A$49,0),MATCH(orders!J$1,products!$A$1:$G$1,0))</f>
        <v>M</v>
      </c>
      <c r="K38" s="4">
        <f>INDEX(products!$A$1:$G$49, MATCH(orders!$D38,products!$A$1:$A$49,0),MATCH(orders!K$1,products!$A$1:$G$1,0))</f>
        <v>0.2</v>
      </c>
      <c r="L38" s="5">
        <f>INDEX(products!$A$1:$G$49, 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 MATCH(orders!$D39,products!$A$1:$A$49,0),MATCH(orders!I$1,products!$A$1:$G$1,0))</f>
        <v>Lib</v>
      </c>
      <c r="J39" t="str">
        <f>INDEX(products!$A$1:$G$49, MATCH(orders!$D39,products!$A$1:$A$49,0),MATCH(orders!J$1,products!$A$1:$G$1,0))</f>
        <v>L</v>
      </c>
      <c r="K39" s="4">
        <f>INDEX(products!$A$1:$G$49, MATCH(orders!$D39,products!$A$1:$A$49,0),MATCH(orders!K$1,products!$A$1:$G$1,0))</f>
        <v>0.5</v>
      </c>
      <c r="L39" s="5">
        <f>INDEX(products!$A$1:$G$49, 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 MATCH(orders!$D40,products!$A$1:$A$49,0),MATCH(orders!I$1,products!$A$1:$G$1,0))</f>
        <v>Rob</v>
      </c>
      <c r="J40" t="str">
        <f>INDEX(products!$A$1:$G$49, MATCH(orders!$D40,products!$A$1:$A$49,0),MATCH(orders!J$1,products!$A$1:$G$1,0))</f>
        <v>M</v>
      </c>
      <c r="K40" s="4">
        <f>INDEX(products!$A$1:$G$49, MATCH(orders!$D40,products!$A$1:$A$49,0),MATCH(orders!K$1,products!$A$1:$G$1,0))</f>
        <v>2.5</v>
      </c>
      <c r="L40" s="5">
        <f>INDEX(products!$A$1:$G$49, 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 MATCH(orders!$D41,products!$A$1:$A$49,0),MATCH(orders!I$1,products!$A$1:$G$1,0))</f>
        <v>Rob</v>
      </c>
      <c r="J41" t="str">
        <f>INDEX(products!$A$1:$G$49, MATCH(orders!$D41,products!$A$1:$A$49,0),MATCH(orders!J$1,products!$A$1:$G$1,0))</f>
        <v>M</v>
      </c>
      <c r="K41" s="4">
        <f>INDEX(products!$A$1:$G$49, MATCH(orders!$D41,products!$A$1:$A$49,0),MATCH(orders!K$1,products!$A$1:$G$1,0))</f>
        <v>1</v>
      </c>
      <c r="L41" s="5">
        <f>INDEX(products!$A$1:$G$49, 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 MATCH(orders!$D42,products!$A$1:$A$49,0),MATCH(orders!I$1,products!$A$1:$G$1,0))</f>
        <v>Lib</v>
      </c>
      <c r="J42" t="str">
        <f>INDEX(products!$A$1:$G$49, MATCH(orders!$D42,products!$A$1:$A$49,0),MATCH(orders!J$1,products!$A$1:$G$1,0))</f>
        <v>M</v>
      </c>
      <c r="K42" s="4">
        <f>INDEX(products!$A$1:$G$49, MATCH(orders!$D42,products!$A$1:$A$49,0),MATCH(orders!K$1,products!$A$1:$G$1,0))</f>
        <v>1</v>
      </c>
      <c r="L42" s="5">
        <f>INDEX(products!$A$1:$G$49, 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 MATCH(orders!$D43,products!$A$1:$A$49,0),MATCH(orders!I$1,products!$A$1:$G$1,0))</f>
        <v>Exc</v>
      </c>
      <c r="J43" t="str">
        <f>INDEX(products!$A$1:$G$49, MATCH(orders!$D43,products!$A$1:$A$49,0),MATCH(orders!J$1,products!$A$1:$G$1,0))</f>
        <v>D</v>
      </c>
      <c r="K43" s="4">
        <f>INDEX(products!$A$1:$G$49, MATCH(orders!$D43,products!$A$1:$A$49,0),MATCH(orders!K$1,products!$A$1:$G$1,0))</f>
        <v>0.2</v>
      </c>
      <c r="L43" s="5">
        <f>INDEX(products!$A$1:$G$49, 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 MATCH(orders!$D44,products!$A$1:$A$49,0),MATCH(orders!I$1,products!$A$1:$G$1,0))</f>
        <v>Rob</v>
      </c>
      <c r="J44" t="str">
        <f>INDEX(products!$A$1:$G$49, MATCH(orders!$D44,products!$A$1:$A$49,0),MATCH(orders!J$1,products!$A$1:$G$1,0))</f>
        <v>D</v>
      </c>
      <c r="K44" s="4">
        <f>INDEX(products!$A$1:$G$49, MATCH(orders!$D44,products!$A$1:$A$49,0),MATCH(orders!K$1,products!$A$1:$G$1,0))</f>
        <v>0.2</v>
      </c>
      <c r="L44" s="5">
        <f>INDEX(products!$A$1:$G$49, 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 MATCH(orders!$D45,products!$A$1:$A$49,0),MATCH(orders!I$1,products!$A$1:$G$1,0))</f>
        <v>Lib</v>
      </c>
      <c r="J45" t="str">
        <f>INDEX(products!$A$1:$G$49, MATCH(orders!$D45,products!$A$1:$A$49,0),MATCH(orders!J$1,products!$A$1:$G$1,0))</f>
        <v>L</v>
      </c>
      <c r="K45" s="4">
        <f>INDEX(products!$A$1:$G$49, MATCH(orders!$D45,products!$A$1:$A$49,0),MATCH(orders!K$1,products!$A$1:$G$1,0))</f>
        <v>2.5</v>
      </c>
      <c r="L45" s="5">
        <f>INDEX(products!$A$1:$G$49, 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 MATCH(orders!$D46,products!$A$1:$A$49,0),MATCH(orders!I$1,products!$A$1:$G$1,0))</f>
        <v>Exc</v>
      </c>
      <c r="J46" t="str">
        <f>INDEX(products!$A$1:$G$49, MATCH(orders!$D46,products!$A$1:$A$49,0),MATCH(orders!J$1,products!$A$1:$G$1,0))</f>
        <v>M</v>
      </c>
      <c r="K46" s="4">
        <f>INDEX(products!$A$1:$G$49, MATCH(orders!$D46,products!$A$1:$A$49,0),MATCH(orders!K$1,products!$A$1:$G$1,0))</f>
        <v>0.5</v>
      </c>
      <c r="L46" s="5">
        <f>INDEX(products!$A$1:$G$49, 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 MATCH(orders!$D47,products!$A$1:$A$49,0),MATCH(orders!I$1,products!$A$1:$G$1,0))</f>
        <v>Lib</v>
      </c>
      <c r="J47" t="str">
        <f>INDEX(products!$A$1:$G$49, MATCH(orders!$D47,products!$A$1:$A$49,0),MATCH(orders!J$1,products!$A$1:$G$1,0))</f>
        <v>D</v>
      </c>
      <c r="K47" s="4">
        <f>INDEX(products!$A$1:$G$49, MATCH(orders!$D47,products!$A$1:$A$49,0),MATCH(orders!K$1,products!$A$1:$G$1,0))</f>
        <v>2.5</v>
      </c>
      <c r="L47" s="5">
        <f>INDEX(products!$A$1:$G$49, 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 MATCH(orders!$D48,products!$A$1:$A$49,0),MATCH(orders!I$1,products!$A$1:$G$1,0))</f>
        <v>Exc</v>
      </c>
      <c r="J48" t="str">
        <f>INDEX(products!$A$1:$G$49, MATCH(orders!$D48,products!$A$1:$A$49,0),MATCH(orders!J$1,products!$A$1:$G$1,0))</f>
        <v>M</v>
      </c>
      <c r="K48" s="4">
        <f>INDEX(products!$A$1:$G$49, MATCH(orders!$D48,products!$A$1:$A$49,0),MATCH(orders!K$1,products!$A$1:$G$1,0))</f>
        <v>2.5</v>
      </c>
      <c r="L48" s="5">
        <f>INDEX(products!$A$1:$G$49, 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 MATCH(orders!$D49,products!$A$1:$A$49,0),MATCH(orders!I$1,products!$A$1:$G$1,0))</f>
        <v>Ara</v>
      </c>
      <c r="J49" t="str">
        <f>INDEX(products!$A$1:$G$49, MATCH(orders!$D49,products!$A$1:$A$49,0),MATCH(orders!J$1,products!$A$1:$G$1,0))</f>
        <v>L</v>
      </c>
      <c r="K49" s="4">
        <f>INDEX(products!$A$1:$G$49, MATCH(orders!$D49,products!$A$1:$A$49,0),MATCH(orders!K$1,products!$A$1:$G$1,0))</f>
        <v>0.2</v>
      </c>
      <c r="L49" s="5">
        <f>INDEX(products!$A$1:$G$49, 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 MATCH(orders!$D50,products!$A$1:$A$49,0),MATCH(orders!I$1,products!$A$1:$G$1,0))</f>
        <v>Ara</v>
      </c>
      <c r="J50" t="str">
        <f>INDEX(products!$A$1:$G$49, MATCH(orders!$D50,products!$A$1:$A$49,0),MATCH(orders!J$1,products!$A$1:$G$1,0))</f>
        <v>D</v>
      </c>
      <c r="K50" s="4">
        <f>INDEX(products!$A$1:$G$49, MATCH(orders!$D50,products!$A$1:$A$49,0),MATCH(orders!K$1,products!$A$1:$G$1,0))</f>
        <v>2.5</v>
      </c>
      <c r="L50" s="5">
        <f>INDEX(products!$A$1:$G$49, 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 MATCH(orders!$D51,products!$A$1:$A$49,0),MATCH(orders!I$1,products!$A$1:$G$1,0))</f>
        <v>Ara</v>
      </c>
      <c r="J51" t="str">
        <f>INDEX(products!$A$1:$G$49, MATCH(orders!$D51,products!$A$1:$A$49,0),MATCH(orders!J$1,products!$A$1:$G$1,0))</f>
        <v>L</v>
      </c>
      <c r="K51" s="4">
        <f>INDEX(products!$A$1:$G$49, MATCH(orders!$D51,products!$A$1:$A$49,0),MATCH(orders!K$1,products!$A$1:$G$1,0))</f>
        <v>1</v>
      </c>
      <c r="L51" s="5">
        <f>INDEX(products!$A$1:$G$49, 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 MATCH(orders!$D52,products!$A$1:$A$49,0),MATCH(orders!I$1,products!$A$1:$G$1,0))</f>
        <v>Lib</v>
      </c>
      <c r="J52" t="str">
        <f>INDEX(products!$A$1:$G$49, MATCH(orders!$D52,products!$A$1:$A$49,0),MATCH(orders!J$1,products!$A$1:$G$1,0))</f>
        <v>D</v>
      </c>
      <c r="K52" s="4">
        <f>INDEX(products!$A$1:$G$49, MATCH(orders!$D52,products!$A$1:$A$49,0),MATCH(orders!K$1,products!$A$1:$G$1,0))</f>
        <v>0.5</v>
      </c>
      <c r="L52" s="5">
        <f>INDEX(products!$A$1:$G$49, 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 MATCH(orders!$D53,products!$A$1:$A$49,0),MATCH(orders!I$1,products!$A$1:$G$1,0))</f>
        <v>Lib</v>
      </c>
      <c r="J53" t="str">
        <f>INDEX(products!$A$1:$G$49, MATCH(orders!$D53,products!$A$1:$A$49,0),MATCH(orders!J$1,products!$A$1:$G$1,0))</f>
        <v>L</v>
      </c>
      <c r="K53" s="4">
        <f>INDEX(products!$A$1:$G$49, MATCH(orders!$D53,products!$A$1:$A$49,0),MATCH(orders!K$1,products!$A$1:$G$1,0))</f>
        <v>2.5</v>
      </c>
      <c r="L53" s="5">
        <f>INDEX(products!$A$1:$G$49, 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 MATCH(orders!$D54,products!$A$1:$A$49,0),MATCH(orders!I$1,products!$A$1:$G$1,0))</f>
        <v>Rob</v>
      </c>
      <c r="J54" t="str">
        <f>INDEX(products!$A$1:$G$49, MATCH(orders!$D54,products!$A$1:$A$49,0),MATCH(orders!J$1,products!$A$1:$G$1,0))</f>
        <v>M</v>
      </c>
      <c r="K54" s="4">
        <f>INDEX(products!$A$1:$G$49, MATCH(orders!$D54,products!$A$1:$A$49,0),MATCH(orders!K$1,products!$A$1:$G$1,0))</f>
        <v>0.5</v>
      </c>
      <c r="L54" s="5">
        <f>INDEX(products!$A$1:$G$49, 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 MATCH(orders!$D55,products!$A$1:$A$49,0),MATCH(orders!I$1,products!$A$1:$G$1,0))</f>
        <v>Lib</v>
      </c>
      <c r="J55" t="str">
        <f>INDEX(products!$A$1:$G$49, MATCH(orders!$D55,products!$A$1:$A$49,0),MATCH(orders!J$1,products!$A$1:$G$1,0))</f>
        <v>L</v>
      </c>
      <c r="K55" s="4">
        <f>INDEX(products!$A$1:$G$49, MATCH(orders!$D55,products!$A$1:$A$49,0),MATCH(orders!K$1,products!$A$1:$G$1,0))</f>
        <v>2.5</v>
      </c>
      <c r="L55" s="5">
        <f>INDEX(products!$A$1:$G$49, 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 MATCH(orders!$D56,products!$A$1:$A$49,0),MATCH(orders!I$1,products!$A$1:$G$1,0))</f>
        <v>Lib</v>
      </c>
      <c r="J56" t="str">
        <f>INDEX(products!$A$1:$G$49, MATCH(orders!$D56,products!$A$1:$A$49,0),MATCH(orders!J$1,products!$A$1:$G$1,0))</f>
        <v>M</v>
      </c>
      <c r="K56" s="4">
        <f>INDEX(products!$A$1:$G$49, MATCH(orders!$D56,products!$A$1:$A$49,0),MATCH(orders!K$1,products!$A$1:$G$1,0))</f>
        <v>1</v>
      </c>
      <c r="L56" s="5">
        <f>INDEX(products!$A$1:$G$49, 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 MATCH(orders!$D57,products!$A$1:$A$49,0),MATCH(orders!I$1,products!$A$1:$G$1,0))</f>
        <v>Lib</v>
      </c>
      <c r="J57" t="str">
        <f>INDEX(products!$A$1:$G$49, MATCH(orders!$D57,products!$A$1:$A$49,0),MATCH(orders!J$1,products!$A$1:$G$1,0))</f>
        <v>L</v>
      </c>
      <c r="K57" s="4">
        <f>INDEX(products!$A$1:$G$49, MATCH(orders!$D57,products!$A$1:$A$49,0),MATCH(orders!K$1,products!$A$1:$G$1,0))</f>
        <v>1</v>
      </c>
      <c r="L57" s="5">
        <f>INDEX(products!$A$1:$G$49, 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 MATCH(orders!$D58,products!$A$1:$A$49,0),MATCH(orders!I$1,products!$A$1:$G$1,0))</f>
        <v>Exc</v>
      </c>
      <c r="J58" t="str">
        <f>INDEX(products!$A$1:$G$49, MATCH(orders!$D58,products!$A$1:$A$49,0),MATCH(orders!J$1,products!$A$1:$G$1,0))</f>
        <v>D</v>
      </c>
      <c r="K58" s="4">
        <f>INDEX(products!$A$1:$G$49, MATCH(orders!$D58,products!$A$1:$A$49,0),MATCH(orders!K$1,products!$A$1:$G$1,0))</f>
        <v>0.2</v>
      </c>
      <c r="L58" s="5">
        <f>INDEX(products!$A$1:$G$49, 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 MATCH(orders!$D59,products!$A$1:$A$49,0),MATCH(orders!I$1,products!$A$1:$G$1,0))</f>
        <v>Exc</v>
      </c>
      <c r="J59" t="str">
        <f>INDEX(products!$A$1:$G$49, MATCH(orders!$D59,products!$A$1:$A$49,0),MATCH(orders!J$1,products!$A$1:$G$1,0))</f>
        <v>L</v>
      </c>
      <c r="K59" s="4">
        <f>INDEX(products!$A$1:$G$49, MATCH(orders!$D59,products!$A$1:$A$49,0),MATCH(orders!K$1,products!$A$1:$G$1,0))</f>
        <v>1</v>
      </c>
      <c r="L59" s="5">
        <f>INDEX(products!$A$1:$G$49, 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 MATCH(orders!$D60,products!$A$1:$A$49,0),MATCH(orders!I$1,products!$A$1:$G$1,0))</f>
        <v>Lib</v>
      </c>
      <c r="J60" t="str">
        <f>INDEX(products!$A$1:$G$49, MATCH(orders!$D60,products!$A$1:$A$49,0),MATCH(orders!J$1,products!$A$1:$G$1,0))</f>
        <v>D</v>
      </c>
      <c r="K60" s="4">
        <f>INDEX(products!$A$1:$G$49, MATCH(orders!$D60,products!$A$1:$A$49,0),MATCH(orders!K$1,products!$A$1:$G$1,0))</f>
        <v>2.5</v>
      </c>
      <c r="L60" s="5">
        <f>INDEX(products!$A$1:$G$49, 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 MATCH(orders!$D61,products!$A$1:$A$49,0),MATCH(orders!I$1,products!$A$1:$G$1,0))</f>
        <v>Lib</v>
      </c>
      <c r="J61" t="str">
        <f>INDEX(products!$A$1:$G$49, MATCH(orders!$D61,products!$A$1:$A$49,0),MATCH(orders!J$1,products!$A$1:$G$1,0))</f>
        <v>M</v>
      </c>
      <c r="K61" s="4">
        <f>INDEX(products!$A$1:$G$49, MATCH(orders!$D61,products!$A$1:$A$49,0),MATCH(orders!K$1,products!$A$1:$G$1,0))</f>
        <v>0.5</v>
      </c>
      <c r="L61" s="5">
        <f>INDEX(products!$A$1:$G$49, 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 MATCH(orders!$D62,products!$A$1:$A$49,0),MATCH(orders!I$1,products!$A$1:$G$1,0))</f>
        <v>Ara</v>
      </c>
      <c r="J62" t="str">
        <f>INDEX(products!$A$1:$G$49, MATCH(orders!$D62,products!$A$1:$A$49,0),MATCH(orders!J$1,products!$A$1:$G$1,0))</f>
        <v>D</v>
      </c>
      <c r="K62" s="4">
        <f>INDEX(products!$A$1:$G$49, MATCH(orders!$D62,products!$A$1:$A$49,0),MATCH(orders!K$1,products!$A$1:$G$1,0))</f>
        <v>2.5</v>
      </c>
      <c r="L62" s="5">
        <f>INDEX(products!$A$1:$G$49, 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 MATCH(orders!$D63,products!$A$1:$A$49,0),MATCH(orders!I$1,products!$A$1:$G$1,0))</f>
        <v>Rob</v>
      </c>
      <c r="J63" t="str">
        <f>INDEX(products!$A$1:$G$49, MATCH(orders!$D63,products!$A$1:$A$49,0),MATCH(orders!J$1,products!$A$1:$G$1,0))</f>
        <v>D</v>
      </c>
      <c r="K63" s="4">
        <f>INDEX(products!$A$1:$G$49, MATCH(orders!$D63,products!$A$1:$A$49,0),MATCH(orders!K$1,products!$A$1:$G$1,0))</f>
        <v>0.5</v>
      </c>
      <c r="L63" s="5">
        <f>INDEX(products!$A$1:$G$49, 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 MATCH(orders!$D64,products!$A$1:$A$49,0),MATCH(orders!I$1,products!$A$1:$G$1,0))</f>
        <v>Lib</v>
      </c>
      <c r="J64" t="str">
        <f>INDEX(products!$A$1:$G$49, MATCH(orders!$D64,products!$A$1:$A$49,0),MATCH(orders!J$1,products!$A$1:$G$1,0))</f>
        <v>L</v>
      </c>
      <c r="K64" s="4">
        <f>INDEX(products!$A$1:$G$49, MATCH(orders!$D64,products!$A$1:$A$49,0),MATCH(orders!K$1,products!$A$1:$G$1,0))</f>
        <v>0.2</v>
      </c>
      <c r="L64" s="5">
        <f>INDEX(products!$A$1:$G$49, 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 MATCH(orders!$D65,products!$A$1:$A$49,0),MATCH(orders!I$1,products!$A$1:$G$1,0))</f>
        <v>Ara</v>
      </c>
      <c r="J65" t="str">
        <f>INDEX(products!$A$1:$G$49, MATCH(orders!$D65,products!$A$1:$A$49,0),MATCH(orders!J$1,products!$A$1:$G$1,0))</f>
        <v>M</v>
      </c>
      <c r="K65" s="4">
        <f>INDEX(products!$A$1:$G$49, MATCH(orders!$D65,products!$A$1:$A$49,0),MATCH(orders!K$1,products!$A$1:$G$1,0))</f>
        <v>0.5</v>
      </c>
      <c r="L65" s="5">
        <f>INDEX(products!$A$1:$G$49, 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 MATCH(orders!$D66,products!$A$1:$A$49,0),MATCH(orders!I$1,products!$A$1:$G$1,0))</f>
        <v>Rob</v>
      </c>
      <c r="J66" t="str">
        <f>INDEX(products!$A$1:$G$49, MATCH(orders!$D66,products!$A$1:$A$49,0),MATCH(orders!J$1,products!$A$1:$G$1,0))</f>
        <v>M</v>
      </c>
      <c r="K66" s="4">
        <f>INDEX(products!$A$1:$G$49, MATCH(orders!$D66,products!$A$1:$A$49,0),MATCH(orders!K$1,products!$A$1:$G$1,0))</f>
        <v>0.5</v>
      </c>
      <c r="L66" s="5">
        <f>INDEX(products!$A$1:$G$49, 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 MATCH(orders!$D67,products!$A$1:$A$49,0),MATCH(orders!I$1,products!$A$1:$G$1,0))</f>
        <v>Rob</v>
      </c>
      <c r="J67" t="str">
        <f>INDEX(products!$A$1:$G$49, MATCH(orders!$D67,products!$A$1:$A$49,0),MATCH(orders!J$1,products!$A$1:$G$1,0))</f>
        <v>D</v>
      </c>
      <c r="K67" s="4">
        <f>INDEX(products!$A$1:$G$49, MATCH(orders!$D67,products!$A$1:$A$49,0),MATCH(orders!K$1,products!$A$1:$G$1,0))</f>
        <v>2.5</v>
      </c>
      <c r="L67" s="5">
        <f>INDEX(products!$A$1:$G$49, MATCH(orders!$D67,products!$A$1:$A$49,0),MATCH(orders!L$1,products!$A$1:$G$1,0))</f>
        <v>20.584999999999997</v>
      </c>
      <c r="M67" s="5">
        <f t="shared" ref="M67:M130" si="3">L67*E67</f>
        <v>82.339999999999989</v>
      </c>
      <c r="N67" t="str">
        <f t="shared" ref="N67:N130" si="4">IF(I67="Rob","Robusta",IF(I67="Exc", "Excelsa",IF(I67="Ara","Arabica",IF(I67="Lib","Liberica",""))))</f>
        <v>Robusta</v>
      </c>
      <c r="O67" t="str">
        <f t="shared" ref="O67:O130" si="5">IF(J67="M","Medium",IF(J67="L", "Light",IF(J67="D","Dark","")))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 MATCH(orders!$D68,products!$A$1:$A$49,0),MATCH(orders!I$1,products!$A$1:$G$1,0))</f>
        <v>Rob</v>
      </c>
      <c r="J68" t="str">
        <f>INDEX(products!$A$1:$G$49, MATCH(orders!$D68,products!$A$1:$A$49,0),MATCH(orders!J$1,products!$A$1:$G$1,0))</f>
        <v>L</v>
      </c>
      <c r="K68" s="4">
        <f>INDEX(products!$A$1:$G$49, MATCH(orders!$D68,products!$A$1:$A$49,0),MATCH(orders!K$1,products!$A$1:$G$1,0))</f>
        <v>0.5</v>
      </c>
      <c r="L68" s="5">
        <f>INDEX(products!$A$1:$G$49, 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 MATCH(orders!$D69,products!$A$1:$A$49,0),MATCH(orders!I$1,products!$A$1:$G$1,0))</f>
        <v>Lib</v>
      </c>
      <c r="J69" t="str">
        <f>INDEX(products!$A$1:$G$49, MATCH(orders!$D69,products!$A$1:$A$49,0),MATCH(orders!J$1,products!$A$1:$G$1,0))</f>
        <v>L</v>
      </c>
      <c r="K69" s="4">
        <f>INDEX(products!$A$1:$G$49, MATCH(orders!$D69,products!$A$1:$A$49,0),MATCH(orders!K$1,products!$A$1:$G$1,0))</f>
        <v>0.2</v>
      </c>
      <c r="L69" s="5">
        <f>INDEX(products!$A$1:$G$49, 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 MATCH(orders!$D70,products!$A$1:$A$49,0),MATCH(orders!I$1,products!$A$1:$G$1,0))</f>
        <v>Rob</v>
      </c>
      <c r="J70" t="str">
        <f>INDEX(products!$A$1:$G$49, MATCH(orders!$D70,products!$A$1:$A$49,0),MATCH(orders!J$1,products!$A$1:$G$1,0))</f>
        <v>M</v>
      </c>
      <c r="K70" s="4">
        <f>INDEX(products!$A$1:$G$49, MATCH(orders!$D70,products!$A$1:$A$49,0),MATCH(orders!K$1,products!$A$1:$G$1,0))</f>
        <v>0.2</v>
      </c>
      <c r="L70" s="5">
        <f>INDEX(products!$A$1:$G$49, 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 MATCH(orders!$D71,products!$A$1:$A$49,0),MATCH(orders!I$1,products!$A$1:$G$1,0))</f>
        <v>Rob</v>
      </c>
      <c r="J71" t="str">
        <f>INDEX(products!$A$1:$G$49, MATCH(orders!$D71,products!$A$1:$A$49,0),MATCH(orders!J$1,products!$A$1:$G$1,0))</f>
        <v>M</v>
      </c>
      <c r="K71" s="4">
        <f>INDEX(products!$A$1:$G$49, MATCH(orders!$D71,products!$A$1:$A$49,0),MATCH(orders!K$1,products!$A$1:$G$1,0))</f>
        <v>1</v>
      </c>
      <c r="L71" s="5">
        <f>INDEX(products!$A$1:$G$49, 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 MATCH(orders!$D72,products!$A$1:$A$49,0),MATCH(orders!I$1,products!$A$1:$G$1,0))</f>
        <v>Exc</v>
      </c>
      <c r="J72" t="str">
        <f>INDEX(products!$A$1:$G$49, MATCH(orders!$D72,products!$A$1:$A$49,0),MATCH(orders!J$1,products!$A$1:$G$1,0))</f>
        <v>L</v>
      </c>
      <c r="K72" s="4">
        <f>INDEX(products!$A$1:$G$49, MATCH(orders!$D72,products!$A$1:$A$49,0),MATCH(orders!K$1,products!$A$1:$G$1,0))</f>
        <v>2.5</v>
      </c>
      <c r="L72" s="5">
        <f>INDEX(products!$A$1:$G$49, 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 MATCH(orders!$D73,products!$A$1:$A$49,0),MATCH(orders!I$1,products!$A$1:$G$1,0))</f>
        <v>Lib</v>
      </c>
      <c r="J73" t="str">
        <f>INDEX(products!$A$1:$G$49, MATCH(orders!$D73,products!$A$1:$A$49,0),MATCH(orders!J$1,products!$A$1:$G$1,0))</f>
        <v>L</v>
      </c>
      <c r="K73" s="4">
        <f>INDEX(products!$A$1:$G$49, MATCH(orders!$D73,products!$A$1:$A$49,0),MATCH(orders!K$1,products!$A$1:$G$1,0))</f>
        <v>0.2</v>
      </c>
      <c r="L73" s="5">
        <f>INDEX(products!$A$1:$G$49, 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 MATCH(orders!$D74,products!$A$1:$A$49,0),MATCH(orders!I$1,products!$A$1:$G$1,0))</f>
        <v>Ara</v>
      </c>
      <c r="J74" t="str">
        <f>INDEX(products!$A$1:$G$49, MATCH(orders!$D74,products!$A$1:$A$49,0),MATCH(orders!J$1,products!$A$1:$G$1,0))</f>
        <v>M</v>
      </c>
      <c r="K74" s="4">
        <f>INDEX(products!$A$1:$G$49, MATCH(orders!$D74,products!$A$1:$A$49,0),MATCH(orders!K$1,products!$A$1:$G$1,0))</f>
        <v>2.5</v>
      </c>
      <c r="L74" s="5">
        <f>INDEX(products!$A$1:$G$49, 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 MATCH(orders!$D75,products!$A$1:$A$49,0),MATCH(orders!I$1,products!$A$1:$G$1,0))</f>
        <v>Lib</v>
      </c>
      <c r="J75" t="str">
        <f>INDEX(products!$A$1:$G$49, MATCH(orders!$D75,products!$A$1:$A$49,0),MATCH(orders!J$1,products!$A$1:$G$1,0))</f>
        <v>M</v>
      </c>
      <c r="K75" s="4">
        <f>INDEX(products!$A$1:$G$49, MATCH(orders!$D75,products!$A$1:$A$49,0),MATCH(orders!K$1,products!$A$1:$G$1,0))</f>
        <v>0.2</v>
      </c>
      <c r="L75" s="5">
        <f>INDEX(products!$A$1:$G$49, 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 MATCH(orders!$D76,products!$A$1:$A$49,0),MATCH(orders!I$1,products!$A$1:$G$1,0))</f>
        <v>Exc</v>
      </c>
      <c r="J76" t="str">
        <f>INDEX(products!$A$1:$G$49, MATCH(orders!$D76,products!$A$1:$A$49,0),MATCH(orders!J$1,products!$A$1:$G$1,0))</f>
        <v>L</v>
      </c>
      <c r="K76" s="4">
        <f>INDEX(products!$A$1:$G$49, MATCH(orders!$D76,products!$A$1:$A$49,0),MATCH(orders!K$1,products!$A$1:$G$1,0))</f>
        <v>0.5</v>
      </c>
      <c r="L76" s="5">
        <f>INDEX(products!$A$1:$G$49, 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 MATCH(orders!$D77,products!$A$1:$A$49,0),MATCH(orders!I$1,products!$A$1:$G$1,0))</f>
        <v>Rob</v>
      </c>
      <c r="J77" t="str">
        <f>INDEX(products!$A$1:$G$49, MATCH(orders!$D77,products!$A$1:$A$49,0),MATCH(orders!J$1,products!$A$1:$G$1,0))</f>
        <v>D</v>
      </c>
      <c r="K77" s="4">
        <f>INDEX(products!$A$1:$G$49, MATCH(orders!$D77,products!$A$1:$A$49,0),MATCH(orders!K$1,products!$A$1:$G$1,0))</f>
        <v>1</v>
      </c>
      <c r="L77" s="5">
        <f>INDEX(products!$A$1:$G$49, 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 MATCH(orders!$D78,products!$A$1:$A$49,0),MATCH(orders!I$1,products!$A$1:$G$1,0))</f>
        <v>Rob</v>
      </c>
      <c r="J78" t="str">
        <f>INDEX(products!$A$1:$G$49, MATCH(orders!$D78,products!$A$1:$A$49,0),MATCH(orders!J$1,products!$A$1:$G$1,0))</f>
        <v>L</v>
      </c>
      <c r="K78" s="4">
        <f>INDEX(products!$A$1:$G$49, MATCH(orders!$D78,products!$A$1:$A$49,0),MATCH(orders!K$1,products!$A$1:$G$1,0))</f>
        <v>0.2</v>
      </c>
      <c r="L78" s="5">
        <f>INDEX(products!$A$1:$G$49, 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 MATCH(orders!$D79,products!$A$1:$A$49,0),MATCH(orders!I$1,products!$A$1:$G$1,0))</f>
        <v>Exc</v>
      </c>
      <c r="J79" t="str">
        <f>INDEX(products!$A$1:$G$49, MATCH(orders!$D79,products!$A$1:$A$49,0),MATCH(orders!J$1,products!$A$1:$G$1,0))</f>
        <v>D</v>
      </c>
      <c r="K79" s="4">
        <f>INDEX(products!$A$1:$G$49, MATCH(orders!$D79,products!$A$1:$A$49,0),MATCH(orders!K$1,products!$A$1:$G$1,0))</f>
        <v>0.2</v>
      </c>
      <c r="L79" s="5">
        <f>INDEX(products!$A$1:$G$49, 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 MATCH(orders!$D80,products!$A$1:$A$49,0),MATCH(orders!I$1,products!$A$1:$G$1,0))</f>
        <v>Ara</v>
      </c>
      <c r="J80" t="str">
        <f>INDEX(products!$A$1:$G$49, MATCH(orders!$D80,products!$A$1:$A$49,0),MATCH(orders!J$1,products!$A$1:$G$1,0))</f>
        <v>M</v>
      </c>
      <c r="K80" s="4">
        <f>INDEX(products!$A$1:$G$49, MATCH(orders!$D80,products!$A$1:$A$49,0),MATCH(orders!K$1,products!$A$1:$G$1,0))</f>
        <v>0.5</v>
      </c>
      <c r="L80" s="5">
        <f>INDEX(products!$A$1:$G$49, 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 MATCH(orders!$D81,products!$A$1:$A$49,0),MATCH(orders!I$1,products!$A$1:$G$1,0))</f>
        <v>Rob</v>
      </c>
      <c r="J81" t="str">
        <f>INDEX(products!$A$1:$G$49, MATCH(orders!$D81,products!$A$1:$A$49,0),MATCH(orders!J$1,products!$A$1:$G$1,0))</f>
        <v>L</v>
      </c>
      <c r="K81" s="4">
        <f>INDEX(products!$A$1:$G$49, MATCH(orders!$D81,products!$A$1:$A$49,0),MATCH(orders!K$1,products!$A$1:$G$1,0))</f>
        <v>1</v>
      </c>
      <c r="L81" s="5">
        <f>INDEX(products!$A$1:$G$49, 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 MATCH(orders!$D82,products!$A$1:$A$49,0),MATCH(orders!I$1,products!$A$1:$G$1,0))</f>
        <v>Ara</v>
      </c>
      <c r="J82" t="str">
        <f>INDEX(products!$A$1:$G$49, MATCH(orders!$D82,products!$A$1:$A$49,0),MATCH(orders!J$1,products!$A$1:$G$1,0))</f>
        <v>L</v>
      </c>
      <c r="K82" s="4">
        <f>INDEX(products!$A$1:$G$49, MATCH(orders!$D82,products!$A$1:$A$49,0),MATCH(orders!K$1,products!$A$1:$G$1,0))</f>
        <v>0.5</v>
      </c>
      <c r="L82" s="5">
        <f>INDEX(products!$A$1:$G$49, 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 MATCH(orders!$D83,products!$A$1:$A$49,0),MATCH(orders!I$1,products!$A$1:$G$1,0))</f>
        <v>Lib</v>
      </c>
      <c r="J83" t="str">
        <f>INDEX(products!$A$1:$G$49, MATCH(orders!$D83,products!$A$1:$A$49,0),MATCH(orders!J$1,products!$A$1:$G$1,0))</f>
        <v>L</v>
      </c>
      <c r="K83" s="4">
        <f>INDEX(products!$A$1:$G$49, MATCH(orders!$D83,products!$A$1:$A$49,0),MATCH(orders!K$1,products!$A$1:$G$1,0))</f>
        <v>2.5</v>
      </c>
      <c r="L83" s="5">
        <f>INDEX(products!$A$1:$G$49, 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 MATCH(orders!$D84,products!$A$1:$A$49,0),MATCH(orders!I$1,products!$A$1:$G$1,0))</f>
        <v>Lib</v>
      </c>
      <c r="J84" t="str">
        <f>INDEX(products!$A$1:$G$49, MATCH(orders!$D84,products!$A$1:$A$49,0),MATCH(orders!J$1,products!$A$1:$G$1,0))</f>
        <v>M</v>
      </c>
      <c r="K84" s="4">
        <f>INDEX(products!$A$1:$G$49, MATCH(orders!$D84,products!$A$1:$A$49,0),MATCH(orders!K$1,products!$A$1:$G$1,0))</f>
        <v>2.5</v>
      </c>
      <c r="L84" s="5">
        <f>INDEX(products!$A$1:$G$49, 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 MATCH(orders!$D85,products!$A$1:$A$49,0),MATCH(orders!I$1,products!$A$1:$G$1,0))</f>
        <v>Rob</v>
      </c>
      <c r="J85" t="str">
        <f>INDEX(products!$A$1:$G$49, MATCH(orders!$D85,products!$A$1:$A$49,0),MATCH(orders!J$1,products!$A$1:$G$1,0))</f>
        <v>D</v>
      </c>
      <c r="K85" s="4">
        <f>INDEX(products!$A$1:$G$49, MATCH(orders!$D85,products!$A$1:$A$49,0),MATCH(orders!K$1,products!$A$1:$G$1,0))</f>
        <v>2.5</v>
      </c>
      <c r="L85" s="5">
        <f>INDEX(products!$A$1:$G$49, 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 MATCH(orders!$D86,products!$A$1:$A$49,0),MATCH(orders!I$1,products!$A$1:$G$1,0))</f>
        <v>Lib</v>
      </c>
      <c r="J86" t="str">
        <f>INDEX(products!$A$1:$G$49, MATCH(orders!$D86,products!$A$1:$A$49,0),MATCH(orders!J$1,products!$A$1:$G$1,0))</f>
        <v>L</v>
      </c>
      <c r="K86" s="4">
        <f>INDEX(products!$A$1:$G$49, MATCH(orders!$D86,products!$A$1:$A$49,0),MATCH(orders!K$1,products!$A$1:$G$1,0))</f>
        <v>0.5</v>
      </c>
      <c r="L86" s="5">
        <f>INDEX(products!$A$1:$G$49, 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 MATCH(orders!$D87,products!$A$1:$A$49,0),MATCH(orders!I$1,products!$A$1:$G$1,0))</f>
        <v>Ara</v>
      </c>
      <c r="J87" t="str">
        <f>INDEX(products!$A$1:$G$49, MATCH(orders!$D87,products!$A$1:$A$49,0),MATCH(orders!J$1,products!$A$1:$G$1,0))</f>
        <v>L</v>
      </c>
      <c r="K87" s="4">
        <f>INDEX(products!$A$1:$G$49, MATCH(orders!$D87,products!$A$1:$A$49,0),MATCH(orders!K$1,products!$A$1:$G$1,0))</f>
        <v>2.5</v>
      </c>
      <c r="L87" s="5">
        <f>INDEX(products!$A$1:$G$49, 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 MATCH(orders!$D88,products!$A$1:$A$49,0),MATCH(orders!I$1,products!$A$1:$G$1,0))</f>
        <v>Ara</v>
      </c>
      <c r="J88" t="str">
        <f>INDEX(products!$A$1:$G$49, MATCH(orders!$D88,products!$A$1:$A$49,0),MATCH(orders!J$1,products!$A$1:$G$1,0))</f>
        <v>D</v>
      </c>
      <c r="K88" s="4">
        <f>INDEX(products!$A$1:$G$49, MATCH(orders!$D88,products!$A$1:$A$49,0),MATCH(orders!K$1,products!$A$1:$G$1,0))</f>
        <v>0.2</v>
      </c>
      <c r="L88" s="5">
        <f>INDEX(products!$A$1:$G$49, 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 MATCH(orders!$D89,products!$A$1:$A$49,0),MATCH(orders!I$1,products!$A$1:$G$1,0))</f>
        <v>Ara</v>
      </c>
      <c r="J89" t="str">
        <f>INDEX(products!$A$1:$G$49, MATCH(orders!$D89,products!$A$1:$A$49,0),MATCH(orders!J$1,products!$A$1:$G$1,0))</f>
        <v>M</v>
      </c>
      <c r="K89" s="4">
        <f>INDEX(products!$A$1:$G$49, MATCH(orders!$D89,products!$A$1:$A$49,0),MATCH(orders!K$1,products!$A$1:$G$1,0))</f>
        <v>1</v>
      </c>
      <c r="L89" s="5">
        <f>INDEX(products!$A$1:$G$49, 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 MATCH(orders!$D90,products!$A$1:$A$49,0),MATCH(orders!I$1,products!$A$1:$G$1,0))</f>
        <v>Rob</v>
      </c>
      <c r="J90" t="str">
        <f>INDEX(products!$A$1:$G$49, MATCH(orders!$D90,products!$A$1:$A$49,0),MATCH(orders!J$1,products!$A$1:$G$1,0))</f>
        <v>L</v>
      </c>
      <c r="K90" s="4">
        <f>INDEX(products!$A$1:$G$49, MATCH(orders!$D90,products!$A$1:$A$49,0),MATCH(orders!K$1,products!$A$1:$G$1,0))</f>
        <v>1</v>
      </c>
      <c r="L90" s="5">
        <f>INDEX(products!$A$1:$G$49, 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 MATCH(orders!$D91,products!$A$1:$A$49,0),MATCH(orders!I$1,products!$A$1:$G$1,0))</f>
        <v>Ara</v>
      </c>
      <c r="J91" t="str">
        <f>INDEX(products!$A$1:$G$49, MATCH(orders!$D91,products!$A$1:$A$49,0),MATCH(orders!J$1,products!$A$1:$G$1,0))</f>
        <v>L</v>
      </c>
      <c r="K91" s="4">
        <f>INDEX(products!$A$1:$G$49, MATCH(orders!$D91,products!$A$1:$A$49,0),MATCH(orders!K$1,products!$A$1:$G$1,0))</f>
        <v>1</v>
      </c>
      <c r="L91" s="5">
        <f>INDEX(products!$A$1:$G$49, 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 MATCH(orders!$D92,products!$A$1:$A$49,0),MATCH(orders!I$1,products!$A$1:$G$1,0))</f>
        <v>Ara</v>
      </c>
      <c r="J92" t="str">
        <f>INDEX(products!$A$1:$G$49, MATCH(orders!$D92,products!$A$1:$A$49,0),MATCH(orders!J$1,products!$A$1:$G$1,0))</f>
        <v>L</v>
      </c>
      <c r="K92" s="4">
        <f>INDEX(products!$A$1:$G$49, MATCH(orders!$D92,products!$A$1:$A$49,0),MATCH(orders!K$1,products!$A$1:$G$1,0))</f>
        <v>1</v>
      </c>
      <c r="L92" s="5">
        <f>INDEX(products!$A$1:$G$49, 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 MATCH(orders!$D93,products!$A$1:$A$49,0),MATCH(orders!I$1,products!$A$1:$G$1,0))</f>
        <v>Ara</v>
      </c>
      <c r="J93" t="str">
        <f>INDEX(products!$A$1:$G$49, MATCH(orders!$D93,products!$A$1:$A$49,0),MATCH(orders!J$1,products!$A$1:$G$1,0))</f>
        <v>M</v>
      </c>
      <c r="K93" s="4">
        <f>INDEX(products!$A$1:$G$49, MATCH(orders!$D93,products!$A$1:$A$49,0),MATCH(orders!K$1,products!$A$1:$G$1,0))</f>
        <v>2.5</v>
      </c>
      <c r="L93" s="5">
        <f>INDEX(products!$A$1:$G$49, 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 MATCH(orders!$D94,products!$A$1:$A$49,0),MATCH(orders!I$1,products!$A$1:$G$1,0))</f>
        <v>Exc</v>
      </c>
      <c r="J94" t="str">
        <f>INDEX(products!$A$1:$G$49, MATCH(orders!$D94,products!$A$1:$A$49,0),MATCH(orders!J$1,products!$A$1:$G$1,0))</f>
        <v>L</v>
      </c>
      <c r="K94" s="4">
        <f>INDEX(products!$A$1:$G$49, MATCH(orders!$D94,products!$A$1:$A$49,0),MATCH(orders!K$1,products!$A$1:$G$1,0))</f>
        <v>1</v>
      </c>
      <c r="L94" s="5">
        <f>INDEX(products!$A$1:$G$49, 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 MATCH(orders!$D95,products!$A$1:$A$49,0),MATCH(orders!I$1,products!$A$1:$G$1,0))</f>
        <v>Exc</v>
      </c>
      <c r="J95" t="str">
        <f>INDEX(products!$A$1:$G$49, MATCH(orders!$D95,products!$A$1:$A$49,0),MATCH(orders!J$1,products!$A$1:$G$1,0))</f>
        <v>L</v>
      </c>
      <c r="K95" s="4">
        <f>INDEX(products!$A$1:$G$49, MATCH(orders!$D95,products!$A$1:$A$49,0),MATCH(orders!K$1,products!$A$1:$G$1,0))</f>
        <v>0.5</v>
      </c>
      <c r="L95" s="5">
        <f>INDEX(products!$A$1:$G$49, 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 MATCH(orders!$D96,products!$A$1:$A$49,0),MATCH(orders!I$1,products!$A$1:$G$1,0))</f>
        <v>Ara</v>
      </c>
      <c r="J96" t="str">
        <f>INDEX(products!$A$1:$G$49, MATCH(orders!$D96,products!$A$1:$A$49,0),MATCH(orders!J$1,products!$A$1:$G$1,0))</f>
        <v>D</v>
      </c>
      <c r="K96" s="4">
        <f>INDEX(products!$A$1:$G$49, MATCH(orders!$D96,products!$A$1:$A$49,0),MATCH(orders!K$1,products!$A$1:$G$1,0))</f>
        <v>0.2</v>
      </c>
      <c r="L96" s="5">
        <f>INDEX(products!$A$1:$G$49, 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 MATCH(orders!$D97,products!$A$1:$A$49,0),MATCH(orders!I$1,products!$A$1:$G$1,0))</f>
        <v>Ara</v>
      </c>
      <c r="J97" t="str">
        <f>INDEX(products!$A$1:$G$49, MATCH(orders!$D97,products!$A$1:$A$49,0),MATCH(orders!J$1,products!$A$1:$G$1,0))</f>
        <v>M</v>
      </c>
      <c r="K97" s="4">
        <f>INDEX(products!$A$1:$G$49, MATCH(orders!$D97,products!$A$1:$A$49,0),MATCH(orders!K$1,products!$A$1:$G$1,0))</f>
        <v>2.5</v>
      </c>
      <c r="L97" s="5">
        <f>INDEX(products!$A$1:$G$49, 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 MATCH(orders!$D98,products!$A$1:$A$49,0),MATCH(orders!I$1,products!$A$1:$G$1,0))</f>
        <v>Ara</v>
      </c>
      <c r="J98" t="str">
        <f>INDEX(products!$A$1:$G$49, MATCH(orders!$D98,products!$A$1:$A$49,0),MATCH(orders!J$1,products!$A$1:$G$1,0))</f>
        <v>D</v>
      </c>
      <c r="K98" s="4">
        <f>INDEX(products!$A$1:$G$49, MATCH(orders!$D98,products!$A$1:$A$49,0),MATCH(orders!K$1,products!$A$1:$G$1,0))</f>
        <v>0.2</v>
      </c>
      <c r="L98" s="5">
        <f>INDEX(products!$A$1:$G$49, 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 MATCH(orders!$D99,products!$A$1:$A$49,0),MATCH(orders!I$1,products!$A$1:$G$1,0))</f>
        <v>Ara</v>
      </c>
      <c r="J99" t="str">
        <f>INDEX(products!$A$1:$G$49, MATCH(orders!$D99,products!$A$1:$A$49,0),MATCH(orders!J$1,products!$A$1:$G$1,0))</f>
        <v>M</v>
      </c>
      <c r="K99" s="4">
        <f>INDEX(products!$A$1:$G$49, MATCH(orders!$D99,products!$A$1:$A$49,0),MATCH(orders!K$1,products!$A$1:$G$1,0))</f>
        <v>0.5</v>
      </c>
      <c r="L99" s="5">
        <f>INDEX(products!$A$1:$G$49, 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 MATCH(orders!$D100,products!$A$1:$A$49,0),MATCH(orders!I$1,products!$A$1:$G$1,0))</f>
        <v>Ara</v>
      </c>
      <c r="J100" t="str">
        <f>INDEX(products!$A$1:$G$49, MATCH(orders!$D100,products!$A$1:$A$49,0),MATCH(orders!J$1,products!$A$1:$G$1,0))</f>
        <v>D</v>
      </c>
      <c r="K100" s="4">
        <f>INDEX(products!$A$1:$G$49, MATCH(orders!$D100,products!$A$1:$A$49,0),MATCH(orders!K$1,products!$A$1:$G$1,0))</f>
        <v>0.2</v>
      </c>
      <c r="L100" s="5">
        <f>INDEX(products!$A$1:$G$49, 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 MATCH(orders!$D101,products!$A$1:$A$49,0),MATCH(orders!I$1,products!$A$1:$G$1,0))</f>
        <v>Lib</v>
      </c>
      <c r="J101" t="str">
        <f>INDEX(products!$A$1:$G$49, MATCH(orders!$D101,products!$A$1:$A$49,0),MATCH(orders!J$1,products!$A$1:$G$1,0))</f>
        <v>M</v>
      </c>
      <c r="K101" s="4">
        <f>INDEX(products!$A$1:$G$49, MATCH(orders!$D101,products!$A$1:$A$49,0),MATCH(orders!K$1,products!$A$1:$G$1,0))</f>
        <v>0.2</v>
      </c>
      <c r="L101" s="5">
        <f>INDEX(products!$A$1:$G$49, 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 MATCH(orders!$D102,products!$A$1:$A$49,0),MATCH(orders!I$1,products!$A$1:$G$1,0))</f>
        <v>Ara</v>
      </c>
      <c r="J102" t="str">
        <f>INDEX(products!$A$1:$G$49, MATCH(orders!$D102,products!$A$1:$A$49,0),MATCH(orders!J$1,products!$A$1:$G$1,0))</f>
        <v>L</v>
      </c>
      <c r="K102" s="4">
        <f>INDEX(products!$A$1:$G$49, MATCH(orders!$D102,products!$A$1:$A$49,0),MATCH(orders!K$1,products!$A$1:$G$1,0))</f>
        <v>0.2</v>
      </c>
      <c r="L102" s="5">
        <f>INDEX(products!$A$1:$G$49, 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 MATCH(orders!$D103,products!$A$1:$A$49,0),MATCH(orders!I$1,products!$A$1:$G$1,0))</f>
        <v>Lib</v>
      </c>
      <c r="J103" t="str">
        <f>INDEX(products!$A$1:$G$49, MATCH(orders!$D103,products!$A$1:$A$49,0),MATCH(orders!J$1,products!$A$1:$G$1,0))</f>
        <v>D</v>
      </c>
      <c r="K103" s="4">
        <f>INDEX(products!$A$1:$G$49, MATCH(orders!$D103,products!$A$1:$A$49,0),MATCH(orders!K$1,products!$A$1:$G$1,0))</f>
        <v>2.5</v>
      </c>
      <c r="L103" s="5">
        <f>INDEX(products!$A$1:$G$49, 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 MATCH(orders!$D104,products!$A$1:$A$49,0),MATCH(orders!I$1,products!$A$1:$G$1,0))</f>
        <v>Lib</v>
      </c>
      <c r="J104" t="str">
        <f>INDEX(products!$A$1:$G$49, MATCH(orders!$D104,products!$A$1:$A$49,0),MATCH(orders!J$1,products!$A$1:$G$1,0))</f>
        <v>D</v>
      </c>
      <c r="K104" s="4">
        <f>INDEX(products!$A$1:$G$49, MATCH(orders!$D104,products!$A$1:$A$49,0),MATCH(orders!K$1,products!$A$1:$G$1,0))</f>
        <v>1</v>
      </c>
      <c r="L104" s="5">
        <f>INDEX(products!$A$1:$G$49, 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 MATCH(orders!$D105,products!$A$1:$A$49,0),MATCH(orders!I$1,products!$A$1:$G$1,0))</f>
        <v>Rob</v>
      </c>
      <c r="J105" t="str">
        <f>INDEX(products!$A$1:$G$49, MATCH(orders!$D105,products!$A$1:$A$49,0),MATCH(orders!J$1,products!$A$1:$G$1,0))</f>
        <v>M</v>
      </c>
      <c r="K105" s="4">
        <f>INDEX(products!$A$1:$G$49, MATCH(orders!$D105,products!$A$1:$A$49,0),MATCH(orders!K$1,products!$A$1:$G$1,0))</f>
        <v>0.2</v>
      </c>
      <c r="L105" s="5">
        <f>INDEX(products!$A$1:$G$49, 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 MATCH(orders!$D106,products!$A$1:$A$49,0),MATCH(orders!I$1,products!$A$1:$G$1,0))</f>
        <v>Lib</v>
      </c>
      <c r="J106" t="str">
        <f>INDEX(products!$A$1:$G$49, MATCH(orders!$D106,products!$A$1:$A$49,0),MATCH(orders!J$1,products!$A$1:$G$1,0))</f>
        <v>M</v>
      </c>
      <c r="K106" s="4">
        <f>INDEX(products!$A$1:$G$49, MATCH(orders!$D106,products!$A$1:$A$49,0),MATCH(orders!K$1,products!$A$1:$G$1,0))</f>
        <v>1</v>
      </c>
      <c r="L106" s="5">
        <f>INDEX(products!$A$1:$G$49, 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 MATCH(orders!$D107,products!$A$1:$A$49,0),MATCH(orders!I$1,products!$A$1:$G$1,0))</f>
        <v>Ara</v>
      </c>
      <c r="J107" t="str">
        <f>INDEX(products!$A$1:$G$49, MATCH(orders!$D107,products!$A$1:$A$49,0),MATCH(orders!J$1,products!$A$1:$G$1,0))</f>
        <v>M</v>
      </c>
      <c r="K107" s="4">
        <f>INDEX(products!$A$1:$G$49, MATCH(orders!$D107,products!$A$1:$A$49,0),MATCH(orders!K$1,products!$A$1:$G$1,0))</f>
        <v>0.5</v>
      </c>
      <c r="L107" s="5">
        <f>INDEX(products!$A$1:$G$49, 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 MATCH(orders!$D108,products!$A$1:$A$49,0),MATCH(orders!I$1,products!$A$1:$G$1,0))</f>
        <v>Exc</v>
      </c>
      <c r="J108" t="str">
        <f>INDEX(products!$A$1:$G$49, MATCH(orders!$D108,products!$A$1:$A$49,0),MATCH(orders!J$1,products!$A$1:$G$1,0))</f>
        <v>D</v>
      </c>
      <c r="K108" s="4">
        <f>INDEX(products!$A$1:$G$49, MATCH(orders!$D108,products!$A$1:$A$49,0),MATCH(orders!K$1,products!$A$1:$G$1,0))</f>
        <v>1</v>
      </c>
      <c r="L108" s="5">
        <f>INDEX(products!$A$1:$G$49, 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 MATCH(orders!$D109,products!$A$1:$A$49,0),MATCH(orders!I$1,products!$A$1:$G$1,0))</f>
        <v>Rob</v>
      </c>
      <c r="J109" t="str">
        <f>INDEX(products!$A$1:$G$49, MATCH(orders!$D109,products!$A$1:$A$49,0),MATCH(orders!J$1,products!$A$1:$G$1,0))</f>
        <v>M</v>
      </c>
      <c r="K109" s="4">
        <f>INDEX(products!$A$1:$G$49, MATCH(orders!$D109,products!$A$1:$A$49,0),MATCH(orders!K$1,products!$A$1:$G$1,0))</f>
        <v>0.5</v>
      </c>
      <c r="L109" s="5">
        <f>INDEX(products!$A$1:$G$49, 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 MATCH(orders!$D110,products!$A$1:$A$49,0),MATCH(orders!I$1,products!$A$1:$G$1,0))</f>
        <v>Ara</v>
      </c>
      <c r="J110" t="str">
        <f>INDEX(products!$A$1:$G$49, MATCH(orders!$D110,products!$A$1:$A$49,0),MATCH(orders!J$1,products!$A$1:$G$1,0))</f>
        <v>M</v>
      </c>
      <c r="K110" s="4">
        <f>INDEX(products!$A$1:$G$49, MATCH(orders!$D110,products!$A$1:$A$49,0),MATCH(orders!K$1,products!$A$1:$G$1,0))</f>
        <v>0.5</v>
      </c>
      <c r="L110" s="5">
        <f>INDEX(products!$A$1:$G$49, 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 MATCH(orders!$D111,products!$A$1:$A$49,0),MATCH(orders!I$1,products!$A$1:$G$1,0))</f>
        <v>Lib</v>
      </c>
      <c r="J111" t="str">
        <f>INDEX(products!$A$1:$G$49, MATCH(orders!$D111,products!$A$1:$A$49,0),MATCH(orders!J$1,products!$A$1:$G$1,0))</f>
        <v>D</v>
      </c>
      <c r="K111" s="4">
        <f>INDEX(products!$A$1:$G$49, MATCH(orders!$D111,products!$A$1:$A$49,0),MATCH(orders!K$1,products!$A$1:$G$1,0))</f>
        <v>0.5</v>
      </c>
      <c r="L111" s="5">
        <f>INDEX(products!$A$1:$G$49, 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 MATCH(orders!$D112,products!$A$1:$A$49,0),MATCH(orders!I$1,products!$A$1:$G$1,0))</f>
        <v>Exc</v>
      </c>
      <c r="J112" t="str">
        <f>INDEX(products!$A$1:$G$49, MATCH(orders!$D112,products!$A$1:$A$49,0),MATCH(orders!J$1,products!$A$1:$G$1,0))</f>
        <v>L</v>
      </c>
      <c r="K112" s="4">
        <f>INDEX(products!$A$1:$G$49, MATCH(orders!$D112,products!$A$1:$A$49,0),MATCH(orders!K$1,products!$A$1:$G$1,0))</f>
        <v>0.2</v>
      </c>
      <c r="L112" s="5">
        <f>INDEX(products!$A$1:$G$49, 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 MATCH(orders!$D113,products!$A$1:$A$49,0),MATCH(orders!I$1,products!$A$1:$G$1,0))</f>
        <v>Rob</v>
      </c>
      <c r="J113" t="str">
        <f>INDEX(products!$A$1:$G$49, MATCH(orders!$D113,products!$A$1:$A$49,0),MATCH(orders!J$1,products!$A$1:$G$1,0))</f>
        <v>D</v>
      </c>
      <c r="K113" s="4">
        <f>INDEX(products!$A$1:$G$49, MATCH(orders!$D113,products!$A$1:$A$49,0),MATCH(orders!K$1,products!$A$1:$G$1,0))</f>
        <v>0.5</v>
      </c>
      <c r="L113" s="5">
        <f>INDEX(products!$A$1:$G$49, 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 MATCH(orders!$D114,products!$A$1:$A$49,0),MATCH(orders!I$1,products!$A$1:$G$1,0))</f>
        <v>Ara</v>
      </c>
      <c r="J114" t="str">
        <f>INDEX(products!$A$1:$G$49, MATCH(orders!$D114,products!$A$1:$A$49,0),MATCH(orders!J$1,products!$A$1:$G$1,0))</f>
        <v>M</v>
      </c>
      <c r="K114" s="4">
        <f>INDEX(products!$A$1:$G$49, MATCH(orders!$D114,products!$A$1:$A$49,0),MATCH(orders!K$1,products!$A$1:$G$1,0))</f>
        <v>1</v>
      </c>
      <c r="L114" s="5">
        <f>INDEX(products!$A$1:$G$49, 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 MATCH(orders!$D115,products!$A$1:$A$49,0),MATCH(orders!I$1,products!$A$1:$G$1,0))</f>
        <v>Lib</v>
      </c>
      <c r="J115" t="str">
        <f>INDEX(products!$A$1:$G$49, MATCH(orders!$D115,products!$A$1:$A$49,0),MATCH(orders!J$1,products!$A$1:$G$1,0))</f>
        <v>M</v>
      </c>
      <c r="K115" s="4">
        <f>INDEX(products!$A$1:$G$49, MATCH(orders!$D115,products!$A$1:$A$49,0),MATCH(orders!K$1,products!$A$1:$G$1,0))</f>
        <v>1</v>
      </c>
      <c r="L115" s="5">
        <f>INDEX(products!$A$1:$G$49, 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 MATCH(orders!$D116,products!$A$1:$A$49,0),MATCH(orders!I$1,products!$A$1:$G$1,0))</f>
        <v>Rob</v>
      </c>
      <c r="J116" t="str">
        <f>INDEX(products!$A$1:$G$49, MATCH(orders!$D116,products!$A$1:$A$49,0),MATCH(orders!J$1,products!$A$1:$G$1,0))</f>
        <v>L</v>
      </c>
      <c r="K116" s="4">
        <f>INDEX(products!$A$1:$G$49, MATCH(orders!$D116,products!$A$1:$A$49,0),MATCH(orders!K$1,products!$A$1:$G$1,0))</f>
        <v>0.2</v>
      </c>
      <c r="L116" s="5">
        <f>INDEX(products!$A$1:$G$49, 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 MATCH(orders!$D117,products!$A$1:$A$49,0),MATCH(orders!I$1,products!$A$1:$G$1,0))</f>
        <v>Lib</v>
      </c>
      <c r="J117" t="str">
        <f>INDEX(products!$A$1:$G$49, MATCH(orders!$D117,products!$A$1:$A$49,0),MATCH(orders!J$1,products!$A$1:$G$1,0))</f>
        <v>L</v>
      </c>
      <c r="K117" s="4">
        <f>INDEX(products!$A$1:$G$49, MATCH(orders!$D117,products!$A$1:$A$49,0),MATCH(orders!K$1,products!$A$1:$G$1,0))</f>
        <v>1</v>
      </c>
      <c r="L117" s="5">
        <f>INDEX(products!$A$1:$G$49, 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 MATCH(orders!$D118,products!$A$1:$A$49,0),MATCH(orders!I$1,products!$A$1:$G$1,0))</f>
        <v>Lib</v>
      </c>
      <c r="J118" t="str">
        <f>INDEX(products!$A$1:$G$49, MATCH(orders!$D118,products!$A$1:$A$49,0),MATCH(orders!J$1,products!$A$1:$G$1,0))</f>
        <v>L</v>
      </c>
      <c r="K118" s="4">
        <f>INDEX(products!$A$1:$G$49, MATCH(orders!$D118,products!$A$1:$A$49,0),MATCH(orders!K$1,products!$A$1:$G$1,0))</f>
        <v>0.2</v>
      </c>
      <c r="L118" s="5">
        <f>INDEX(products!$A$1:$G$49, 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 MATCH(orders!$D119,products!$A$1:$A$49,0),MATCH(orders!I$1,products!$A$1:$G$1,0))</f>
        <v>Lib</v>
      </c>
      <c r="J119" t="str">
        <f>INDEX(products!$A$1:$G$49, MATCH(orders!$D119,products!$A$1:$A$49,0),MATCH(orders!J$1,products!$A$1:$G$1,0))</f>
        <v>L</v>
      </c>
      <c r="K119" s="4">
        <f>INDEX(products!$A$1:$G$49, MATCH(orders!$D119,products!$A$1:$A$49,0),MATCH(orders!K$1,products!$A$1:$G$1,0))</f>
        <v>0.5</v>
      </c>
      <c r="L119" s="5">
        <f>INDEX(products!$A$1:$G$49, 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 MATCH(orders!$D120,products!$A$1:$A$49,0),MATCH(orders!I$1,products!$A$1:$G$1,0))</f>
        <v>Exc</v>
      </c>
      <c r="J120" t="str">
        <f>INDEX(products!$A$1:$G$49, MATCH(orders!$D120,products!$A$1:$A$49,0),MATCH(orders!J$1,products!$A$1:$G$1,0))</f>
        <v>D</v>
      </c>
      <c r="K120" s="4">
        <f>INDEX(products!$A$1:$G$49, MATCH(orders!$D120,products!$A$1:$A$49,0),MATCH(orders!K$1,products!$A$1:$G$1,0))</f>
        <v>0.5</v>
      </c>
      <c r="L120" s="5">
        <f>INDEX(products!$A$1:$G$49, 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 MATCH(orders!$D121,products!$A$1:$A$49,0),MATCH(orders!I$1,products!$A$1:$G$1,0))</f>
        <v>Exc</v>
      </c>
      <c r="J121" t="str">
        <f>INDEX(products!$A$1:$G$49, MATCH(orders!$D121,products!$A$1:$A$49,0),MATCH(orders!J$1,products!$A$1:$G$1,0))</f>
        <v>M</v>
      </c>
      <c r="K121" s="4">
        <f>INDEX(products!$A$1:$G$49, MATCH(orders!$D121,products!$A$1:$A$49,0),MATCH(orders!K$1,products!$A$1:$G$1,0))</f>
        <v>0.2</v>
      </c>
      <c r="L121" s="5">
        <f>INDEX(products!$A$1:$G$49, 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 MATCH(orders!$D122,products!$A$1:$A$49,0),MATCH(orders!I$1,products!$A$1:$G$1,0))</f>
        <v>Ara</v>
      </c>
      <c r="J122" t="str">
        <f>INDEX(products!$A$1:$G$49, MATCH(orders!$D122,products!$A$1:$A$49,0),MATCH(orders!J$1,products!$A$1:$G$1,0))</f>
        <v>L</v>
      </c>
      <c r="K122" s="4">
        <f>INDEX(products!$A$1:$G$49, MATCH(orders!$D122,products!$A$1:$A$49,0),MATCH(orders!K$1,products!$A$1:$G$1,0))</f>
        <v>0.2</v>
      </c>
      <c r="L122" s="5">
        <f>INDEX(products!$A$1:$G$49, 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 MATCH(orders!$D123,products!$A$1:$A$49,0),MATCH(orders!I$1,products!$A$1:$G$1,0))</f>
        <v>Exc</v>
      </c>
      <c r="J123" t="str">
        <f>INDEX(products!$A$1:$G$49, MATCH(orders!$D123,products!$A$1:$A$49,0),MATCH(orders!J$1,products!$A$1:$G$1,0))</f>
        <v>M</v>
      </c>
      <c r="K123" s="4">
        <f>INDEX(products!$A$1:$G$49, MATCH(orders!$D123,products!$A$1:$A$49,0),MATCH(orders!K$1,products!$A$1:$G$1,0))</f>
        <v>1</v>
      </c>
      <c r="L123" s="5">
        <f>INDEX(products!$A$1:$G$49, 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 MATCH(orders!$D124,products!$A$1:$A$49,0),MATCH(orders!I$1,products!$A$1:$G$1,0))</f>
        <v>Ara</v>
      </c>
      <c r="J124" t="str">
        <f>INDEX(products!$A$1:$G$49, MATCH(orders!$D124,products!$A$1:$A$49,0),MATCH(orders!J$1,products!$A$1:$G$1,0))</f>
        <v>D</v>
      </c>
      <c r="K124" s="4">
        <f>INDEX(products!$A$1:$G$49, MATCH(orders!$D124,products!$A$1:$A$49,0),MATCH(orders!K$1,products!$A$1:$G$1,0))</f>
        <v>0.5</v>
      </c>
      <c r="L124" s="5">
        <f>INDEX(products!$A$1:$G$49, 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 MATCH(orders!$D125,products!$A$1:$A$49,0),MATCH(orders!I$1,products!$A$1:$G$1,0))</f>
        <v>Lib</v>
      </c>
      <c r="J125" t="str">
        <f>INDEX(products!$A$1:$G$49, MATCH(orders!$D125,products!$A$1:$A$49,0),MATCH(orders!J$1,products!$A$1:$G$1,0))</f>
        <v>L</v>
      </c>
      <c r="K125" s="4">
        <f>INDEX(products!$A$1:$G$49, MATCH(orders!$D125,products!$A$1:$A$49,0),MATCH(orders!K$1,products!$A$1:$G$1,0))</f>
        <v>2.5</v>
      </c>
      <c r="L125" s="5">
        <f>INDEX(products!$A$1:$G$49, 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 MATCH(orders!$D126,products!$A$1:$A$49,0),MATCH(orders!I$1,products!$A$1:$G$1,0))</f>
        <v>Lib</v>
      </c>
      <c r="J126" t="str">
        <f>INDEX(products!$A$1:$G$49, MATCH(orders!$D126,products!$A$1:$A$49,0),MATCH(orders!J$1,products!$A$1:$G$1,0))</f>
        <v>M</v>
      </c>
      <c r="K126" s="4">
        <f>INDEX(products!$A$1:$G$49, MATCH(orders!$D126,products!$A$1:$A$49,0),MATCH(orders!K$1,products!$A$1:$G$1,0))</f>
        <v>0.2</v>
      </c>
      <c r="L126" s="5">
        <f>INDEX(products!$A$1:$G$49, 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 MATCH(orders!$D127,products!$A$1:$A$49,0),MATCH(orders!I$1,products!$A$1:$G$1,0))</f>
        <v>Lib</v>
      </c>
      <c r="J127" t="str">
        <f>INDEX(products!$A$1:$G$49, MATCH(orders!$D127,products!$A$1:$A$49,0),MATCH(orders!J$1,products!$A$1:$G$1,0))</f>
        <v>M</v>
      </c>
      <c r="K127" s="4">
        <f>INDEX(products!$A$1:$G$49, MATCH(orders!$D127,products!$A$1:$A$49,0),MATCH(orders!K$1,products!$A$1:$G$1,0))</f>
        <v>0.5</v>
      </c>
      <c r="L127" s="5">
        <f>INDEX(products!$A$1:$G$49, 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 MATCH(orders!$D128,products!$A$1:$A$49,0),MATCH(orders!I$1,products!$A$1:$G$1,0))</f>
        <v>Ara</v>
      </c>
      <c r="J128" t="str">
        <f>INDEX(products!$A$1:$G$49, MATCH(orders!$D128,products!$A$1:$A$49,0),MATCH(orders!J$1,products!$A$1:$G$1,0))</f>
        <v>M</v>
      </c>
      <c r="K128" s="4">
        <f>INDEX(products!$A$1:$G$49, MATCH(orders!$D128,products!$A$1:$A$49,0),MATCH(orders!K$1,products!$A$1:$G$1,0))</f>
        <v>1</v>
      </c>
      <c r="L128" s="5">
        <f>INDEX(products!$A$1:$G$49, 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 MATCH(orders!$D129,products!$A$1:$A$49,0),MATCH(orders!I$1,products!$A$1:$G$1,0))</f>
        <v>Lib</v>
      </c>
      <c r="J129" t="str">
        <f>INDEX(products!$A$1:$G$49, MATCH(orders!$D129,products!$A$1:$A$49,0),MATCH(orders!J$1,products!$A$1:$G$1,0))</f>
        <v>D</v>
      </c>
      <c r="K129" s="4">
        <f>INDEX(products!$A$1:$G$49, MATCH(orders!$D129,products!$A$1:$A$49,0),MATCH(orders!K$1,products!$A$1:$G$1,0))</f>
        <v>1</v>
      </c>
      <c r="L129" s="5">
        <f>INDEX(products!$A$1:$G$49, 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 MATCH(orders!$D130,products!$A$1:$A$49,0),MATCH(orders!I$1,products!$A$1:$G$1,0))</f>
        <v>Ara</v>
      </c>
      <c r="J130" t="str">
        <f>INDEX(products!$A$1:$G$49, MATCH(orders!$D130,products!$A$1:$A$49,0),MATCH(orders!J$1,products!$A$1:$G$1,0))</f>
        <v>M</v>
      </c>
      <c r="K130" s="4">
        <f>INDEX(products!$A$1:$G$49, MATCH(orders!$D130,products!$A$1:$A$49,0),MATCH(orders!K$1,products!$A$1:$G$1,0))</f>
        <v>0.5</v>
      </c>
      <c r="L130" s="5">
        <f>INDEX(products!$A$1:$G$49, 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 MATCH(orders!$D131,products!$A$1:$A$49,0),MATCH(orders!I$1,products!$A$1:$G$1,0))</f>
        <v>Exc</v>
      </c>
      <c r="J131" t="str">
        <f>INDEX(products!$A$1:$G$49, MATCH(orders!$D131,products!$A$1:$A$49,0),MATCH(orders!J$1,products!$A$1:$G$1,0))</f>
        <v>D</v>
      </c>
      <c r="K131" s="4">
        <f>INDEX(products!$A$1:$G$49, MATCH(orders!$D131,products!$A$1:$A$49,0),MATCH(orders!K$1,products!$A$1:$G$1,0))</f>
        <v>1</v>
      </c>
      <c r="L131" s="5">
        <f>INDEX(products!$A$1:$G$49, MATCH(orders!$D131,products!$A$1:$A$49,0),MATCH(orders!L$1,products!$A$1:$G$1,0))</f>
        <v>12.15</v>
      </c>
      <c r="M131" s="5">
        <f t="shared" ref="M131:M194" si="6">L131*E131</f>
        <v>12.15</v>
      </c>
      <c r="N131" t="str">
        <f t="shared" ref="N131:N194" si="7">IF(I131="Rob","Robusta",IF(I131="Exc", "Excelsa",IF(I131="Ara","Arabica",IF(I131="Lib","Liberica",""))))</f>
        <v>Excelsa</v>
      </c>
      <c r="O131" t="str">
        <f t="shared" ref="O131:O194" si="8">IF(J131="M","Medium",IF(J131="L", "Light",IF(J131="D","Dark","")))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 MATCH(orders!$D132,products!$A$1:$A$49,0),MATCH(orders!I$1,products!$A$1:$G$1,0))</f>
        <v>Ara</v>
      </c>
      <c r="J132" t="str">
        <f>INDEX(products!$A$1:$G$49, MATCH(orders!$D132,products!$A$1:$A$49,0),MATCH(orders!J$1,products!$A$1:$G$1,0))</f>
        <v>L</v>
      </c>
      <c r="K132" s="4">
        <f>INDEX(products!$A$1:$G$49, MATCH(orders!$D132,products!$A$1:$A$49,0),MATCH(orders!K$1,products!$A$1:$G$1,0))</f>
        <v>2.5</v>
      </c>
      <c r="L132" s="5">
        <f>INDEX(products!$A$1:$G$49, 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 MATCH(orders!$D133,products!$A$1:$A$49,0),MATCH(orders!I$1,products!$A$1:$G$1,0))</f>
        <v>Exc</v>
      </c>
      <c r="J133" t="str">
        <f>INDEX(products!$A$1:$G$49, MATCH(orders!$D133,products!$A$1:$A$49,0),MATCH(orders!J$1,products!$A$1:$G$1,0))</f>
        <v>D</v>
      </c>
      <c r="K133" s="4">
        <f>INDEX(products!$A$1:$G$49, MATCH(orders!$D133,products!$A$1:$A$49,0),MATCH(orders!K$1,products!$A$1:$G$1,0))</f>
        <v>0.5</v>
      </c>
      <c r="L133" s="5">
        <f>INDEX(products!$A$1:$G$49, 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 MATCH(orders!$D134,products!$A$1:$A$49,0),MATCH(orders!I$1,products!$A$1:$G$1,0))</f>
        <v>Ara</v>
      </c>
      <c r="J134" t="str">
        <f>INDEX(products!$A$1:$G$49, MATCH(orders!$D134,products!$A$1:$A$49,0),MATCH(orders!J$1,products!$A$1:$G$1,0))</f>
        <v>L</v>
      </c>
      <c r="K134" s="4">
        <f>INDEX(products!$A$1:$G$49, MATCH(orders!$D134,products!$A$1:$A$49,0),MATCH(orders!K$1,products!$A$1:$G$1,0))</f>
        <v>2.5</v>
      </c>
      <c r="L134" s="5">
        <f>INDEX(products!$A$1:$G$49, 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 MATCH(orders!$D135,products!$A$1:$A$49,0),MATCH(orders!I$1,products!$A$1:$G$1,0))</f>
        <v>Lib</v>
      </c>
      <c r="J135" t="str">
        <f>INDEX(products!$A$1:$G$49, MATCH(orders!$D135,products!$A$1:$A$49,0),MATCH(orders!J$1,products!$A$1:$G$1,0))</f>
        <v>D</v>
      </c>
      <c r="K135" s="4">
        <f>INDEX(products!$A$1:$G$49, MATCH(orders!$D135,products!$A$1:$A$49,0),MATCH(orders!K$1,products!$A$1:$G$1,0))</f>
        <v>1</v>
      </c>
      <c r="L135" s="5">
        <f>INDEX(products!$A$1:$G$49, 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 MATCH(orders!$D136,products!$A$1:$A$49,0),MATCH(orders!I$1,products!$A$1:$G$1,0))</f>
        <v>Exc</v>
      </c>
      <c r="J136" t="str">
        <f>INDEX(products!$A$1:$G$49, MATCH(orders!$D136,products!$A$1:$A$49,0),MATCH(orders!J$1,products!$A$1:$G$1,0))</f>
        <v>M</v>
      </c>
      <c r="K136" s="4">
        <f>INDEX(products!$A$1:$G$49, MATCH(orders!$D136,products!$A$1:$A$49,0),MATCH(orders!K$1,products!$A$1:$G$1,0))</f>
        <v>2.5</v>
      </c>
      <c r="L136" s="5">
        <f>INDEX(products!$A$1:$G$49, 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 MATCH(orders!$D137,products!$A$1:$A$49,0),MATCH(orders!I$1,products!$A$1:$G$1,0))</f>
        <v>Ara</v>
      </c>
      <c r="J137" t="str">
        <f>INDEX(products!$A$1:$G$49, MATCH(orders!$D137,products!$A$1:$A$49,0),MATCH(orders!J$1,products!$A$1:$G$1,0))</f>
        <v>L</v>
      </c>
      <c r="K137" s="4">
        <f>INDEX(products!$A$1:$G$49, MATCH(orders!$D137,products!$A$1:$A$49,0),MATCH(orders!K$1,products!$A$1:$G$1,0))</f>
        <v>0.5</v>
      </c>
      <c r="L137" s="5">
        <f>INDEX(products!$A$1:$G$49, 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 MATCH(orders!$D138,products!$A$1:$A$49,0),MATCH(orders!I$1,products!$A$1:$G$1,0))</f>
        <v>Ara</v>
      </c>
      <c r="J138" t="str">
        <f>INDEX(products!$A$1:$G$49, MATCH(orders!$D138,products!$A$1:$A$49,0),MATCH(orders!J$1,products!$A$1:$G$1,0))</f>
        <v>D</v>
      </c>
      <c r="K138" s="4">
        <f>INDEX(products!$A$1:$G$49, MATCH(orders!$D138,products!$A$1:$A$49,0),MATCH(orders!K$1,products!$A$1:$G$1,0))</f>
        <v>0.2</v>
      </c>
      <c r="L138" s="5">
        <f>INDEX(products!$A$1:$G$49, 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 MATCH(orders!$D139,products!$A$1:$A$49,0),MATCH(orders!I$1,products!$A$1:$G$1,0))</f>
        <v>Exc</v>
      </c>
      <c r="J139" t="str">
        <f>INDEX(products!$A$1:$G$49, MATCH(orders!$D139,products!$A$1:$A$49,0),MATCH(orders!J$1,products!$A$1:$G$1,0))</f>
        <v>L</v>
      </c>
      <c r="K139" s="4">
        <f>INDEX(products!$A$1:$G$49, MATCH(orders!$D139,products!$A$1:$A$49,0),MATCH(orders!K$1,products!$A$1:$G$1,0))</f>
        <v>2.5</v>
      </c>
      <c r="L139" s="5">
        <f>INDEX(products!$A$1:$G$49, 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 MATCH(orders!$D140,products!$A$1:$A$49,0),MATCH(orders!I$1,products!$A$1:$G$1,0))</f>
        <v>Exc</v>
      </c>
      <c r="J140" t="str">
        <f>INDEX(products!$A$1:$G$49, MATCH(orders!$D140,products!$A$1:$A$49,0),MATCH(orders!J$1,products!$A$1:$G$1,0))</f>
        <v>D</v>
      </c>
      <c r="K140" s="4">
        <f>INDEX(products!$A$1:$G$49, MATCH(orders!$D140,products!$A$1:$A$49,0),MATCH(orders!K$1,products!$A$1:$G$1,0))</f>
        <v>1</v>
      </c>
      <c r="L140" s="5">
        <f>INDEX(products!$A$1:$G$49, 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 MATCH(orders!$D141,products!$A$1:$A$49,0),MATCH(orders!I$1,products!$A$1:$G$1,0))</f>
        <v>Lib</v>
      </c>
      <c r="J141" t="str">
        <f>INDEX(products!$A$1:$G$49, MATCH(orders!$D141,products!$A$1:$A$49,0),MATCH(orders!J$1,products!$A$1:$G$1,0))</f>
        <v>D</v>
      </c>
      <c r="K141" s="4">
        <f>INDEX(products!$A$1:$G$49, MATCH(orders!$D141,products!$A$1:$A$49,0),MATCH(orders!K$1,products!$A$1:$G$1,0))</f>
        <v>1</v>
      </c>
      <c r="L141" s="5">
        <f>INDEX(products!$A$1:$G$49, 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 MATCH(orders!$D142,products!$A$1:$A$49,0),MATCH(orders!I$1,products!$A$1:$G$1,0))</f>
        <v>Lib</v>
      </c>
      <c r="J142" t="str">
        <f>INDEX(products!$A$1:$G$49, MATCH(orders!$D142,products!$A$1:$A$49,0),MATCH(orders!J$1,products!$A$1:$G$1,0))</f>
        <v>D</v>
      </c>
      <c r="K142" s="4">
        <f>INDEX(products!$A$1:$G$49, MATCH(orders!$D142,products!$A$1:$A$49,0),MATCH(orders!K$1,products!$A$1:$G$1,0))</f>
        <v>2.5</v>
      </c>
      <c r="L142" s="5">
        <f>INDEX(products!$A$1:$G$49, 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 MATCH(orders!$D143,products!$A$1:$A$49,0),MATCH(orders!I$1,products!$A$1:$G$1,0))</f>
        <v>Ara</v>
      </c>
      <c r="J143" t="str">
        <f>INDEX(products!$A$1:$G$49, MATCH(orders!$D143,products!$A$1:$A$49,0),MATCH(orders!J$1,products!$A$1:$G$1,0))</f>
        <v>L</v>
      </c>
      <c r="K143" s="4">
        <f>INDEX(products!$A$1:$G$49, MATCH(orders!$D143,products!$A$1:$A$49,0),MATCH(orders!K$1,products!$A$1:$G$1,0))</f>
        <v>0.2</v>
      </c>
      <c r="L143" s="5">
        <f>INDEX(products!$A$1:$G$49, 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 MATCH(orders!$D144,products!$A$1:$A$49,0),MATCH(orders!I$1,products!$A$1:$G$1,0))</f>
        <v>Exc</v>
      </c>
      <c r="J144" t="str">
        <f>INDEX(products!$A$1:$G$49, MATCH(orders!$D144,products!$A$1:$A$49,0),MATCH(orders!J$1,products!$A$1:$G$1,0))</f>
        <v>L</v>
      </c>
      <c r="K144" s="4">
        <f>INDEX(products!$A$1:$G$49, MATCH(orders!$D144,products!$A$1:$A$49,0),MATCH(orders!K$1,products!$A$1:$G$1,0))</f>
        <v>2.5</v>
      </c>
      <c r="L144" s="5">
        <f>INDEX(products!$A$1:$G$49, 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 MATCH(orders!$D145,products!$A$1:$A$49,0),MATCH(orders!I$1,products!$A$1:$G$1,0))</f>
        <v>Lib</v>
      </c>
      <c r="J145" t="str">
        <f>INDEX(products!$A$1:$G$49, MATCH(orders!$D145,products!$A$1:$A$49,0),MATCH(orders!J$1,products!$A$1:$G$1,0))</f>
        <v>M</v>
      </c>
      <c r="K145" s="4">
        <f>INDEX(products!$A$1:$G$49, MATCH(orders!$D145,products!$A$1:$A$49,0),MATCH(orders!K$1,products!$A$1:$G$1,0))</f>
        <v>0.5</v>
      </c>
      <c r="L145" s="5">
        <f>INDEX(products!$A$1:$G$49, 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 MATCH(orders!$D146,products!$A$1:$A$49,0),MATCH(orders!I$1,products!$A$1:$G$1,0))</f>
        <v>Exc</v>
      </c>
      <c r="J146" t="str">
        <f>INDEX(products!$A$1:$G$49, MATCH(orders!$D146,products!$A$1:$A$49,0),MATCH(orders!J$1,products!$A$1:$G$1,0))</f>
        <v>L</v>
      </c>
      <c r="K146" s="4">
        <f>INDEX(products!$A$1:$G$49, MATCH(orders!$D146,products!$A$1:$A$49,0),MATCH(orders!K$1,products!$A$1:$G$1,0))</f>
        <v>2.5</v>
      </c>
      <c r="L146" s="5">
        <f>INDEX(products!$A$1:$G$49, 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 MATCH(orders!$D147,products!$A$1:$A$49,0),MATCH(orders!I$1,products!$A$1:$G$1,0))</f>
        <v>Lib</v>
      </c>
      <c r="J147" t="str">
        <f>INDEX(products!$A$1:$G$49, MATCH(orders!$D147,products!$A$1:$A$49,0),MATCH(orders!J$1,products!$A$1:$G$1,0))</f>
        <v>M</v>
      </c>
      <c r="K147" s="4">
        <f>INDEX(products!$A$1:$G$49, MATCH(orders!$D147,products!$A$1:$A$49,0),MATCH(orders!K$1,products!$A$1:$G$1,0))</f>
        <v>0.2</v>
      </c>
      <c r="L147" s="5">
        <f>INDEX(products!$A$1:$G$49, 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 MATCH(orders!$D148,products!$A$1:$A$49,0),MATCH(orders!I$1,products!$A$1:$G$1,0))</f>
        <v>Lib</v>
      </c>
      <c r="J148" t="str">
        <f>INDEX(products!$A$1:$G$49, MATCH(orders!$D148,products!$A$1:$A$49,0),MATCH(orders!J$1,products!$A$1:$G$1,0))</f>
        <v>M</v>
      </c>
      <c r="K148" s="4">
        <f>INDEX(products!$A$1:$G$49, MATCH(orders!$D148,products!$A$1:$A$49,0),MATCH(orders!K$1,products!$A$1:$G$1,0))</f>
        <v>1</v>
      </c>
      <c r="L148" s="5">
        <f>INDEX(products!$A$1:$G$49, 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 MATCH(orders!$D149,products!$A$1:$A$49,0),MATCH(orders!I$1,products!$A$1:$G$1,0))</f>
        <v>Exc</v>
      </c>
      <c r="J149" t="str">
        <f>INDEX(products!$A$1:$G$49, MATCH(orders!$D149,products!$A$1:$A$49,0),MATCH(orders!J$1,products!$A$1:$G$1,0))</f>
        <v>M</v>
      </c>
      <c r="K149" s="4">
        <f>INDEX(products!$A$1:$G$49, MATCH(orders!$D149,products!$A$1:$A$49,0),MATCH(orders!K$1,products!$A$1:$G$1,0))</f>
        <v>1</v>
      </c>
      <c r="L149" s="5">
        <f>INDEX(products!$A$1:$G$49, 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 MATCH(orders!$D150,products!$A$1:$A$49,0),MATCH(orders!I$1,products!$A$1:$G$1,0))</f>
        <v>Exc</v>
      </c>
      <c r="J150" t="str">
        <f>INDEX(products!$A$1:$G$49, MATCH(orders!$D150,products!$A$1:$A$49,0),MATCH(orders!J$1,products!$A$1:$G$1,0))</f>
        <v>D</v>
      </c>
      <c r="K150" s="4">
        <f>INDEX(products!$A$1:$G$49, MATCH(orders!$D150,products!$A$1:$A$49,0),MATCH(orders!K$1,products!$A$1:$G$1,0))</f>
        <v>0.2</v>
      </c>
      <c r="L150" s="5">
        <f>INDEX(products!$A$1:$G$49, 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 MATCH(orders!$D151,products!$A$1:$A$49,0),MATCH(orders!I$1,products!$A$1:$G$1,0))</f>
        <v>Ara</v>
      </c>
      <c r="J151" t="str">
        <f>INDEX(products!$A$1:$G$49, MATCH(orders!$D151,products!$A$1:$A$49,0),MATCH(orders!J$1,products!$A$1:$G$1,0))</f>
        <v>M</v>
      </c>
      <c r="K151" s="4">
        <f>INDEX(products!$A$1:$G$49, MATCH(orders!$D151,products!$A$1:$A$49,0),MATCH(orders!K$1,products!$A$1:$G$1,0))</f>
        <v>2.5</v>
      </c>
      <c r="L151" s="5">
        <f>INDEX(products!$A$1:$G$49, 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 MATCH(orders!$D152,products!$A$1:$A$49,0),MATCH(orders!I$1,products!$A$1:$G$1,0))</f>
        <v>Lib</v>
      </c>
      <c r="J152" t="str">
        <f>INDEX(products!$A$1:$G$49, MATCH(orders!$D152,products!$A$1:$A$49,0),MATCH(orders!J$1,products!$A$1:$G$1,0))</f>
        <v>D</v>
      </c>
      <c r="K152" s="4">
        <f>INDEX(products!$A$1:$G$49, MATCH(orders!$D152,products!$A$1:$A$49,0),MATCH(orders!K$1,products!$A$1:$G$1,0))</f>
        <v>1</v>
      </c>
      <c r="L152" s="5">
        <f>INDEX(products!$A$1:$G$49, 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 MATCH(orders!$D153,products!$A$1:$A$49,0),MATCH(orders!I$1,products!$A$1:$G$1,0))</f>
        <v>Ara</v>
      </c>
      <c r="J153" t="str">
        <f>INDEX(products!$A$1:$G$49, MATCH(orders!$D153,products!$A$1:$A$49,0),MATCH(orders!J$1,products!$A$1:$G$1,0))</f>
        <v>M</v>
      </c>
      <c r="K153" s="4">
        <f>INDEX(products!$A$1:$G$49, MATCH(orders!$D153,products!$A$1:$A$49,0),MATCH(orders!K$1,products!$A$1:$G$1,0))</f>
        <v>1</v>
      </c>
      <c r="L153" s="5">
        <f>INDEX(products!$A$1:$G$49, 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 MATCH(orders!$D154,products!$A$1:$A$49,0),MATCH(orders!I$1,products!$A$1:$G$1,0))</f>
        <v>Rob</v>
      </c>
      <c r="J154" t="str">
        <f>INDEX(products!$A$1:$G$49, MATCH(orders!$D154,products!$A$1:$A$49,0),MATCH(orders!J$1,products!$A$1:$G$1,0))</f>
        <v>M</v>
      </c>
      <c r="K154" s="4">
        <f>INDEX(products!$A$1:$G$49, MATCH(orders!$D154,products!$A$1:$A$49,0),MATCH(orders!K$1,products!$A$1:$G$1,0))</f>
        <v>2.5</v>
      </c>
      <c r="L154" s="5">
        <f>INDEX(products!$A$1:$G$49, 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 MATCH(orders!$D155,products!$A$1:$A$49,0),MATCH(orders!I$1,products!$A$1:$G$1,0))</f>
        <v>Rob</v>
      </c>
      <c r="J155" t="str">
        <f>INDEX(products!$A$1:$G$49, MATCH(orders!$D155,products!$A$1:$A$49,0),MATCH(orders!J$1,products!$A$1:$G$1,0))</f>
        <v>D</v>
      </c>
      <c r="K155" s="4">
        <f>INDEX(products!$A$1:$G$49, MATCH(orders!$D155,products!$A$1:$A$49,0),MATCH(orders!K$1,products!$A$1:$G$1,0))</f>
        <v>0.2</v>
      </c>
      <c r="L155" s="5">
        <f>INDEX(products!$A$1:$G$49, 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 MATCH(orders!$D156,products!$A$1:$A$49,0),MATCH(orders!I$1,products!$A$1:$G$1,0))</f>
        <v>Ara</v>
      </c>
      <c r="J156" t="str">
        <f>INDEX(products!$A$1:$G$49, MATCH(orders!$D156,products!$A$1:$A$49,0),MATCH(orders!J$1,products!$A$1:$G$1,0))</f>
        <v>D</v>
      </c>
      <c r="K156" s="4">
        <f>INDEX(products!$A$1:$G$49, MATCH(orders!$D156,products!$A$1:$A$49,0),MATCH(orders!K$1,products!$A$1:$G$1,0))</f>
        <v>2.5</v>
      </c>
      <c r="L156" s="5">
        <f>INDEX(products!$A$1:$G$49, 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 MATCH(orders!$D157,products!$A$1:$A$49,0),MATCH(orders!I$1,products!$A$1:$G$1,0))</f>
        <v>Ara</v>
      </c>
      <c r="J157" t="str">
        <f>INDEX(products!$A$1:$G$49, MATCH(orders!$D157,products!$A$1:$A$49,0),MATCH(orders!J$1,products!$A$1:$G$1,0))</f>
        <v>M</v>
      </c>
      <c r="K157" s="4">
        <f>INDEX(products!$A$1:$G$49, MATCH(orders!$D157,products!$A$1:$A$49,0),MATCH(orders!K$1,products!$A$1:$G$1,0))</f>
        <v>2.5</v>
      </c>
      <c r="L157" s="5">
        <f>INDEX(products!$A$1:$G$49, 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 MATCH(orders!$D158,products!$A$1:$A$49,0),MATCH(orders!I$1,products!$A$1:$G$1,0))</f>
        <v>Ara</v>
      </c>
      <c r="J158" t="str">
        <f>INDEX(products!$A$1:$G$49, MATCH(orders!$D158,products!$A$1:$A$49,0),MATCH(orders!J$1,products!$A$1:$G$1,0))</f>
        <v>M</v>
      </c>
      <c r="K158" s="4">
        <f>INDEX(products!$A$1:$G$49, MATCH(orders!$D158,products!$A$1:$A$49,0),MATCH(orders!K$1,products!$A$1:$G$1,0))</f>
        <v>2.5</v>
      </c>
      <c r="L158" s="5">
        <f>INDEX(products!$A$1:$G$49, 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 MATCH(orders!$D159,products!$A$1:$A$49,0),MATCH(orders!I$1,products!$A$1:$G$1,0))</f>
        <v>Rob</v>
      </c>
      <c r="J159" t="str">
        <f>INDEX(products!$A$1:$G$49, MATCH(orders!$D159,products!$A$1:$A$49,0),MATCH(orders!J$1,products!$A$1:$G$1,0))</f>
        <v>D</v>
      </c>
      <c r="K159" s="4">
        <f>INDEX(products!$A$1:$G$49, MATCH(orders!$D159,products!$A$1:$A$49,0),MATCH(orders!K$1,products!$A$1:$G$1,0))</f>
        <v>2.5</v>
      </c>
      <c r="L159" s="5">
        <f>INDEX(products!$A$1:$G$49, 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 MATCH(orders!$D160,products!$A$1:$A$49,0),MATCH(orders!I$1,products!$A$1:$G$1,0))</f>
        <v>Rob</v>
      </c>
      <c r="J160" t="str">
        <f>INDEX(products!$A$1:$G$49, MATCH(orders!$D160,products!$A$1:$A$49,0),MATCH(orders!J$1,products!$A$1:$G$1,0))</f>
        <v>D</v>
      </c>
      <c r="K160" s="4">
        <f>INDEX(products!$A$1:$G$49, MATCH(orders!$D160,products!$A$1:$A$49,0),MATCH(orders!K$1,products!$A$1:$G$1,0))</f>
        <v>2.5</v>
      </c>
      <c r="L160" s="5">
        <f>INDEX(products!$A$1:$G$49, 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 MATCH(orders!$D161,products!$A$1:$A$49,0),MATCH(orders!I$1,products!$A$1:$G$1,0))</f>
        <v>Lib</v>
      </c>
      <c r="J161" t="str">
        <f>INDEX(products!$A$1:$G$49, MATCH(orders!$D161,products!$A$1:$A$49,0),MATCH(orders!J$1,products!$A$1:$G$1,0))</f>
        <v>L</v>
      </c>
      <c r="K161" s="4">
        <f>INDEX(products!$A$1:$G$49, MATCH(orders!$D161,products!$A$1:$A$49,0),MATCH(orders!K$1,products!$A$1:$G$1,0))</f>
        <v>2.5</v>
      </c>
      <c r="L161" s="5">
        <f>INDEX(products!$A$1:$G$49, 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 MATCH(orders!$D162,products!$A$1:$A$49,0),MATCH(orders!I$1,products!$A$1:$G$1,0))</f>
        <v>Exc</v>
      </c>
      <c r="J162" t="str">
        <f>INDEX(products!$A$1:$G$49, MATCH(orders!$D162,products!$A$1:$A$49,0),MATCH(orders!J$1,products!$A$1:$G$1,0))</f>
        <v>M</v>
      </c>
      <c r="K162" s="4">
        <f>INDEX(products!$A$1:$G$49, MATCH(orders!$D162,products!$A$1:$A$49,0),MATCH(orders!K$1,products!$A$1:$G$1,0))</f>
        <v>0.5</v>
      </c>
      <c r="L162" s="5">
        <f>INDEX(products!$A$1:$G$49, 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 MATCH(orders!$D163,products!$A$1:$A$49,0),MATCH(orders!I$1,products!$A$1:$G$1,0))</f>
        <v>Ara</v>
      </c>
      <c r="J163" t="str">
        <f>INDEX(products!$A$1:$G$49, MATCH(orders!$D163,products!$A$1:$A$49,0),MATCH(orders!J$1,products!$A$1:$G$1,0))</f>
        <v>L</v>
      </c>
      <c r="K163" s="4">
        <f>INDEX(products!$A$1:$G$49, MATCH(orders!$D163,products!$A$1:$A$49,0),MATCH(orders!K$1,products!$A$1:$G$1,0))</f>
        <v>0.5</v>
      </c>
      <c r="L163" s="5">
        <f>INDEX(products!$A$1:$G$49, 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 MATCH(orders!$D164,products!$A$1:$A$49,0),MATCH(orders!I$1,products!$A$1:$G$1,0))</f>
        <v>Exc</v>
      </c>
      <c r="J164" t="str">
        <f>INDEX(products!$A$1:$G$49, MATCH(orders!$D164,products!$A$1:$A$49,0),MATCH(orders!J$1,products!$A$1:$G$1,0))</f>
        <v>D</v>
      </c>
      <c r="K164" s="4">
        <f>INDEX(products!$A$1:$G$49, MATCH(orders!$D164,products!$A$1:$A$49,0),MATCH(orders!K$1,products!$A$1:$G$1,0))</f>
        <v>0.5</v>
      </c>
      <c r="L164" s="5">
        <f>INDEX(products!$A$1:$G$49, 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 MATCH(orders!$D165,products!$A$1:$A$49,0),MATCH(orders!I$1,products!$A$1:$G$1,0))</f>
        <v>Rob</v>
      </c>
      <c r="J165" t="str">
        <f>INDEX(products!$A$1:$G$49, MATCH(orders!$D165,products!$A$1:$A$49,0),MATCH(orders!J$1,products!$A$1:$G$1,0))</f>
        <v>D</v>
      </c>
      <c r="K165" s="4">
        <f>INDEX(products!$A$1:$G$49, MATCH(orders!$D165,products!$A$1:$A$49,0),MATCH(orders!K$1,products!$A$1:$G$1,0))</f>
        <v>0.2</v>
      </c>
      <c r="L165" s="5">
        <f>INDEX(products!$A$1:$G$49, 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 MATCH(orders!$D166,products!$A$1:$A$49,0),MATCH(orders!I$1,products!$A$1:$G$1,0))</f>
        <v>Exc</v>
      </c>
      <c r="J166" t="str">
        <f>INDEX(products!$A$1:$G$49, MATCH(orders!$D166,products!$A$1:$A$49,0),MATCH(orders!J$1,products!$A$1:$G$1,0))</f>
        <v>D</v>
      </c>
      <c r="K166" s="4">
        <f>INDEX(products!$A$1:$G$49, MATCH(orders!$D166,products!$A$1:$A$49,0),MATCH(orders!K$1,products!$A$1:$G$1,0))</f>
        <v>0.5</v>
      </c>
      <c r="L166" s="5">
        <f>INDEX(products!$A$1:$G$49, 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 MATCH(orders!$D167,products!$A$1:$A$49,0),MATCH(orders!I$1,products!$A$1:$G$1,0))</f>
        <v>Rob</v>
      </c>
      <c r="J167" t="str">
        <f>INDEX(products!$A$1:$G$49, MATCH(orders!$D167,products!$A$1:$A$49,0),MATCH(orders!J$1,products!$A$1:$G$1,0))</f>
        <v>D</v>
      </c>
      <c r="K167" s="4">
        <f>INDEX(products!$A$1:$G$49, MATCH(orders!$D167,products!$A$1:$A$49,0),MATCH(orders!K$1,products!$A$1:$G$1,0))</f>
        <v>1</v>
      </c>
      <c r="L167" s="5">
        <f>INDEX(products!$A$1:$G$49, 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 MATCH(orders!$D168,products!$A$1:$A$49,0),MATCH(orders!I$1,products!$A$1:$G$1,0))</f>
        <v>Rob</v>
      </c>
      <c r="J168" t="str">
        <f>INDEX(products!$A$1:$G$49, MATCH(orders!$D168,products!$A$1:$A$49,0),MATCH(orders!J$1,products!$A$1:$G$1,0))</f>
        <v>D</v>
      </c>
      <c r="K168" s="4">
        <f>INDEX(products!$A$1:$G$49, MATCH(orders!$D168,products!$A$1:$A$49,0),MATCH(orders!K$1,products!$A$1:$G$1,0))</f>
        <v>0.5</v>
      </c>
      <c r="L168" s="5">
        <f>INDEX(products!$A$1:$G$49, 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 MATCH(orders!$D169,products!$A$1:$A$49,0),MATCH(orders!I$1,products!$A$1:$G$1,0))</f>
        <v>Exc</v>
      </c>
      <c r="J169" t="str">
        <f>INDEX(products!$A$1:$G$49, MATCH(orders!$D169,products!$A$1:$A$49,0),MATCH(orders!J$1,products!$A$1:$G$1,0))</f>
        <v>M</v>
      </c>
      <c r="K169" s="4">
        <f>INDEX(products!$A$1:$G$49, MATCH(orders!$D169,products!$A$1:$A$49,0),MATCH(orders!K$1,products!$A$1:$G$1,0))</f>
        <v>0.5</v>
      </c>
      <c r="L169" s="5">
        <f>INDEX(products!$A$1:$G$49, 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 MATCH(orders!$D170,products!$A$1:$A$49,0),MATCH(orders!I$1,products!$A$1:$G$1,0))</f>
        <v>Ara</v>
      </c>
      <c r="J170" t="str">
        <f>INDEX(products!$A$1:$G$49, MATCH(orders!$D170,products!$A$1:$A$49,0),MATCH(orders!J$1,products!$A$1:$G$1,0))</f>
        <v>M</v>
      </c>
      <c r="K170" s="4">
        <f>INDEX(products!$A$1:$G$49, MATCH(orders!$D170,products!$A$1:$A$49,0),MATCH(orders!K$1,products!$A$1:$G$1,0))</f>
        <v>0.5</v>
      </c>
      <c r="L170" s="5">
        <f>INDEX(products!$A$1:$G$49, 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 MATCH(orders!$D171,products!$A$1:$A$49,0),MATCH(orders!I$1,products!$A$1:$G$1,0))</f>
        <v>Rob</v>
      </c>
      <c r="J171" t="str">
        <f>INDEX(products!$A$1:$G$49, MATCH(orders!$D171,products!$A$1:$A$49,0),MATCH(orders!J$1,products!$A$1:$G$1,0))</f>
        <v>D</v>
      </c>
      <c r="K171" s="4">
        <f>INDEX(products!$A$1:$G$49, MATCH(orders!$D171,products!$A$1:$A$49,0),MATCH(orders!K$1,products!$A$1:$G$1,0))</f>
        <v>1</v>
      </c>
      <c r="L171" s="5">
        <f>INDEX(products!$A$1:$G$49, 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 MATCH(orders!$D172,products!$A$1:$A$49,0),MATCH(orders!I$1,products!$A$1:$G$1,0))</f>
        <v>Exc</v>
      </c>
      <c r="J172" t="str">
        <f>INDEX(products!$A$1:$G$49, MATCH(orders!$D172,products!$A$1:$A$49,0),MATCH(orders!J$1,products!$A$1:$G$1,0))</f>
        <v>L</v>
      </c>
      <c r="K172" s="4">
        <f>INDEX(products!$A$1:$G$49, MATCH(orders!$D172,products!$A$1:$A$49,0),MATCH(orders!K$1,products!$A$1:$G$1,0))</f>
        <v>2.5</v>
      </c>
      <c r="L172" s="5">
        <f>INDEX(products!$A$1:$G$49, 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 MATCH(orders!$D173,products!$A$1:$A$49,0),MATCH(orders!I$1,products!$A$1:$G$1,0))</f>
        <v>Exc</v>
      </c>
      <c r="J173" t="str">
        <f>INDEX(products!$A$1:$G$49, MATCH(orders!$D173,products!$A$1:$A$49,0),MATCH(orders!J$1,products!$A$1:$G$1,0))</f>
        <v>M</v>
      </c>
      <c r="K173" s="4">
        <f>INDEX(products!$A$1:$G$49, MATCH(orders!$D173,products!$A$1:$A$49,0),MATCH(orders!K$1,products!$A$1:$G$1,0))</f>
        <v>2.5</v>
      </c>
      <c r="L173" s="5">
        <f>INDEX(products!$A$1:$G$49, 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 MATCH(orders!$D174,products!$A$1:$A$49,0),MATCH(orders!I$1,products!$A$1:$G$1,0))</f>
        <v>Exc</v>
      </c>
      <c r="J174" t="str">
        <f>INDEX(products!$A$1:$G$49, MATCH(orders!$D174,products!$A$1:$A$49,0),MATCH(orders!J$1,products!$A$1:$G$1,0))</f>
        <v>D</v>
      </c>
      <c r="K174" s="4">
        <f>INDEX(products!$A$1:$G$49, MATCH(orders!$D174,products!$A$1:$A$49,0),MATCH(orders!K$1,products!$A$1:$G$1,0))</f>
        <v>0.5</v>
      </c>
      <c r="L174" s="5">
        <f>INDEX(products!$A$1:$G$49, 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 MATCH(orders!$D175,products!$A$1:$A$49,0),MATCH(orders!I$1,products!$A$1:$G$1,0))</f>
        <v>Rob</v>
      </c>
      <c r="J175" t="str">
        <f>INDEX(products!$A$1:$G$49, MATCH(orders!$D175,products!$A$1:$A$49,0),MATCH(orders!J$1,products!$A$1:$G$1,0))</f>
        <v>M</v>
      </c>
      <c r="K175" s="4">
        <f>INDEX(products!$A$1:$G$49, MATCH(orders!$D175,products!$A$1:$A$49,0),MATCH(orders!K$1,products!$A$1:$G$1,0))</f>
        <v>2.5</v>
      </c>
      <c r="L175" s="5">
        <f>INDEX(products!$A$1:$G$49, 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 MATCH(orders!$D176,products!$A$1:$A$49,0),MATCH(orders!I$1,products!$A$1:$G$1,0))</f>
        <v>Exc</v>
      </c>
      <c r="J176" t="str">
        <f>INDEX(products!$A$1:$G$49, MATCH(orders!$D176,products!$A$1:$A$49,0),MATCH(orders!J$1,products!$A$1:$G$1,0))</f>
        <v>L</v>
      </c>
      <c r="K176" s="4">
        <f>INDEX(products!$A$1:$G$49, MATCH(orders!$D176,products!$A$1:$A$49,0),MATCH(orders!K$1,products!$A$1:$G$1,0))</f>
        <v>2.5</v>
      </c>
      <c r="L176" s="5">
        <f>INDEX(products!$A$1:$G$49, 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 MATCH(orders!$D177,products!$A$1:$A$49,0),MATCH(orders!I$1,products!$A$1:$G$1,0))</f>
        <v>Exc</v>
      </c>
      <c r="J177" t="str">
        <f>INDEX(products!$A$1:$G$49, MATCH(orders!$D177,products!$A$1:$A$49,0),MATCH(orders!J$1,products!$A$1:$G$1,0))</f>
        <v>M</v>
      </c>
      <c r="K177" s="4">
        <f>INDEX(products!$A$1:$G$49, MATCH(orders!$D177,products!$A$1:$A$49,0),MATCH(orders!K$1,products!$A$1:$G$1,0))</f>
        <v>2.5</v>
      </c>
      <c r="L177" s="5">
        <f>INDEX(products!$A$1:$G$49, 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 MATCH(orders!$D178,products!$A$1:$A$49,0),MATCH(orders!I$1,products!$A$1:$G$1,0))</f>
        <v>Exc</v>
      </c>
      <c r="J178" t="str">
        <f>INDEX(products!$A$1:$G$49, MATCH(orders!$D178,products!$A$1:$A$49,0),MATCH(orders!J$1,products!$A$1:$G$1,0))</f>
        <v>L</v>
      </c>
      <c r="K178" s="4">
        <f>INDEX(products!$A$1:$G$49, MATCH(orders!$D178,products!$A$1:$A$49,0),MATCH(orders!K$1,products!$A$1:$G$1,0))</f>
        <v>2.5</v>
      </c>
      <c r="L178" s="5">
        <f>INDEX(products!$A$1:$G$49, 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 MATCH(orders!$D179,products!$A$1:$A$49,0),MATCH(orders!I$1,products!$A$1:$G$1,0))</f>
        <v>Rob</v>
      </c>
      <c r="J179" t="str">
        <f>INDEX(products!$A$1:$G$49, MATCH(orders!$D179,products!$A$1:$A$49,0),MATCH(orders!J$1,products!$A$1:$G$1,0))</f>
        <v>L</v>
      </c>
      <c r="K179" s="4">
        <f>INDEX(products!$A$1:$G$49, MATCH(orders!$D179,products!$A$1:$A$49,0),MATCH(orders!K$1,products!$A$1:$G$1,0))</f>
        <v>2.5</v>
      </c>
      <c r="L179" s="5">
        <f>INDEX(products!$A$1:$G$49, 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 MATCH(orders!$D180,products!$A$1:$A$49,0),MATCH(orders!I$1,products!$A$1:$G$1,0))</f>
        <v>Ara</v>
      </c>
      <c r="J180" t="str">
        <f>INDEX(products!$A$1:$G$49, MATCH(orders!$D180,products!$A$1:$A$49,0),MATCH(orders!J$1,products!$A$1:$G$1,0))</f>
        <v>L</v>
      </c>
      <c r="K180" s="4">
        <f>INDEX(products!$A$1:$G$49, MATCH(orders!$D180,products!$A$1:$A$49,0),MATCH(orders!K$1,products!$A$1:$G$1,0))</f>
        <v>1</v>
      </c>
      <c r="L180" s="5">
        <f>INDEX(products!$A$1:$G$49, 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 MATCH(orders!$D181,products!$A$1:$A$49,0),MATCH(orders!I$1,products!$A$1:$G$1,0))</f>
        <v>Ara</v>
      </c>
      <c r="J181" t="str">
        <f>INDEX(products!$A$1:$G$49, MATCH(orders!$D181,products!$A$1:$A$49,0),MATCH(orders!J$1,products!$A$1:$G$1,0))</f>
        <v>D</v>
      </c>
      <c r="K181" s="4">
        <f>INDEX(products!$A$1:$G$49, MATCH(orders!$D181,products!$A$1:$A$49,0),MATCH(orders!K$1,products!$A$1:$G$1,0))</f>
        <v>0.2</v>
      </c>
      <c r="L181" s="5">
        <f>INDEX(products!$A$1:$G$49, 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 MATCH(orders!$D182,products!$A$1:$A$49,0),MATCH(orders!I$1,products!$A$1:$G$1,0))</f>
        <v>Exc</v>
      </c>
      <c r="J182" t="str">
        <f>INDEX(products!$A$1:$G$49, MATCH(orders!$D182,products!$A$1:$A$49,0),MATCH(orders!J$1,products!$A$1:$G$1,0))</f>
        <v>L</v>
      </c>
      <c r="K182" s="4">
        <f>INDEX(products!$A$1:$G$49, MATCH(orders!$D182,products!$A$1:$A$49,0),MATCH(orders!K$1,products!$A$1:$G$1,0))</f>
        <v>0.2</v>
      </c>
      <c r="L182" s="5">
        <f>INDEX(products!$A$1:$G$49, 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 MATCH(orders!$D183,products!$A$1:$A$49,0),MATCH(orders!I$1,products!$A$1:$G$1,0))</f>
        <v>Ara</v>
      </c>
      <c r="J183" t="str">
        <f>INDEX(products!$A$1:$G$49, MATCH(orders!$D183,products!$A$1:$A$49,0),MATCH(orders!J$1,products!$A$1:$G$1,0))</f>
        <v>D</v>
      </c>
      <c r="K183" s="4">
        <f>INDEX(products!$A$1:$G$49, MATCH(orders!$D183,products!$A$1:$A$49,0),MATCH(orders!K$1,products!$A$1:$G$1,0))</f>
        <v>0.5</v>
      </c>
      <c r="L183" s="5">
        <f>INDEX(products!$A$1:$G$49, 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 MATCH(orders!$D184,products!$A$1:$A$49,0),MATCH(orders!I$1,products!$A$1:$G$1,0))</f>
        <v>Rob</v>
      </c>
      <c r="J184" t="str">
        <f>INDEX(products!$A$1:$G$49, MATCH(orders!$D184,products!$A$1:$A$49,0),MATCH(orders!J$1,products!$A$1:$G$1,0))</f>
        <v>D</v>
      </c>
      <c r="K184" s="4">
        <f>INDEX(products!$A$1:$G$49, MATCH(orders!$D184,products!$A$1:$A$49,0),MATCH(orders!K$1,products!$A$1:$G$1,0))</f>
        <v>0.5</v>
      </c>
      <c r="L184" s="5">
        <f>INDEX(products!$A$1:$G$49, 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 MATCH(orders!$D185,products!$A$1:$A$49,0),MATCH(orders!I$1,products!$A$1:$G$1,0))</f>
        <v>Exc</v>
      </c>
      <c r="J185" t="str">
        <f>INDEX(products!$A$1:$G$49, MATCH(orders!$D185,products!$A$1:$A$49,0),MATCH(orders!J$1,products!$A$1:$G$1,0))</f>
        <v>M</v>
      </c>
      <c r="K185" s="4">
        <f>INDEX(products!$A$1:$G$49, MATCH(orders!$D185,products!$A$1:$A$49,0),MATCH(orders!K$1,products!$A$1:$G$1,0))</f>
        <v>0.2</v>
      </c>
      <c r="L185" s="5">
        <f>INDEX(products!$A$1:$G$49, 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 MATCH(orders!$D186,products!$A$1:$A$49,0),MATCH(orders!I$1,products!$A$1:$G$1,0))</f>
        <v>Ara</v>
      </c>
      <c r="J186" t="str">
        <f>INDEX(products!$A$1:$G$49, MATCH(orders!$D186,products!$A$1:$A$49,0),MATCH(orders!J$1,products!$A$1:$G$1,0))</f>
        <v>L</v>
      </c>
      <c r="K186" s="4">
        <f>INDEX(products!$A$1:$G$49, MATCH(orders!$D186,products!$A$1:$A$49,0),MATCH(orders!K$1,products!$A$1:$G$1,0))</f>
        <v>0.5</v>
      </c>
      <c r="L186" s="5">
        <f>INDEX(products!$A$1:$G$49, 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 MATCH(orders!$D187,products!$A$1:$A$49,0),MATCH(orders!I$1,products!$A$1:$G$1,0))</f>
        <v>Exc</v>
      </c>
      <c r="J187" t="str">
        <f>INDEX(products!$A$1:$G$49, MATCH(orders!$D187,products!$A$1:$A$49,0),MATCH(orders!J$1,products!$A$1:$G$1,0))</f>
        <v>D</v>
      </c>
      <c r="K187" s="4">
        <f>INDEX(products!$A$1:$G$49, MATCH(orders!$D187,products!$A$1:$A$49,0),MATCH(orders!K$1,products!$A$1:$G$1,0))</f>
        <v>0.5</v>
      </c>
      <c r="L187" s="5">
        <f>INDEX(products!$A$1:$G$49, 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 MATCH(orders!$D188,products!$A$1:$A$49,0),MATCH(orders!I$1,products!$A$1:$G$1,0))</f>
        <v>Rob</v>
      </c>
      <c r="J188" t="str">
        <f>INDEX(products!$A$1:$G$49, MATCH(orders!$D188,products!$A$1:$A$49,0),MATCH(orders!J$1,products!$A$1:$G$1,0))</f>
        <v>M</v>
      </c>
      <c r="K188" s="4">
        <f>INDEX(products!$A$1:$G$49, MATCH(orders!$D188,products!$A$1:$A$49,0),MATCH(orders!K$1,products!$A$1:$G$1,0))</f>
        <v>2.5</v>
      </c>
      <c r="L188" s="5">
        <f>INDEX(products!$A$1:$G$49, 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 MATCH(orders!$D189,products!$A$1:$A$49,0),MATCH(orders!I$1,products!$A$1:$G$1,0))</f>
        <v>Lib</v>
      </c>
      <c r="J189" t="str">
        <f>INDEX(products!$A$1:$G$49, MATCH(orders!$D189,products!$A$1:$A$49,0),MATCH(orders!J$1,products!$A$1:$G$1,0))</f>
        <v>M</v>
      </c>
      <c r="K189" s="4">
        <f>INDEX(products!$A$1:$G$49, MATCH(orders!$D189,products!$A$1:$A$49,0),MATCH(orders!K$1,products!$A$1:$G$1,0))</f>
        <v>0.5</v>
      </c>
      <c r="L189" s="5">
        <f>INDEX(products!$A$1:$G$49, 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 MATCH(orders!$D190,products!$A$1:$A$49,0),MATCH(orders!I$1,products!$A$1:$G$1,0))</f>
        <v>Exc</v>
      </c>
      <c r="J190" t="str">
        <f>INDEX(products!$A$1:$G$49, MATCH(orders!$D190,products!$A$1:$A$49,0),MATCH(orders!J$1,products!$A$1:$G$1,0))</f>
        <v>L</v>
      </c>
      <c r="K190" s="4">
        <f>INDEX(products!$A$1:$G$49, MATCH(orders!$D190,products!$A$1:$A$49,0),MATCH(orders!K$1,products!$A$1:$G$1,0))</f>
        <v>0.2</v>
      </c>
      <c r="L190" s="5">
        <f>INDEX(products!$A$1:$G$49, 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 MATCH(orders!$D191,products!$A$1:$A$49,0),MATCH(orders!I$1,products!$A$1:$G$1,0))</f>
        <v>Lib</v>
      </c>
      <c r="J191" t="str">
        <f>INDEX(products!$A$1:$G$49, MATCH(orders!$D191,products!$A$1:$A$49,0),MATCH(orders!J$1,products!$A$1:$G$1,0))</f>
        <v>M</v>
      </c>
      <c r="K191" s="4">
        <f>INDEX(products!$A$1:$G$49, MATCH(orders!$D191,products!$A$1:$A$49,0),MATCH(orders!K$1,products!$A$1:$G$1,0))</f>
        <v>1</v>
      </c>
      <c r="L191" s="5">
        <f>INDEX(products!$A$1:$G$49, 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 MATCH(orders!$D192,products!$A$1:$A$49,0),MATCH(orders!I$1,products!$A$1:$G$1,0))</f>
        <v>Lib</v>
      </c>
      <c r="J192" t="str">
        <f>INDEX(products!$A$1:$G$49, MATCH(orders!$D192,products!$A$1:$A$49,0),MATCH(orders!J$1,products!$A$1:$G$1,0))</f>
        <v>M</v>
      </c>
      <c r="K192" s="4">
        <f>INDEX(products!$A$1:$G$49, MATCH(orders!$D192,products!$A$1:$A$49,0),MATCH(orders!K$1,products!$A$1:$G$1,0))</f>
        <v>2.5</v>
      </c>
      <c r="L192" s="5">
        <f>INDEX(products!$A$1:$G$49, 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 MATCH(orders!$D193,products!$A$1:$A$49,0),MATCH(orders!I$1,products!$A$1:$G$1,0))</f>
        <v>Lib</v>
      </c>
      <c r="J193" t="str">
        <f>INDEX(products!$A$1:$G$49, MATCH(orders!$D193,products!$A$1:$A$49,0),MATCH(orders!J$1,products!$A$1:$G$1,0))</f>
        <v>D</v>
      </c>
      <c r="K193" s="4">
        <f>INDEX(products!$A$1:$G$49, MATCH(orders!$D193,products!$A$1:$A$49,0),MATCH(orders!K$1,products!$A$1:$G$1,0))</f>
        <v>0.2</v>
      </c>
      <c r="L193" s="5">
        <f>INDEX(products!$A$1:$G$49, 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 MATCH(orders!$D194,products!$A$1:$A$49,0),MATCH(orders!I$1,products!$A$1:$G$1,0))</f>
        <v>Exc</v>
      </c>
      <c r="J194" t="str">
        <f>INDEX(products!$A$1:$G$49, MATCH(orders!$D194,products!$A$1:$A$49,0),MATCH(orders!J$1,products!$A$1:$G$1,0))</f>
        <v>D</v>
      </c>
      <c r="K194" s="4">
        <f>INDEX(products!$A$1:$G$49, MATCH(orders!$D194,products!$A$1:$A$49,0),MATCH(orders!K$1,products!$A$1:$G$1,0))</f>
        <v>1</v>
      </c>
      <c r="L194" s="5">
        <f>INDEX(products!$A$1:$G$49, 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 MATCH(orders!$D195,products!$A$1:$A$49,0),MATCH(orders!I$1,products!$A$1:$G$1,0))</f>
        <v>Exc</v>
      </c>
      <c r="J195" t="str">
        <f>INDEX(products!$A$1:$G$49, MATCH(orders!$D195,products!$A$1:$A$49,0),MATCH(orders!J$1,products!$A$1:$G$1,0))</f>
        <v>L</v>
      </c>
      <c r="K195" s="4">
        <f>INDEX(products!$A$1:$G$49, MATCH(orders!$D195,products!$A$1:$A$49,0),MATCH(orders!K$1,products!$A$1:$G$1,0))</f>
        <v>1</v>
      </c>
      <c r="L195" s="5">
        <f>INDEX(products!$A$1:$G$49, MATCH(orders!$D195,products!$A$1:$A$49,0),MATCH(orders!L$1,products!$A$1:$G$1,0))</f>
        <v>14.85</v>
      </c>
      <c r="M195" s="5">
        <f t="shared" ref="M195:M258" si="9">L195*E195</f>
        <v>44.55</v>
      </c>
      <c r="N195" t="str">
        <f t="shared" ref="N195:N258" si="10">IF(I195="Rob","Robusta",IF(I195="Exc", "Excelsa",IF(I195="Ara","Arabica",IF(I195="Lib","Liberica",""))))</f>
        <v>Excelsa</v>
      </c>
      <c r="O195" t="str">
        <f t="shared" ref="O195:O258" si="11">IF(J195="M","Medium",IF(J195="L", "Light",IF(J195="D","Dark","")))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 MATCH(orders!$D196,products!$A$1:$A$49,0),MATCH(orders!I$1,products!$A$1:$G$1,0))</f>
        <v>Exc</v>
      </c>
      <c r="J196" t="str">
        <f>INDEX(products!$A$1:$G$49, MATCH(orders!$D196,products!$A$1:$A$49,0),MATCH(orders!J$1,products!$A$1:$G$1,0))</f>
        <v>D</v>
      </c>
      <c r="K196" s="4">
        <f>INDEX(products!$A$1:$G$49, MATCH(orders!$D196,products!$A$1:$A$49,0),MATCH(orders!K$1,products!$A$1:$G$1,0))</f>
        <v>0.5</v>
      </c>
      <c r="L196" s="5">
        <f>INDEX(products!$A$1:$G$49, 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 MATCH(orders!$D197,products!$A$1:$A$49,0),MATCH(orders!I$1,products!$A$1:$G$1,0))</f>
        <v>Ara</v>
      </c>
      <c r="J197" t="str">
        <f>INDEX(products!$A$1:$G$49, MATCH(orders!$D197,products!$A$1:$A$49,0),MATCH(orders!J$1,products!$A$1:$G$1,0))</f>
        <v>L</v>
      </c>
      <c r="K197" s="4">
        <f>INDEX(products!$A$1:$G$49, MATCH(orders!$D197,products!$A$1:$A$49,0),MATCH(orders!K$1,products!$A$1:$G$1,0))</f>
        <v>1</v>
      </c>
      <c r="L197" s="5">
        <f>INDEX(products!$A$1:$G$49, 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 MATCH(orders!$D198,products!$A$1:$A$49,0),MATCH(orders!I$1,products!$A$1:$G$1,0))</f>
        <v>Exc</v>
      </c>
      <c r="J198" t="str">
        <f>INDEX(products!$A$1:$G$49, MATCH(orders!$D198,products!$A$1:$A$49,0),MATCH(orders!J$1,products!$A$1:$G$1,0))</f>
        <v>L</v>
      </c>
      <c r="K198" s="4">
        <f>INDEX(products!$A$1:$G$49, MATCH(orders!$D198,products!$A$1:$A$49,0),MATCH(orders!K$1,products!$A$1:$G$1,0))</f>
        <v>0.5</v>
      </c>
      <c r="L198" s="5">
        <f>INDEX(products!$A$1:$G$49, 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 MATCH(orders!$D199,products!$A$1:$A$49,0),MATCH(orders!I$1,products!$A$1:$G$1,0))</f>
        <v>Lib</v>
      </c>
      <c r="J199" t="str">
        <f>INDEX(products!$A$1:$G$49, MATCH(orders!$D199,products!$A$1:$A$49,0),MATCH(orders!J$1,products!$A$1:$G$1,0))</f>
        <v>D</v>
      </c>
      <c r="K199" s="4">
        <f>INDEX(products!$A$1:$G$49, MATCH(orders!$D199,products!$A$1:$A$49,0),MATCH(orders!K$1,products!$A$1:$G$1,0))</f>
        <v>2.5</v>
      </c>
      <c r="L199" s="5">
        <f>INDEX(products!$A$1:$G$49, 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 MATCH(orders!$D200,products!$A$1:$A$49,0),MATCH(orders!I$1,products!$A$1:$G$1,0))</f>
        <v>Lib</v>
      </c>
      <c r="J200" t="str">
        <f>INDEX(products!$A$1:$G$49, MATCH(orders!$D200,products!$A$1:$A$49,0),MATCH(orders!J$1,products!$A$1:$G$1,0))</f>
        <v>D</v>
      </c>
      <c r="K200" s="4">
        <f>INDEX(products!$A$1:$G$49, MATCH(orders!$D200,products!$A$1:$A$49,0),MATCH(orders!K$1,products!$A$1:$G$1,0))</f>
        <v>2.5</v>
      </c>
      <c r="L200" s="5">
        <f>INDEX(products!$A$1:$G$49, 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 MATCH(orders!$D201,products!$A$1:$A$49,0),MATCH(orders!I$1,products!$A$1:$G$1,0))</f>
        <v>Lib</v>
      </c>
      <c r="J201" t="str">
        <f>INDEX(products!$A$1:$G$49, MATCH(orders!$D201,products!$A$1:$A$49,0),MATCH(orders!J$1,products!$A$1:$G$1,0))</f>
        <v>L</v>
      </c>
      <c r="K201" s="4">
        <f>INDEX(products!$A$1:$G$49, MATCH(orders!$D201,products!$A$1:$A$49,0),MATCH(orders!K$1,products!$A$1:$G$1,0))</f>
        <v>0.5</v>
      </c>
      <c r="L201" s="5">
        <f>INDEX(products!$A$1:$G$49, 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 MATCH(orders!$D202,products!$A$1:$A$49,0),MATCH(orders!I$1,products!$A$1:$G$1,0))</f>
        <v>Exc</v>
      </c>
      <c r="J202" t="str">
        <f>INDEX(products!$A$1:$G$49, MATCH(orders!$D202,products!$A$1:$A$49,0),MATCH(orders!J$1,products!$A$1:$G$1,0))</f>
        <v>M</v>
      </c>
      <c r="K202" s="4">
        <f>INDEX(products!$A$1:$G$49, MATCH(orders!$D202,products!$A$1:$A$49,0),MATCH(orders!K$1,products!$A$1:$G$1,0))</f>
        <v>1</v>
      </c>
      <c r="L202" s="5">
        <f>INDEX(products!$A$1:$G$49, 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 MATCH(orders!$D203,products!$A$1:$A$49,0),MATCH(orders!I$1,products!$A$1:$G$1,0))</f>
        <v>Lib</v>
      </c>
      <c r="J203" t="str">
        <f>INDEX(products!$A$1:$G$49, MATCH(orders!$D203,products!$A$1:$A$49,0),MATCH(orders!J$1,products!$A$1:$G$1,0))</f>
        <v>L</v>
      </c>
      <c r="K203" s="4">
        <f>INDEX(products!$A$1:$G$49, MATCH(orders!$D203,products!$A$1:$A$49,0),MATCH(orders!K$1,products!$A$1:$G$1,0))</f>
        <v>0.5</v>
      </c>
      <c r="L203" s="5">
        <f>INDEX(products!$A$1:$G$49, 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 MATCH(orders!$D204,products!$A$1:$A$49,0),MATCH(orders!I$1,products!$A$1:$G$1,0))</f>
        <v>Lib</v>
      </c>
      <c r="J204" t="str">
        <f>INDEX(products!$A$1:$G$49, MATCH(orders!$D204,products!$A$1:$A$49,0),MATCH(orders!J$1,products!$A$1:$G$1,0))</f>
        <v>D</v>
      </c>
      <c r="K204" s="4">
        <f>INDEX(products!$A$1:$G$49, MATCH(orders!$D204,products!$A$1:$A$49,0),MATCH(orders!K$1,products!$A$1:$G$1,0))</f>
        <v>2.5</v>
      </c>
      <c r="L204" s="5">
        <f>INDEX(products!$A$1:$G$49, 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 MATCH(orders!$D205,products!$A$1:$A$49,0),MATCH(orders!I$1,products!$A$1:$G$1,0))</f>
        <v>Lib</v>
      </c>
      <c r="J205" t="str">
        <f>INDEX(products!$A$1:$G$49, MATCH(orders!$D205,products!$A$1:$A$49,0),MATCH(orders!J$1,products!$A$1:$G$1,0))</f>
        <v>L</v>
      </c>
      <c r="K205" s="4">
        <f>INDEX(products!$A$1:$G$49, MATCH(orders!$D205,products!$A$1:$A$49,0),MATCH(orders!K$1,products!$A$1:$G$1,0))</f>
        <v>0.2</v>
      </c>
      <c r="L205" s="5">
        <f>INDEX(products!$A$1:$G$49, 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 MATCH(orders!$D206,products!$A$1:$A$49,0),MATCH(orders!I$1,products!$A$1:$G$1,0))</f>
        <v>Exc</v>
      </c>
      <c r="J206" t="str">
        <f>INDEX(products!$A$1:$G$49, MATCH(orders!$D206,products!$A$1:$A$49,0),MATCH(orders!J$1,products!$A$1:$G$1,0))</f>
        <v>M</v>
      </c>
      <c r="K206" s="4">
        <f>INDEX(products!$A$1:$G$49, MATCH(orders!$D206,products!$A$1:$A$49,0),MATCH(orders!K$1,products!$A$1:$G$1,0))</f>
        <v>1</v>
      </c>
      <c r="L206" s="5">
        <f>INDEX(products!$A$1:$G$49, 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 MATCH(orders!$D207,products!$A$1:$A$49,0),MATCH(orders!I$1,products!$A$1:$G$1,0))</f>
        <v>Rob</v>
      </c>
      <c r="J207" t="str">
        <f>INDEX(products!$A$1:$G$49, MATCH(orders!$D207,products!$A$1:$A$49,0),MATCH(orders!J$1,products!$A$1:$G$1,0))</f>
        <v>D</v>
      </c>
      <c r="K207" s="4">
        <f>INDEX(products!$A$1:$G$49, MATCH(orders!$D207,products!$A$1:$A$49,0),MATCH(orders!K$1,products!$A$1:$G$1,0))</f>
        <v>0.2</v>
      </c>
      <c r="L207" s="5">
        <f>INDEX(products!$A$1:$G$49, 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 MATCH(orders!$D208,products!$A$1:$A$49,0),MATCH(orders!I$1,products!$A$1:$G$1,0))</f>
        <v>Ara</v>
      </c>
      <c r="J208" t="str">
        <f>INDEX(products!$A$1:$G$49, MATCH(orders!$D208,products!$A$1:$A$49,0),MATCH(orders!J$1,products!$A$1:$G$1,0))</f>
        <v>M</v>
      </c>
      <c r="K208" s="4">
        <f>INDEX(products!$A$1:$G$49, MATCH(orders!$D208,products!$A$1:$A$49,0),MATCH(orders!K$1,products!$A$1:$G$1,0))</f>
        <v>1</v>
      </c>
      <c r="L208" s="5">
        <f>INDEX(products!$A$1:$G$49, 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 MATCH(orders!$D209,products!$A$1:$A$49,0),MATCH(orders!I$1,products!$A$1:$G$1,0))</f>
        <v>Ara</v>
      </c>
      <c r="J209" t="str">
        <f>INDEX(products!$A$1:$G$49, MATCH(orders!$D209,products!$A$1:$A$49,0),MATCH(orders!J$1,products!$A$1:$G$1,0))</f>
        <v>M</v>
      </c>
      <c r="K209" s="4">
        <f>INDEX(products!$A$1:$G$49, MATCH(orders!$D209,products!$A$1:$A$49,0),MATCH(orders!K$1,products!$A$1:$G$1,0))</f>
        <v>0.5</v>
      </c>
      <c r="L209" s="5">
        <f>INDEX(products!$A$1:$G$49, 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 MATCH(orders!$D210,products!$A$1:$A$49,0),MATCH(orders!I$1,products!$A$1:$G$1,0))</f>
        <v>Exc</v>
      </c>
      <c r="J210" t="str">
        <f>INDEX(products!$A$1:$G$49, MATCH(orders!$D210,products!$A$1:$A$49,0),MATCH(orders!J$1,products!$A$1:$G$1,0))</f>
        <v>D</v>
      </c>
      <c r="K210" s="4">
        <f>INDEX(products!$A$1:$G$49, MATCH(orders!$D210,products!$A$1:$A$49,0),MATCH(orders!K$1,products!$A$1:$G$1,0))</f>
        <v>0.5</v>
      </c>
      <c r="L210" s="5">
        <f>INDEX(products!$A$1:$G$49, 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 MATCH(orders!$D211,products!$A$1:$A$49,0),MATCH(orders!I$1,products!$A$1:$G$1,0))</f>
        <v>Ara</v>
      </c>
      <c r="J211" t="str">
        <f>INDEX(products!$A$1:$G$49, MATCH(orders!$D211,products!$A$1:$A$49,0),MATCH(orders!J$1,products!$A$1:$G$1,0))</f>
        <v>M</v>
      </c>
      <c r="K211" s="4">
        <f>INDEX(products!$A$1:$G$49, MATCH(orders!$D211,products!$A$1:$A$49,0),MATCH(orders!K$1,products!$A$1:$G$1,0))</f>
        <v>0.5</v>
      </c>
      <c r="L211" s="5">
        <f>INDEX(products!$A$1:$G$49, 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 MATCH(orders!$D212,products!$A$1:$A$49,0),MATCH(orders!I$1,products!$A$1:$G$1,0))</f>
        <v>Lib</v>
      </c>
      <c r="J212" t="str">
        <f>INDEX(products!$A$1:$G$49, MATCH(orders!$D212,products!$A$1:$A$49,0),MATCH(orders!J$1,products!$A$1:$G$1,0))</f>
        <v>D</v>
      </c>
      <c r="K212" s="4">
        <f>INDEX(products!$A$1:$G$49, MATCH(orders!$D212,products!$A$1:$A$49,0),MATCH(orders!K$1,products!$A$1:$G$1,0))</f>
        <v>1</v>
      </c>
      <c r="L212" s="5">
        <f>INDEX(products!$A$1:$G$49, 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 MATCH(orders!$D213,products!$A$1:$A$49,0),MATCH(orders!I$1,products!$A$1:$G$1,0))</f>
        <v>Exc</v>
      </c>
      <c r="J213" t="str">
        <f>INDEX(products!$A$1:$G$49, MATCH(orders!$D213,products!$A$1:$A$49,0),MATCH(orders!J$1,products!$A$1:$G$1,0))</f>
        <v>L</v>
      </c>
      <c r="K213" s="4">
        <f>INDEX(products!$A$1:$G$49, MATCH(orders!$D213,products!$A$1:$A$49,0),MATCH(orders!K$1,products!$A$1:$G$1,0))</f>
        <v>0.5</v>
      </c>
      <c r="L213" s="5">
        <f>INDEX(products!$A$1:$G$49, 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 MATCH(orders!$D214,products!$A$1:$A$49,0),MATCH(orders!I$1,products!$A$1:$G$1,0))</f>
        <v>Exc</v>
      </c>
      <c r="J214" t="str">
        <f>INDEX(products!$A$1:$G$49, MATCH(orders!$D214,products!$A$1:$A$49,0),MATCH(orders!J$1,products!$A$1:$G$1,0))</f>
        <v>D</v>
      </c>
      <c r="K214" s="4">
        <f>INDEX(products!$A$1:$G$49, MATCH(orders!$D214,products!$A$1:$A$49,0),MATCH(orders!K$1,products!$A$1:$G$1,0))</f>
        <v>0.2</v>
      </c>
      <c r="L214" s="5">
        <f>INDEX(products!$A$1:$G$49, 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 MATCH(orders!$D215,products!$A$1:$A$49,0),MATCH(orders!I$1,products!$A$1:$G$1,0))</f>
        <v>Rob</v>
      </c>
      <c r="J215" t="str">
        <f>INDEX(products!$A$1:$G$49, MATCH(orders!$D215,products!$A$1:$A$49,0),MATCH(orders!J$1,products!$A$1:$G$1,0))</f>
        <v>D</v>
      </c>
      <c r="K215" s="4">
        <f>INDEX(products!$A$1:$G$49, MATCH(orders!$D215,products!$A$1:$A$49,0),MATCH(orders!K$1,products!$A$1:$G$1,0))</f>
        <v>2.5</v>
      </c>
      <c r="L215" s="5">
        <f>INDEX(products!$A$1:$G$49, 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 MATCH(orders!$D216,products!$A$1:$A$49,0),MATCH(orders!I$1,products!$A$1:$G$1,0))</f>
        <v>Lib</v>
      </c>
      <c r="J216" t="str">
        <f>INDEX(products!$A$1:$G$49, MATCH(orders!$D216,products!$A$1:$A$49,0),MATCH(orders!J$1,products!$A$1:$G$1,0))</f>
        <v>L</v>
      </c>
      <c r="K216" s="4">
        <f>INDEX(products!$A$1:$G$49, MATCH(orders!$D216,products!$A$1:$A$49,0),MATCH(orders!K$1,products!$A$1:$G$1,0))</f>
        <v>1</v>
      </c>
      <c r="L216" s="5">
        <f>INDEX(products!$A$1:$G$49, 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 MATCH(orders!$D217,products!$A$1:$A$49,0),MATCH(orders!I$1,products!$A$1:$G$1,0))</f>
        <v>Lib</v>
      </c>
      <c r="J217" t="str">
        <f>INDEX(products!$A$1:$G$49, MATCH(orders!$D217,products!$A$1:$A$49,0),MATCH(orders!J$1,products!$A$1:$G$1,0))</f>
        <v>D</v>
      </c>
      <c r="K217" s="4">
        <f>INDEX(products!$A$1:$G$49, MATCH(orders!$D217,products!$A$1:$A$49,0),MATCH(orders!K$1,products!$A$1:$G$1,0))</f>
        <v>0.2</v>
      </c>
      <c r="L217" s="5">
        <f>INDEX(products!$A$1:$G$49, 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 MATCH(orders!$D218,products!$A$1:$A$49,0),MATCH(orders!I$1,products!$A$1:$G$1,0))</f>
        <v>Lib</v>
      </c>
      <c r="J218" t="str">
        <f>INDEX(products!$A$1:$G$49, MATCH(orders!$D218,products!$A$1:$A$49,0),MATCH(orders!J$1,products!$A$1:$G$1,0))</f>
        <v>M</v>
      </c>
      <c r="K218" s="4">
        <f>INDEX(products!$A$1:$G$49, MATCH(orders!$D218,products!$A$1:$A$49,0),MATCH(orders!K$1,products!$A$1:$G$1,0))</f>
        <v>1</v>
      </c>
      <c r="L218" s="5">
        <f>INDEX(products!$A$1:$G$49, 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 MATCH(orders!$D219,products!$A$1:$A$49,0),MATCH(orders!I$1,products!$A$1:$G$1,0))</f>
        <v>Exc</v>
      </c>
      <c r="J219" t="str">
        <f>INDEX(products!$A$1:$G$49, MATCH(orders!$D219,products!$A$1:$A$49,0),MATCH(orders!J$1,products!$A$1:$G$1,0))</f>
        <v>L</v>
      </c>
      <c r="K219" s="4">
        <f>INDEX(products!$A$1:$G$49, MATCH(orders!$D219,products!$A$1:$A$49,0),MATCH(orders!K$1,products!$A$1:$G$1,0))</f>
        <v>0.5</v>
      </c>
      <c r="L219" s="5">
        <f>INDEX(products!$A$1:$G$49, 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 MATCH(orders!$D220,products!$A$1:$A$49,0),MATCH(orders!I$1,products!$A$1:$G$1,0))</f>
        <v>Ara</v>
      </c>
      <c r="J220" t="str">
        <f>INDEX(products!$A$1:$G$49, MATCH(orders!$D220,products!$A$1:$A$49,0),MATCH(orders!J$1,products!$A$1:$G$1,0))</f>
        <v>M</v>
      </c>
      <c r="K220" s="4">
        <f>INDEX(products!$A$1:$G$49, MATCH(orders!$D220,products!$A$1:$A$49,0),MATCH(orders!K$1,products!$A$1:$G$1,0))</f>
        <v>1</v>
      </c>
      <c r="L220" s="5">
        <f>INDEX(products!$A$1:$G$49, 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 MATCH(orders!$D221,products!$A$1:$A$49,0),MATCH(orders!I$1,products!$A$1:$G$1,0))</f>
        <v>Rob</v>
      </c>
      <c r="J221" t="str">
        <f>INDEX(products!$A$1:$G$49, MATCH(orders!$D221,products!$A$1:$A$49,0),MATCH(orders!J$1,products!$A$1:$G$1,0))</f>
        <v>L</v>
      </c>
      <c r="K221" s="4">
        <f>INDEX(products!$A$1:$G$49, MATCH(orders!$D221,products!$A$1:$A$49,0),MATCH(orders!K$1,products!$A$1:$G$1,0))</f>
        <v>0.2</v>
      </c>
      <c r="L221" s="5">
        <f>INDEX(products!$A$1:$G$49, 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 MATCH(orders!$D222,products!$A$1:$A$49,0),MATCH(orders!I$1,products!$A$1:$G$1,0))</f>
        <v>Rob</v>
      </c>
      <c r="J222" t="str">
        <f>INDEX(products!$A$1:$G$49, MATCH(orders!$D222,products!$A$1:$A$49,0),MATCH(orders!J$1,products!$A$1:$G$1,0))</f>
        <v>M</v>
      </c>
      <c r="K222" s="4">
        <f>INDEX(products!$A$1:$G$49, MATCH(orders!$D222,products!$A$1:$A$49,0),MATCH(orders!K$1,products!$A$1:$G$1,0))</f>
        <v>0.2</v>
      </c>
      <c r="L222" s="5">
        <f>INDEX(products!$A$1:$G$49, 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 MATCH(orders!$D223,products!$A$1:$A$49,0),MATCH(orders!I$1,products!$A$1:$G$1,0))</f>
        <v>Ara</v>
      </c>
      <c r="J223" t="str">
        <f>INDEX(products!$A$1:$G$49, MATCH(orders!$D223,products!$A$1:$A$49,0),MATCH(orders!J$1,products!$A$1:$G$1,0))</f>
        <v>L</v>
      </c>
      <c r="K223" s="4">
        <f>INDEX(products!$A$1:$G$49, MATCH(orders!$D223,products!$A$1:$A$49,0),MATCH(orders!K$1,products!$A$1:$G$1,0))</f>
        <v>1</v>
      </c>
      <c r="L223" s="5">
        <f>INDEX(products!$A$1:$G$49, 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 MATCH(orders!$D224,products!$A$1:$A$49,0),MATCH(orders!I$1,products!$A$1:$G$1,0))</f>
        <v>Lib</v>
      </c>
      <c r="J224" t="str">
        <f>INDEX(products!$A$1:$G$49, MATCH(orders!$D224,products!$A$1:$A$49,0),MATCH(orders!J$1,products!$A$1:$G$1,0))</f>
        <v>D</v>
      </c>
      <c r="K224" s="4">
        <f>INDEX(products!$A$1:$G$49, MATCH(orders!$D224,products!$A$1:$A$49,0),MATCH(orders!K$1,products!$A$1:$G$1,0))</f>
        <v>0.5</v>
      </c>
      <c r="L224" s="5">
        <f>INDEX(products!$A$1:$G$49, 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 MATCH(orders!$D225,products!$A$1:$A$49,0),MATCH(orders!I$1,products!$A$1:$G$1,0))</f>
        <v>Exc</v>
      </c>
      <c r="J225" t="str">
        <f>INDEX(products!$A$1:$G$49, MATCH(orders!$D225,products!$A$1:$A$49,0),MATCH(orders!J$1,products!$A$1:$G$1,0))</f>
        <v>L</v>
      </c>
      <c r="K225" s="4">
        <f>INDEX(products!$A$1:$G$49, MATCH(orders!$D225,products!$A$1:$A$49,0),MATCH(orders!K$1,products!$A$1:$G$1,0))</f>
        <v>1</v>
      </c>
      <c r="L225" s="5">
        <f>INDEX(products!$A$1:$G$49, 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 MATCH(orders!$D226,products!$A$1:$A$49,0),MATCH(orders!I$1,products!$A$1:$G$1,0))</f>
        <v>Lib</v>
      </c>
      <c r="J226" t="str">
        <f>INDEX(products!$A$1:$G$49, MATCH(orders!$D226,products!$A$1:$A$49,0),MATCH(orders!J$1,products!$A$1:$G$1,0))</f>
        <v>D</v>
      </c>
      <c r="K226" s="4">
        <f>INDEX(products!$A$1:$G$49, MATCH(orders!$D226,products!$A$1:$A$49,0),MATCH(orders!K$1,products!$A$1:$G$1,0))</f>
        <v>2.5</v>
      </c>
      <c r="L226" s="5">
        <f>INDEX(products!$A$1:$G$49, 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 MATCH(orders!$D227,products!$A$1:$A$49,0),MATCH(orders!I$1,products!$A$1:$G$1,0))</f>
        <v>Rob</v>
      </c>
      <c r="J227" t="str">
        <f>INDEX(products!$A$1:$G$49, MATCH(orders!$D227,products!$A$1:$A$49,0),MATCH(orders!J$1,products!$A$1:$G$1,0))</f>
        <v>L</v>
      </c>
      <c r="K227" s="4">
        <f>INDEX(products!$A$1:$G$49, MATCH(orders!$D227,products!$A$1:$A$49,0),MATCH(orders!K$1,products!$A$1:$G$1,0))</f>
        <v>0.2</v>
      </c>
      <c r="L227" s="5">
        <f>INDEX(products!$A$1:$G$49, 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 MATCH(orders!$D228,products!$A$1:$A$49,0),MATCH(orders!I$1,products!$A$1:$G$1,0))</f>
        <v>Ara</v>
      </c>
      <c r="J228" t="str">
        <f>INDEX(products!$A$1:$G$49, MATCH(orders!$D228,products!$A$1:$A$49,0),MATCH(orders!J$1,products!$A$1:$G$1,0))</f>
        <v>M</v>
      </c>
      <c r="K228" s="4">
        <f>INDEX(products!$A$1:$G$49, MATCH(orders!$D228,products!$A$1:$A$49,0),MATCH(orders!K$1,products!$A$1:$G$1,0))</f>
        <v>2.5</v>
      </c>
      <c r="L228" s="5">
        <f>INDEX(products!$A$1:$G$49, 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 MATCH(orders!$D229,products!$A$1:$A$49,0),MATCH(orders!I$1,products!$A$1:$G$1,0))</f>
        <v>Rob</v>
      </c>
      <c r="J229" t="str">
        <f>INDEX(products!$A$1:$G$49, MATCH(orders!$D229,products!$A$1:$A$49,0),MATCH(orders!J$1,products!$A$1:$G$1,0))</f>
        <v>D</v>
      </c>
      <c r="K229" s="4">
        <f>INDEX(products!$A$1:$G$49, MATCH(orders!$D229,products!$A$1:$A$49,0),MATCH(orders!K$1,products!$A$1:$G$1,0))</f>
        <v>0.2</v>
      </c>
      <c r="L229" s="5">
        <f>INDEX(products!$A$1:$G$49, 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 MATCH(orders!$D230,products!$A$1:$A$49,0),MATCH(orders!I$1,products!$A$1:$G$1,0))</f>
        <v>Rob</v>
      </c>
      <c r="J230" t="str">
        <f>INDEX(products!$A$1:$G$49, MATCH(orders!$D230,products!$A$1:$A$49,0),MATCH(orders!J$1,products!$A$1:$G$1,0))</f>
        <v>L</v>
      </c>
      <c r="K230" s="4">
        <f>INDEX(products!$A$1:$G$49, MATCH(orders!$D230,products!$A$1:$A$49,0),MATCH(orders!K$1,products!$A$1:$G$1,0))</f>
        <v>0.2</v>
      </c>
      <c r="L230" s="5">
        <f>INDEX(products!$A$1:$G$49, 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 MATCH(orders!$D231,products!$A$1:$A$49,0),MATCH(orders!I$1,products!$A$1:$G$1,0))</f>
        <v>Lib</v>
      </c>
      <c r="J231" t="str">
        <f>INDEX(products!$A$1:$G$49, MATCH(orders!$D231,products!$A$1:$A$49,0),MATCH(orders!J$1,products!$A$1:$G$1,0))</f>
        <v>M</v>
      </c>
      <c r="K231" s="4">
        <f>INDEX(products!$A$1:$G$49, MATCH(orders!$D231,products!$A$1:$A$49,0),MATCH(orders!K$1,products!$A$1:$G$1,0))</f>
        <v>0.2</v>
      </c>
      <c r="L231" s="5">
        <f>INDEX(products!$A$1:$G$49, 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 MATCH(orders!$D232,products!$A$1:$A$49,0),MATCH(orders!I$1,products!$A$1:$G$1,0))</f>
        <v>Ara</v>
      </c>
      <c r="J232" t="str">
        <f>INDEX(products!$A$1:$G$49, MATCH(orders!$D232,products!$A$1:$A$49,0),MATCH(orders!J$1,products!$A$1:$G$1,0))</f>
        <v>M</v>
      </c>
      <c r="K232" s="4">
        <f>INDEX(products!$A$1:$G$49, MATCH(orders!$D232,products!$A$1:$A$49,0),MATCH(orders!K$1,products!$A$1:$G$1,0))</f>
        <v>2.5</v>
      </c>
      <c r="L232" s="5">
        <f>INDEX(products!$A$1:$G$49, 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 MATCH(orders!$D233,products!$A$1:$A$49,0),MATCH(orders!I$1,products!$A$1:$G$1,0))</f>
        <v>Lib</v>
      </c>
      <c r="J233" t="str">
        <f>INDEX(products!$A$1:$G$49, MATCH(orders!$D233,products!$A$1:$A$49,0),MATCH(orders!J$1,products!$A$1:$G$1,0))</f>
        <v>M</v>
      </c>
      <c r="K233" s="4">
        <f>INDEX(products!$A$1:$G$49, MATCH(orders!$D233,products!$A$1:$A$49,0),MATCH(orders!K$1,products!$A$1:$G$1,0))</f>
        <v>0.2</v>
      </c>
      <c r="L233" s="5">
        <f>INDEX(products!$A$1:$G$49, 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 MATCH(orders!$D234,products!$A$1:$A$49,0),MATCH(orders!I$1,products!$A$1:$G$1,0))</f>
        <v>Lib</v>
      </c>
      <c r="J234" t="str">
        <f>INDEX(products!$A$1:$G$49, MATCH(orders!$D234,products!$A$1:$A$49,0),MATCH(orders!J$1,products!$A$1:$G$1,0))</f>
        <v>L</v>
      </c>
      <c r="K234" s="4">
        <f>INDEX(products!$A$1:$G$49, MATCH(orders!$D234,products!$A$1:$A$49,0),MATCH(orders!K$1,products!$A$1:$G$1,0))</f>
        <v>0.2</v>
      </c>
      <c r="L234" s="5">
        <f>INDEX(products!$A$1:$G$49, 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 MATCH(orders!$D235,products!$A$1:$A$49,0),MATCH(orders!I$1,products!$A$1:$G$1,0))</f>
        <v>Exc</v>
      </c>
      <c r="J235" t="str">
        <f>INDEX(products!$A$1:$G$49, MATCH(orders!$D235,products!$A$1:$A$49,0),MATCH(orders!J$1,products!$A$1:$G$1,0))</f>
        <v>M</v>
      </c>
      <c r="K235" s="4">
        <f>INDEX(products!$A$1:$G$49, MATCH(orders!$D235,products!$A$1:$A$49,0),MATCH(orders!K$1,products!$A$1:$G$1,0))</f>
        <v>0.2</v>
      </c>
      <c r="L235" s="5">
        <f>INDEX(products!$A$1:$G$49, 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 MATCH(orders!$D236,products!$A$1:$A$49,0),MATCH(orders!I$1,products!$A$1:$G$1,0))</f>
        <v>Lib</v>
      </c>
      <c r="J236" t="str">
        <f>INDEX(products!$A$1:$G$49, MATCH(orders!$D236,products!$A$1:$A$49,0),MATCH(orders!J$1,products!$A$1:$G$1,0))</f>
        <v>L</v>
      </c>
      <c r="K236" s="4">
        <f>INDEX(products!$A$1:$G$49, MATCH(orders!$D236,products!$A$1:$A$49,0),MATCH(orders!K$1,products!$A$1:$G$1,0))</f>
        <v>2.5</v>
      </c>
      <c r="L236" s="5">
        <f>INDEX(products!$A$1:$G$49, 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 MATCH(orders!$D237,products!$A$1:$A$49,0),MATCH(orders!I$1,products!$A$1:$G$1,0))</f>
        <v>Lib</v>
      </c>
      <c r="J237" t="str">
        <f>INDEX(products!$A$1:$G$49, MATCH(orders!$D237,products!$A$1:$A$49,0),MATCH(orders!J$1,products!$A$1:$G$1,0))</f>
        <v>L</v>
      </c>
      <c r="K237" s="4">
        <f>INDEX(products!$A$1:$G$49, MATCH(orders!$D237,products!$A$1:$A$49,0),MATCH(orders!K$1,products!$A$1:$G$1,0))</f>
        <v>2.5</v>
      </c>
      <c r="L237" s="5">
        <f>INDEX(products!$A$1:$G$49, 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 MATCH(orders!$D238,products!$A$1:$A$49,0),MATCH(orders!I$1,products!$A$1:$G$1,0))</f>
        <v>Lib</v>
      </c>
      <c r="J238" t="str">
        <f>INDEX(products!$A$1:$G$49, MATCH(orders!$D238,products!$A$1:$A$49,0),MATCH(orders!J$1,products!$A$1:$G$1,0))</f>
        <v>D</v>
      </c>
      <c r="K238" s="4">
        <f>INDEX(products!$A$1:$G$49, MATCH(orders!$D238,products!$A$1:$A$49,0),MATCH(orders!K$1,products!$A$1:$G$1,0))</f>
        <v>2.5</v>
      </c>
      <c r="L238" s="5">
        <f>INDEX(products!$A$1:$G$49, 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 MATCH(orders!$D239,products!$A$1:$A$49,0),MATCH(orders!I$1,products!$A$1:$G$1,0))</f>
        <v>Rob</v>
      </c>
      <c r="J239" t="str">
        <f>INDEX(products!$A$1:$G$49, MATCH(orders!$D239,products!$A$1:$A$49,0),MATCH(orders!J$1,products!$A$1:$G$1,0))</f>
        <v>L</v>
      </c>
      <c r="K239" s="4">
        <f>INDEX(products!$A$1:$G$49, MATCH(orders!$D239,products!$A$1:$A$49,0),MATCH(orders!K$1,products!$A$1:$G$1,0))</f>
        <v>0.2</v>
      </c>
      <c r="L239" s="5">
        <f>INDEX(products!$A$1:$G$49, 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 MATCH(orders!$D240,products!$A$1:$A$49,0),MATCH(orders!I$1,products!$A$1:$G$1,0))</f>
        <v>Rob</v>
      </c>
      <c r="J240" t="str">
        <f>INDEX(products!$A$1:$G$49, MATCH(orders!$D240,products!$A$1:$A$49,0),MATCH(orders!J$1,products!$A$1:$G$1,0))</f>
        <v>M</v>
      </c>
      <c r="K240" s="4">
        <f>INDEX(products!$A$1:$G$49, MATCH(orders!$D240,products!$A$1:$A$49,0),MATCH(orders!K$1,products!$A$1:$G$1,0))</f>
        <v>2.5</v>
      </c>
      <c r="L240" s="5">
        <f>INDEX(products!$A$1:$G$49, 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 MATCH(orders!$D241,products!$A$1:$A$49,0),MATCH(orders!I$1,products!$A$1:$G$1,0))</f>
        <v>Exc</v>
      </c>
      <c r="J241" t="str">
        <f>INDEX(products!$A$1:$G$49, MATCH(orders!$D241,products!$A$1:$A$49,0),MATCH(orders!J$1,products!$A$1:$G$1,0))</f>
        <v>L</v>
      </c>
      <c r="K241" s="4">
        <f>INDEX(products!$A$1:$G$49, MATCH(orders!$D241,products!$A$1:$A$49,0),MATCH(orders!K$1,products!$A$1:$G$1,0))</f>
        <v>1</v>
      </c>
      <c r="L241" s="5">
        <f>INDEX(products!$A$1:$G$49, 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 MATCH(orders!$D242,products!$A$1:$A$49,0),MATCH(orders!I$1,products!$A$1:$G$1,0))</f>
        <v>Ara</v>
      </c>
      <c r="J242" t="str">
        <f>INDEX(products!$A$1:$G$49, MATCH(orders!$D242,products!$A$1:$A$49,0),MATCH(orders!J$1,products!$A$1:$G$1,0))</f>
        <v>M</v>
      </c>
      <c r="K242" s="4">
        <f>INDEX(products!$A$1:$G$49, MATCH(orders!$D242,products!$A$1:$A$49,0),MATCH(orders!K$1,products!$A$1:$G$1,0))</f>
        <v>2.5</v>
      </c>
      <c r="L242" s="5">
        <f>INDEX(products!$A$1:$G$49, 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 MATCH(orders!$D243,products!$A$1:$A$49,0),MATCH(orders!I$1,products!$A$1:$G$1,0))</f>
        <v>Rob</v>
      </c>
      <c r="J243" t="str">
        <f>INDEX(products!$A$1:$G$49, MATCH(orders!$D243,products!$A$1:$A$49,0),MATCH(orders!J$1,products!$A$1:$G$1,0))</f>
        <v>M</v>
      </c>
      <c r="K243" s="4">
        <f>INDEX(products!$A$1:$G$49, MATCH(orders!$D243,products!$A$1:$A$49,0),MATCH(orders!K$1,products!$A$1:$G$1,0))</f>
        <v>2.5</v>
      </c>
      <c r="L243" s="5">
        <f>INDEX(products!$A$1:$G$49, 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 MATCH(orders!$D244,products!$A$1:$A$49,0),MATCH(orders!I$1,products!$A$1:$G$1,0))</f>
        <v>Exc</v>
      </c>
      <c r="J244" t="str">
        <f>INDEX(products!$A$1:$G$49, MATCH(orders!$D244,products!$A$1:$A$49,0),MATCH(orders!J$1,products!$A$1:$G$1,0))</f>
        <v>D</v>
      </c>
      <c r="K244" s="4">
        <f>INDEX(products!$A$1:$G$49, MATCH(orders!$D244,products!$A$1:$A$49,0),MATCH(orders!K$1,products!$A$1:$G$1,0))</f>
        <v>1</v>
      </c>
      <c r="L244" s="5">
        <f>INDEX(products!$A$1:$G$49, 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 MATCH(orders!$D245,products!$A$1:$A$49,0),MATCH(orders!I$1,products!$A$1:$G$1,0))</f>
        <v>Exc</v>
      </c>
      <c r="J245" t="str">
        <f>INDEX(products!$A$1:$G$49, MATCH(orders!$D245,products!$A$1:$A$49,0),MATCH(orders!J$1,products!$A$1:$G$1,0))</f>
        <v>D</v>
      </c>
      <c r="K245" s="4">
        <f>INDEX(products!$A$1:$G$49, MATCH(orders!$D245,products!$A$1:$A$49,0),MATCH(orders!K$1,products!$A$1:$G$1,0))</f>
        <v>0.5</v>
      </c>
      <c r="L245" s="5">
        <f>INDEX(products!$A$1:$G$49, 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 MATCH(orders!$D246,products!$A$1:$A$49,0),MATCH(orders!I$1,products!$A$1:$G$1,0))</f>
        <v>Lib</v>
      </c>
      <c r="J246" t="str">
        <f>INDEX(products!$A$1:$G$49, MATCH(orders!$D246,products!$A$1:$A$49,0),MATCH(orders!J$1,products!$A$1:$G$1,0))</f>
        <v>M</v>
      </c>
      <c r="K246" s="4">
        <f>INDEX(products!$A$1:$G$49, MATCH(orders!$D246,products!$A$1:$A$49,0),MATCH(orders!K$1,products!$A$1:$G$1,0))</f>
        <v>2.5</v>
      </c>
      <c r="L246" s="5">
        <f>INDEX(products!$A$1:$G$49, 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 MATCH(orders!$D247,products!$A$1:$A$49,0),MATCH(orders!I$1,products!$A$1:$G$1,0))</f>
        <v>Lib</v>
      </c>
      <c r="J247" t="str">
        <f>INDEX(products!$A$1:$G$49, MATCH(orders!$D247,products!$A$1:$A$49,0),MATCH(orders!J$1,products!$A$1:$G$1,0))</f>
        <v>L</v>
      </c>
      <c r="K247" s="4">
        <f>INDEX(products!$A$1:$G$49, MATCH(orders!$D247,products!$A$1:$A$49,0),MATCH(orders!K$1,products!$A$1:$G$1,0))</f>
        <v>0.2</v>
      </c>
      <c r="L247" s="5">
        <f>INDEX(products!$A$1:$G$49, 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 MATCH(orders!$D248,products!$A$1:$A$49,0),MATCH(orders!I$1,products!$A$1:$G$1,0))</f>
        <v>Lib</v>
      </c>
      <c r="J248" t="str">
        <f>INDEX(products!$A$1:$G$49, MATCH(orders!$D248,products!$A$1:$A$49,0),MATCH(orders!J$1,products!$A$1:$G$1,0))</f>
        <v>D</v>
      </c>
      <c r="K248" s="4">
        <f>INDEX(products!$A$1:$G$49, MATCH(orders!$D248,products!$A$1:$A$49,0),MATCH(orders!K$1,products!$A$1:$G$1,0))</f>
        <v>1</v>
      </c>
      <c r="L248" s="5">
        <f>INDEX(products!$A$1:$G$49, 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 MATCH(orders!$D249,products!$A$1:$A$49,0),MATCH(orders!I$1,products!$A$1:$G$1,0))</f>
        <v>Rob</v>
      </c>
      <c r="J249" t="str">
        <f>INDEX(products!$A$1:$G$49, MATCH(orders!$D249,products!$A$1:$A$49,0),MATCH(orders!J$1,products!$A$1:$G$1,0))</f>
        <v>L</v>
      </c>
      <c r="K249" s="4">
        <f>INDEX(products!$A$1:$G$49, MATCH(orders!$D249,products!$A$1:$A$49,0),MATCH(orders!K$1,products!$A$1:$G$1,0))</f>
        <v>0.2</v>
      </c>
      <c r="L249" s="5">
        <f>INDEX(products!$A$1:$G$49, 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 MATCH(orders!$D250,products!$A$1:$A$49,0),MATCH(orders!I$1,products!$A$1:$G$1,0))</f>
        <v>Ara</v>
      </c>
      <c r="J250" t="str">
        <f>INDEX(products!$A$1:$G$49, MATCH(orders!$D250,products!$A$1:$A$49,0),MATCH(orders!J$1,products!$A$1:$G$1,0))</f>
        <v>D</v>
      </c>
      <c r="K250" s="4">
        <f>INDEX(products!$A$1:$G$49, MATCH(orders!$D250,products!$A$1:$A$49,0),MATCH(orders!K$1,products!$A$1:$G$1,0))</f>
        <v>1</v>
      </c>
      <c r="L250" s="5">
        <f>INDEX(products!$A$1:$G$49, 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 MATCH(orders!$D251,products!$A$1:$A$49,0),MATCH(orders!I$1,products!$A$1:$G$1,0))</f>
        <v>Lib</v>
      </c>
      <c r="J251" t="str">
        <f>INDEX(products!$A$1:$G$49, MATCH(orders!$D251,products!$A$1:$A$49,0),MATCH(orders!J$1,products!$A$1:$G$1,0))</f>
        <v>L</v>
      </c>
      <c r="K251" s="4">
        <f>INDEX(products!$A$1:$G$49, MATCH(orders!$D251,products!$A$1:$A$49,0),MATCH(orders!K$1,products!$A$1:$G$1,0))</f>
        <v>1</v>
      </c>
      <c r="L251" s="5">
        <f>INDEX(products!$A$1:$G$49, 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 MATCH(orders!$D252,products!$A$1:$A$49,0),MATCH(orders!I$1,products!$A$1:$G$1,0))</f>
        <v>Rob</v>
      </c>
      <c r="J252" t="str">
        <f>INDEX(products!$A$1:$G$49, MATCH(orders!$D252,products!$A$1:$A$49,0),MATCH(orders!J$1,products!$A$1:$G$1,0))</f>
        <v>M</v>
      </c>
      <c r="K252" s="4">
        <f>INDEX(products!$A$1:$G$49, MATCH(orders!$D252,products!$A$1:$A$49,0),MATCH(orders!K$1,products!$A$1:$G$1,0))</f>
        <v>0.2</v>
      </c>
      <c r="L252" s="5">
        <f>INDEX(products!$A$1:$G$49, 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 MATCH(orders!$D253,products!$A$1:$A$49,0),MATCH(orders!I$1,products!$A$1:$G$1,0))</f>
        <v>Exc</v>
      </c>
      <c r="J253" t="str">
        <f>INDEX(products!$A$1:$G$49, MATCH(orders!$D253,products!$A$1:$A$49,0),MATCH(orders!J$1,products!$A$1:$G$1,0))</f>
        <v>M</v>
      </c>
      <c r="K253" s="4">
        <f>INDEX(products!$A$1:$G$49, MATCH(orders!$D253,products!$A$1:$A$49,0),MATCH(orders!K$1,products!$A$1:$G$1,0))</f>
        <v>1</v>
      </c>
      <c r="L253" s="5">
        <f>INDEX(products!$A$1:$G$49, 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 MATCH(orders!$D254,products!$A$1:$A$49,0),MATCH(orders!I$1,products!$A$1:$G$1,0))</f>
        <v>Ara</v>
      </c>
      <c r="J254" t="str">
        <f>INDEX(products!$A$1:$G$49, MATCH(orders!$D254,products!$A$1:$A$49,0),MATCH(orders!J$1,products!$A$1:$G$1,0))</f>
        <v>D</v>
      </c>
      <c r="K254" s="4">
        <f>INDEX(products!$A$1:$G$49, MATCH(orders!$D254,products!$A$1:$A$49,0),MATCH(orders!K$1,products!$A$1:$G$1,0))</f>
        <v>1</v>
      </c>
      <c r="L254" s="5">
        <f>INDEX(products!$A$1:$G$49, 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 MATCH(orders!$D255,products!$A$1:$A$49,0),MATCH(orders!I$1,products!$A$1:$G$1,0))</f>
        <v>Lib</v>
      </c>
      <c r="J255" t="str">
        <f>INDEX(products!$A$1:$G$49, MATCH(orders!$D255,products!$A$1:$A$49,0),MATCH(orders!J$1,products!$A$1:$G$1,0))</f>
        <v>M</v>
      </c>
      <c r="K255" s="4">
        <f>INDEX(products!$A$1:$G$49, MATCH(orders!$D255,products!$A$1:$A$49,0),MATCH(orders!K$1,products!$A$1:$G$1,0))</f>
        <v>1</v>
      </c>
      <c r="L255" s="5">
        <f>INDEX(products!$A$1:$G$49, 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 MATCH(orders!$D256,products!$A$1:$A$49,0),MATCH(orders!I$1,products!$A$1:$G$1,0))</f>
        <v>Rob</v>
      </c>
      <c r="J256" t="str">
        <f>INDEX(products!$A$1:$G$49, MATCH(orders!$D256,products!$A$1:$A$49,0),MATCH(orders!J$1,products!$A$1:$G$1,0))</f>
        <v>L</v>
      </c>
      <c r="K256" s="4">
        <f>INDEX(products!$A$1:$G$49, MATCH(orders!$D256,products!$A$1:$A$49,0),MATCH(orders!K$1,products!$A$1:$G$1,0))</f>
        <v>0.5</v>
      </c>
      <c r="L256" s="5">
        <f>INDEX(products!$A$1:$G$49, 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 MATCH(orders!$D257,products!$A$1:$A$49,0),MATCH(orders!I$1,products!$A$1:$G$1,0))</f>
        <v>Rob</v>
      </c>
      <c r="J257" t="str">
        <f>INDEX(products!$A$1:$G$49, MATCH(orders!$D257,products!$A$1:$A$49,0),MATCH(orders!J$1,products!$A$1:$G$1,0))</f>
        <v>L</v>
      </c>
      <c r="K257" s="4">
        <f>INDEX(products!$A$1:$G$49, MATCH(orders!$D257,products!$A$1:$A$49,0),MATCH(orders!K$1,products!$A$1:$G$1,0))</f>
        <v>0.5</v>
      </c>
      <c r="L257" s="5">
        <f>INDEX(products!$A$1:$G$49, 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 MATCH(orders!$D258,products!$A$1:$A$49,0),MATCH(orders!I$1,products!$A$1:$G$1,0))</f>
        <v>Lib</v>
      </c>
      <c r="J258" t="str">
        <f>INDEX(products!$A$1:$G$49, MATCH(orders!$D258,products!$A$1:$A$49,0),MATCH(orders!J$1,products!$A$1:$G$1,0))</f>
        <v>M</v>
      </c>
      <c r="K258" s="4">
        <f>INDEX(products!$A$1:$G$49, MATCH(orders!$D258,products!$A$1:$A$49,0),MATCH(orders!K$1,products!$A$1:$G$1,0))</f>
        <v>0.5</v>
      </c>
      <c r="L258" s="5">
        <f>INDEX(products!$A$1:$G$49, 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 MATCH(orders!$D259,products!$A$1:$A$49,0),MATCH(orders!I$1,products!$A$1:$G$1,0))</f>
        <v>Exc</v>
      </c>
      <c r="J259" t="str">
        <f>INDEX(products!$A$1:$G$49, MATCH(orders!$D259,products!$A$1:$A$49,0),MATCH(orders!J$1,products!$A$1:$G$1,0))</f>
        <v>D</v>
      </c>
      <c r="K259" s="4">
        <f>INDEX(products!$A$1:$G$49, MATCH(orders!$D259,products!$A$1:$A$49,0),MATCH(orders!K$1,products!$A$1:$G$1,0))</f>
        <v>2.5</v>
      </c>
      <c r="L259" s="5">
        <f>INDEX(products!$A$1:$G$49, MATCH(orders!$D259,products!$A$1:$A$49,0),MATCH(orders!L$1,products!$A$1:$G$1,0))</f>
        <v>27.945</v>
      </c>
      <c r="M259" s="5">
        <f t="shared" ref="M259:M322" si="12">L259*E259</f>
        <v>27.945</v>
      </c>
      <c r="N259" t="str">
        <f t="shared" ref="N259:N322" si="13">IF(I259="Rob","Robusta",IF(I259="Exc", "Excelsa",IF(I259="Ara","Arabica",IF(I259="Lib","Liberica",""))))</f>
        <v>Excelsa</v>
      </c>
      <c r="O259" t="str">
        <f t="shared" ref="O259:O322" si="14">IF(J259="M","Medium",IF(J259="L", "Light",IF(J259="D","Dark","")))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 MATCH(orders!$D260,products!$A$1:$A$49,0),MATCH(orders!I$1,products!$A$1:$G$1,0))</f>
        <v>Exc</v>
      </c>
      <c r="J260" t="str">
        <f>INDEX(products!$A$1:$G$49, MATCH(orders!$D260,products!$A$1:$A$49,0),MATCH(orders!J$1,products!$A$1:$G$1,0))</f>
        <v>D</v>
      </c>
      <c r="K260" s="4">
        <f>INDEX(products!$A$1:$G$49, MATCH(orders!$D260,products!$A$1:$A$49,0),MATCH(orders!K$1,products!$A$1:$G$1,0))</f>
        <v>2.5</v>
      </c>
      <c r="L260" s="5">
        <f>INDEX(products!$A$1:$G$49, 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 MATCH(orders!$D261,products!$A$1:$A$49,0),MATCH(orders!I$1,products!$A$1:$G$1,0))</f>
        <v>Rob</v>
      </c>
      <c r="J261" t="str">
        <f>INDEX(products!$A$1:$G$49, MATCH(orders!$D261,products!$A$1:$A$49,0),MATCH(orders!J$1,products!$A$1:$G$1,0))</f>
        <v>M</v>
      </c>
      <c r="K261" s="4">
        <f>INDEX(products!$A$1:$G$49, MATCH(orders!$D261,products!$A$1:$A$49,0),MATCH(orders!K$1,products!$A$1:$G$1,0))</f>
        <v>0.2</v>
      </c>
      <c r="L261" s="5">
        <f>INDEX(products!$A$1:$G$49, 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 MATCH(orders!$D262,products!$A$1:$A$49,0),MATCH(orders!I$1,products!$A$1:$G$1,0))</f>
        <v>Rob</v>
      </c>
      <c r="J262" t="str">
        <f>INDEX(products!$A$1:$G$49, MATCH(orders!$D262,products!$A$1:$A$49,0),MATCH(orders!J$1,products!$A$1:$G$1,0))</f>
        <v>L</v>
      </c>
      <c r="K262" s="4">
        <f>INDEX(products!$A$1:$G$49, MATCH(orders!$D262,products!$A$1:$A$49,0),MATCH(orders!K$1,products!$A$1:$G$1,0))</f>
        <v>2.5</v>
      </c>
      <c r="L262" s="5">
        <f>INDEX(products!$A$1:$G$49, 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 MATCH(orders!$D263,products!$A$1:$A$49,0),MATCH(orders!I$1,products!$A$1:$G$1,0))</f>
        <v>Rob</v>
      </c>
      <c r="J263" t="str">
        <f>INDEX(products!$A$1:$G$49, MATCH(orders!$D263,products!$A$1:$A$49,0),MATCH(orders!J$1,products!$A$1:$G$1,0))</f>
        <v>L</v>
      </c>
      <c r="K263" s="4">
        <f>INDEX(products!$A$1:$G$49, MATCH(orders!$D263,products!$A$1:$A$49,0),MATCH(orders!K$1,products!$A$1:$G$1,0))</f>
        <v>1</v>
      </c>
      <c r="L263" s="5">
        <f>INDEX(products!$A$1:$G$49, 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 MATCH(orders!$D264,products!$A$1:$A$49,0),MATCH(orders!I$1,products!$A$1:$G$1,0))</f>
        <v>Exc</v>
      </c>
      <c r="J264" t="str">
        <f>INDEX(products!$A$1:$G$49, MATCH(orders!$D264,products!$A$1:$A$49,0),MATCH(orders!J$1,products!$A$1:$G$1,0))</f>
        <v>M</v>
      </c>
      <c r="K264" s="4">
        <f>INDEX(products!$A$1:$G$49, MATCH(orders!$D264,products!$A$1:$A$49,0),MATCH(orders!K$1,products!$A$1:$G$1,0))</f>
        <v>1</v>
      </c>
      <c r="L264" s="5">
        <f>INDEX(products!$A$1:$G$49, 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 MATCH(orders!$D265,products!$A$1:$A$49,0),MATCH(orders!I$1,products!$A$1:$G$1,0))</f>
        <v>Lib</v>
      </c>
      <c r="J265" t="str">
        <f>INDEX(products!$A$1:$G$49, MATCH(orders!$D265,products!$A$1:$A$49,0),MATCH(orders!J$1,products!$A$1:$G$1,0))</f>
        <v>M</v>
      </c>
      <c r="K265" s="4">
        <f>INDEX(products!$A$1:$G$49, MATCH(orders!$D265,products!$A$1:$A$49,0),MATCH(orders!K$1,products!$A$1:$G$1,0))</f>
        <v>2.5</v>
      </c>
      <c r="L265" s="5">
        <f>INDEX(products!$A$1:$G$49, 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 MATCH(orders!$D266,products!$A$1:$A$49,0),MATCH(orders!I$1,products!$A$1:$G$1,0))</f>
        <v>Rob</v>
      </c>
      <c r="J266" t="str">
        <f>INDEX(products!$A$1:$G$49, MATCH(orders!$D266,products!$A$1:$A$49,0),MATCH(orders!J$1,products!$A$1:$G$1,0))</f>
        <v>L</v>
      </c>
      <c r="K266" s="4">
        <f>INDEX(products!$A$1:$G$49, MATCH(orders!$D266,products!$A$1:$A$49,0),MATCH(orders!K$1,products!$A$1:$G$1,0))</f>
        <v>1</v>
      </c>
      <c r="L266" s="5">
        <f>INDEX(products!$A$1:$G$49, 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 MATCH(orders!$D267,products!$A$1:$A$49,0),MATCH(orders!I$1,products!$A$1:$G$1,0))</f>
        <v>Ara</v>
      </c>
      <c r="J267" t="str">
        <f>INDEX(products!$A$1:$G$49, MATCH(orders!$D267,products!$A$1:$A$49,0),MATCH(orders!J$1,products!$A$1:$G$1,0))</f>
        <v>D</v>
      </c>
      <c r="K267" s="4">
        <f>INDEX(products!$A$1:$G$49, MATCH(orders!$D267,products!$A$1:$A$49,0),MATCH(orders!K$1,products!$A$1:$G$1,0))</f>
        <v>0.5</v>
      </c>
      <c r="L267" s="5">
        <f>INDEX(products!$A$1:$G$49, 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 MATCH(orders!$D268,products!$A$1:$A$49,0),MATCH(orders!I$1,products!$A$1:$G$1,0))</f>
        <v>Exc</v>
      </c>
      <c r="J268" t="str">
        <f>INDEX(products!$A$1:$G$49, MATCH(orders!$D268,products!$A$1:$A$49,0),MATCH(orders!J$1,products!$A$1:$G$1,0))</f>
        <v>D</v>
      </c>
      <c r="K268" s="4">
        <f>INDEX(products!$A$1:$G$49, MATCH(orders!$D268,products!$A$1:$A$49,0),MATCH(orders!K$1,products!$A$1:$G$1,0))</f>
        <v>1</v>
      </c>
      <c r="L268" s="5">
        <f>INDEX(products!$A$1:$G$49, 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 MATCH(orders!$D269,products!$A$1:$A$49,0),MATCH(orders!I$1,products!$A$1:$G$1,0))</f>
        <v>Exc</v>
      </c>
      <c r="J269" t="str">
        <f>INDEX(products!$A$1:$G$49, MATCH(orders!$D269,products!$A$1:$A$49,0),MATCH(orders!J$1,products!$A$1:$G$1,0))</f>
        <v>D</v>
      </c>
      <c r="K269" s="4">
        <f>INDEX(products!$A$1:$G$49, MATCH(orders!$D269,products!$A$1:$A$49,0),MATCH(orders!K$1,products!$A$1:$G$1,0))</f>
        <v>0.2</v>
      </c>
      <c r="L269" s="5">
        <f>INDEX(products!$A$1:$G$49, 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 MATCH(orders!$D270,products!$A$1:$A$49,0),MATCH(orders!I$1,products!$A$1:$G$1,0))</f>
        <v>Ara</v>
      </c>
      <c r="J270" t="str">
        <f>INDEX(products!$A$1:$G$49, MATCH(orders!$D270,products!$A$1:$A$49,0),MATCH(orders!J$1,products!$A$1:$G$1,0))</f>
        <v>D</v>
      </c>
      <c r="K270" s="4">
        <f>INDEX(products!$A$1:$G$49, MATCH(orders!$D270,products!$A$1:$A$49,0),MATCH(orders!K$1,products!$A$1:$G$1,0))</f>
        <v>1</v>
      </c>
      <c r="L270" s="5">
        <f>INDEX(products!$A$1:$G$49, 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 MATCH(orders!$D271,products!$A$1:$A$49,0),MATCH(orders!I$1,products!$A$1:$G$1,0))</f>
        <v>Ara</v>
      </c>
      <c r="J271" t="str">
        <f>INDEX(products!$A$1:$G$49, MATCH(orders!$D271,products!$A$1:$A$49,0),MATCH(orders!J$1,products!$A$1:$G$1,0))</f>
        <v>D</v>
      </c>
      <c r="K271" s="4">
        <f>INDEX(products!$A$1:$G$49, MATCH(orders!$D271,products!$A$1:$A$49,0),MATCH(orders!K$1,products!$A$1:$G$1,0))</f>
        <v>0.2</v>
      </c>
      <c r="L271" s="5">
        <f>INDEX(products!$A$1:$G$49, 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 MATCH(orders!$D272,products!$A$1:$A$49,0),MATCH(orders!I$1,products!$A$1:$G$1,0))</f>
        <v>Exc</v>
      </c>
      <c r="J272" t="str">
        <f>INDEX(products!$A$1:$G$49, MATCH(orders!$D272,products!$A$1:$A$49,0),MATCH(orders!J$1,products!$A$1:$G$1,0))</f>
        <v>D</v>
      </c>
      <c r="K272" s="4">
        <f>INDEX(products!$A$1:$G$49, MATCH(orders!$D272,products!$A$1:$A$49,0),MATCH(orders!K$1,products!$A$1:$G$1,0))</f>
        <v>0.5</v>
      </c>
      <c r="L272" s="5">
        <f>INDEX(products!$A$1:$G$49, 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 MATCH(orders!$D273,products!$A$1:$A$49,0),MATCH(orders!I$1,products!$A$1:$G$1,0))</f>
        <v>Ara</v>
      </c>
      <c r="J273" t="str">
        <f>INDEX(products!$A$1:$G$49, MATCH(orders!$D273,products!$A$1:$A$49,0),MATCH(orders!J$1,products!$A$1:$G$1,0))</f>
        <v>D</v>
      </c>
      <c r="K273" s="4">
        <f>INDEX(products!$A$1:$G$49, MATCH(orders!$D273,products!$A$1:$A$49,0),MATCH(orders!K$1,products!$A$1:$G$1,0))</f>
        <v>0.2</v>
      </c>
      <c r="L273" s="5">
        <f>INDEX(products!$A$1:$G$49, 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 MATCH(orders!$D274,products!$A$1:$A$49,0),MATCH(orders!I$1,products!$A$1:$G$1,0))</f>
        <v>Rob</v>
      </c>
      <c r="J274" t="str">
        <f>INDEX(products!$A$1:$G$49, MATCH(orders!$D274,products!$A$1:$A$49,0),MATCH(orders!J$1,products!$A$1:$G$1,0))</f>
        <v>L</v>
      </c>
      <c r="K274" s="4">
        <f>INDEX(products!$A$1:$G$49, MATCH(orders!$D274,products!$A$1:$A$49,0),MATCH(orders!K$1,products!$A$1:$G$1,0))</f>
        <v>1</v>
      </c>
      <c r="L274" s="5">
        <f>INDEX(products!$A$1:$G$49, 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 MATCH(orders!$D275,products!$A$1:$A$49,0),MATCH(orders!I$1,products!$A$1:$G$1,0))</f>
        <v>Ara</v>
      </c>
      <c r="J275" t="str">
        <f>INDEX(products!$A$1:$G$49, MATCH(orders!$D275,products!$A$1:$A$49,0),MATCH(orders!J$1,products!$A$1:$G$1,0))</f>
        <v>L</v>
      </c>
      <c r="K275" s="4">
        <f>INDEX(products!$A$1:$G$49, MATCH(orders!$D275,products!$A$1:$A$49,0),MATCH(orders!K$1,products!$A$1:$G$1,0))</f>
        <v>0.2</v>
      </c>
      <c r="L275" s="5">
        <f>INDEX(products!$A$1:$G$49, 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 MATCH(orders!$D276,products!$A$1:$A$49,0),MATCH(orders!I$1,products!$A$1:$G$1,0))</f>
        <v>Ara</v>
      </c>
      <c r="J276" t="str">
        <f>INDEX(products!$A$1:$G$49, MATCH(orders!$D276,products!$A$1:$A$49,0),MATCH(orders!J$1,products!$A$1:$G$1,0))</f>
        <v>M</v>
      </c>
      <c r="K276" s="4">
        <f>INDEX(products!$A$1:$G$49, MATCH(orders!$D276,products!$A$1:$A$49,0),MATCH(orders!K$1,products!$A$1:$G$1,0))</f>
        <v>2.5</v>
      </c>
      <c r="L276" s="5">
        <f>INDEX(products!$A$1:$G$49, 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 MATCH(orders!$D277,products!$A$1:$A$49,0),MATCH(orders!I$1,products!$A$1:$G$1,0))</f>
        <v>Exc</v>
      </c>
      <c r="J277" t="str">
        <f>INDEX(products!$A$1:$G$49, MATCH(orders!$D277,products!$A$1:$A$49,0),MATCH(orders!J$1,products!$A$1:$G$1,0))</f>
        <v>L</v>
      </c>
      <c r="K277" s="4">
        <f>INDEX(products!$A$1:$G$49, MATCH(orders!$D277,products!$A$1:$A$49,0),MATCH(orders!K$1,products!$A$1:$G$1,0))</f>
        <v>2.5</v>
      </c>
      <c r="L277" s="5">
        <f>INDEX(products!$A$1:$G$49, 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 MATCH(orders!$D278,products!$A$1:$A$49,0),MATCH(orders!I$1,products!$A$1:$G$1,0))</f>
        <v>Rob</v>
      </c>
      <c r="J278" t="str">
        <f>INDEX(products!$A$1:$G$49, MATCH(orders!$D278,products!$A$1:$A$49,0),MATCH(orders!J$1,products!$A$1:$G$1,0))</f>
        <v>L</v>
      </c>
      <c r="K278" s="4">
        <f>INDEX(products!$A$1:$G$49, MATCH(orders!$D278,products!$A$1:$A$49,0),MATCH(orders!K$1,products!$A$1:$G$1,0))</f>
        <v>2.5</v>
      </c>
      <c r="L278" s="5">
        <f>INDEX(products!$A$1:$G$49, 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 MATCH(orders!$D279,products!$A$1:$A$49,0),MATCH(orders!I$1,products!$A$1:$G$1,0))</f>
        <v>Exc</v>
      </c>
      <c r="J279" t="str">
        <f>INDEX(products!$A$1:$G$49, MATCH(orders!$D279,products!$A$1:$A$49,0),MATCH(orders!J$1,products!$A$1:$G$1,0))</f>
        <v>L</v>
      </c>
      <c r="K279" s="4">
        <f>INDEX(products!$A$1:$G$49, MATCH(orders!$D279,products!$A$1:$A$49,0),MATCH(orders!K$1,products!$A$1:$G$1,0))</f>
        <v>1</v>
      </c>
      <c r="L279" s="5">
        <f>INDEX(products!$A$1:$G$49, 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 MATCH(orders!$D280,products!$A$1:$A$49,0),MATCH(orders!I$1,products!$A$1:$G$1,0))</f>
        <v>Ara</v>
      </c>
      <c r="J280" t="str">
        <f>INDEX(products!$A$1:$G$49, MATCH(orders!$D280,products!$A$1:$A$49,0),MATCH(orders!J$1,products!$A$1:$G$1,0))</f>
        <v>L</v>
      </c>
      <c r="K280" s="4">
        <f>INDEX(products!$A$1:$G$49, MATCH(orders!$D280,products!$A$1:$A$49,0),MATCH(orders!K$1,products!$A$1:$G$1,0))</f>
        <v>0.2</v>
      </c>
      <c r="L280" s="5">
        <f>INDEX(products!$A$1:$G$49, 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 MATCH(orders!$D281,products!$A$1:$A$49,0),MATCH(orders!I$1,products!$A$1:$G$1,0))</f>
        <v>Lib</v>
      </c>
      <c r="J281" t="str">
        <f>INDEX(products!$A$1:$G$49, MATCH(orders!$D281,products!$A$1:$A$49,0),MATCH(orders!J$1,products!$A$1:$G$1,0))</f>
        <v>M</v>
      </c>
      <c r="K281" s="4">
        <f>INDEX(products!$A$1:$G$49, MATCH(orders!$D281,products!$A$1:$A$49,0),MATCH(orders!K$1,products!$A$1:$G$1,0))</f>
        <v>2.5</v>
      </c>
      <c r="L281" s="5">
        <f>INDEX(products!$A$1:$G$49, 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 MATCH(orders!$D282,products!$A$1:$A$49,0),MATCH(orders!I$1,products!$A$1:$G$1,0))</f>
        <v>Exc</v>
      </c>
      <c r="J282" t="str">
        <f>INDEX(products!$A$1:$G$49, MATCH(orders!$D282,products!$A$1:$A$49,0),MATCH(orders!J$1,products!$A$1:$G$1,0))</f>
        <v>M</v>
      </c>
      <c r="K282" s="4">
        <f>INDEX(products!$A$1:$G$49, MATCH(orders!$D282,products!$A$1:$A$49,0),MATCH(orders!K$1,products!$A$1:$G$1,0))</f>
        <v>0.5</v>
      </c>
      <c r="L282" s="5">
        <f>INDEX(products!$A$1:$G$49, 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 MATCH(orders!$D283,products!$A$1:$A$49,0),MATCH(orders!I$1,products!$A$1:$G$1,0))</f>
        <v>Exc</v>
      </c>
      <c r="J283" t="str">
        <f>INDEX(products!$A$1:$G$49, MATCH(orders!$D283,products!$A$1:$A$49,0),MATCH(orders!J$1,products!$A$1:$G$1,0))</f>
        <v>L</v>
      </c>
      <c r="K283" s="4">
        <f>INDEX(products!$A$1:$G$49, MATCH(orders!$D283,products!$A$1:$A$49,0),MATCH(orders!K$1,products!$A$1:$G$1,0))</f>
        <v>1</v>
      </c>
      <c r="L283" s="5">
        <f>INDEX(products!$A$1:$G$49, 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 MATCH(orders!$D284,products!$A$1:$A$49,0),MATCH(orders!I$1,products!$A$1:$G$1,0))</f>
        <v>Ara</v>
      </c>
      <c r="J284" t="str">
        <f>INDEX(products!$A$1:$G$49, MATCH(orders!$D284,products!$A$1:$A$49,0),MATCH(orders!J$1,products!$A$1:$G$1,0))</f>
        <v>L</v>
      </c>
      <c r="K284" s="4">
        <f>INDEX(products!$A$1:$G$49, MATCH(orders!$D284,products!$A$1:$A$49,0),MATCH(orders!K$1,products!$A$1:$G$1,0))</f>
        <v>0.5</v>
      </c>
      <c r="L284" s="5">
        <f>INDEX(products!$A$1:$G$49, 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 MATCH(orders!$D285,products!$A$1:$A$49,0),MATCH(orders!I$1,products!$A$1:$G$1,0))</f>
        <v>Rob</v>
      </c>
      <c r="J285" t="str">
        <f>INDEX(products!$A$1:$G$49, MATCH(orders!$D285,products!$A$1:$A$49,0),MATCH(orders!J$1,products!$A$1:$G$1,0))</f>
        <v>D</v>
      </c>
      <c r="K285" s="4">
        <f>INDEX(products!$A$1:$G$49, MATCH(orders!$D285,products!$A$1:$A$49,0),MATCH(orders!K$1,products!$A$1:$G$1,0))</f>
        <v>0.5</v>
      </c>
      <c r="L285" s="5">
        <f>INDEX(products!$A$1:$G$49, 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 MATCH(orders!$D286,products!$A$1:$A$49,0),MATCH(orders!I$1,products!$A$1:$G$1,0))</f>
        <v>Exc</v>
      </c>
      <c r="J286" t="str">
        <f>INDEX(products!$A$1:$G$49, MATCH(orders!$D286,products!$A$1:$A$49,0),MATCH(orders!J$1,products!$A$1:$G$1,0))</f>
        <v>M</v>
      </c>
      <c r="K286" s="4">
        <f>INDEX(products!$A$1:$G$49, MATCH(orders!$D286,products!$A$1:$A$49,0),MATCH(orders!K$1,products!$A$1:$G$1,0))</f>
        <v>2.5</v>
      </c>
      <c r="L286" s="5">
        <f>INDEX(products!$A$1:$G$49, 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 MATCH(orders!$D287,products!$A$1:$A$49,0),MATCH(orders!I$1,products!$A$1:$G$1,0))</f>
        <v>Lib</v>
      </c>
      <c r="J287" t="str">
        <f>INDEX(products!$A$1:$G$49, MATCH(orders!$D287,products!$A$1:$A$49,0),MATCH(orders!J$1,products!$A$1:$G$1,0))</f>
        <v>L</v>
      </c>
      <c r="K287" s="4">
        <f>INDEX(products!$A$1:$G$49, MATCH(orders!$D287,products!$A$1:$A$49,0),MATCH(orders!K$1,products!$A$1:$G$1,0))</f>
        <v>2.5</v>
      </c>
      <c r="L287" s="5">
        <f>INDEX(products!$A$1:$G$49, 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 MATCH(orders!$D288,products!$A$1:$A$49,0),MATCH(orders!I$1,products!$A$1:$G$1,0))</f>
        <v>Ara</v>
      </c>
      <c r="J288" t="str">
        <f>INDEX(products!$A$1:$G$49, MATCH(orders!$D288,products!$A$1:$A$49,0),MATCH(orders!J$1,products!$A$1:$G$1,0))</f>
        <v>M</v>
      </c>
      <c r="K288" s="4">
        <f>INDEX(products!$A$1:$G$49, MATCH(orders!$D288,products!$A$1:$A$49,0),MATCH(orders!K$1,products!$A$1:$G$1,0))</f>
        <v>0.2</v>
      </c>
      <c r="L288" s="5">
        <f>INDEX(products!$A$1:$G$49, 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 MATCH(orders!$D289,products!$A$1:$A$49,0),MATCH(orders!I$1,products!$A$1:$G$1,0))</f>
        <v>Rob</v>
      </c>
      <c r="J289" t="str">
        <f>INDEX(products!$A$1:$G$49, MATCH(orders!$D289,products!$A$1:$A$49,0),MATCH(orders!J$1,products!$A$1:$G$1,0))</f>
        <v>L</v>
      </c>
      <c r="K289" s="4">
        <f>INDEX(products!$A$1:$G$49, MATCH(orders!$D289,products!$A$1:$A$49,0),MATCH(orders!K$1,products!$A$1:$G$1,0))</f>
        <v>0.2</v>
      </c>
      <c r="L289" s="5">
        <f>INDEX(products!$A$1:$G$49, 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 MATCH(orders!$D290,products!$A$1:$A$49,0),MATCH(orders!I$1,products!$A$1:$G$1,0))</f>
        <v>Exc</v>
      </c>
      <c r="J290" t="str">
        <f>INDEX(products!$A$1:$G$49, MATCH(orders!$D290,products!$A$1:$A$49,0),MATCH(orders!J$1,products!$A$1:$G$1,0))</f>
        <v>M</v>
      </c>
      <c r="K290" s="4">
        <f>INDEX(products!$A$1:$G$49, MATCH(orders!$D290,products!$A$1:$A$49,0),MATCH(orders!K$1,products!$A$1:$G$1,0))</f>
        <v>0.5</v>
      </c>
      <c r="L290" s="5">
        <f>INDEX(products!$A$1:$G$49, 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 MATCH(orders!$D291,products!$A$1:$A$49,0),MATCH(orders!I$1,products!$A$1:$G$1,0))</f>
        <v>Rob</v>
      </c>
      <c r="J291" t="str">
        <f>INDEX(products!$A$1:$G$49, MATCH(orders!$D291,products!$A$1:$A$49,0),MATCH(orders!J$1,products!$A$1:$G$1,0))</f>
        <v>D</v>
      </c>
      <c r="K291" s="4">
        <f>INDEX(products!$A$1:$G$49, MATCH(orders!$D291,products!$A$1:$A$49,0),MATCH(orders!K$1,products!$A$1:$G$1,0))</f>
        <v>0.2</v>
      </c>
      <c r="L291" s="5">
        <f>INDEX(products!$A$1:$G$49, 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 MATCH(orders!$D292,products!$A$1:$A$49,0),MATCH(orders!I$1,products!$A$1:$G$1,0))</f>
        <v>Ara</v>
      </c>
      <c r="J292" t="str">
        <f>INDEX(products!$A$1:$G$49, MATCH(orders!$D292,products!$A$1:$A$49,0),MATCH(orders!J$1,products!$A$1:$G$1,0))</f>
        <v>D</v>
      </c>
      <c r="K292" s="4">
        <f>INDEX(products!$A$1:$G$49, MATCH(orders!$D292,products!$A$1:$A$49,0),MATCH(orders!K$1,products!$A$1:$G$1,0))</f>
        <v>1</v>
      </c>
      <c r="L292" s="5">
        <f>INDEX(products!$A$1:$G$49, 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 MATCH(orders!$D293,products!$A$1:$A$49,0),MATCH(orders!I$1,products!$A$1:$G$1,0))</f>
        <v>Exc</v>
      </c>
      <c r="J293" t="str">
        <f>INDEX(products!$A$1:$G$49, MATCH(orders!$D293,products!$A$1:$A$49,0),MATCH(orders!J$1,products!$A$1:$G$1,0))</f>
        <v>M</v>
      </c>
      <c r="K293" s="4">
        <f>INDEX(products!$A$1:$G$49, MATCH(orders!$D293,products!$A$1:$A$49,0),MATCH(orders!K$1,products!$A$1:$G$1,0))</f>
        <v>0.5</v>
      </c>
      <c r="L293" s="5">
        <f>INDEX(products!$A$1:$G$49, 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 MATCH(orders!$D294,products!$A$1:$A$49,0),MATCH(orders!I$1,products!$A$1:$G$1,0))</f>
        <v>Ara</v>
      </c>
      <c r="J294" t="str">
        <f>INDEX(products!$A$1:$G$49, MATCH(orders!$D294,products!$A$1:$A$49,0),MATCH(orders!J$1,products!$A$1:$G$1,0))</f>
        <v>D</v>
      </c>
      <c r="K294" s="4">
        <f>INDEX(products!$A$1:$G$49, MATCH(orders!$D294,products!$A$1:$A$49,0),MATCH(orders!K$1,products!$A$1:$G$1,0))</f>
        <v>0.5</v>
      </c>
      <c r="L294" s="5">
        <f>INDEX(products!$A$1:$G$49, 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 MATCH(orders!$D295,products!$A$1:$A$49,0),MATCH(orders!I$1,products!$A$1:$G$1,0))</f>
        <v>Ara</v>
      </c>
      <c r="J295" t="str">
        <f>INDEX(products!$A$1:$G$49, MATCH(orders!$D295,products!$A$1:$A$49,0),MATCH(orders!J$1,products!$A$1:$G$1,0))</f>
        <v>D</v>
      </c>
      <c r="K295" s="4">
        <f>INDEX(products!$A$1:$G$49, MATCH(orders!$D295,products!$A$1:$A$49,0),MATCH(orders!K$1,products!$A$1:$G$1,0))</f>
        <v>0.5</v>
      </c>
      <c r="L295" s="5">
        <f>INDEX(products!$A$1:$G$49, 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 MATCH(orders!$D296,products!$A$1:$A$49,0),MATCH(orders!I$1,products!$A$1:$G$1,0))</f>
        <v>Exc</v>
      </c>
      <c r="J296" t="str">
        <f>INDEX(products!$A$1:$G$49, MATCH(orders!$D296,products!$A$1:$A$49,0),MATCH(orders!J$1,products!$A$1:$G$1,0))</f>
        <v>L</v>
      </c>
      <c r="K296" s="4">
        <f>INDEX(products!$A$1:$G$49, MATCH(orders!$D296,products!$A$1:$A$49,0),MATCH(orders!K$1,products!$A$1:$G$1,0))</f>
        <v>1</v>
      </c>
      <c r="L296" s="5">
        <f>INDEX(products!$A$1:$G$49, 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 MATCH(orders!$D297,products!$A$1:$A$49,0),MATCH(orders!I$1,products!$A$1:$G$1,0))</f>
        <v>Exc</v>
      </c>
      <c r="J297" t="str">
        <f>INDEX(products!$A$1:$G$49, MATCH(orders!$D297,products!$A$1:$A$49,0),MATCH(orders!J$1,products!$A$1:$G$1,0))</f>
        <v>M</v>
      </c>
      <c r="K297" s="4">
        <f>INDEX(products!$A$1:$G$49, MATCH(orders!$D297,products!$A$1:$A$49,0),MATCH(orders!K$1,products!$A$1:$G$1,0))</f>
        <v>1</v>
      </c>
      <c r="L297" s="5">
        <f>INDEX(products!$A$1:$G$49, 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 MATCH(orders!$D298,products!$A$1:$A$49,0),MATCH(orders!I$1,products!$A$1:$G$1,0))</f>
        <v>Rob</v>
      </c>
      <c r="J298" t="str">
        <f>INDEX(products!$A$1:$G$49, MATCH(orders!$D298,products!$A$1:$A$49,0),MATCH(orders!J$1,products!$A$1:$G$1,0))</f>
        <v>M</v>
      </c>
      <c r="K298" s="4">
        <f>INDEX(products!$A$1:$G$49, MATCH(orders!$D298,products!$A$1:$A$49,0),MATCH(orders!K$1,products!$A$1:$G$1,0))</f>
        <v>0.5</v>
      </c>
      <c r="L298" s="5">
        <f>INDEX(products!$A$1:$G$49, 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 MATCH(orders!$D299,products!$A$1:$A$49,0),MATCH(orders!I$1,products!$A$1:$G$1,0))</f>
        <v>Rob</v>
      </c>
      <c r="J299" t="str">
        <f>INDEX(products!$A$1:$G$49, MATCH(orders!$D299,products!$A$1:$A$49,0),MATCH(orders!J$1,products!$A$1:$G$1,0))</f>
        <v>D</v>
      </c>
      <c r="K299" s="4">
        <f>INDEX(products!$A$1:$G$49, MATCH(orders!$D299,products!$A$1:$A$49,0),MATCH(orders!K$1,products!$A$1:$G$1,0))</f>
        <v>0.5</v>
      </c>
      <c r="L299" s="5">
        <f>INDEX(products!$A$1:$G$49, 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 MATCH(orders!$D300,products!$A$1:$A$49,0),MATCH(orders!I$1,products!$A$1:$G$1,0))</f>
        <v>Exc</v>
      </c>
      <c r="J300" t="str">
        <f>INDEX(products!$A$1:$G$49, MATCH(orders!$D300,products!$A$1:$A$49,0),MATCH(orders!J$1,products!$A$1:$G$1,0))</f>
        <v>L</v>
      </c>
      <c r="K300" s="4">
        <f>INDEX(products!$A$1:$G$49, MATCH(orders!$D300,products!$A$1:$A$49,0),MATCH(orders!K$1,products!$A$1:$G$1,0))</f>
        <v>0.2</v>
      </c>
      <c r="L300" s="5">
        <f>INDEX(products!$A$1:$G$49, 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 MATCH(orders!$D301,products!$A$1:$A$49,0),MATCH(orders!I$1,products!$A$1:$G$1,0))</f>
        <v>Exc</v>
      </c>
      <c r="J301" t="str">
        <f>INDEX(products!$A$1:$G$49, MATCH(orders!$D301,products!$A$1:$A$49,0),MATCH(orders!J$1,products!$A$1:$G$1,0))</f>
        <v>L</v>
      </c>
      <c r="K301" s="4">
        <f>INDEX(products!$A$1:$G$49, MATCH(orders!$D301,products!$A$1:$A$49,0),MATCH(orders!K$1,products!$A$1:$G$1,0))</f>
        <v>2.5</v>
      </c>
      <c r="L301" s="5">
        <f>INDEX(products!$A$1:$G$49, 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 MATCH(orders!$D302,products!$A$1:$A$49,0),MATCH(orders!I$1,products!$A$1:$G$1,0))</f>
        <v>Ara</v>
      </c>
      <c r="J302" t="str">
        <f>INDEX(products!$A$1:$G$49, MATCH(orders!$D302,products!$A$1:$A$49,0),MATCH(orders!J$1,products!$A$1:$G$1,0))</f>
        <v>L</v>
      </c>
      <c r="K302" s="4">
        <f>INDEX(products!$A$1:$G$49, MATCH(orders!$D302,products!$A$1:$A$49,0),MATCH(orders!K$1,products!$A$1:$G$1,0))</f>
        <v>1</v>
      </c>
      <c r="L302" s="5">
        <f>INDEX(products!$A$1:$G$49, 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 MATCH(orders!$D303,products!$A$1:$A$49,0),MATCH(orders!I$1,products!$A$1:$G$1,0))</f>
        <v>Lib</v>
      </c>
      <c r="J303" t="str">
        <f>INDEX(products!$A$1:$G$49, MATCH(orders!$D303,products!$A$1:$A$49,0),MATCH(orders!J$1,products!$A$1:$G$1,0))</f>
        <v>D</v>
      </c>
      <c r="K303" s="4">
        <f>INDEX(products!$A$1:$G$49, MATCH(orders!$D303,products!$A$1:$A$49,0),MATCH(orders!K$1,products!$A$1:$G$1,0))</f>
        <v>0.2</v>
      </c>
      <c r="L303" s="5">
        <f>INDEX(products!$A$1:$G$49, 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 MATCH(orders!$D304,products!$A$1:$A$49,0),MATCH(orders!I$1,products!$A$1:$G$1,0))</f>
        <v>Ara</v>
      </c>
      <c r="J304" t="str">
        <f>INDEX(products!$A$1:$G$49, MATCH(orders!$D304,products!$A$1:$A$49,0),MATCH(orders!J$1,products!$A$1:$G$1,0))</f>
        <v>M</v>
      </c>
      <c r="K304" s="4">
        <f>INDEX(products!$A$1:$G$49, MATCH(orders!$D304,products!$A$1:$A$49,0),MATCH(orders!K$1,products!$A$1:$G$1,0))</f>
        <v>0.5</v>
      </c>
      <c r="L304" s="5">
        <f>INDEX(products!$A$1:$G$49, 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 MATCH(orders!$D305,products!$A$1:$A$49,0),MATCH(orders!I$1,products!$A$1:$G$1,0))</f>
        <v>Exc</v>
      </c>
      <c r="J305" t="str">
        <f>INDEX(products!$A$1:$G$49, MATCH(orders!$D305,products!$A$1:$A$49,0),MATCH(orders!J$1,products!$A$1:$G$1,0))</f>
        <v>D</v>
      </c>
      <c r="K305" s="4">
        <f>INDEX(products!$A$1:$G$49, MATCH(orders!$D305,products!$A$1:$A$49,0),MATCH(orders!K$1,products!$A$1:$G$1,0))</f>
        <v>2.5</v>
      </c>
      <c r="L305" s="5">
        <f>INDEX(products!$A$1:$G$49, 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 MATCH(orders!$D306,products!$A$1:$A$49,0),MATCH(orders!I$1,products!$A$1:$G$1,0))</f>
        <v>Ara</v>
      </c>
      <c r="J306" t="str">
        <f>INDEX(products!$A$1:$G$49, MATCH(orders!$D306,products!$A$1:$A$49,0),MATCH(orders!J$1,products!$A$1:$G$1,0))</f>
        <v>L</v>
      </c>
      <c r="K306" s="4">
        <f>INDEX(products!$A$1:$G$49, MATCH(orders!$D306,products!$A$1:$A$49,0),MATCH(orders!K$1,products!$A$1:$G$1,0))</f>
        <v>0.2</v>
      </c>
      <c r="L306" s="5">
        <f>INDEX(products!$A$1:$G$49, 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 MATCH(orders!$D307,products!$A$1:$A$49,0),MATCH(orders!I$1,products!$A$1:$G$1,0))</f>
        <v>Lib</v>
      </c>
      <c r="J307" t="str">
        <f>INDEX(products!$A$1:$G$49, MATCH(orders!$D307,products!$A$1:$A$49,0),MATCH(orders!J$1,products!$A$1:$G$1,0))</f>
        <v>M</v>
      </c>
      <c r="K307" s="4">
        <f>INDEX(products!$A$1:$G$49, MATCH(orders!$D307,products!$A$1:$A$49,0),MATCH(orders!K$1,products!$A$1:$G$1,0))</f>
        <v>0.2</v>
      </c>
      <c r="L307" s="5">
        <f>INDEX(products!$A$1:$G$49, 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 MATCH(orders!$D308,products!$A$1:$A$49,0),MATCH(orders!I$1,products!$A$1:$G$1,0))</f>
        <v>Rob</v>
      </c>
      <c r="J308" t="str">
        <f>INDEX(products!$A$1:$G$49, MATCH(orders!$D308,products!$A$1:$A$49,0),MATCH(orders!J$1,products!$A$1:$G$1,0))</f>
        <v>M</v>
      </c>
      <c r="K308" s="4">
        <f>INDEX(products!$A$1:$G$49, MATCH(orders!$D308,products!$A$1:$A$49,0),MATCH(orders!K$1,products!$A$1:$G$1,0))</f>
        <v>0.2</v>
      </c>
      <c r="L308" s="5">
        <f>INDEX(products!$A$1:$G$49, 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 MATCH(orders!$D309,products!$A$1:$A$49,0),MATCH(orders!I$1,products!$A$1:$G$1,0))</f>
        <v>Ara</v>
      </c>
      <c r="J309" t="str">
        <f>INDEX(products!$A$1:$G$49, MATCH(orders!$D309,products!$A$1:$A$49,0),MATCH(orders!J$1,products!$A$1:$G$1,0))</f>
        <v>M</v>
      </c>
      <c r="K309" s="4">
        <f>INDEX(products!$A$1:$G$49, MATCH(orders!$D309,products!$A$1:$A$49,0),MATCH(orders!K$1,products!$A$1:$G$1,0))</f>
        <v>1</v>
      </c>
      <c r="L309" s="5">
        <f>INDEX(products!$A$1:$G$49, 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 MATCH(orders!$D310,products!$A$1:$A$49,0),MATCH(orders!I$1,products!$A$1:$G$1,0))</f>
        <v>Ara</v>
      </c>
      <c r="J310" t="str">
        <f>INDEX(products!$A$1:$G$49, MATCH(orders!$D310,products!$A$1:$A$49,0),MATCH(orders!J$1,products!$A$1:$G$1,0))</f>
        <v>M</v>
      </c>
      <c r="K310" s="4">
        <f>INDEX(products!$A$1:$G$49, MATCH(orders!$D310,products!$A$1:$A$49,0),MATCH(orders!K$1,products!$A$1:$G$1,0))</f>
        <v>1</v>
      </c>
      <c r="L310" s="5">
        <f>INDEX(products!$A$1:$G$49, 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 MATCH(orders!$D311,products!$A$1:$A$49,0),MATCH(orders!I$1,products!$A$1:$G$1,0))</f>
        <v>Lib</v>
      </c>
      <c r="J311" t="str">
        <f>INDEX(products!$A$1:$G$49, MATCH(orders!$D311,products!$A$1:$A$49,0),MATCH(orders!J$1,products!$A$1:$G$1,0))</f>
        <v>M</v>
      </c>
      <c r="K311" s="4">
        <f>INDEX(products!$A$1:$G$49, MATCH(orders!$D311,products!$A$1:$A$49,0),MATCH(orders!K$1,products!$A$1:$G$1,0))</f>
        <v>0.2</v>
      </c>
      <c r="L311" s="5">
        <f>INDEX(products!$A$1:$G$49, 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 MATCH(orders!$D312,products!$A$1:$A$49,0),MATCH(orders!I$1,products!$A$1:$G$1,0))</f>
        <v>Exc</v>
      </c>
      <c r="J312" t="str">
        <f>INDEX(products!$A$1:$G$49, MATCH(orders!$D312,products!$A$1:$A$49,0),MATCH(orders!J$1,products!$A$1:$G$1,0))</f>
        <v>L</v>
      </c>
      <c r="K312" s="4">
        <f>INDEX(products!$A$1:$G$49, MATCH(orders!$D312,products!$A$1:$A$49,0),MATCH(orders!K$1,products!$A$1:$G$1,0))</f>
        <v>1</v>
      </c>
      <c r="L312" s="5">
        <f>INDEX(products!$A$1:$G$49, 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 MATCH(orders!$D313,products!$A$1:$A$49,0),MATCH(orders!I$1,products!$A$1:$G$1,0))</f>
        <v>Exc</v>
      </c>
      <c r="J313" t="str">
        <f>INDEX(products!$A$1:$G$49, MATCH(orders!$D313,products!$A$1:$A$49,0),MATCH(orders!J$1,products!$A$1:$G$1,0))</f>
        <v>M</v>
      </c>
      <c r="K313" s="4">
        <f>INDEX(products!$A$1:$G$49, MATCH(orders!$D313,products!$A$1:$A$49,0),MATCH(orders!K$1,products!$A$1:$G$1,0))</f>
        <v>2.5</v>
      </c>
      <c r="L313" s="5">
        <f>INDEX(products!$A$1:$G$49, 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 MATCH(orders!$D314,products!$A$1:$A$49,0),MATCH(orders!I$1,products!$A$1:$G$1,0))</f>
        <v>Rob</v>
      </c>
      <c r="J314" t="str">
        <f>INDEX(products!$A$1:$G$49, MATCH(orders!$D314,products!$A$1:$A$49,0),MATCH(orders!J$1,products!$A$1:$G$1,0))</f>
        <v>M</v>
      </c>
      <c r="K314" s="4">
        <f>INDEX(products!$A$1:$G$49, MATCH(orders!$D314,products!$A$1:$A$49,0),MATCH(orders!K$1,products!$A$1:$G$1,0))</f>
        <v>0.5</v>
      </c>
      <c r="L314" s="5">
        <f>INDEX(products!$A$1:$G$49, 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 MATCH(orders!$D315,products!$A$1:$A$49,0),MATCH(orders!I$1,products!$A$1:$G$1,0))</f>
        <v>Rob</v>
      </c>
      <c r="J315" t="str">
        <f>INDEX(products!$A$1:$G$49, MATCH(orders!$D315,products!$A$1:$A$49,0),MATCH(orders!J$1,products!$A$1:$G$1,0))</f>
        <v>M</v>
      </c>
      <c r="K315" s="4">
        <f>INDEX(products!$A$1:$G$49, MATCH(orders!$D315,products!$A$1:$A$49,0),MATCH(orders!K$1,products!$A$1:$G$1,0))</f>
        <v>1</v>
      </c>
      <c r="L315" s="5">
        <f>INDEX(products!$A$1:$G$49, 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 MATCH(orders!$D316,products!$A$1:$A$49,0),MATCH(orders!I$1,products!$A$1:$G$1,0))</f>
        <v>Rob</v>
      </c>
      <c r="J316" t="str">
        <f>INDEX(products!$A$1:$G$49, MATCH(orders!$D316,products!$A$1:$A$49,0),MATCH(orders!J$1,products!$A$1:$G$1,0))</f>
        <v>D</v>
      </c>
      <c r="K316" s="4">
        <f>INDEX(products!$A$1:$G$49, MATCH(orders!$D316,products!$A$1:$A$49,0),MATCH(orders!K$1,products!$A$1:$G$1,0))</f>
        <v>1</v>
      </c>
      <c r="L316" s="5">
        <f>INDEX(products!$A$1:$G$49, 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 MATCH(orders!$D317,products!$A$1:$A$49,0),MATCH(orders!I$1,products!$A$1:$G$1,0))</f>
        <v>Exc</v>
      </c>
      <c r="J317" t="str">
        <f>INDEX(products!$A$1:$G$49, MATCH(orders!$D317,products!$A$1:$A$49,0),MATCH(orders!J$1,products!$A$1:$G$1,0))</f>
        <v>L</v>
      </c>
      <c r="K317" s="4">
        <f>INDEX(products!$A$1:$G$49, MATCH(orders!$D317,products!$A$1:$A$49,0),MATCH(orders!K$1,products!$A$1:$G$1,0))</f>
        <v>2.5</v>
      </c>
      <c r="L317" s="5">
        <f>INDEX(products!$A$1:$G$49, 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 MATCH(orders!$D318,products!$A$1:$A$49,0),MATCH(orders!I$1,products!$A$1:$G$1,0))</f>
        <v>Exc</v>
      </c>
      <c r="J318" t="str">
        <f>INDEX(products!$A$1:$G$49, MATCH(orders!$D318,products!$A$1:$A$49,0),MATCH(orders!J$1,products!$A$1:$G$1,0))</f>
        <v>L</v>
      </c>
      <c r="K318" s="4">
        <f>INDEX(products!$A$1:$G$49, MATCH(orders!$D318,products!$A$1:$A$49,0),MATCH(orders!K$1,products!$A$1:$G$1,0))</f>
        <v>2.5</v>
      </c>
      <c r="L318" s="5">
        <f>INDEX(products!$A$1:$G$49, 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 MATCH(orders!$D319,products!$A$1:$A$49,0),MATCH(orders!I$1,products!$A$1:$G$1,0))</f>
        <v>Exc</v>
      </c>
      <c r="J319" t="str">
        <f>INDEX(products!$A$1:$G$49, MATCH(orders!$D319,products!$A$1:$A$49,0),MATCH(orders!J$1,products!$A$1:$G$1,0))</f>
        <v>D</v>
      </c>
      <c r="K319" s="4">
        <f>INDEX(products!$A$1:$G$49, MATCH(orders!$D319,products!$A$1:$A$49,0),MATCH(orders!K$1,products!$A$1:$G$1,0))</f>
        <v>0.5</v>
      </c>
      <c r="L319" s="5">
        <f>INDEX(products!$A$1:$G$49, 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 MATCH(orders!$D320,products!$A$1:$A$49,0),MATCH(orders!I$1,products!$A$1:$G$1,0))</f>
        <v>Ara</v>
      </c>
      <c r="J320" t="str">
        <f>INDEX(products!$A$1:$G$49, MATCH(orders!$D320,products!$A$1:$A$49,0),MATCH(orders!J$1,products!$A$1:$G$1,0))</f>
        <v>M</v>
      </c>
      <c r="K320" s="4">
        <f>INDEX(products!$A$1:$G$49, MATCH(orders!$D320,products!$A$1:$A$49,0),MATCH(orders!K$1,products!$A$1:$G$1,0))</f>
        <v>2.5</v>
      </c>
      <c r="L320" s="5">
        <f>INDEX(products!$A$1:$G$49, 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 MATCH(orders!$D321,products!$A$1:$A$49,0),MATCH(orders!I$1,products!$A$1:$G$1,0))</f>
        <v>Exc</v>
      </c>
      <c r="J321" t="str">
        <f>INDEX(products!$A$1:$G$49, MATCH(orders!$D321,products!$A$1:$A$49,0),MATCH(orders!J$1,products!$A$1:$G$1,0))</f>
        <v>M</v>
      </c>
      <c r="K321" s="4">
        <f>INDEX(products!$A$1:$G$49, MATCH(orders!$D321,products!$A$1:$A$49,0),MATCH(orders!K$1,products!$A$1:$G$1,0))</f>
        <v>0.2</v>
      </c>
      <c r="L321" s="5">
        <f>INDEX(products!$A$1:$G$49, 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 MATCH(orders!$D322,products!$A$1:$A$49,0),MATCH(orders!I$1,products!$A$1:$G$1,0))</f>
        <v>Ara</v>
      </c>
      <c r="J322" t="str">
        <f>INDEX(products!$A$1:$G$49, MATCH(orders!$D322,products!$A$1:$A$49,0),MATCH(orders!J$1,products!$A$1:$G$1,0))</f>
        <v>L</v>
      </c>
      <c r="K322" s="4">
        <f>INDEX(products!$A$1:$G$49, MATCH(orders!$D322,products!$A$1:$A$49,0),MATCH(orders!K$1,products!$A$1:$G$1,0))</f>
        <v>0.2</v>
      </c>
      <c r="L322" s="5">
        <f>INDEX(products!$A$1:$G$49, 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 MATCH(orders!$D323,products!$A$1:$A$49,0),MATCH(orders!I$1,products!$A$1:$G$1,0))</f>
        <v>Ara</v>
      </c>
      <c r="J323" t="str">
        <f>INDEX(products!$A$1:$G$49, MATCH(orders!$D323,products!$A$1:$A$49,0),MATCH(orders!J$1,products!$A$1:$G$1,0))</f>
        <v>M</v>
      </c>
      <c r="K323" s="4">
        <f>INDEX(products!$A$1:$G$49, MATCH(orders!$D323,products!$A$1:$A$49,0),MATCH(orders!K$1,products!$A$1:$G$1,0))</f>
        <v>0.2</v>
      </c>
      <c r="L323" s="5">
        <f>INDEX(products!$A$1:$G$49, MATCH(orders!$D323,products!$A$1:$A$49,0),MATCH(orders!L$1,products!$A$1:$G$1,0))</f>
        <v>3.375</v>
      </c>
      <c r="M323" s="5">
        <f t="shared" ref="M323:M386" si="15">L323*E323</f>
        <v>20.25</v>
      </c>
      <c r="N323" t="str">
        <f t="shared" ref="N323:N386" si="16">IF(I323="Rob","Robusta",IF(I323="Exc", "Excelsa",IF(I323="Ara","Arabica",IF(I323="Lib","Liberica",""))))</f>
        <v>Arabica</v>
      </c>
      <c r="O323" t="str">
        <f t="shared" ref="O323:O386" si="17">IF(J323="M","Medium",IF(J323="L", "Light",IF(J323="D","Dark","")))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 MATCH(orders!$D324,products!$A$1:$A$49,0),MATCH(orders!I$1,products!$A$1:$G$1,0))</f>
        <v>Lib</v>
      </c>
      <c r="J324" t="str">
        <f>INDEX(products!$A$1:$G$49, MATCH(orders!$D324,products!$A$1:$A$49,0),MATCH(orders!J$1,products!$A$1:$G$1,0))</f>
        <v>D</v>
      </c>
      <c r="K324" s="4">
        <f>INDEX(products!$A$1:$G$49, MATCH(orders!$D324,products!$A$1:$A$49,0),MATCH(orders!K$1,products!$A$1:$G$1,0))</f>
        <v>0.5</v>
      </c>
      <c r="L324" s="5">
        <f>INDEX(products!$A$1:$G$49, 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 MATCH(orders!$D325,products!$A$1:$A$49,0),MATCH(orders!I$1,products!$A$1:$G$1,0))</f>
        <v>Exc</v>
      </c>
      <c r="J325" t="str">
        <f>INDEX(products!$A$1:$G$49, MATCH(orders!$D325,products!$A$1:$A$49,0),MATCH(orders!J$1,products!$A$1:$G$1,0))</f>
        <v>D</v>
      </c>
      <c r="K325" s="4">
        <f>INDEX(products!$A$1:$G$49, MATCH(orders!$D325,products!$A$1:$A$49,0),MATCH(orders!K$1,products!$A$1:$G$1,0))</f>
        <v>0.2</v>
      </c>
      <c r="L325" s="5">
        <f>INDEX(products!$A$1:$G$49, 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 MATCH(orders!$D326,products!$A$1:$A$49,0),MATCH(orders!I$1,products!$A$1:$G$1,0))</f>
        <v>Exc</v>
      </c>
      <c r="J326" t="str">
        <f>INDEX(products!$A$1:$G$49, MATCH(orders!$D326,products!$A$1:$A$49,0),MATCH(orders!J$1,products!$A$1:$G$1,0))</f>
        <v>M</v>
      </c>
      <c r="K326" s="4">
        <f>INDEX(products!$A$1:$G$49, MATCH(orders!$D326,products!$A$1:$A$49,0),MATCH(orders!K$1,products!$A$1:$G$1,0))</f>
        <v>1</v>
      </c>
      <c r="L326" s="5">
        <f>INDEX(products!$A$1:$G$49, 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 MATCH(orders!$D327,products!$A$1:$A$49,0),MATCH(orders!I$1,products!$A$1:$G$1,0))</f>
        <v>Ara</v>
      </c>
      <c r="J327" t="str">
        <f>INDEX(products!$A$1:$G$49, MATCH(orders!$D327,products!$A$1:$A$49,0),MATCH(orders!J$1,products!$A$1:$G$1,0))</f>
        <v>L</v>
      </c>
      <c r="K327" s="4">
        <f>INDEX(products!$A$1:$G$49, MATCH(orders!$D327,products!$A$1:$A$49,0),MATCH(orders!K$1,products!$A$1:$G$1,0))</f>
        <v>2.5</v>
      </c>
      <c r="L327" s="5">
        <f>INDEX(products!$A$1:$G$49, 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 MATCH(orders!$D328,products!$A$1:$A$49,0),MATCH(orders!I$1,products!$A$1:$G$1,0))</f>
        <v>Rob</v>
      </c>
      <c r="J328" t="str">
        <f>INDEX(products!$A$1:$G$49, MATCH(orders!$D328,products!$A$1:$A$49,0),MATCH(orders!J$1,products!$A$1:$G$1,0))</f>
        <v>D</v>
      </c>
      <c r="K328" s="4">
        <f>INDEX(products!$A$1:$G$49, MATCH(orders!$D328,products!$A$1:$A$49,0),MATCH(orders!K$1,products!$A$1:$G$1,0))</f>
        <v>1</v>
      </c>
      <c r="L328" s="5">
        <f>INDEX(products!$A$1:$G$49, 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 MATCH(orders!$D329,products!$A$1:$A$49,0),MATCH(orders!I$1,products!$A$1:$G$1,0))</f>
        <v>Rob</v>
      </c>
      <c r="J329" t="str">
        <f>INDEX(products!$A$1:$G$49, MATCH(orders!$D329,products!$A$1:$A$49,0),MATCH(orders!J$1,products!$A$1:$G$1,0))</f>
        <v>D</v>
      </c>
      <c r="K329" s="4">
        <f>INDEX(products!$A$1:$G$49, MATCH(orders!$D329,products!$A$1:$A$49,0),MATCH(orders!K$1,products!$A$1:$G$1,0))</f>
        <v>1</v>
      </c>
      <c r="L329" s="5">
        <f>INDEX(products!$A$1:$G$49, 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 MATCH(orders!$D330,products!$A$1:$A$49,0),MATCH(orders!I$1,products!$A$1:$G$1,0))</f>
        <v>Lib</v>
      </c>
      <c r="J330" t="str">
        <f>INDEX(products!$A$1:$G$49, MATCH(orders!$D330,products!$A$1:$A$49,0),MATCH(orders!J$1,products!$A$1:$G$1,0))</f>
        <v>L</v>
      </c>
      <c r="K330" s="4">
        <f>INDEX(products!$A$1:$G$49, MATCH(orders!$D330,products!$A$1:$A$49,0),MATCH(orders!K$1,products!$A$1:$G$1,0))</f>
        <v>0.5</v>
      </c>
      <c r="L330" s="5">
        <f>INDEX(products!$A$1:$G$49, 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 MATCH(orders!$D331,products!$A$1:$A$49,0),MATCH(orders!I$1,products!$A$1:$G$1,0))</f>
        <v>Rob</v>
      </c>
      <c r="J331" t="str">
        <f>INDEX(products!$A$1:$G$49, MATCH(orders!$D331,products!$A$1:$A$49,0),MATCH(orders!J$1,products!$A$1:$G$1,0))</f>
        <v>D</v>
      </c>
      <c r="K331" s="4">
        <f>INDEX(products!$A$1:$G$49, MATCH(orders!$D331,products!$A$1:$A$49,0),MATCH(orders!K$1,products!$A$1:$G$1,0))</f>
        <v>0.5</v>
      </c>
      <c r="L331" s="5">
        <f>INDEX(products!$A$1:$G$49, 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 MATCH(orders!$D332,products!$A$1:$A$49,0),MATCH(orders!I$1,products!$A$1:$G$1,0))</f>
        <v>Rob</v>
      </c>
      <c r="J332" t="str">
        <f>INDEX(products!$A$1:$G$49, MATCH(orders!$D332,products!$A$1:$A$49,0),MATCH(orders!J$1,products!$A$1:$G$1,0))</f>
        <v>D</v>
      </c>
      <c r="K332" s="4">
        <f>INDEX(products!$A$1:$G$49, MATCH(orders!$D332,products!$A$1:$A$49,0),MATCH(orders!K$1,products!$A$1:$G$1,0))</f>
        <v>0.5</v>
      </c>
      <c r="L332" s="5">
        <f>INDEX(products!$A$1:$G$49, 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 MATCH(orders!$D333,products!$A$1:$A$49,0),MATCH(orders!I$1,products!$A$1:$G$1,0))</f>
        <v>Rob</v>
      </c>
      <c r="J333" t="str">
        <f>INDEX(products!$A$1:$G$49, MATCH(orders!$D333,products!$A$1:$A$49,0),MATCH(orders!J$1,products!$A$1:$G$1,0))</f>
        <v>M</v>
      </c>
      <c r="K333" s="4">
        <f>INDEX(products!$A$1:$G$49, MATCH(orders!$D333,products!$A$1:$A$49,0),MATCH(orders!K$1,products!$A$1:$G$1,0))</f>
        <v>2.5</v>
      </c>
      <c r="L333" s="5">
        <f>INDEX(products!$A$1:$G$49, 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 MATCH(orders!$D334,products!$A$1:$A$49,0),MATCH(orders!I$1,products!$A$1:$G$1,0))</f>
        <v>Ara</v>
      </c>
      <c r="J334" t="str">
        <f>INDEX(products!$A$1:$G$49, MATCH(orders!$D334,products!$A$1:$A$49,0),MATCH(orders!J$1,products!$A$1:$G$1,0))</f>
        <v>D</v>
      </c>
      <c r="K334" s="4">
        <f>INDEX(products!$A$1:$G$49, MATCH(orders!$D334,products!$A$1:$A$49,0),MATCH(orders!K$1,products!$A$1:$G$1,0))</f>
        <v>0.5</v>
      </c>
      <c r="L334" s="5">
        <f>INDEX(products!$A$1:$G$49, 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 MATCH(orders!$D335,products!$A$1:$A$49,0),MATCH(orders!I$1,products!$A$1:$G$1,0))</f>
        <v>Rob</v>
      </c>
      <c r="J335" t="str">
        <f>INDEX(products!$A$1:$G$49, MATCH(orders!$D335,products!$A$1:$A$49,0),MATCH(orders!J$1,products!$A$1:$G$1,0))</f>
        <v>M</v>
      </c>
      <c r="K335" s="4">
        <f>INDEX(products!$A$1:$G$49, MATCH(orders!$D335,products!$A$1:$A$49,0),MATCH(orders!K$1,products!$A$1:$G$1,0))</f>
        <v>0.5</v>
      </c>
      <c r="L335" s="5">
        <f>INDEX(products!$A$1:$G$49, 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 MATCH(orders!$D336,products!$A$1:$A$49,0),MATCH(orders!I$1,products!$A$1:$G$1,0))</f>
        <v>Rob</v>
      </c>
      <c r="J336" t="str">
        <f>INDEX(products!$A$1:$G$49, MATCH(orders!$D336,products!$A$1:$A$49,0),MATCH(orders!J$1,products!$A$1:$G$1,0))</f>
        <v>L</v>
      </c>
      <c r="K336" s="4">
        <f>INDEX(products!$A$1:$G$49, MATCH(orders!$D336,products!$A$1:$A$49,0),MATCH(orders!K$1,products!$A$1:$G$1,0))</f>
        <v>1</v>
      </c>
      <c r="L336" s="5">
        <f>INDEX(products!$A$1:$G$49, 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 MATCH(orders!$D337,products!$A$1:$A$49,0),MATCH(orders!I$1,products!$A$1:$G$1,0))</f>
        <v>Lib</v>
      </c>
      <c r="J337" t="str">
        <f>INDEX(products!$A$1:$G$49, MATCH(orders!$D337,products!$A$1:$A$49,0),MATCH(orders!J$1,products!$A$1:$G$1,0))</f>
        <v>L</v>
      </c>
      <c r="K337" s="4">
        <f>INDEX(products!$A$1:$G$49, MATCH(orders!$D337,products!$A$1:$A$49,0),MATCH(orders!K$1,products!$A$1:$G$1,0))</f>
        <v>0.2</v>
      </c>
      <c r="L337" s="5">
        <f>INDEX(products!$A$1:$G$49, 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 MATCH(orders!$D338,products!$A$1:$A$49,0),MATCH(orders!I$1,products!$A$1:$G$1,0))</f>
        <v>Ara</v>
      </c>
      <c r="J338" t="str">
        <f>INDEX(products!$A$1:$G$49, MATCH(orders!$D338,products!$A$1:$A$49,0),MATCH(orders!J$1,products!$A$1:$G$1,0))</f>
        <v>M</v>
      </c>
      <c r="K338" s="4">
        <f>INDEX(products!$A$1:$G$49, MATCH(orders!$D338,products!$A$1:$A$49,0),MATCH(orders!K$1,products!$A$1:$G$1,0))</f>
        <v>1</v>
      </c>
      <c r="L338" s="5">
        <f>INDEX(products!$A$1:$G$49, 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 MATCH(orders!$D339,products!$A$1:$A$49,0),MATCH(orders!I$1,products!$A$1:$G$1,0))</f>
        <v>Exc</v>
      </c>
      <c r="J339" t="str">
        <f>INDEX(products!$A$1:$G$49, MATCH(orders!$D339,products!$A$1:$A$49,0),MATCH(orders!J$1,products!$A$1:$G$1,0))</f>
        <v>D</v>
      </c>
      <c r="K339" s="4">
        <f>INDEX(products!$A$1:$G$49, MATCH(orders!$D339,products!$A$1:$A$49,0),MATCH(orders!K$1,products!$A$1:$G$1,0))</f>
        <v>2.5</v>
      </c>
      <c r="L339" s="5">
        <f>INDEX(products!$A$1:$G$49, 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 MATCH(orders!$D340,products!$A$1:$A$49,0),MATCH(orders!I$1,products!$A$1:$G$1,0))</f>
        <v>Exc</v>
      </c>
      <c r="J340" t="str">
        <f>INDEX(products!$A$1:$G$49, MATCH(orders!$D340,products!$A$1:$A$49,0),MATCH(orders!J$1,products!$A$1:$G$1,0))</f>
        <v>L</v>
      </c>
      <c r="K340" s="4">
        <f>INDEX(products!$A$1:$G$49, MATCH(orders!$D340,products!$A$1:$A$49,0),MATCH(orders!K$1,products!$A$1:$G$1,0))</f>
        <v>1</v>
      </c>
      <c r="L340" s="5">
        <f>INDEX(products!$A$1:$G$49, 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 MATCH(orders!$D341,products!$A$1:$A$49,0),MATCH(orders!I$1,products!$A$1:$G$1,0))</f>
        <v>Exc</v>
      </c>
      <c r="J341" t="str">
        <f>INDEX(products!$A$1:$G$49, MATCH(orders!$D341,products!$A$1:$A$49,0),MATCH(orders!J$1,products!$A$1:$G$1,0))</f>
        <v>D</v>
      </c>
      <c r="K341" s="4">
        <f>INDEX(products!$A$1:$G$49, MATCH(orders!$D341,products!$A$1:$A$49,0),MATCH(orders!K$1,products!$A$1:$G$1,0))</f>
        <v>0.2</v>
      </c>
      <c r="L341" s="5">
        <f>INDEX(products!$A$1:$G$49, 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 MATCH(orders!$D342,products!$A$1:$A$49,0),MATCH(orders!I$1,products!$A$1:$G$1,0))</f>
        <v>Exc</v>
      </c>
      <c r="J342" t="str">
        <f>INDEX(products!$A$1:$G$49, MATCH(orders!$D342,products!$A$1:$A$49,0),MATCH(orders!J$1,products!$A$1:$G$1,0))</f>
        <v>D</v>
      </c>
      <c r="K342" s="4">
        <f>INDEX(products!$A$1:$G$49, MATCH(orders!$D342,products!$A$1:$A$49,0),MATCH(orders!K$1,products!$A$1:$G$1,0))</f>
        <v>0.5</v>
      </c>
      <c r="L342" s="5">
        <f>INDEX(products!$A$1:$G$49, 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 MATCH(orders!$D343,products!$A$1:$A$49,0),MATCH(orders!I$1,products!$A$1:$G$1,0))</f>
        <v>Exc</v>
      </c>
      <c r="J343" t="str">
        <f>INDEX(products!$A$1:$G$49, MATCH(orders!$D343,products!$A$1:$A$49,0),MATCH(orders!J$1,products!$A$1:$G$1,0))</f>
        <v>L</v>
      </c>
      <c r="K343" s="4">
        <f>INDEX(products!$A$1:$G$49, MATCH(orders!$D343,products!$A$1:$A$49,0),MATCH(orders!K$1,products!$A$1:$G$1,0))</f>
        <v>0.5</v>
      </c>
      <c r="L343" s="5">
        <f>INDEX(products!$A$1:$G$49, 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 MATCH(orders!$D344,products!$A$1:$A$49,0),MATCH(orders!I$1,products!$A$1:$G$1,0))</f>
        <v>Lib</v>
      </c>
      <c r="J344" t="str">
        <f>INDEX(products!$A$1:$G$49, MATCH(orders!$D344,products!$A$1:$A$49,0),MATCH(orders!J$1,products!$A$1:$G$1,0))</f>
        <v>D</v>
      </c>
      <c r="K344" s="4">
        <f>INDEX(products!$A$1:$G$49, MATCH(orders!$D344,products!$A$1:$A$49,0),MATCH(orders!K$1,products!$A$1:$G$1,0))</f>
        <v>0.5</v>
      </c>
      <c r="L344" s="5">
        <f>INDEX(products!$A$1:$G$49, 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 MATCH(orders!$D345,products!$A$1:$A$49,0),MATCH(orders!I$1,products!$A$1:$G$1,0))</f>
        <v>Rob</v>
      </c>
      <c r="J345" t="str">
        <f>INDEX(products!$A$1:$G$49, MATCH(orders!$D345,products!$A$1:$A$49,0),MATCH(orders!J$1,products!$A$1:$G$1,0))</f>
        <v>D</v>
      </c>
      <c r="K345" s="4">
        <f>INDEX(products!$A$1:$G$49, MATCH(orders!$D345,products!$A$1:$A$49,0),MATCH(orders!K$1,products!$A$1:$G$1,0))</f>
        <v>0.5</v>
      </c>
      <c r="L345" s="5">
        <f>INDEX(products!$A$1:$G$49, 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 MATCH(orders!$D346,products!$A$1:$A$49,0),MATCH(orders!I$1,products!$A$1:$G$1,0))</f>
        <v>Rob</v>
      </c>
      <c r="J346" t="str">
        <f>INDEX(products!$A$1:$G$49, MATCH(orders!$D346,products!$A$1:$A$49,0),MATCH(orders!J$1,products!$A$1:$G$1,0))</f>
        <v>M</v>
      </c>
      <c r="K346" s="4">
        <f>INDEX(products!$A$1:$G$49, MATCH(orders!$D346,products!$A$1:$A$49,0),MATCH(orders!K$1,products!$A$1:$G$1,0))</f>
        <v>1</v>
      </c>
      <c r="L346" s="5">
        <f>INDEX(products!$A$1:$G$49, 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 MATCH(orders!$D347,products!$A$1:$A$49,0),MATCH(orders!I$1,products!$A$1:$G$1,0))</f>
        <v>Rob</v>
      </c>
      <c r="J347" t="str">
        <f>INDEX(products!$A$1:$G$49, MATCH(orders!$D347,products!$A$1:$A$49,0),MATCH(orders!J$1,products!$A$1:$G$1,0))</f>
        <v>L</v>
      </c>
      <c r="K347" s="4">
        <f>INDEX(products!$A$1:$G$49, MATCH(orders!$D347,products!$A$1:$A$49,0),MATCH(orders!K$1,products!$A$1:$G$1,0))</f>
        <v>1</v>
      </c>
      <c r="L347" s="5">
        <f>INDEX(products!$A$1:$G$49, 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 MATCH(orders!$D348,products!$A$1:$A$49,0),MATCH(orders!I$1,products!$A$1:$G$1,0))</f>
        <v>Ara</v>
      </c>
      <c r="J348" t="str">
        <f>INDEX(products!$A$1:$G$49, MATCH(orders!$D348,products!$A$1:$A$49,0),MATCH(orders!J$1,products!$A$1:$G$1,0))</f>
        <v>L</v>
      </c>
      <c r="K348" s="4">
        <f>INDEX(products!$A$1:$G$49, MATCH(orders!$D348,products!$A$1:$A$49,0),MATCH(orders!K$1,products!$A$1:$G$1,0))</f>
        <v>0.5</v>
      </c>
      <c r="L348" s="5">
        <f>INDEX(products!$A$1:$G$49, 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 MATCH(orders!$D349,products!$A$1:$A$49,0),MATCH(orders!I$1,products!$A$1:$G$1,0))</f>
        <v>Lib</v>
      </c>
      <c r="J349" t="str">
        <f>INDEX(products!$A$1:$G$49, MATCH(orders!$D349,products!$A$1:$A$49,0),MATCH(orders!J$1,products!$A$1:$G$1,0))</f>
        <v>M</v>
      </c>
      <c r="K349" s="4">
        <f>INDEX(products!$A$1:$G$49, MATCH(orders!$D349,products!$A$1:$A$49,0),MATCH(orders!K$1,products!$A$1:$G$1,0))</f>
        <v>1</v>
      </c>
      <c r="L349" s="5">
        <f>INDEX(products!$A$1:$G$49, 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 MATCH(orders!$D350,products!$A$1:$A$49,0),MATCH(orders!I$1,products!$A$1:$G$1,0))</f>
        <v>Exc</v>
      </c>
      <c r="J350" t="str">
        <f>INDEX(products!$A$1:$G$49, MATCH(orders!$D350,products!$A$1:$A$49,0),MATCH(orders!J$1,products!$A$1:$G$1,0))</f>
        <v>L</v>
      </c>
      <c r="K350" s="4">
        <f>INDEX(products!$A$1:$G$49, MATCH(orders!$D350,products!$A$1:$A$49,0),MATCH(orders!K$1,products!$A$1:$G$1,0))</f>
        <v>2.5</v>
      </c>
      <c r="L350" s="5">
        <f>INDEX(products!$A$1:$G$49, 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 MATCH(orders!$D351,products!$A$1:$A$49,0),MATCH(orders!I$1,products!$A$1:$G$1,0))</f>
        <v>Rob</v>
      </c>
      <c r="J351" t="str">
        <f>INDEX(products!$A$1:$G$49, MATCH(orders!$D351,products!$A$1:$A$49,0),MATCH(orders!J$1,products!$A$1:$G$1,0))</f>
        <v>L</v>
      </c>
      <c r="K351" s="4">
        <f>INDEX(products!$A$1:$G$49, MATCH(orders!$D351,products!$A$1:$A$49,0),MATCH(orders!K$1,products!$A$1:$G$1,0))</f>
        <v>0.2</v>
      </c>
      <c r="L351" s="5">
        <f>INDEX(products!$A$1:$G$49, 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 MATCH(orders!$D352,products!$A$1:$A$49,0),MATCH(orders!I$1,products!$A$1:$G$1,0))</f>
        <v>Ara</v>
      </c>
      <c r="J352" t="str">
        <f>INDEX(products!$A$1:$G$49, MATCH(orders!$D352,products!$A$1:$A$49,0),MATCH(orders!J$1,products!$A$1:$G$1,0))</f>
        <v>D</v>
      </c>
      <c r="K352" s="4">
        <f>INDEX(products!$A$1:$G$49, MATCH(orders!$D352,products!$A$1:$A$49,0),MATCH(orders!K$1,products!$A$1:$G$1,0))</f>
        <v>0.5</v>
      </c>
      <c r="L352" s="5">
        <f>INDEX(products!$A$1:$G$49, 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 MATCH(orders!$D353,products!$A$1:$A$49,0),MATCH(orders!I$1,products!$A$1:$G$1,0))</f>
        <v>Ara</v>
      </c>
      <c r="J353" t="str">
        <f>INDEX(products!$A$1:$G$49, MATCH(orders!$D353,products!$A$1:$A$49,0),MATCH(orders!J$1,products!$A$1:$G$1,0))</f>
        <v>M</v>
      </c>
      <c r="K353" s="4">
        <f>INDEX(products!$A$1:$G$49, MATCH(orders!$D353,products!$A$1:$A$49,0),MATCH(orders!K$1,products!$A$1:$G$1,0))</f>
        <v>1</v>
      </c>
      <c r="L353" s="5">
        <f>INDEX(products!$A$1:$G$49, 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 MATCH(orders!$D354,products!$A$1:$A$49,0),MATCH(orders!I$1,products!$A$1:$G$1,0))</f>
        <v>Exc</v>
      </c>
      <c r="J354" t="str">
        <f>INDEX(products!$A$1:$G$49, MATCH(orders!$D354,products!$A$1:$A$49,0),MATCH(orders!J$1,products!$A$1:$G$1,0))</f>
        <v>D</v>
      </c>
      <c r="K354" s="4">
        <f>INDEX(products!$A$1:$G$49, MATCH(orders!$D354,products!$A$1:$A$49,0),MATCH(orders!K$1,products!$A$1:$G$1,0))</f>
        <v>0.5</v>
      </c>
      <c r="L354" s="5">
        <f>INDEX(products!$A$1:$G$49, 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 MATCH(orders!$D355,products!$A$1:$A$49,0),MATCH(orders!I$1,products!$A$1:$G$1,0))</f>
        <v>Ara</v>
      </c>
      <c r="J355" t="str">
        <f>INDEX(products!$A$1:$G$49, MATCH(orders!$D355,products!$A$1:$A$49,0),MATCH(orders!J$1,products!$A$1:$G$1,0))</f>
        <v>M</v>
      </c>
      <c r="K355" s="4">
        <f>INDEX(products!$A$1:$G$49, MATCH(orders!$D355,products!$A$1:$A$49,0),MATCH(orders!K$1,products!$A$1:$G$1,0))</f>
        <v>0.5</v>
      </c>
      <c r="L355" s="5">
        <f>INDEX(products!$A$1:$G$49, 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 MATCH(orders!$D356,products!$A$1:$A$49,0),MATCH(orders!I$1,products!$A$1:$G$1,0))</f>
        <v>Ara</v>
      </c>
      <c r="J356" t="str">
        <f>INDEX(products!$A$1:$G$49, MATCH(orders!$D356,products!$A$1:$A$49,0),MATCH(orders!J$1,products!$A$1:$G$1,0))</f>
        <v>M</v>
      </c>
      <c r="K356" s="4">
        <f>INDEX(products!$A$1:$G$49, MATCH(orders!$D356,products!$A$1:$A$49,0),MATCH(orders!K$1,products!$A$1:$G$1,0))</f>
        <v>2.5</v>
      </c>
      <c r="L356" s="5">
        <f>INDEX(products!$A$1:$G$49, 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 MATCH(orders!$D357,products!$A$1:$A$49,0),MATCH(orders!I$1,products!$A$1:$G$1,0))</f>
        <v>Ara</v>
      </c>
      <c r="J357" t="str">
        <f>INDEX(products!$A$1:$G$49, MATCH(orders!$D357,products!$A$1:$A$49,0),MATCH(orders!J$1,products!$A$1:$G$1,0))</f>
        <v>D</v>
      </c>
      <c r="K357" s="4">
        <f>INDEX(products!$A$1:$G$49, MATCH(orders!$D357,products!$A$1:$A$49,0),MATCH(orders!K$1,products!$A$1:$G$1,0))</f>
        <v>2.5</v>
      </c>
      <c r="L357" s="5">
        <f>INDEX(products!$A$1:$G$49, 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 MATCH(orders!$D358,products!$A$1:$A$49,0),MATCH(orders!I$1,products!$A$1:$G$1,0))</f>
        <v>Lib</v>
      </c>
      <c r="J358" t="str">
        <f>INDEX(products!$A$1:$G$49, MATCH(orders!$D358,products!$A$1:$A$49,0),MATCH(orders!J$1,products!$A$1:$G$1,0))</f>
        <v>D</v>
      </c>
      <c r="K358" s="4">
        <f>INDEX(products!$A$1:$G$49, MATCH(orders!$D358,products!$A$1:$A$49,0),MATCH(orders!K$1,products!$A$1:$G$1,0))</f>
        <v>1</v>
      </c>
      <c r="L358" s="5">
        <f>INDEX(products!$A$1:$G$49, 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 MATCH(orders!$D359,products!$A$1:$A$49,0),MATCH(orders!I$1,products!$A$1:$G$1,0))</f>
        <v>Ara</v>
      </c>
      <c r="J359" t="str">
        <f>INDEX(products!$A$1:$G$49, MATCH(orders!$D359,products!$A$1:$A$49,0),MATCH(orders!J$1,products!$A$1:$G$1,0))</f>
        <v>M</v>
      </c>
      <c r="K359" s="4">
        <f>INDEX(products!$A$1:$G$49, MATCH(orders!$D359,products!$A$1:$A$49,0),MATCH(orders!K$1,products!$A$1:$G$1,0))</f>
        <v>2.5</v>
      </c>
      <c r="L359" s="5">
        <f>INDEX(products!$A$1:$G$49, 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 MATCH(orders!$D360,products!$A$1:$A$49,0),MATCH(orders!I$1,products!$A$1:$G$1,0))</f>
        <v>Ara</v>
      </c>
      <c r="J360" t="str">
        <f>INDEX(products!$A$1:$G$49, MATCH(orders!$D360,products!$A$1:$A$49,0),MATCH(orders!J$1,products!$A$1:$G$1,0))</f>
        <v>L</v>
      </c>
      <c r="K360" s="4">
        <f>INDEX(products!$A$1:$G$49, MATCH(orders!$D360,products!$A$1:$A$49,0),MATCH(orders!K$1,products!$A$1:$G$1,0))</f>
        <v>2.5</v>
      </c>
      <c r="L360" s="5">
        <f>INDEX(products!$A$1:$G$49, 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 MATCH(orders!$D361,products!$A$1:$A$49,0),MATCH(orders!I$1,products!$A$1:$G$1,0))</f>
        <v>Rob</v>
      </c>
      <c r="J361" t="str">
        <f>INDEX(products!$A$1:$G$49, MATCH(orders!$D361,products!$A$1:$A$49,0),MATCH(orders!J$1,products!$A$1:$G$1,0))</f>
        <v>L</v>
      </c>
      <c r="K361" s="4">
        <f>INDEX(products!$A$1:$G$49, MATCH(orders!$D361,products!$A$1:$A$49,0),MATCH(orders!K$1,products!$A$1:$G$1,0))</f>
        <v>0.2</v>
      </c>
      <c r="L361" s="5">
        <f>INDEX(products!$A$1:$G$49, 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 MATCH(orders!$D362,products!$A$1:$A$49,0),MATCH(orders!I$1,products!$A$1:$G$1,0))</f>
        <v>Rob</v>
      </c>
      <c r="J362" t="str">
        <f>INDEX(products!$A$1:$G$49, MATCH(orders!$D362,products!$A$1:$A$49,0),MATCH(orders!J$1,products!$A$1:$G$1,0))</f>
        <v>D</v>
      </c>
      <c r="K362" s="4">
        <f>INDEX(products!$A$1:$G$49, MATCH(orders!$D362,products!$A$1:$A$49,0),MATCH(orders!K$1,products!$A$1:$G$1,0))</f>
        <v>2.5</v>
      </c>
      <c r="L362" s="5">
        <f>INDEX(products!$A$1:$G$49, 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 MATCH(orders!$D363,products!$A$1:$A$49,0),MATCH(orders!I$1,products!$A$1:$G$1,0))</f>
        <v>Rob</v>
      </c>
      <c r="J363" t="str">
        <f>INDEX(products!$A$1:$G$49, MATCH(orders!$D363,products!$A$1:$A$49,0),MATCH(orders!J$1,products!$A$1:$G$1,0))</f>
        <v>M</v>
      </c>
      <c r="K363" s="4">
        <f>INDEX(products!$A$1:$G$49, MATCH(orders!$D363,products!$A$1:$A$49,0),MATCH(orders!K$1,products!$A$1:$G$1,0))</f>
        <v>0.5</v>
      </c>
      <c r="L363" s="5">
        <f>INDEX(products!$A$1:$G$49, 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 MATCH(orders!$D364,products!$A$1:$A$49,0),MATCH(orders!I$1,products!$A$1:$G$1,0))</f>
        <v>Exc</v>
      </c>
      <c r="J364" t="str">
        <f>INDEX(products!$A$1:$G$49, MATCH(orders!$D364,products!$A$1:$A$49,0),MATCH(orders!J$1,products!$A$1:$G$1,0))</f>
        <v>L</v>
      </c>
      <c r="K364" s="4">
        <f>INDEX(products!$A$1:$G$49, MATCH(orders!$D364,products!$A$1:$A$49,0),MATCH(orders!K$1,products!$A$1:$G$1,0))</f>
        <v>1</v>
      </c>
      <c r="L364" s="5">
        <f>INDEX(products!$A$1:$G$49, 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 MATCH(orders!$D365,products!$A$1:$A$49,0),MATCH(orders!I$1,products!$A$1:$G$1,0))</f>
        <v>Lib</v>
      </c>
      <c r="J365" t="str">
        <f>INDEX(products!$A$1:$G$49, MATCH(orders!$D365,products!$A$1:$A$49,0),MATCH(orders!J$1,products!$A$1:$G$1,0))</f>
        <v>M</v>
      </c>
      <c r="K365" s="4">
        <f>INDEX(products!$A$1:$G$49, MATCH(orders!$D365,products!$A$1:$A$49,0),MATCH(orders!K$1,products!$A$1:$G$1,0))</f>
        <v>1</v>
      </c>
      <c r="L365" s="5">
        <f>INDEX(products!$A$1:$G$49, 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 MATCH(orders!$D366,products!$A$1:$A$49,0),MATCH(orders!I$1,products!$A$1:$G$1,0))</f>
        <v>Exc</v>
      </c>
      <c r="J366" t="str">
        <f>INDEX(products!$A$1:$G$49, MATCH(orders!$D366,products!$A$1:$A$49,0),MATCH(orders!J$1,products!$A$1:$G$1,0))</f>
        <v>D</v>
      </c>
      <c r="K366" s="4">
        <f>INDEX(products!$A$1:$G$49, MATCH(orders!$D366,products!$A$1:$A$49,0),MATCH(orders!K$1,products!$A$1:$G$1,0))</f>
        <v>1</v>
      </c>
      <c r="L366" s="5">
        <f>INDEX(products!$A$1:$G$49, 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 MATCH(orders!$D367,products!$A$1:$A$49,0),MATCH(orders!I$1,products!$A$1:$G$1,0))</f>
        <v>Lib</v>
      </c>
      <c r="J367" t="str">
        <f>INDEX(products!$A$1:$G$49, MATCH(orders!$D367,products!$A$1:$A$49,0),MATCH(orders!J$1,products!$A$1:$G$1,0))</f>
        <v>D</v>
      </c>
      <c r="K367" s="4">
        <f>INDEX(products!$A$1:$G$49, MATCH(orders!$D367,products!$A$1:$A$49,0),MATCH(orders!K$1,products!$A$1:$G$1,0))</f>
        <v>0.5</v>
      </c>
      <c r="L367" s="5">
        <f>INDEX(products!$A$1:$G$49, 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 MATCH(orders!$D368,products!$A$1:$A$49,0),MATCH(orders!I$1,products!$A$1:$G$1,0))</f>
        <v>Exc</v>
      </c>
      <c r="J368" t="str">
        <f>INDEX(products!$A$1:$G$49, MATCH(orders!$D368,products!$A$1:$A$49,0),MATCH(orders!J$1,products!$A$1:$G$1,0))</f>
        <v>D</v>
      </c>
      <c r="K368" s="4">
        <f>INDEX(products!$A$1:$G$49, MATCH(orders!$D368,products!$A$1:$A$49,0),MATCH(orders!K$1,products!$A$1:$G$1,0))</f>
        <v>0.5</v>
      </c>
      <c r="L368" s="5">
        <f>INDEX(products!$A$1:$G$49, 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 MATCH(orders!$D369,products!$A$1:$A$49,0),MATCH(orders!I$1,products!$A$1:$G$1,0))</f>
        <v>Lib</v>
      </c>
      <c r="J369" t="str">
        <f>INDEX(products!$A$1:$G$49, MATCH(orders!$D369,products!$A$1:$A$49,0),MATCH(orders!J$1,products!$A$1:$G$1,0))</f>
        <v>M</v>
      </c>
      <c r="K369" s="4">
        <f>INDEX(products!$A$1:$G$49, MATCH(orders!$D369,products!$A$1:$A$49,0),MATCH(orders!K$1,products!$A$1:$G$1,0))</f>
        <v>0.2</v>
      </c>
      <c r="L369" s="5">
        <f>INDEX(products!$A$1:$G$49, 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 MATCH(orders!$D370,products!$A$1:$A$49,0),MATCH(orders!I$1,products!$A$1:$G$1,0))</f>
        <v>Exc</v>
      </c>
      <c r="J370" t="str">
        <f>INDEX(products!$A$1:$G$49, MATCH(orders!$D370,products!$A$1:$A$49,0),MATCH(orders!J$1,products!$A$1:$G$1,0))</f>
        <v>M</v>
      </c>
      <c r="K370" s="4">
        <f>INDEX(products!$A$1:$G$49, MATCH(orders!$D370,products!$A$1:$A$49,0),MATCH(orders!K$1,products!$A$1:$G$1,0))</f>
        <v>2.5</v>
      </c>
      <c r="L370" s="5">
        <f>INDEX(products!$A$1:$G$49, 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 MATCH(orders!$D371,products!$A$1:$A$49,0),MATCH(orders!I$1,products!$A$1:$G$1,0))</f>
        <v>Exc</v>
      </c>
      <c r="J371" t="str">
        <f>INDEX(products!$A$1:$G$49, MATCH(orders!$D371,products!$A$1:$A$49,0),MATCH(orders!J$1,products!$A$1:$G$1,0))</f>
        <v>L</v>
      </c>
      <c r="K371" s="4">
        <f>INDEX(products!$A$1:$G$49, MATCH(orders!$D371,products!$A$1:$A$49,0),MATCH(orders!K$1,products!$A$1:$G$1,0))</f>
        <v>0.5</v>
      </c>
      <c r="L371" s="5">
        <f>INDEX(products!$A$1:$G$49, 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 MATCH(orders!$D372,products!$A$1:$A$49,0),MATCH(orders!I$1,products!$A$1:$G$1,0))</f>
        <v>Exc</v>
      </c>
      <c r="J372" t="str">
        <f>INDEX(products!$A$1:$G$49, MATCH(orders!$D372,products!$A$1:$A$49,0),MATCH(orders!J$1,products!$A$1:$G$1,0))</f>
        <v>D</v>
      </c>
      <c r="K372" s="4">
        <f>INDEX(products!$A$1:$G$49, MATCH(orders!$D372,products!$A$1:$A$49,0),MATCH(orders!K$1,products!$A$1:$G$1,0))</f>
        <v>1</v>
      </c>
      <c r="L372" s="5">
        <f>INDEX(products!$A$1:$G$49, 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 MATCH(orders!$D373,products!$A$1:$A$49,0),MATCH(orders!I$1,products!$A$1:$G$1,0))</f>
        <v>Ara</v>
      </c>
      <c r="J373" t="str">
        <f>INDEX(products!$A$1:$G$49, MATCH(orders!$D373,products!$A$1:$A$49,0),MATCH(orders!J$1,products!$A$1:$G$1,0))</f>
        <v>L</v>
      </c>
      <c r="K373" s="4">
        <f>INDEX(products!$A$1:$G$49, MATCH(orders!$D373,products!$A$1:$A$49,0),MATCH(orders!K$1,products!$A$1:$G$1,0))</f>
        <v>0.5</v>
      </c>
      <c r="L373" s="5">
        <f>INDEX(products!$A$1:$G$49, 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 MATCH(orders!$D374,products!$A$1:$A$49,0),MATCH(orders!I$1,products!$A$1:$G$1,0))</f>
        <v>Rob</v>
      </c>
      <c r="J374" t="str">
        <f>INDEX(products!$A$1:$G$49, MATCH(orders!$D374,products!$A$1:$A$49,0),MATCH(orders!J$1,products!$A$1:$G$1,0))</f>
        <v>L</v>
      </c>
      <c r="K374" s="4">
        <f>INDEX(products!$A$1:$G$49, MATCH(orders!$D374,products!$A$1:$A$49,0),MATCH(orders!K$1,products!$A$1:$G$1,0))</f>
        <v>0.5</v>
      </c>
      <c r="L374" s="5">
        <f>INDEX(products!$A$1:$G$49, 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 MATCH(orders!$D375,products!$A$1:$A$49,0),MATCH(orders!I$1,products!$A$1:$G$1,0))</f>
        <v>Ara</v>
      </c>
      <c r="J375" t="str">
        <f>INDEX(products!$A$1:$G$49, MATCH(orders!$D375,products!$A$1:$A$49,0),MATCH(orders!J$1,products!$A$1:$G$1,0))</f>
        <v>D</v>
      </c>
      <c r="K375" s="4">
        <f>INDEX(products!$A$1:$G$49, MATCH(orders!$D375,products!$A$1:$A$49,0),MATCH(orders!K$1,products!$A$1:$G$1,0))</f>
        <v>0.5</v>
      </c>
      <c r="L375" s="5">
        <f>INDEX(products!$A$1:$G$49, 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 MATCH(orders!$D376,products!$A$1:$A$49,0),MATCH(orders!I$1,products!$A$1:$G$1,0))</f>
        <v>Lib</v>
      </c>
      <c r="J376" t="str">
        <f>INDEX(products!$A$1:$G$49, MATCH(orders!$D376,products!$A$1:$A$49,0),MATCH(orders!J$1,products!$A$1:$G$1,0))</f>
        <v>L</v>
      </c>
      <c r="K376" s="4">
        <f>INDEX(products!$A$1:$G$49, MATCH(orders!$D376,products!$A$1:$A$49,0),MATCH(orders!K$1,products!$A$1:$G$1,0))</f>
        <v>0.5</v>
      </c>
      <c r="L376" s="5">
        <f>INDEX(products!$A$1:$G$49, 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 MATCH(orders!$D377,products!$A$1:$A$49,0),MATCH(orders!I$1,products!$A$1:$G$1,0))</f>
        <v>Ara</v>
      </c>
      <c r="J377" t="str">
        <f>INDEX(products!$A$1:$G$49, MATCH(orders!$D377,products!$A$1:$A$49,0),MATCH(orders!J$1,products!$A$1:$G$1,0))</f>
        <v>M</v>
      </c>
      <c r="K377" s="4">
        <f>INDEX(products!$A$1:$G$49, MATCH(orders!$D377,products!$A$1:$A$49,0),MATCH(orders!K$1,products!$A$1:$G$1,0))</f>
        <v>0.2</v>
      </c>
      <c r="L377" s="5">
        <f>INDEX(products!$A$1:$G$49, 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 MATCH(orders!$D378,products!$A$1:$A$49,0),MATCH(orders!I$1,products!$A$1:$G$1,0))</f>
        <v>Rob</v>
      </c>
      <c r="J378" t="str">
        <f>INDEX(products!$A$1:$G$49, MATCH(orders!$D378,products!$A$1:$A$49,0),MATCH(orders!J$1,products!$A$1:$G$1,0))</f>
        <v>M</v>
      </c>
      <c r="K378" s="4">
        <f>INDEX(products!$A$1:$G$49, MATCH(orders!$D378,products!$A$1:$A$49,0),MATCH(orders!K$1,products!$A$1:$G$1,0))</f>
        <v>0.5</v>
      </c>
      <c r="L378" s="5">
        <f>INDEX(products!$A$1:$G$49, 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 MATCH(orders!$D379,products!$A$1:$A$49,0),MATCH(orders!I$1,products!$A$1:$G$1,0))</f>
        <v>Rob</v>
      </c>
      <c r="J379" t="str">
        <f>INDEX(products!$A$1:$G$49, MATCH(orders!$D379,products!$A$1:$A$49,0),MATCH(orders!J$1,products!$A$1:$G$1,0))</f>
        <v>D</v>
      </c>
      <c r="K379" s="4">
        <f>INDEX(products!$A$1:$G$49, MATCH(orders!$D379,products!$A$1:$A$49,0),MATCH(orders!K$1,products!$A$1:$G$1,0))</f>
        <v>0.2</v>
      </c>
      <c r="L379" s="5">
        <f>INDEX(products!$A$1:$G$49, 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 MATCH(orders!$D380,products!$A$1:$A$49,0),MATCH(orders!I$1,products!$A$1:$G$1,0))</f>
        <v>Ara</v>
      </c>
      <c r="J380" t="str">
        <f>INDEX(products!$A$1:$G$49, MATCH(orders!$D380,products!$A$1:$A$49,0),MATCH(orders!J$1,products!$A$1:$G$1,0))</f>
        <v>L</v>
      </c>
      <c r="K380" s="4">
        <f>INDEX(products!$A$1:$G$49, MATCH(orders!$D380,products!$A$1:$A$49,0),MATCH(orders!K$1,products!$A$1:$G$1,0))</f>
        <v>0.5</v>
      </c>
      <c r="L380" s="5">
        <f>INDEX(products!$A$1:$G$49, 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 MATCH(orders!$D381,products!$A$1:$A$49,0),MATCH(orders!I$1,products!$A$1:$G$1,0))</f>
        <v>Rob</v>
      </c>
      <c r="J381" t="str">
        <f>INDEX(products!$A$1:$G$49, MATCH(orders!$D381,products!$A$1:$A$49,0),MATCH(orders!J$1,products!$A$1:$G$1,0))</f>
        <v>L</v>
      </c>
      <c r="K381" s="4">
        <f>INDEX(products!$A$1:$G$49, MATCH(orders!$D381,products!$A$1:$A$49,0),MATCH(orders!K$1,products!$A$1:$G$1,0))</f>
        <v>0.5</v>
      </c>
      <c r="L381" s="5">
        <f>INDEX(products!$A$1:$G$49, 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 MATCH(orders!$D382,products!$A$1:$A$49,0),MATCH(orders!I$1,products!$A$1:$G$1,0))</f>
        <v>Lib</v>
      </c>
      <c r="J382" t="str">
        <f>INDEX(products!$A$1:$G$49, MATCH(orders!$D382,products!$A$1:$A$49,0),MATCH(orders!J$1,products!$A$1:$G$1,0))</f>
        <v>D</v>
      </c>
      <c r="K382" s="4">
        <f>INDEX(products!$A$1:$G$49, MATCH(orders!$D382,products!$A$1:$A$49,0),MATCH(orders!K$1,products!$A$1:$G$1,0))</f>
        <v>0.5</v>
      </c>
      <c r="L382" s="5">
        <f>INDEX(products!$A$1:$G$49, 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 MATCH(orders!$D383,products!$A$1:$A$49,0),MATCH(orders!I$1,products!$A$1:$G$1,0))</f>
        <v>Ara</v>
      </c>
      <c r="J383" t="str">
        <f>INDEX(products!$A$1:$G$49, MATCH(orders!$D383,products!$A$1:$A$49,0),MATCH(orders!J$1,products!$A$1:$G$1,0))</f>
        <v>D</v>
      </c>
      <c r="K383" s="4">
        <f>INDEX(products!$A$1:$G$49, MATCH(orders!$D383,products!$A$1:$A$49,0),MATCH(orders!K$1,products!$A$1:$G$1,0))</f>
        <v>0.2</v>
      </c>
      <c r="L383" s="5">
        <f>INDEX(products!$A$1:$G$49, 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 MATCH(orders!$D384,products!$A$1:$A$49,0),MATCH(orders!I$1,products!$A$1:$G$1,0))</f>
        <v>Exc</v>
      </c>
      <c r="J384" t="str">
        <f>INDEX(products!$A$1:$G$49, MATCH(orders!$D384,products!$A$1:$A$49,0),MATCH(orders!J$1,products!$A$1:$G$1,0))</f>
        <v>D</v>
      </c>
      <c r="K384" s="4">
        <f>INDEX(products!$A$1:$G$49, MATCH(orders!$D384,products!$A$1:$A$49,0),MATCH(orders!K$1,products!$A$1:$G$1,0))</f>
        <v>0.5</v>
      </c>
      <c r="L384" s="5">
        <f>INDEX(products!$A$1:$G$49, 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 MATCH(orders!$D385,products!$A$1:$A$49,0),MATCH(orders!I$1,products!$A$1:$G$1,0))</f>
        <v>Exc</v>
      </c>
      <c r="J385" t="str">
        <f>INDEX(products!$A$1:$G$49, MATCH(orders!$D385,products!$A$1:$A$49,0),MATCH(orders!J$1,products!$A$1:$G$1,0))</f>
        <v>L</v>
      </c>
      <c r="K385" s="4">
        <f>INDEX(products!$A$1:$G$49, MATCH(orders!$D385,products!$A$1:$A$49,0),MATCH(orders!K$1,products!$A$1:$G$1,0))</f>
        <v>0.5</v>
      </c>
      <c r="L385" s="5">
        <f>INDEX(products!$A$1:$G$49, 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 MATCH(orders!$D386,products!$A$1:$A$49,0),MATCH(orders!I$1,products!$A$1:$G$1,0))</f>
        <v>Ara</v>
      </c>
      <c r="J386" t="str">
        <f>INDEX(products!$A$1:$G$49, MATCH(orders!$D386,products!$A$1:$A$49,0),MATCH(orders!J$1,products!$A$1:$G$1,0))</f>
        <v>L</v>
      </c>
      <c r="K386" s="4">
        <f>INDEX(products!$A$1:$G$49, MATCH(orders!$D386,products!$A$1:$A$49,0),MATCH(orders!K$1,products!$A$1:$G$1,0))</f>
        <v>2.5</v>
      </c>
      <c r="L386" s="5">
        <f>INDEX(products!$A$1:$G$49, 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 MATCH(orders!$D387,products!$A$1:$A$49,0),MATCH(orders!I$1,products!$A$1:$G$1,0))</f>
        <v>Lib</v>
      </c>
      <c r="J387" t="str">
        <f>INDEX(products!$A$1:$G$49, MATCH(orders!$D387,products!$A$1:$A$49,0),MATCH(orders!J$1,products!$A$1:$G$1,0))</f>
        <v>M</v>
      </c>
      <c r="K387" s="4">
        <f>INDEX(products!$A$1:$G$49, MATCH(orders!$D387,products!$A$1:$A$49,0),MATCH(orders!K$1,products!$A$1:$G$1,0))</f>
        <v>0.5</v>
      </c>
      <c r="L387" s="5">
        <f>INDEX(products!$A$1:$G$49, MATCH(orders!$D387,products!$A$1:$A$49,0),MATCH(orders!L$1,products!$A$1:$G$1,0))</f>
        <v>8.73</v>
      </c>
      <c r="M387" s="5">
        <f t="shared" ref="M387:M450" si="18">L387*E387</f>
        <v>43.650000000000006</v>
      </c>
      <c r="N387" t="str">
        <f t="shared" ref="N387:N450" si="19">IF(I387="Rob","Robusta",IF(I387="Exc", "Excelsa",IF(I387="Ara","Arabica",IF(I387="Lib","Liberica",""))))</f>
        <v>Liberica</v>
      </c>
      <c r="O387" t="str">
        <f t="shared" ref="O387:O450" si="20">IF(J387="M","Medium",IF(J387="L", "Light",IF(J387="D","Dark","")))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 MATCH(orders!$D388,products!$A$1:$A$49,0),MATCH(orders!I$1,products!$A$1:$G$1,0))</f>
        <v>Ara</v>
      </c>
      <c r="J388" t="str">
        <f>INDEX(products!$A$1:$G$49, MATCH(orders!$D388,products!$A$1:$A$49,0),MATCH(orders!J$1,products!$A$1:$G$1,0))</f>
        <v>D</v>
      </c>
      <c r="K388" s="4">
        <f>INDEX(products!$A$1:$G$49, MATCH(orders!$D388,products!$A$1:$A$49,0),MATCH(orders!K$1,products!$A$1:$G$1,0))</f>
        <v>0.2</v>
      </c>
      <c r="L388" s="5">
        <f>INDEX(products!$A$1:$G$49, 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 MATCH(orders!$D389,products!$A$1:$A$49,0),MATCH(orders!I$1,products!$A$1:$G$1,0))</f>
        <v>Exc</v>
      </c>
      <c r="J389" t="str">
        <f>INDEX(products!$A$1:$G$49, MATCH(orders!$D389,products!$A$1:$A$49,0),MATCH(orders!J$1,products!$A$1:$G$1,0))</f>
        <v>L</v>
      </c>
      <c r="K389" s="4">
        <f>INDEX(products!$A$1:$G$49, MATCH(orders!$D389,products!$A$1:$A$49,0),MATCH(orders!K$1,products!$A$1:$G$1,0))</f>
        <v>1</v>
      </c>
      <c r="L389" s="5">
        <f>INDEX(products!$A$1:$G$49, 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 MATCH(orders!$D390,products!$A$1:$A$49,0),MATCH(orders!I$1,products!$A$1:$G$1,0))</f>
        <v>Lib</v>
      </c>
      <c r="J390" t="str">
        <f>INDEX(products!$A$1:$G$49, MATCH(orders!$D390,products!$A$1:$A$49,0),MATCH(orders!J$1,products!$A$1:$G$1,0))</f>
        <v>D</v>
      </c>
      <c r="K390" s="4">
        <f>INDEX(products!$A$1:$G$49, MATCH(orders!$D390,products!$A$1:$A$49,0),MATCH(orders!K$1,products!$A$1:$G$1,0))</f>
        <v>0.2</v>
      </c>
      <c r="L390" s="5">
        <f>INDEX(products!$A$1:$G$49, 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 MATCH(orders!$D391,products!$A$1:$A$49,0),MATCH(orders!I$1,products!$A$1:$G$1,0))</f>
        <v>Lib</v>
      </c>
      <c r="J391" t="str">
        <f>INDEX(products!$A$1:$G$49, MATCH(orders!$D391,products!$A$1:$A$49,0),MATCH(orders!J$1,products!$A$1:$G$1,0))</f>
        <v>D</v>
      </c>
      <c r="K391" s="4">
        <f>INDEX(products!$A$1:$G$49, MATCH(orders!$D391,products!$A$1:$A$49,0),MATCH(orders!K$1,products!$A$1:$G$1,0))</f>
        <v>0.5</v>
      </c>
      <c r="L391" s="5">
        <f>INDEX(products!$A$1:$G$49, 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 MATCH(orders!$D392,products!$A$1:$A$49,0),MATCH(orders!I$1,products!$A$1:$G$1,0))</f>
        <v>Exc</v>
      </c>
      <c r="J392" t="str">
        <f>INDEX(products!$A$1:$G$49, MATCH(orders!$D392,products!$A$1:$A$49,0),MATCH(orders!J$1,products!$A$1:$G$1,0))</f>
        <v>D</v>
      </c>
      <c r="K392" s="4">
        <f>INDEX(products!$A$1:$G$49, MATCH(orders!$D392,products!$A$1:$A$49,0),MATCH(orders!K$1,products!$A$1:$G$1,0))</f>
        <v>0.5</v>
      </c>
      <c r="L392" s="5">
        <f>INDEX(products!$A$1:$G$49, 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 MATCH(orders!$D393,products!$A$1:$A$49,0),MATCH(orders!I$1,products!$A$1:$G$1,0))</f>
        <v>Ara</v>
      </c>
      <c r="J393" t="str">
        <f>INDEX(products!$A$1:$G$49, MATCH(orders!$D393,products!$A$1:$A$49,0),MATCH(orders!J$1,products!$A$1:$G$1,0))</f>
        <v>M</v>
      </c>
      <c r="K393" s="4">
        <f>INDEX(products!$A$1:$G$49, MATCH(orders!$D393,products!$A$1:$A$49,0),MATCH(orders!K$1,products!$A$1:$G$1,0))</f>
        <v>0.5</v>
      </c>
      <c r="L393" s="5">
        <f>INDEX(products!$A$1:$G$49, 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 MATCH(orders!$D394,products!$A$1:$A$49,0),MATCH(orders!I$1,products!$A$1:$G$1,0))</f>
        <v>Exc</v>
      </c>
      <c r="J394" t="str">
        <f>INDEX(products!$A$1:$G$49, MATCH(orders!$D394,products!$A$1:$A$49,0),MATCH(orders!J$1,products!$A$1:$G$1,0))</f>
        <v>L</v>
      </c>
      <c r="K394" s="4">
        <f>INDEX(products!$A$1:$G$49, MATCH(orders!$D394,products!$A$1:$A$49,0),MATCH(orders!K$1,products!$A$1:$G$1,0))</f>
        <v>1</v>
      </c>
      <c r="L394" s="5">
        <f>INDEX(products!$A$1:$G$49, 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 MATCH(orders!$D395,products!$A$1:$A$49,0),MATCH(orders!I$1,products!$A$1:$G$1,0))</f>
        <v>Ara</v>
      </c>
      <c r="J395" t="str">
        <f>INDEX(products!$A$1:$G$49, MATCH(orders!$D395,products!$A$1:$A$49,0),MATCH(orders!J$1,products!$A$1:$G$1,0))</f>
        <v>L</v>
      </c>
      <c r="K395" s="4">
        <f>INDEX(products!$A$1:$G$49, MATCH(orders!$D395,products!$A$1:$A$49,0),MATCH(orders!K$1,products!$A$1:$G$1,0))</f>
        <v>0.2</v>
      </c>
      <c r="L395" s="5">
        <f>INDEX(products!$A$1:$G$49, 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 MATCH(orders!$D396,products!$A$1:$A$49,0),MATCH(orders!I$1,products!$A$1:$G$1,0))</f>
        <v>Rob</v>
      </c>
      <c r="J396" t="str">
        <f>INDEX(products!$A$1:$G$49, MATCH(orders!$D396,products!$A$1:$A$49,0),MATCH(orders!J$1,products!$A$1:$G$1,0))</f>
        <v>L</v>
      </c>
      <c r="K396" s="4">
        <f>INDEX(products!$A$1:$G$49, MATCH(orders!$D396,products!$A$1:$A$49,0),MATCH(orders!K$1,products!$A$1:$G$1,0))</f>
        <v>2.5</v>
      </c>
      <c r="L396" s="5">
        <f>INDEX(products!$A$1:$G$49, 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 MATCH(orders!$D397,products!$A$1:$A$49,0),MATCH(orders!I$1,products!$A$1:$G$1,0))</f>
        <v>Lib</v>
      </c>
      <c r="J397" t="str">
        <f>INDEX(products!$A$1:$G$49, MATCH(orders!$D397,products!$A$1:$A$49,0),MATCH(orders!J$1,products!$A$1:$G$1,0))</f>
        <v>D</v>
      </c>
      <c r="K397" s="4">
        <f>INDEX(products!$A$1:$G$49, MATCH(orders!$D397,products!$A$1:$A$49,0),MATCH(orders!K$1,products!$A$1:$G$1,0))</f>
        <v>0.5</v>
      </c>
      <c r="L397" s="5">
        <f>INDEX(products!$A$1:$G$49, 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 MATCH(orders!$D398,products!$A$1:$A$49,0),MATCH(orders!I$1,products!$A$1:$G$1,0))</f>
        <v>Ara</v>
      </c>
      <c r="J398" t="str">
        <f>INDEX(products!$A$1:$G$49, MATCH(orders!$D398,products!$A$1:$A$49,0),MATCH(orders!J$1,products!$A$1:$G$1,0))</f>
        <v>L</v>
      </c>
      <c r="K398" s="4">
        <f>INDEX(products!$A$1:$G$49, MATCH(orders!$D398,products!$A$1:$A$49,0),MATCH(orders!K$1,products!$A$1:$G$1,0))</f>
        <v>0.5</v>
      </c>
      <c r="L398" s="5">
        <f>INDEX(products!$A$1:$G$49, 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 MATCH(orders!$D399,products!$A$1:$A$49,0),MATCH(orders!I$1,products!$A$1:$G$1,0))</f>
        <v>Lib</v>
      </c>
      <c r="J399" t="str">
        <f>INDEX(products!$A$1:$G$49, MATCH(orders!$D399,products!$A$1:$A$49,0),MATCH(orders!J$1,products!$A$1:$G$1,0))</f>
        <v>D</v>
      </c>
      <c r="K399" s="4">
        <f>INDEX(products!$A$1:$G$49, MATCH(orders!$D399,products!$A$1:$A$49,0),MATCH(orders!K$1,products!$A$1:$G$1,0))</f>
        <v>0.5</v>
      </c>
      <c r="L399" s="5">
        <f>INDEX(products!$A$1:$G$49, 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 MATCH(orders!$D400,products!$A$1:$A$49,0),MATCH(orders!I$1,products!$A$1:$G$1,0))</f>
        <v>Ara</v>
      </c>
      <c r="J400" t="str">
        <f>INDEX(products!$A$1:$G$49, MATCH(orders!$D400,products!$A$1:$A$49,0),MATCH(orders!J$1,products!$A$1:$G$1,0))</f>
        <v>D</v>
      </c>
      <c r="K400" s="4">
        <f>INDEX(products!$A$1:$G$49, MATCH(orders!$D400,products!$A$1:$A$49,0),MATCH(orders!K$1,products!$A$1:$G$1,0))</f>
        <v>0.2</v>
      </c>
      <c r="L400" s="5">
        <f>INDEX(products!$A$1:$G$49, 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 MATCH(orders!$D401,products!$A$1:$A$49,0),MATCH(orders!I$1,products!$A$1:$G$1,0))</f>
        <v>Exc</v>
      </c>
      <c r="J401" t="str">
        <f>INDEX(products!$A$1:$G$49, MATCH(orders!$D401,products!$A$1:$A$49,0),MATCH(orders!J$1,products!$A$1:$G$1,0))</f>
        <v>D</v>
      </c>
      <c r="K401" s="4">
        <f>INDEX(products!$A$1:$G$49, MATCH(orders!$D401,products!$A$1:$A$49,0),MATCH(orders!K$1,products!$A$1:$G$1,0))</f>
        <v>2.5</v>
      </c>
      <c r="L401" s="5">
        <f>INDEX(products!$A$1:$G$49, 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 MATCH(orders!$D402,products!$A$1:$A$49,0),MATCH(orders!I$1,products!$A$1:$G$1,0))</f>
        <v>Lib</v>
      </c>
      <c r="J402" t="str">
        <f>INDEX(products!$A$1:$G$49, MATCH(orders!$D402,products!$A$1:$A$49,0),MATCH(orders!J$1,products!$A$1:$G$1,0))</f>
        <v>L</v>
      </c>
      <c r="K402" s="4">
        <f>INDEX(products!$A$1:$G$49, MATCH(orders!$D402,products!$A$1:$A$49,0),MATCH(orders!K$1,products!$A$1:$G$1,0))</f>
        <v>1</v>
      </c>
      <c r="L402" s="5">
        <f>INDEX(products!$A$1:$G$49, 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 MATCH(orders!$D403,products!$A$1:$A$49,0),MATCH(orders!I$1,products!$A$1:$G$1,0))</f>
        <v>Lib</v>
      </c>
      <c r="J403" t="str">
        <f>INDEX(products!$A$1:$G$49, MATCH(orders!$D403,products!$A$1:$A$49,0),MATCH(orders!J$1,products!$A$1:$G$1,0))</f>
        <v>M</v>
      </c>
      <c r="K403" s="4">
        <f>INDEX(products!$A$1:$G$49, MATCH(orders!$D403,products!$A$1:$A$49,0),MATCH(orders!K$1,products!$A$1:$G$1,0))</f>
        <v>0.2</v>
      </c>
      <c r="L403" s="5">
        <f>INDEX(products!$A$1:$G$49, 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 MATCH(orders!$D404,products!$A$1:$A$49,0),MATCH(orders!I$1,products!$A$1:$G$1,0))</f>
        <v>Rob</v>
      </c>
      <c r="J404" t="str">
        <f>INDEX(products!$A$1:$G$49, MATCH(orders!$D404,products!$A$1:$A$49,0),MATCH(orders!J$1,products!$A$1:$G$1,0))</f>
        <v>D</v>
      </c>
      <c r="K404" s="4">
        <f>INDEX(products!$A$1:$G$49, MATCH(orders!$D404,products!$A$1:$A$49,0),MATCH(orders!K$1,products!$A$1:$G$1,0))</f>
        <v>1</v>
      </c>
      <c r="L404" s="5">
        <f>INDEX(products!$A$1:$G$49, 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 MATCH(orders!$D405,products!$A$1:$A$49,0),MATCH(orders!I$1,products!$A$1:$G$1,0))</f>
        <v>Lib</v>
      </c>
      <c r="J405" t="str">
        <f>INDEX(products!$A$1:$G$49, MATCH(orders!$D405,products!$A$1:$A$49,0),MATCH(orders!J$1,products!$A$1:$G$1,0))</f>
        <v>L</v>
      </c>
      <c r="K405" s="4">
        <f>INDEX(products!$A$1:$G$49, MATCH(orders!$D405,products!$A$1:$A$49,0),MATCH(orders!K$1,products!$A$1:$G$1,0))</f>
        <v>0.2</v>
      </c>
      <c r="L405" s="5">
        <f>INDEX(products!$A$1:$G$49, 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 MATCH(orders!$D406,products!$A$1:$A$49,0),MATCH(orders!I$1,products!$A$1:$G$1,0))</f>
        <v>Ara</v>
      </c>
      <c r="J406" t="str">
        <f>INDEX(products!$A$1:$G$49, MATCH(orders!$D406,products!$A$1:$A$49,0),MATCH(orders!J$1,products!$A$1:$G$1,0))</f>
        <v>D</v>
      </c>
      <c r="K406" s="4">
        <f>INDEX(products!$A$1:$G$49, MATCH(orders!$D406,products!$A$1:$A$49,0),MATCH(orders!K$1,products!$A$1:$G$1,0))</f>
        <v>1</v>
      </c>
      <c r="L406" s="5">
        <f>INDEX(products!$A$1:$G$49, 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 MATCH(orders!$D407,products!$A$1:$A$49,0),MATCH(orders!I$1,products!$A$1:$G$1,0))</f>
        <v>Exc</v>
      </c>
      <c r="J407" t="str">
        <f>INDEX(products!$A$1:$G$49, MATCH(orders!$D407,products!$A$1:$A$49,0),MATCH(orders!J$1,products!$A$1:$G$1,0))</f>
        <v>M</v>
      </c>
      <c r="K407" s="4">
        <f>INDEX(products!$A$1:$G$49, MATCH(orders!$D407,products!$A$1:$A$49,0),MATCH(orders!K$1,products!$A$1:$G$1,0))</f>
        <v>0.5</v>
      </c>
      <c r="L407" s="5">
        <f>INDEX(products!$A$1:$G$49, 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 MATCH(orders!$D408,products!$A$1:$A$49,0),MATCH(orders!I$1,products!$A$1:$G$1,0))</f>
        <v>Exc</v>
      </c>
      <c r="J408" t="str">
        <f>INDEX(products!$A$1:$G$49, MATCH(orders!$D408,products!$A$1:$A$49,0),MATCH(orders!J$1,products!$A$1:$G$1,0))</f>
        <v>M</v>
      </c>
      <c r="K408" s="4">
        <f>INDEX(products!$A$1:$G$49, MATCH(orders!$D408,products!$A$1:$A$49,0),MATCH(orders!K$1,products!$A$1:$G$1,0))</f>
        <v>1</v>
      </c>
      <c r="L408" s="5">
        <f>INDEX(products!$A$1:$G$49, 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 MATCH(orders!$D409,products!$A$1:$A$49,0),MATCH(orders!I$1,products!$A$1:$G$1,0))</f>
        <v>Exc</v>
      </c>
      <c r="J409" t="str">
        <f>INDEX(products!$A$1:$G$49, MATCH(orders!$D409,products!$A$1:$A$49,0),MATCH(orders!J$1,products!$A$1:$G$1,0))</f>
        <v>M</v>
      </c>
      <c r="K409" s="4">
        <f>INDEX(products!$A$1:$G$49, MATCH(orders!$D409,products!$A$1:$A$49,0),MATCH(orders!K$1,products!$A$1:$G$1,0))</f>
        <v>0.5</v>
      </c>
      <c r="L409" s="5">
        <f>INDEX(products!$A$1:$G$49, 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 MATCH(orders!$D410,products!$A$1:$A$49,0),MATCH(orders!I$1,products!$A$1:$G$1,0))</f>
        <v>Ara</v>
      </c>
      <c r="J410" t="str">
        <f>INDEX(products!$A$1:$G$49, MATCH(orders!$D410,products!$A$1:$A$49,0),MATCH(orders!J$1,products!$A$1:$G$1,0))</f>
        <v>M</v>
      </c>
      <c r="K410" s="4">
        <f>INDEX(products!$A$1:$G$49, MATCH(orders!$D410,products!$A$1:$A$49,0),MATCH(orders!K$1,products!$A$1:$G$1,0))</f>
        <v>2.5</v>
      </c>
      <c r="L410" s="5">
        <f>INDEX(products!$A$1:$G$49, 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 MATCH(orders!$D411,products!$A$1:$A$49,0),MATCH(orders!I$1,products!$A$1:$G$1,0))</f>
        <v>Lib</v>
      </c>
      <c r="J411" t="str">
        <f>INDEX(products!$A$1:$G$49, MATCH(orders!$D411,products!$A$1:$A$49,0),MATCH(orders!J$1,products!$A$1:$G$1,0))</f>
        <v>L</v>
      </c>
      <c r="K411" s="4">
        <f>INDEX(products!$A$1:$G$49, MATCH(orders!$D411,products!$A$1:$A$49,0),MATCH(orders!K$1,products!$A$1:$G$1,0))</f>
        <v>1</v>
      </c>
      <c r="L411" s="5">
        <f>INDEX(products!$A$1:$G$49, 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 MATCH(orders!$D412,products!$A$1:$A$49,0),MATCH(orders!I$1,products!$A$1:$G$1,0))</f>
        <v>Ara</v>
      </c>
      <c r="J412" t="str">
        <f>INDEX(products!$A$1:$G$49, MATCH(orders!$D412,products!$A$1:$A$49,0),MATCH(orders!J$1,products!$A$1:$G$1,0))</f>
        <v>L</v>
      </c>
      <c r="K412" s="4">
        <f>INDEX(products!$A$1:$G$49, MATCH(orders!$D412,products!$A$1:$A$49,0),MATCH(orders!K$1,products!$A$1:$G$1,0))</f>
        <v>0.2</v>
      </c>
      <c r="L412" s="5">
        <f>INDEX(products!$A$1:$G$49, 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 MATCH(orders!$D413,products!$A$1:$A$49,0),MATCH(orders!I$1,products!$A$1:$G$1,0))</f>
        <v>Lib</v>
      </c>
      <c r="J413" t="str">
        <f>INDEX(products!$A$1:$G$49, MATCH(orders!$D413,products!$A$1:$A$49,0),MATCH(orders!J$1,products!$A$1:$G$1,0))</f>
        <v>M</v>
      </c>
      <c r="K413" s="4">
        <f>INDEX(products!$A$1:$G$49, MATCH(orders!$D413,products!$A$1:$A$49,0),MATCH(orders!K$1,products!$A$1:$G$1,0))</f>
        <v>1</v>
      </c>
      <c r="L413" s="5">
        <f>INDEX(products!$A$1:$G$49, 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 MATCH(orders!$D414,products!$A$1:$A$49,0),MATCH(orders!I$1,products!$A$1:$G$1,0))</f>
        <v>Ara</v>
      </c>
      <c r="J414" t="str">
        <f>INDEX(products!$A$1:$G$49, MATCH(orders!$D414,products!$A$1:$A$49,0),MATCH(orders!J$1,products!$A$1:$G$1,0))</f>
        <v>M</v>
      </c>
      <c r="K414" s="4">
        <f>INDEX(products!$A$1:$G$49, MATCH(orders!$D414,products!$A$1:$A$49,0),MATCH(orders!K$1,products!$A$1:$G$1,0))</f>
        <v>1</v>
      </c>
      <c r="L414" s="5">
        <f>INDEX(products!$A$1:$G$49, 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 MATCH(orders!$D415,products!$A$1:$A$49,0),MATCH(orders!I$1,products!$A$1:$G$1,0))</f>
        <v>Lib</v>
      </c>
      <c r="J415" t="str">
        <f>INDEX(products!$A$1:$G$49, MATCH(orders!$D415,products!$A$1:$A$49,0),MATCH(orders!J$1,products!$A$1:$G$1,0))</f>
        <v>L</v>
      </c>
      <c r="K415" s="4">
        <f>INDEX(products!$A$1:$G$49, MATCH(orders!$D415,products!$A$1:$A$49,0),MATCH(orders!K$1,products!$A$1:$G$1,0))</f>
        <v>2.5</v>
      </c>
      <c r="L415" s="5">
        <f>INDEX(products!$A$1:$G$49, 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 MATCH(orders!$D416,products!$A$1:$A$49,0),MATCH(orders!I$1,products!$A$1:$G$1,0))</f>
        <v>Rob</v>
      </c>
      <c r="J416" t="str">
        <f>INDEX(products!$A$1:$G$49, MATCH(orders!$D416,products!$A$1:$A$49,0),MATCH(orders!J$1,products!$A$1:$G$1,0))</f>
        <v>L</v>
      </c>
      <c r="K416" s="4">
        <f>INDEX(products!$A$1:$G$49, MATCH(orders!$D416,products!$A$1:$A$49,0),MATCH(orders!K$1,products!$A$1:$G$1,0))</f>
        <v>0.2</v>
      </c>
      <c r="L416" s="5">
        <f>INDEX(products!$A$1:$G$49, 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 MATCH(orders!$D417,products!$A$1:$A$49,0),MATCH(orders!I$1,products!$A$1:$G$1,0))</f>
        <v>Rob</v>
      </c>
      <c r="J417" t="str">
        <f>INDEX(products!$A$1:$G$49, MATCH(orders!$D417,products!$A$1:$A$49,0),MATCH(orders!J$1,products!$A$1:$G$1,0))</f>
        <v>M</v>
      </c>
      <c r="K417" s="4">
        <f>INDEX(products!$A$1:$G$49, MATCH(orders!$D417,products!$A$1:$A$49,0),MATCH(orders!K$1,products!$A$1:$G$1,0))</f>
        <v>0.2</v>
      </c>
      <c r="L417" s="5">
        <f>INDEX(products!$A$1:$G$49, 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 MATCH(orders!$D418,products!$A$1:$A$49,0),MATCH(orders!I$1,products!$A$1:$G$1,0))</f>
        <v>Ara</v>
      </c>
      <c r="J418" t="str">
        <f>INDEX(products!$A$1:$G$49, MATCH(orders!$D418,products!$A$1:$A$49,0),MATCH(orders!J$1,products!$A$1:$G$1,0))</f>
        <v>L</v>
      </c>
      <c r="K418" s="4">
        <f>INDEX(products!$A$1:$G$49, MATCH(orders!$D418,products!$A$1:$A$49,0),MATCH(orders!K$1,products!$A$1:$G$1,0))</f>
        <v>0.5</v>
      </c>
      <c r="L418" s="5">
        <f>INDEX(products!$A$1:$G$49, 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 MATCH(orders!$D419,products!$A$1:$A$49,0),MATCH(orders!I$1,products!$A$1:$G$1,0))</f>
        <v>Ara</v>
      </c>
      <c r="J419" t="str">
        <f>INDEX(products!$A$1:$G$49, MATCH(orders!$D419,products!$A$1:$A$49,0),MATCH(orders!J$1,products!$A$1:$G$1,0))</f>
        <v>L</v>
      </c>
      <c r="K419" s="4">
        <f>INDEX(products!$A$1:$G$49, MATCH(orders!$D419,products!$A$1:$A$49,0),MATCH(orders!K$1,products!$A$1:$G$1,0))</f>
        <v>2.5</v>
      </c>
      <c r="L419" s="5">
        <f>INDEX(products!$A$1:$G$49, 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 MATCH(orders!$D420,products!$A$1:$A$49,0),MATCH(orders!I$1,products!$A$1:$G$1,0))</f>
        <v>Ara</v>
      </c>
      <c r="J420" t="str">
        <f>INDEX(products!$A$1:$G$49, MATCH(orders!$D420,products!$A$1:$A$49,0),MATCH(orders!J$1,products!$A$1:$G$1,0))</f>
        <v>L</v>
      </c>
      <c r="K420" s="4">
        <f>INDEX(products!$A$1:$G$49, MATCH(orders!$D420,products!$A$1:$A$49,0),MATCH(orders!K$1,products!$A$1:$G$1,0))</f>
        <v>2.5</v>
      </c>
      <c r="L420" s="5">
        <f>INDEX(products!$A$1:$G$49, 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 MATCH(orders!$D421,products!$A$1:$A$49,0),MATCH(orders!I$1,products!$A$1:$G$1,0))</f>
        <v>Lib</v>
      </c>
      <c r="J421" t="str">
        <f>INDEX(products!$A$1:$G$49, MATCH(orders!$D421,products!$A$1:$A$49,0),MATCH(orders!J$1,products!$A$1:$G$1,0))</f>
        <v>M</v>
      </c>
      <c r="K421" s="4">
        <f>INDEX(products!$A$1:$G$49, MATCH(orders!$D421,products!$A$1:$A$49,0),MATCH(orders!K$1,products!$A$1:$G$1,0))</f>
        <v>0.5</v>
      </c>
      <c r="L421" s="5">
        <f>INDEX(products!$A$1:$G$49, 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 MATCH(orders!$D422,products!$A$1:$A$49,0),MATCH(orders!I$1,products!$A$1:$G$1,0))</f>
        <v>Lib</v>
      </c>
      <c r="J422" t="str">
        <f>INDEX(products!$A$1:$G$49, MATCH(orders!$D422,products!$A$1:$A$49,0),MATCH(orders!J$1,products!$A$1:$G$1,0))</f>
        <v>D</v>
      </c>
      <c r="K422" s="4">
        <f>INDEX(products!$A$1:$G$49, MATCH(orders!$D422,products!$A$1:$A$49,0),MATCH(orders!K$1,products!$A$1:$G$1,0))</f>
        <v>0.5</v>
      </c>
      <c r="L422" s="5">
        <f>INDEX(products!$A$1:$G$49, 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 MATCH(orders!$D423,products!$A$1:$A$49,0),MATCH(orders!I$1,products!$A$1:$G$1,0))</f>
        <v>Ara</v>
      </c>
      <c r="J423" t="str">
        <f>INDEX(products!$A$1:$G$49, MATCH(orders!$D423,products!$A$1:$A$49,0),MATCH(orders!J$1,products!$A$1:$G$1,0))</f>
        <v>D</v>
      </c>
      <c r="K423" s="4">
        <f>INDEX(products!$A$1:$G$49, MATCH(orders!$D423,products!$A$1:$A$49,0),MATCH(orders!K$1,products!$A$1:$G$1,0))</f>
        <v>2.5</v>
      </c>
      <c r="L423" s="5">
        <f>INDEX(products!$A$1:$G$49, 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 MATCH(orders!$D424,products!$A$1:$A$49,0),MATCH(orders!I$1,products!$A$1:$G$1,0))</f>
        <v>Ara</v>
      </c>
      <c r="J424" t="str">
        <f>INDEX(products!$A$1:$G$49, MATCH(orders!$D424,products!$A$1:$A$49,0),MATCH(orders!J$1,products!$A$1:$G$1,0))</f>
        <v>D</v>
      </c>
      <c r="K424" s="4">
        <f>INDEX(products!$A$1:$G$49, MATCH(orders!$D424,products!$A$1:$A$49,0),MATCH(orders!K$1,products!$A$1:$G$1,0))</f>
        <v>0.5</v>
      </c>
      <c r="L424" s="5">
        <f>INDEX(products!$A$1:$G$49, 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 MATCH(orders!$D425,products!$A$1:$A$49,0),MATCH(orders!I$1,products!$A$1:$G$1,0))</f>
        <v>Rob</v>
      </c>
      <c r="J425" t="str">
        <f>INDEX(products!$A$1:$G$49, MATCH(orders!$D425,products!$A$1:$A$49,0),MATCH(orders!J$1,products!$A$1:$G$1,0))</f>
        <v>M</v>
      </c>
      <c r="K425" s="4">
        <f>INDEX(products!$A$1:$G$49, MATCH(orders!$D425,products!$A$1:$A$49,0),MATCH(orders!K$1,products!$A$1:$G$1,0))</f>
        <v>0.5</v>
      </c>
      <c r="L425" s="5">
        <f>INDEX(products!$A$1:$G$49, 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 MATCH(orders!$D426,products!$A$1:$A$49,0),MATCH(orders!I$1,products!$A$1:$G$1,0))</f>
        <v>Exc</v>
      </c>
      <c r="J426" t="str">
        <f>INDEX(products!$A$1:$G$49, MATCH(orders!$D426,products!$A$1:$A$49,0),MATCH(orders!J$1,products!$A$1:$G$1,0))</f>
        <v>L</v>
      </c>
      <c r="K426" s="4">
        <f>INDEX(products!$A$1:$G$49, MATCH(orders!$D426,products!$A$1:$A$49,0),MATCH(orders!K$1,products!$A$1:$G$1,0))</f>
        <v>0.5</v>
      </c>
      <c r="L426" s="5">
        <f>INDEX(products!$A$1:$G$49, 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 MATCH(orders!$D427,products!$A$1:$A$49,0),MATCH(orders!I$1,products!$A$1:$G$1,0))</f>
        <v>Rob</v>
      </c>
      <c r="J427" t="str">
        <f>INDEX(products!$A$1:$G$49, MATCH(orders!$D427,products!$A$1:$A$49,0),MATCH(orders!J$1,products!$A$1:$G$1,0))</f>
        <v>D</v>
      </c>
      <c r="K427" s="4">
        <f>INDEX(products!$A$1:$G$49, MATCH(orders!$D427,products!$A$1:$A$49,0),MATCH(orders!K$1,products!$A$1:$G$1,0))</f>
        <v>1</v>
      </c>
      <c r="L427" s="5">
        <f>INDEX(products!$A$1:$G$49, 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 MATCH(orders!$D428,products!$A$1:$A$49,0),MATCH(orders!I$1,products!$A$1:$G$1,0))</f>
        <v>Rob</v>
      </c>
      <c r="J428" t="str">
        <f>INDEX(products!$A$1:$G$49, MATCH(orders!$D428,products!$A$1:$A$49,0),MATCH(orders!J$1,products!$A$1:$G$1,0))</f>
        <v>L</v>
      </c>
      <c r="K428" s="4">
        <f>INDEX(products!$A$1:$G$49, MATCH(orders!$D428,products!$A$1:$A$49,0),MATCH(orders!K$1,products!$A$1:$G$1,0))</f>
        <v>0.2</v>
      </c>
      <c r="L428" s="5">
        <f>INDEX(products!$A$1:$G$49, 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 MATCH(orders!$D429,products!$A$1:$A$49,0),MATCH(orders!I$1,products!$A$1:$G$1,0))</f>
        <v>Ara</v>
      </c>
      <c r="J429" t="str">
        <f>INDEX(products!$A$1:$G$49, MATCH(orders!$D429,products!$A$1:$A$49,0),MATCH(orders!J$1,products!$A$1:$G$1,0))</f>
        <v>M</v>
      </c>
      <c r="K429" s="4">
        <f>INDEX(products!$A$1:$G$49, MATCH(orders!$D429,products!$A$1:$A$49,0),MATCH(orders!K$1,products!$A$1:$G$1,0))</f>
        <v>2.5</v>
      </c>
      <c r="L429" s="5">
        <f>INDEX(products!$A$1:$G$49, 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 MATCH(orders!$D430,products!$A$1:$A$49,0),MATCH(orders!I$1,products!$A$1:$G$1,0))</f>
        <v>Rob</v>
      </c>
      <c r="J430" t="str">
        <f>INDEX(products!$A$1:$G$49, MATCH(orders!$D430,products!$A$1:$A$49,0),MATCH(orders!J$1,products!$A$1:$G$1,0))</f>
        <v>L</v>
      </c>
      <c r="K430" s="4">
        <f>INDEX(products!$A$1:$G$49, MATCH(orders!$D430,products!$A$1:$A$49,0),MATCH(orders!K$1,products!$A$1:$G$1,0))</f>
        <v>1</v>
      </c>
      <c r="L430" s="5">
        <f>INDEX(products!$A$1:$G$49, 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 MATCH(orders!$D431,products!$A$1:$A$49,0),MATCH(orders!I$1,products!$A$1:$G$1,0))</f>
        <v>Ara</v>
      </c>
      <c r="J431" t="str">
        <f>INDEX(products!$A$1:$G$49, MATCH(orders!$D431,products!$A$1:$A$49,0),MATCH(orders!J$1,products!$A$1:$G$1,0))</f>
        <v>L</v>
      </c>
      <c r="K431" s="4">
        <f>INDEX(products!$A$1:$G$49, MATCH(orders!$D431,products!$A$1:$A$49,0),MATCH(orders!K$1,products!$A$1:$G$1,0))</f>
        <v>1</v>
      </c>
      <c r="L431" s="5">
        <f>INDEX(products!$A$1:$G$49, 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 MATCH(orders!$D432,products!$A$1:$A$49,0),MATCH(orders!I$1,products!$A$1:$G$1,0))</f>
        <v>Rob</v>
      </c>
      <c r="J432" t="str">
        <f>INDEX(products!$A$1:$G$49, MATCH(orders!$D432,products!$A$1:$A$49,0),MATCH(orders!J$1,products!$A$1:$G$1,0))</f>
        <v>D</v>
      </c>
      <c r="K432" s="4">
        <f>INDEX(products!$A$1:$G$49, MATCH(orders!$D432,products!$A$1:$A$49,0),MATCH(orders!K$1,products!$A$1:$G$1,0))</f>
        <v>0.2</v>
      </c>
      <c r="L432" s="5">
        <f>INDEX(products!$A$1:$G$49, 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 MATCH(orders!$D433,products!$A$1:$A$49,0),MATCH(orders!I$1,products!$A$1:$G$1,0))</f>
        <v>Exc</v>
      </c>
      <c r="J433" t="str">
        <f>INDEX(products!$A$1:$G$49, MATCH(orders!$D433,products!$A$1:$A$49,0),MATCH(orders!J$1,products!$A$1:$G$1,0))</f>
        <v>D</v>
      </c>
      <c r="K433" s="4">
        <f>INDEX(products!$A$1:$G$49, MATCH(orders!$D433,products!$A$1:$A$49,0),MATCH(orders!K$1,products!$A$1:$G$1,0))</f>
        <v>2.5</v>
      </c>
      <c r="L433" s="5">
        <f>INDEX(products!$A$1:$G$49, 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 MATCH(orders!$D434,products!$A$1:$A$49,0),MATCH(orders!I$1,products!$A$1:$G$1,0))</f>
        <v>Ara</v>
      </c>
      <c r="J434" t="str">
        <f>INDEX(products!$A$1:$G$49, MATCH(orders!$D434,products!$A$1:$A$49,0),MATCH(orders!J$1,products!$A$1:$G$1,0))</f>
        <v>M</v>
      </c>
      <c r="K434" s="4">
        <f>INDEX(products!$A$1:$G$49, MATCH(orders!$D434,products!$A$1:$A$49,0),MATCH(orders!K$1,products!$A$1:$G$1,0))</f>
        <v>1</v>
      </c>
      <c r="L434" s="5">
        <f>INDEX(products!$A$1:$G$49, 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 MATCH(orders!$D435,products!$A$1:$A$49,0),MATCH(orders!I$1,products!$A$1:$G$1,0))</f>
        <v>Lib</v>
      </c>
      <c r="J435" t="str">
        <f>INDEX(products!$A$1:$G$49, MATCH(orders!$D435,products!$A$1:$A$49,0),MATCH(orders!J$1,products!$A$1:$G$1,0))</f>
        <v>M</v>
      </c>
      <c r="K435" s="4">
        <f>INDEX(products!$A$1:$G$49, MATCH(orders!$D435,products!$A$1:$A$49,0),MATCH(orders!K$1,products!$A$1:$G$1,0))</f>
        <v>2.5</v>
      </c>
      <c r="L435" s="5">
        <f>INDEX(products!$A$1:$G$49, 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 MATCH(orders!$D436,products!$A$1:$A$49,0),MATCH(orders!I$1,products!$A$1:$G$1,0))</f>
        <v>Ara</v>
      </c>
      <c r="J436" t="str">
        <f>INDEX(products!$A$1:$G$49, MATCH(orders!$D436,products!$A$1:$A$49,0),MATCH(orders!J$1,products!$A$1:$G$1,0))</f>
        <v>M</v>
      </c>
      <c r="K436" s="4">
        <f>INDEX(products!$A$1:$G$49, MATCH(orders!$D436,products!$A$1:$A$49,0),MATCH(orders!K$1,products!$A$1:$G$1,0))</f>
        <v>1</v>
      </c>
      <c r="L436" s="5">
        <f>INDEX(products!$A$1:$G$49, 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 MATCH(orders!$D437,products!$A$1:$A$49,0),MATCH(orders!I$1,products!$A$1:$G$1,0))</f>
        <v>Exc</v>
      </c>
      <c r="J437" t="str">
        <f>INDEX(products!$A$1:$G$49, MATCH(orders!$D437,products!$A$1:$A$49,0),MATCH(orders!J$1,products!$A$1:$G$1,0))</f>
        <v>M</v>
      </c>
      <c r="K437" s="4">
        <f>INDEX(products!$A$1:$G$49, MATCH(orders!$D437,products!$A$1:$A$49,0),MATCH(orders!K$1,products!$A$1:$G$1,0))</f>
        <v>0.5</v>
      </c>
      <c r="L437" s="5">
        <f>INDEX(products!$A$1:$G$49, 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 MATCH(orders!$D438,products!$A$1:$A$49,0),MATCH(orders!I$1,products!$A$1:$G$1,0))</f>
        <v>Lib</v>
      </c>
      <c r="J438" t="str">
        <f>INDEX(products!$A$1:$G$49, MATCH(orders!$D438,products!$A$1:$A$49,0),MATCH(orders!J$1,products!$A$1:$G$1,0))</f>
        <v>L</v>
      </c>
      <c r="K438" s="4">
        <f>INDEX(products!$A$1:$G$49, MATCH(orders!$D438,products!$A$1:$A$49,0),MATCH(orders!K$1,products!$A$1:$G$1,0))</f>
        <v>0.2</v>
      </c>
      <c r="L438" s="5">
        <f>INDEX(products!$A$1:$G$49, 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 MATCH(orders!$D439,products!$A$1:$A$49,0),MATCH(orders!I$1,products!$A$1:$G$1,0))</f>
        <v>Lib</v>
      </c>
      <c r="J439" t="str">
        <f>INDEX(products!$A$1:$G$49, MATCH(orders!$D439,products!$A$1:$A$49,0),MATCH(orders!J$1,products!$A$1:$G$1,0))</f>
        <v>D</v>
      </c>
      <c r="K439" s="4">
        <f>INDEX(products!$A$1:$G$49, MATCH(orders!$D439,products!$A$1:$A$49,0),MATCH(orders!K$1,products!$A$1:$G$1,0))</f>
        <v>2.5</v>
      </c>
      <c r="L439" s="5">
        <f>INDEX(products!$A$1:$G$49, 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 MATCH(orders!$D440,products!$A$1:$A$49,0),MATCH(orders!I$1,products!$A$1:$G$1,0))</f>
        <v>Lib</v>
      </c>
      <c r="J440" t="str">
        <f>INDEX(products!$A$1:$G$49, MATCH(orders!$D440,products!$A$1:$A$49,0),MATCH(orders!J$1,products!$A$1:$G$1,0))</f>
        <v>D</v>
      </c>
      <c r="K440" s="4">
        <f>INDEX(products!$A$1:$G$49, MATCH(orders!$D440,products!$A$1:$A$49,0),MATCH(orders!K$1,products!$A$1:$G$1,0))</f>
        <v>0.5</v>
      </c>
      <c r="L440" s="5">
        <f>INDEX(products!$A$1:$G$49, 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 MATCH(orders!$D441,products!$A$1:$A$49,0),MATCH(orders!I$1,products!$A$1:$G$1,0))</f>
        <v>Exc</v>
      </c>
      <c r="J441" t="str">
        <f>INDEX(products!$A$1:$G$49, MATCH(orders!$D441,products!$A$1:$A$49,0),MATCH(orders!J$1,products!$A$1:$G$1,0))</f>
        <v>L</v>
      </c>
      <c r="K441" s="4">
        <f>INDEX(products!$A$1:$G$49, MATCH(orders!$D441,products!$A$1:$A$49,0),MATCH(orders!K$1,products!$A$1:$G$1,0))</f>
        <v>0.5</v>
      </c>
      <c r="L441" s="5">
        <f>INDEX(products!$A$1:$G$49, 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 MATCH(orders!$D442,products!$A$1:$A$49,0),MATCH(orders!I$1,products!$A$1:$G$1,0))</f>
        <v>Ara</v>
      </c>
      <c r="J442" t="str">
        <f>INDEX(products!$A$1:$G$49, MATCH(orders!$D442,products!$A$1:$A$49,0),MATCH(orders!J$1,products!$A$1:$G$1,0))</f>
        <v>M</v>
      </c>
      <c r="K442" s="4">
        <f>INDEX(products!$A$1:$G$49, MATCH(orders!$D442,products!$A$1:$A$49,0),MATCH(orders!K$1,products!$A$1:$G$1,0))</f>
        <v>2.5</v>
      </c>
      <c r="L442" s="5">
        <f>INDEX(products!$A$1:$G$49, 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 MATCH(orders!$D443,products!$A$1:$A$49,0),MATCH(orders!I$1,products!$A$1:$G$1,0))</f>
        <v>Exc</v>
      </c>
      <c r="J443" t="str">
        <f>INDEX(products!$A$1:$G$49, MATCH(orders!$D443,products!$A$1:$A$49,0),MATCH(orders!J$1,products!$A$1:$G$1,0))</f>
        <v>D</v>
      </c>
      <c r="K443" s="4">
        <f>INDEX(products!$A$1:$G$49, MATCH(orders!$D443,products!$A$1:$A$49,0),MATCH(orders!K$1,products!$A$1:$G$1,0))</f>
        <v>1</v>
      </c>
      <c r="L443" s="5">
        <f>INDEX(products!$A$1:$G$49, 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 MATCH(orders!$D444,products!$A$1:$A$49,0),MATCH(orders!I$1,products!$A$1:$G$1,0))</f>
        <v>Rob</v>
      </c>
      <c r="J444" t="str">
        <f>INDEX(products!$A$1:$G$49, MATCH(orders!$D444,products!$A$1:$A$49,0),MATCH(orders!J$1,products!$A$1:$G$1,0))</f>
        <v>L</v>
      </c>
      <c r="K444" s="4">
        <f>INDEX(products!$A$1:$G$49, MATCH(orders!$D444,products!$A$1:$A$49,0),MATCH(orders!K$1,products!$A$1:$G$1,0))</f>
        <v>0.5</v>
      </c>
      <c r="L444" s="5">
        <f>INDEX(products!$A$1:$G$49, 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 MATCH(orders!$D445,products!$A$1:$A$49,0),MATCH(orders!I$1,products!$A$1:$G$1,0))</f>
        <v>Exc</v>
      </c>
      <c r="J445" t="str">
        <f>INDEX(products!$A$1:$G$49, MATCH(orders!$D445,products!$A$1:$A$49,0),MATCH(orders!J$1,products!$A$1:$G$1,0))</f>
        <v>L</v>
      </c>
      <c r="K445" s="4">
        <f>INDEX(products!$A$1:$G$49, MATCH(orders!$D445,products!$A$1:$A$49,0),MATCH(orders!K$1,products!$A$1:$G$1,0))</f>
        <v>0.2</v>
      </c>
      <c r="L445" s="5">
        <f>INDEX(products!$A$1:$G$49, 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 MATCH(orders!$D446,products!$A$1:$A$49,0),MATCH(orders!I$1,products!$A$1:$G$1,0))</f>
        <v>Exc</v>
      </c>
      <c r="J446" t="str">
        <f>INDEX(products!$A$1:$G$49, MATCH(orders!$D446,products!$A$1:$A$49,0),MATCH(orders!J$1,products!$A$1:$G$1,0))</f>
        <v>M</v>
      </c>
      <c r="K446" s="4">
        <f>INDEX(products!$A$1:$G$49, MATCH(orders!$D446,products!$A$1:$A$49,0),MATCH(orders!K$1,products!$A$1:$G$1,0))</f>
        <v>0.2</v>
      </c>
      <c r="L446" s="5">
        <f>INDEX(products!$A$1:$G$49, 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 MATCH(orders!$D447,products!$A$1:$A$49,0),MATCH(orders!I$1,products!$A$1:$G$1,0))</f>
        <v>Lib</v>
      </c>
      <c r="J447" t="str">
        <f>INDEX(products!$A$1:$G$49, MATCH(orders!$D447,products!$A$1:$A$49,0),MATCH(orders!J$1,products!$A$1:$G$1,0))</f>
        <v>M</v>
      </c>
      <c r="K447" s="4">
        <f>INDEX(products!$A$1:$G$49, MATCH(orders!$D447,products!$A$1:$A$49,0),MATCH(orders!K$1,products!$A$1:$G$1,0))</f>
        <v>2.5</v>
      </c>
      <c r="L447" s="5">
        <f>INDEX(products!$A$1:$G$49, 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 MATCH(orders!$D448,products!$A$1:$A$49,0),MATCH(orders!I$1,products!$A$1:$G$1,0))</f>
        <v>Lib</v>
      </c>
      <c r="J448" t="str">
        <f>INDEX(products!$A$1:$G$49, MATCH(orders!$D448,products!$A$1:$A$49,0),MATCH(orders!J$1,products!$A$1:$G$1,0))</f>
        <v>M</v>
      </c>
      <c r="K448" s="4">
        <f>INDEX(products!$A$1:$G$49, MATCH(orders!$D448,products!$A$1:$A$49,0),MATCH(orders!K$1,products!$A$1:$G$1,0))</f>
        <v>0.5</v>
      </c>
      <c r="L448" s="5">
        <f>INDEX(products!$A$1:$G$49, 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 MATCH(orders!$D449,products!$A$1:$A$49,0),MATCH(orders!I$1,products!$A$1:$G$1,0))</f>
        <v>Rob</v>
      </c>
      <c r="J449" t="str">
        <f>INDEX(products!$A$1:$G$49, MATCH(orders!$D449,products!$A$1:$A$49,0),MATCH(orders!J$1,products!$A$1:$G$1,0))</f>
        <v>M</v>
      </c>
      <c r="K449" s="4">
        <f>INDEX(products!$A$1:$G$49, MATCH(orders!$D449,products!$A$1:$A$49,0),MATCH(orders!K$1,products!$A$1:$G$1,0))</f>
        <v>0.5</v>
      </c>
      <c r="L449" s="5">
        <f>INDEX(products!$A$1:$G$49, 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 MATCH(orders!$D450,products!$A$1:$A$49,0),MATCH(orders!I$1,products!$A$1:$G$1,0))</f>
        <v>Rob</v>
      </c>
      <c r="J450" t="str">
        <f>INDEX(products!$A$1:$G$49, MATCH(orders!$D450,products!$A$1:$A$49,0),MATCH(orders!J$1,products!$A$1:$G$1,0))</f>
        <v>L</v>
      </c>
      <c r="K450" s="4">
        <f>INDEX(products!$A$1:$G$49, MATCH(orders!$D450,products!$A$1:$A$49,0),MATCH(orders!K$1,products!$A$1:$G$1,0))</f>
        <v>0.5</v>
      </c>
      <c r="L450" s="5">
        <f>INDEX(products!$A$1:$G$49, 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 MATCH(orders!$D451,products!$A$1:$A$49,0),MATCH(orders!I$1,products!$A$1:$G$1,0))</f>
        <v>Rob</v>
      </c>
      <c r="J451" t="str">
        <f>INDEX(products!$A$1:$G$49, MATCH(orders!$D451,products!$A$1:$A$49,0),MATCH(orders!J$1,products!$A$1:$G$1,0))</f>
        <v>D</v>
      </c>
      <c r="K451" s="4">
        <f>INDEX(products!$A$1:$G$49, MATCH(orders!$D451,products!$A$1:$A$49,0),MATCH(orders!K$1,products!$A$1:$G$1,0))</f>
        <v>0.2</v>
      </c>
      <c r="L451" s="5">
        <f>INDEX(products!$A$1:$G$49, MATCH(orders!$D451,products!$A$1:$A$49,0),MATCH(orders!L$1,products!$A$1:$G$1,0))</f>
        <v>2.6849999999999996</v>
      </c>
      <c r="M451" s="5">
        <f t="shared" ref="M451:M514" si="21">L451*E451</f>
        <v>5.3699999999999992</v>
      </c>
      <c r="N451" t="str">
        <f t="shared" ref="N451:N514" si="22">IF(I451="Rob","Robusta",IF(I451="Exc", "Excelsa",IF(I451="Ara","Arabica",IF(I451="Lib","Liberica",""))))</f>
        <v>Robusta</v>
      </c>
      <c r="O451" t="str">
        <f t="shared" ref="O451:O514" si="23">IF(J451="M","Medium",IF(J451="L", "Light",IF(J451="D","Dark","")))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 MATCH(orders!$D452,products!$A$1:$A$49,0),MATCH(orders!I$1,products!$A$1:$G$1,0))</f>
        <v>Lib</v>
      </c>
      <c r="J452" t="str">
        <f>INDEX(products!$A$1:$G$49, MATCH(orders!$D452,products!$A$1:$A$49,0),MATCH(orders!J$1,products!$A$1:$G$1,0))</f>
        <v>L</v>
      </c>
      <c r="K452" s="4">
        <f>INDEX(products!$A$1:$G$49, MATCH(orders!$D452,products!$A$1:$A$49,0),MATCH(orders!K$1,products!$A$1:$G$1,0))</f>
        <v>0.2</v>
      </c>
      <c r="L452" s="5">
        <f>INDEX(products!$A$1:$G$49, 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 MATCH(orders!$D453,products!$A$1:$A$49,0),MATCH(orders!I$1,products!$A$1:$G$1,0))</f>
        <v>Rob</v>
      </c>
      <c r="J453" t="str">
        <f>INDEX(products!$A$1:$G$49, MATCH(orders!$D453,products!$A$1:$A$49,0),MATCH(orders!J$1,products!$A$1:$G$1,0))</f>
        <v>D</v>
      </c>
      <c r="K453" s="4">
        <f>INDEX(products!$A$1:$G$49, MATCH(orders!$D453,products!$A$1:$A$49,0),MATCH(orders!K$1,products!$A$1:$G$1,0))</f>
        <v>2.5</v>
      </c>
      <c r="L453" s="5">
        <f>INDEX(products!$A$1:$G$49, 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 MATCH(orders!$D454,products!$A$1:$A$49,0),MATCH(orders!I$1,products!$A$1:$G$1,0))</f>
        <v>Ara</v>
      </c>
      <c r="J454" t="str">
        <f>INDEX(products!$A$1:$G$49, MATCH(orders!$D454,products!$A$1:$A$49,0),MATCH(orders!J$1,products!$A$1:$G$1,0))</f>
        <v>L</v>
      </c>
      <c r="K454" s="4">
        <f>INDEX(products!$A$1:$G$49, MATCH(orders!$D454,products!$A$1:$A$49,0),MATCH(orders!K$1,products!$A$1:$G$1,0))</f>
        <v>0.2</v>
      </c>
      <c r="L454" s="5">
        <f>INDEX(products!$A$1:$G$49, 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 MATCH(orders!$D455,products!$A$1:$A$49,0),MATCH(orders!I$1,products!$A$1:$G$1,0))</f>
        <v>Lib</v>
      </c>
      <c r="J455" t="str">
        <f>INDEX(products!$A$1:$G$49, MATCH(orders!$D455,products!$A$1:$A$49,0),MATCH(orders!J$1,products!$A$1:$G$1,0))</f>
        <v>L</v>
      </c>
      <c r="K455" s="4">
        <f>INDEX(products!$A$1:$G$49, MATCH(orders!$D455,products!$A$1:$A$49,0),MATCH(orders!K$1,products!$A$1:$G$1,0))</f>
        <v>0.5</v>
      </c>
      <c r="L455" s="5">
        <f>INDEX(products!$A$1:$G$49, 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 MATCH(orders!$D456,products!$A$1:$A$49,0),MATCH(orders!I$1,products!$A$1:$G$1,0))</f>
        <v>Rob</v>
      </c>
      <c r="J456" t="str">
        <f>INDEX(products!$A$1:$G$49, MATCH(orders!$D456,products!$A$1:$A$49,0),MATCH(orders!J$1,products!$A$1:$G$1,0))</f>
        <v>D</v>
      </c>
      <c r="K456" s="4">
        <f>INDEX(products!$A$1:$G$49, MATCH(orders!$D456,products!$A$1:$A$49,0),MATCH(orders!K$1,products!$A$1:$G$1,0))</f>
        <v>2.5</v>
      </c>
      <c r="L456" s="5">
        <f>INDEX(products!$A$1:$G$49, 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 MATCH(orders!$D457,products!$A$1:$A$49,0),MATCH(orders!I$1,products!$A$1:$G$1,0))</f>
        <v>Lib</v>
      </c>
      <c r="J457" t="str">
        <f>INDEX(products!$A$1:$G$49, MATCH(orders!$D457,products!$A$1:$A$49,0),MATCH(orders!J$1,products!$A$1:$G$1,0))</f>
        <v>L</v>
      </c>
      <c r="K457" s="4">
        <f>INDEX(products!$A$1:$G$49, MATCH(orders!$D457,products!$A$1:$A$49,0),MATCH(orders!K$1,products!$A$1:$G$1,0))</f>
        <v>0.2</v>
      </c>
      <c r="L457" s="5">
        <f>INDEX(products!$A$1:$G$49, 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 MATCH(orders!$D458,products!$A$1:$A$49,0),MATCH(orders!I$1,products!$A$1:$G$1,0))</f>
        <v>Rob</v>
      </c>
      <c r="J458" t="str">
        <f>INDEX(products!$A$1:$G$49, MATCH(orders!$D458,products!$A$1:$A$49,0),MATCH(orders!J$1,products!$A$1:$G$1,0))</f>
        <v>D</v>
      </c>
      <c r="K458" s="4">
        <f>INDEX(products!$A$1:$G$49, MATCH(orders!$D458,products!$A$1:$A$49,0),MATCH(orders!K$1,products!$A$1:$G$1,0))</f>
        <v>2.5</v>
      </c>
      <c r="L458" s="5">
        <f>INDEX(products!$A$1:$G$49, 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 MATCH(orders!$D459,products!$A$1:$A$49,0),MATCH(orders!I$1,products!$A$1:$G$1,0))</f>
        <v>Lib</v>
      </c>
      <c r="J459" t="str">
        <f>INDEX(products!$A$1:$G$49, MATCH(orders!$D459,products!$A$1:$A$49,0),MATCH(orders!J$1,products!$A$1:$G$1,0))</f>
        <v>L</v>
      </c>
      <c r="K459" s="4">
        <f>INDEX(products!$A$1:$G$49, MATCH(orders!$D459,products!$A$1:$A$49,0),MATCH(orders!K$1,products!$A$1:$G$1,0))</f>
        <v>0.5</v>
      </c>
      <c r="L459" s="5">
        <f>INDEX(products!$A$1:$G$49, 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 MATCH(orders!$D460,products!$A$1:$A$49,0),MATCH(orders!I$1,products!$A$1:$G$1,0))</f>
        <v>Ara</v>
      </c>
      <c r="J460" t="str">
        <f>INDEX(products!$A$1:$G$49, MATCH(orders!$D460,products!$A$1:$A$49,0),MATCH(orders!J$1,products!$A$1:$G$1,0))</f>
        <v>M</v>
      </c>
      <c r="K460" s="4">
        <f>INDEX(products!$A$1:$G$49, MATCH(orders!$D460,products!$A$1:$A$49,0),MATCH(orders!K$1,products!$A$1:$G$1,0))</f>
        <v>1</v>
      </c>
      <c r="L460" s="5">
        <f>INDEX(products!$A$1:$G$49, 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 MATCH(orders!$D461,products!$A$1:$A$49,0),MATCH(orders!I$1,products!$A$1:$G$1,0))</f>
        <v>Lib</v>
      </c>
      <c r="J461" t="str">
        <f>INDEX(products!$A$1:$G$49, MATCH(orders!$D461,products!$A$1:$A$49,0),MATCH(orders!J$1,products!$A$1:$G$1,0))</f>
        <v>L</v>
      </c>
      <c r="K461" s="4">
        <f>INDEX(products!$A$1:$G$49, MATCH(orders!$D461,products!$A$1:$A$49,0),MATCH(orders!K$1,products!$A$1:$G$1,0))</f>
        <v>0.2</v>
      </c>
      <c r="L461" s="5">
        <f>INDEX(products!$A$1:$G$49, 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 MATCH(orders!$D462,products!$A$1:$A$49,0),MATCH(orders!I$1,products!$A$1:$G$1,0))</f>
        <v>Rob</v>
      </c>
      <c r="J462" t="str">
        <f>INDEX(products!$A$1:$G$49, MATCH(orders!$D462,products!$A$1:$A$49,0),MATCH(orders!J$1,products!$A$1:$G$1,0))</f>
        <v>D</v>
      </c>
      <c r="K462" s="4">
        <f>INDEX(products!$A$1:$G$49, MATCH(orders!$D462,products!$A$1:$A$49,0),MATCH(orders!K$1,products!$A$1:$G$1,0))</f>
        <v>0.5</v>
      </c>
      <c r="L462" s="5">
        <f>INDEX(products!$A$1:$G$49, 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 MATCH(orders!$D463,products!$A$1:$A$49,0),MATCH(orders!I$1,products!$A$1:$G$1,0))</f>
        <v>Rob</v>
      </c>
      <c r="J463" t="str">
        <f>INDEX(products!$A$1:$G$49, MATCH(orders!$D463,products!$A$1:$A$49,0),MATCH(orders!J$1,products!$A$1:$G$1,0))</f>
        <v>D</v>
      </c>
      <c r="K463" s="4">
        <f>INDEX(products!$A$1:$G$49, MATCH(orders!$D463,products!$A$1:$A$49,0),MATCH(orders!K$1,products!$A$1:$G$1,0))</f>
        <v>0.2</v>
      </c>
      <c r="L463" s="5">
        <f>INDEX(products!$A$1:$G$49, 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 MATCH(orders!$D464,products!$A$1:$A$49,0),MATCH(orders!I$1,products!$A$1:$G$1,0))</f>
        <v>Ara</v>
      </c>
      <c r="J464" t="str">
        <f>INDEX(products!$A$1:$G$49, MATCH(orders!$D464,products!$A$1:$A$49,0),MATCH(orders!J$1,products!$A$1:$G$1,0))</f>
        <v>D</v>
      </c>
      <c r="K464" s="4">
        <f>INDEX(products!$A$1:$G$49, MATCH(orders!$D464,products!$A$1:$A$49,0),MATCH(orders!K$1,products!$A$1:$G$1,0))</f>
        <v>1</v>
      </c>
      <c r="L464" s="5">
        <f>INDEX(products!$A$1:$G$49, 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 MATCH(orders!$D465,products!$A$1:$A$49,0),MATCH(orders!I$1,products!$A$1:$G$1,0))</f>
        <v>Exc</v>
      </c>
      <c r="J465" t="str">
        <f>INDEX(products!$A$1:$G$49, MATCH(orders!$D465,products!$A$1:$A$49,0),MATCH(orders!J$1,products!$A$1:$G$1,0))</f>
        <v>M</v>
      </c>
      <c r="K465" s="4">
        <f>INDEX(products!$A$1:$G$49, MATCH(orders!$D465,products!$A$1:$A$49,0),MATCH(orders!K$1,products!$A$1:$G$1,0))</f>
        <v>1</v>
      </c>
      <c r="L465" s="5">
        <f>INDEX(products!$A$1:$G$49, 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 MATCH(orders!$D466,products!$A$1:$A$49,0),MATCH(orders!I$1,products!$A$1:$G$1,0))</f>
        <v>Lib</v>
      </c>
      <c r="J466" t="str">
        <f>INDEX(products!$A$1:$G$49, MATCH(orders!$D466,products!$A$1:$A$49,0),MATCH(orders!J$1,products!$A$1:$G$1,0))</f>
        <v>D</v>
      </c>
      <c r="K466" s="4">
        <f>INDEX(products!$A$1:$G$49, MATCH(orders!$D466,products!$A$1:$A$49,0),MATCH(orders!K$1,products!$A$1:$G$1,0))</f>
        <v>2.5</v>
      </c>
      <c r="L466" s="5">
        <f>INDEX(products!$A$1:$G$49, 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 MATCH(orders!$D467,products!$A$1:$A$49,0),MATCH(orders!I$1,products!$A$1:$G$1,0))</f>
        <v>Rob</v>
      </c>
      <c r="J467" t="str">
        <f>INDEX(products!$A$1:$G$49, MATCH(orders!$D467,products!$A$1:$A$49,0),MATCH(orders!J$1,products!$A$1:$G$1,0))</f>
        <v>D</v>
      </c>
      <c r="K467" s="4">
        <f>INDEX(products!$A$1:$G$49, MATCH(orders!$D467,products!$A$1:$A$49,0),MATCH(orders!K$1,products!$A$1:$G$1,0))</f>
        <v>2.5</v>
      </c>
      <c r="L467" s="5">
        <f>INDEX(products!$A$1:$G$49, 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 MATCH(orders!$D468,products!$A$1:$A$49,0),MATCH(orders!I$1,products!$A$1:$G$1,0))</f>
        <v>Ara</v>
      </c>
      <c r="J468" t="str">
        <f>INDEX(products!$A$1:$G$49, MATCH(orders!$D468,products!$A$1:$A$49,0),MATCH(orders!J$1,products!$A$1:$G$1,0))</f>
        <v>D</v>
      </c>
      <c r="K468" s="4">
        <f>INDEX(products!$A$1:$G$49, MATCH(orders!$D468,products!$A$1:$A$49,0),MATCH(orders!K$1,products!$A$1:$G$1,0))</f>
        <v>0.2</v>
      </c>
      <c r="L468" s="5">
        <f>INDEX(products!$A$1:$G$49, 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 MATCH(orders!$D469,products!$A$1:$A$49,0),MATCH(orders!I$1,products!$A$1:$G$1,0))</f>
        <v>Ara</v>
      </c>
      <c r="J469" t="str">
        <f>INDEX(products!$A$1:$G$49, MATCH(orders!$D469,products!$A$1:$A$49,0),MATCH(orders!J$1,products!$A$1:$G$1,0))</f>
        <v>D</v>
      </c>
      <c r="K469" s="4">
        <f>INDEX(products!$A$1:$G$49, MATCH(orders!$D469,products!$A$1:$A$49,0),MATCH(orders!K$1,products!$A$1:$G$1,0))</f>
        <v>0.5</v>
      </c>
      <c r="L469" s="5">
        <f>INDEX(products!$A$1:$G$49, 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 MATCH(orders!$D470,products!$A$1:$A$49,0),MATCH(orders!I$1,products!$A$1:$G$1,0))</f>
        <v>Exc</v>
      </c>
      <c r="J470" t="str">
        <f>INDEX(products!$A$1:$G$49, MATCH(orders!$D470,products!$A$1:$A$49,0),MATCH(orders!J$1,products!$A$1:$G$1,0))</f>
        <v>M</v>
      </c>
      <c r="K470" s="4">
        <f>INDEX(products!$A$1:$G$49, MATCH(orders!$D470,products!$A$1:$A$49,0),MATCH(orders!K$1,products!$A$1:$G$1,0))</f>
        <v>1</v>
      </c>
      <c r="L470" s="5">
        <f>INDEX(products!$A$1:$G$49, 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 MATCH(orders!$D471,products!$A$1:$A$49,0),MATCH(orders!I$1,products!$A$1:$G$1,0))</f>
        <v>Exc</v>
      </c>
      <c r="J471" t="str">
        <f>INDEX(products!$A$1:$G$49, MATCH(orders!$D471,products!$A$1:$A$49,0),MATCH(orders!J$1,products!$A$1:$G$1,0))</f>
        <v>L</v>
      </c>
      <c r="K471" s="4">
        <f>INDEX(products!$A$1:$G$49, MATCH(orders!$D471,products!$A$1:$A$49,0),MATCH(orders!K$1,products!$A$1:$G$1,0))</f>
        <v>0.2</v>
      </c>
      <c r="L471" s="5">
        <f>INDEX(products!$A$1:$G$49, 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 MATCH(orders!$D472,products!$A$1:$A$49,0),MATCH(orders!I$1,products!$A$1:$G$1,0))</f>
        <v>Ara</v>
      </c>
      <c r="J472" t="str">
        <f>INDEX(products!$A$1:$G$49, MATCH(orders!$D472,products!$A$1:$A$49,0),MATCH(orders!J$1,products!$A$1:$G$1,0))</f>
        <v>M</v>
      </c>
      <c r="K472" s="4">
        <f>INDEX(products!$A$1:$G$49, MATCH(orders!$D472,products!$A$1:$A$49,0),MATCH(orders!K$1,products!$A$1:$G$1,0))</f>
        <v>0.5</v>
      </c>
      <c r="L472" s="5">
        <f>INDEX(products!$A$1:$G$49, 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 MATCH(orders!$D473,products!$A$1:$A$49,0),MATCH(orders!I$1,products!$A$1:$G$1,0))</f>
        <v>Lib</v>
      </c>
      <c r="J473" t="str">
        <f>INDEX(products!$A$1:$G$49, MATCH(orders!$D473,products!$A$1:$A$49,0),MATCH(orders!J$1,products!$A$1:$G$1,0))</f>
        <v>M</v>
      </c>
      <c r="K473" s="4">
        <f>INDEX(products!$A$1:$G$49, MATCH(orders!$D473,products!$A$1:$A$49,0),MATCH(orders!K$1,products!$A$1:$G$1,0))</f>
        <v>2.5</v>
      </c>
      <c r="L473" s="5">
        <f>INDEX(products!$A$1:$G$49, 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 MATCH(orders!$D474,products!$A$1:$A$49,0),MATCH(orders!I$1,products!$A$1:$G$1,0))</f>
        <v>Ara</v>
      </c>
      <c r="J474" t="str">
        <f>INDEX(products!$A$1:$G$49, MATCH(orders!$D474,products!$A$1:$A$49,0),MATCH(orders!J$1,products!$A$1:$G$1,0))</f>
        <v>D</v>
      </c>
      <c r="K474" s="4">
        <f>INDEX(products!$A$1:$G$49, MATCH(orders!$D474,products!$A$1:$A$49,0),MATCH(orders!K$1,products!$A$1:$G$1,0))</f>
        <v>0.2</v>
      </c>
      <c r="L474" s="5">
        <f>INDEX(products!$A$1:$G$49, 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 MATCH(orders!$D475,products!$A$1:$A$49,0),MATCH(orders!I$1,products!$A$1:$G$1,0))</f>
        <v>Ara</v>
      </c>
      <c r="J475" t="str">
        <f>INDEX(products!$A$1:$G$49, MATCH(orders!$D475,products!$A$1:$A$49,0),MATCH(orders!J$1,products!$A$1:$G$1,0))</f>
        <v>L</v>
      </c>
      <c r="K475" s="4">
        <f>INDEX(products!$A$1:$G$49, MATCH(orders!$D475,products!$A$1:$A$49,0),MATCH(orders!K$1,products!$A$1:$G$1,0))</f>
        <v>1</v>
      </c>
      <c r="L475" s="5">
        <f>INDEX(products!$A$1:$G$49, 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 MATCH(orders!$D476,products!$A$1:$A$49,0),MATCH(orders!I$1,products!$A$1:$G$1,0))</f>
        <v>Exc</v>
      </c>
      <c r="J476" t="str">
        <f>INDEX(products!$A$1:$G$49, MATCH(orders!$D476,products!$A$1:$A$49,0),MATCH(orders!J$1,products!$A$1:$G$1,0))</f>
        <v>M</v>
      </c>
      <c r="K476" s="4">
        <f>INDEX(products!$A$1:$G$49, MATCH(orders!$D476,products!$A$1:$A$49,0),MATCH(orders!K$1,products!$A$1:$G$1,0))</f>
        <v>2.5</v>
      </c>
      <c r="L476" s="5">
        <f>INDEX(products!$A$1:$G$49, 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 MATCH(orders!$D477,products!$A$1:$A$49,0),MATCH(orders!I$1,products!$A$1:$G$1,0))</f>
        <v>Lib</v>
      </c>
      <c r="J477" t="str">
        <f>INDEX(products!$A$1:$G$49, MATCH(orders!$D477,products!$A$1:$A$49,0),MATCH(orders!J$1,products!$A$1:$G$1,0))</f>
        <v>M</v>
      </c>
      <c r="K477" s="4">
        <f>INDEX(products!$A$1:$G$49, MATCH(orders!$D477,products!$A$1:$A$49,0),MATCH(orders!K$1,products!$A$1:$G$1,0))</f>
        <v>0.2</v>
      </c>
      <c r="L477" s="5">
        <f>INDEX(products!$A$1:$G$49, 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 MATCH(orders!$D478,products!$A$1:$A$49,0),MATCH(orders!I$1,products!$A$1:$G$1,0))</f>
        <v>Exc</v>
      </c>
      <c r="J478" t="str">
        <f>INDEX(products!$A$1:$G$49, MATCH(orders!$D478,products!$A$1:$A$49,0),MATCH(orders!J$1,products!$A$1:$G$1,0))</f>
        <v>L</v>
      </c>
      <c r="K478" s="4">
        <f>INDEX(products!$A$1:$G$49, MATCH(orders!$D478,products!$A$1:$A$49,0),MATCH(orders!K$1,products!$A$1:$G$1,0))</f>
        <v>0.2</v>
      </c>
      <c r="L478" s="5">
        <f>INDEX(products!$A$1:$G$49, 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 MATCH(orders!$D479,products!$A$1:$A$49,0),MATCH(orders!I$1,products!$A$1:$G$1,0))</f>
        <v>Lib</v>
      </c>
      <c r="J479" t="str">
        <f>INDEX(products!$A$1:$G$49, MATCH(orders!$D479,products!$A$1:$A$49,0),MATCH(orders!J$1,products!$A$1:$G$1,0))</f>
        <v>M</v>
      </c>
      <c r="K479" s="4">
        <f>INDEX(products!$A$1:$G$49, MATCH(orders!$D479,products!$A$1:$A$49,0),MATCH(orders!K$1,products!$A$1:$G$1,0))</f>
        <v>0.2</v>
      </c>
      <c r="L479" s="5">
        <f>INDEX(products!$A$1:$G$49, 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 MATCH(orders!$D480,products!$A$1:$A$49,0),MATCH(orders!I$1,products!$A$1:$G$1,0))</f>
        <v>Rob</v>
      </c>
      <c r="J480" t="str">
        <f>INDEX(products!$A$1:$G$49, MATCH(orders!$D480,products!$A$1:$A$49,0),MATCH(orders!J$1,products!$A$1:$G$1,0))</f>
        <v>D</v>
      </c>
      <c r="K480" s="4">
        <f>INDEX(products!$A$1:$G$49, MATCH(orders!$D480,products!$A$1:$A$49,0),MATCH(orders!K$1,products!$A$1:$G$1,0))</f>
        <v>1</v>
      </c>
      <c r="L480" s="5">
        <f>INDEX(products!$A$1:$G$49, 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 MATCH(orders!$D481,products!$A$1:$A$49,0),MATCH(orders!I$1,products!$A$1:$G$1,0))</f>
        <v>Exc</v>
      </c>
      <c r="J481" t="str">
        <f>INDEX(products!$A$1:$G$49, MATCH(orders!$D481,products!$A$1:$A$49,0),MATCH(orders!J$1,products!$A$1:$G$1,0))</f>
        <v>M</v>
      </c>
      <c r="K481" s="4">
        <f>INDEX(products!$A$1:$G$49, MATCH(orders!$D481,products!$A$1:$A$49,0),MATCH(orders!K$1,products!$A$1:$G$1,0))</f>
        <v>2.5</v>
      </c>
      <c r="L481" s="5">
        <f>INDEX(products!$A$1:$G$49, 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 MATCH(orders!$D482,products!$A$1:$A$49,0),MATCH(orders!I$1,products!$A$1:$G$1,0))</f>
        <v>Exc</v>
      </c>
      <c r="J482" t="str">
        <f>INDEX(products!$A$1:$G$49, MATCH(orders!$D482,products!$A$1:$A$49,0),MATCH(orders!J$1,products!$A$1:$G$1,0))</f>
        <v>M</v>
      </c>
      <c r="K482" s="4">
        <f>INDEX(products!$A$1:$G$49, MATCH(orders!$D482,products!$A$1:$A$49,0),MATCH(orders!K$1,products!$A$1:$G$1,0))</f>
        <v>0.2</v>
      </c>
      <c r="L482" s="5">
        <f>INDEX(products!$A$1:$G$49, 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 MATCH(orders!$D483,products!$A$1:$A$49,0),MATCH(orders!I$1,products!$A$1:$G$1,0))</f>
        <v>Rob</v>
      </c>
      <c r="J483" t="str">
        <f>INDEX(products!$A$1:$G$49, MATCH(orders!$D483,products!$A$1:$A$49,0),MATCH(orders!J$1,products!$A$1:$G$1,0))</f>
        <v>L</v>
      </c>
      <c r="K483" s="4">
        <f>INDEX(products!$A$1:$G$49, MATCH(orders!$D483,products!$A$1:$A$49,0),MATCH(orders!K$1,products!$A$1:$G$1,0))</f>
        <v>1</v>
      </c>
      <c r="L483" s="5">
        <f>INDEX(products!$A$1:$G$49, 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 MATCH(orders!$D484,products!$A$1:$A$49,0),MATCH(orders!I$1,products!$A$1:$G$1,0))</f>
        <v>Exc</v>
      </c>
      <c r="J484" t="str">
        <f>INDEX(products!$A$1:$G$49, MATCH(orders!$D484,products!$A$1:$A$49,0),MATCH(orders!J$1,products!$A$1:$G$1,0))</f>
        <v>D</v>
      </c>
      <c r="K484" s="4">
        <f>INDEX(products!$A$1:$G$49, MATCH(orders!$D484,products!$A$1:$A$49,0),MATCH(orders!K$1,products!$A$1:$G$1,0))</f>
        <v>2.5</v>
      </c>
      <c r="L484" s="5">
        <f>INDEX(products!$A$1:$G$49, 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 MATCH(orders!$D485,products!$A$1:$A$49,0),MATCH(orders!I$1,products!$A$1:$G$1,0))</f>
        <v>Lib</v>
      </c>
      <c r="J485" t="str">
        <f>INDEX(products!$A$1:$G$49, MATCH(orders!$D485,products!$A$1:$A$49,0),MATCH(orders!J$1,products!$A$1:$G$1,0))</f>
        <v>D</v>
      </c>
      <c r="K485" s="4">
        <f>INDEX(products!$A$1:$G$49, MATCH(orders!$D485,products!$A$1:$A$49,0),MATCH(orders!K$1,products!$A$1:$G$1,0))</f>
        <v>2.5</v>
      </c>
      <c r="L485" s="5">
        <f>INDEX(products!$A$1:$G$49, 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 MATCH(orders!$D486,products!$A$1:$A$49,0),MATCH(orders!I$1,products!$A$1:$G$1,0))</f>
        <v>Lib</v>
      </c>
      <c r="J486" t="str">
        <f>INDEX(products!$A$1:$G$49, MATCH(orders!$D486,products!$A$1:$A$49,0),MATCH(orders!J$1,products!$A$1:$G$1,0))</f>
        <v>L</v>
      </c>
      <c r="K486" s="4">
        <f>INDEX(products!$A$1:$G$49, MATCH(orders!$D486,products!$A$1:$A$49,0),MATCH(orders!K$1,products!$A$1:$G$1,0))</f>
        <v>0.5</v>
      </c>
      <c r="L486" s="5">
        <f>INDEX(products!$A$1:$G$49, 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 MATCH(orders!$D487,products!$A$1:$A$49,0),MATCH(orders!I$1,products!$A$1:$G$1,0))</f>
        <v>Rob</v>
      </c>
      <c r="J487" t="str">
        <f>INDEX(products!$A$1:$G$49, MATCH(orders!$D487,products!$A$1:$A$49,0),MATCH(orders!J$1,products!$A$1:$G$1,0))</f>
        <v>L</v>
      </c>
      <c r="K487" s="4">
        <f>INDEX(products!$A$1:$G$49, MATCH(orders!$D487,products!$A$1:$A$49,0),MATCH(orders!K$1,products!$A$1:$G$1,0))</f>
        <v>0.2</v>
      </c>
      <c r="L487" s="5">
        <f>INDEX(products!$A$1:$G$49, 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 MATCH(orders!$D488,products!$A$1:$A$49,0),MATCH(orders!I$1,products!$A$1:$G$1,0))</f>
        <v>Lib</v>
      </c>
      <c r="J488" t="str">
        <f>INDEX(products!$A$1:$G$49, MATCH(orders!$D488,products!$A$1:$A$49,0),MATCH(orders!J$1,products!$A$1:$G$1,0))</f>
        <v>M</v>
      </c>
      <c r="K488" s="4">
        <f>INDEX(products!$A$1:$G$49, MATCH(orders!$D488,products!$A$1:$A$49,0),MATCH(orders!K$1,products!$A$1:$G$1,0))</f>
        <v>0.5</v>
      </c>
      <c r="L488" s="5">
        <f>INDEX(products!$A$1:$G$49, 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 MATCH(orders!$D489,products!$A$1:$A$49,0),MATCH(orders!I$1,products!$A$1:$G$1,0))</f>
        <v>Exc</v>
      </c>
      <c r="J489" t="str">
        <f>INDEX(products!$A$1:$G$49, MATCH(orders!$D489,products!$A$1:$A$49,0),MATCH(orders!J$1,products!$A$1:$G$1,0))</f>
        <v>D</v>
      </c>
      <c r="K489" s="4">
        <f>INDEX(products!$A$1:$G$49, MATCH(orders!$D489,products!$A$1:$A$49,0),MATCH(orders!K$1,products!$A$1:$G$1,0))</f>
        <v>1</v>
      </c>
      <c r="L489" s="5">
        <f>INDEX(products!$A$1:$G$49, 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 MATCH(orders!$D490,products!$A$1:$A$49,0),MATCH(orders!I$1,products!$A$1:$G$1,0))</f>
        <v>Rob</v>
      </c>
      <c r="J490" t="str">
        <f>INDEX(products!$A$1:$G$49, MATCH(orders!$D490,products!$A$1:$A$49,0),MATCH(orders!J$1,products!$A$1:$G$1,0))</f>
        <v>M</v>
      </c>
      <c r="K490" s="4">
        <f>INDEX(products!$A$1:$G$49, MATCH(orders!$D490,products!$A$1:$A$49,0),MATCH(orders!K$1,products!$A$1:$G$1,0))</f>
        <v>0.2</v>
      </c>
      <c r="L490" s="5">
        <f>INDEX(products!$A$1:$G$49, 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 MATCH(orders!$D491,products!$A$1:$A$49,0),MATCH(orders!I$1,products!$A$1:$G$1,0))</f>
        <v>Lib</v>
      </c>
      <c r="J491" t="str">
        <f>INDEX(products!$A$1:$G$49, MATCH(orders!$D491,products!$A$1:$A$49,0),MATCH(orders!J$1,products!$A$1:$G$1,0))</f>
        <v>L</v>
      </c>
      <c r="K491" s="4">
        <f>INDEX(products!$A$1:$G$49, MATCH(orders!$D491,products!$A$1:$A$49,0),MATCH(orders!K$1,products!$A$1:$G$1,0))</f>
        <v>1</v>
      </c>
      <c r="L491" s="5">
        <f>INDEX(products!$A$1:$G$49, 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 MATCH(orders!$D492,products!$A$1:$A$49,0),MATCH(orders!I$1,products!$A$1:$G$1,0))</f>
        <v>Lib</v>
      </c>
      <c r="J492" t="str">
        <f>INDEX(products!$A$1:$G$49, MATCH(orders!$D492,products!$A$1:$A$49,0),MATCH(orders!J$1,products!$A$1:$G$1,0))</f>
        <v>D</v>
      </c>
      <c r="K492" s="4">
        <f>INDEX(products!$A$1:$G$49, MATCH(orders!$D492,products!$A$1:$A$49,0),MATCH(orders!K$1,products!$A$1:$G$1,0))</f>
        <v>0.5</v>
      </c>
      <c r="L492" s="5">
        <f>INDEX(products!$A$1:$G$49, 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 MATCH(orders!$D493,products!$A$1:$A$49,0),MATCH(orders!I$1,products!$A$1:$G$1,0))</f>
        <v>Lib</v>
      </c>
      <c r="J493" t="str">
        <f>INDEX(products!$A$1:$G$49, MATCH(orders!$D493,products!$A$1:$A$49,0),MATCH(orders!J$1,products!$A$1:$G$1,0))</f>
        <v>D</v>
      </c>
      <c r="K493" s="4">
        <f>INDEX(products!$A$1:$G$49, MATCH(orders!$D493,products!$A$1:$A$49,0),MATCH(orders!K$1,products!$A$1:$G$1,0))</f>
        <v>0.2</v>
      </c>
      <c r="L493" s="5">
        <f>INDEX(products!$A$1:$G$49, 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 MATCH(orders!$D494,products!$A$1:$A$49,0),MATCH(orders!I$1,products!$A$1:$G$1,0))</f>
        <v>Exc</v>
      </c>
      <c r="J494" t="str">
        <f>INDEX(products!$A$1:$G$49, MATCH(orders!$D494,products!$A$1:$A$49,0),MATCH(orders!J$1,products!$A$1:$G$1,0))</f>
        <v>M</v>
      </c>
      <c r="K494" s="4">
        <f>INDEX(products!$A$1:$G$49, MATCH(orders!$D494,products!$A$1:$A$49,0),MATCH(orders!K$1,products!$A$1:$G$1,0))</f>
        <v>0.2</v>
      </c>
      <c r="L494" s="5">
        <f>INDEX(products!$A$1:$G$49, 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 MATCH(orders!$D495,products!$A$1:$A$49,0),MATCH(orders!I$1,products!$A$1:$G$1,0))</f>
        <v>Rob</v>
      </c>
      <c r="J495" t="str">
        <f>INDEX(products!$A$1:$G$49, MATCH(orders!$D495,products!$A$1:$A$49,0),MATCH(orders!J$1,products!$A$1:$G$1,0))</f>
        <v>M</v>
      </c>
      <c r="K495" s="4">
        <f>INDEX(products!$A$1:$G$49, MATCH(orders!$D495,products!$A$1:$A$49,0),MATCH(orders!K$1,products!$A$1:$G$1,0))</f>
        <v>0.5</v>
      </c>
      <c r="L495" s="5">
        <f>INDEX(products!$A$1:$G$49, 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 MATCH(orders!$D496,products!$A$1:$A$49,0),MATCH(orders!I$1,products!$A$1:$G$1,0))</f>
        <v>Lib</v>
      </c>
      <c r="J496" t="str">
        <f>INDEX(products!$A$1:$G$49, MATCH(orders!$D496,products!$A$1:$A$49,0),MATCH(orders!J$1,products!$A$1:$G$1,0))</f>
        <v>L</v>
      </c>
      <c r="K496" s="4">
        <f>INDEX(products!$A$1:$G$49, MATCH(orders!$D496,products!$A$1:$A$49,0),MATCH(orders!K$1,products!$A$1:$G$1,0))</f>
        <v>1</v>
      </c>
      <c r="L496" s="5">
        <f>INDEX(products!$A$1:$G$49, 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 MATCH(orders!$D497,products!$A$1:$A$49,0),MATCH(orders!I$1,products!$A$1:$G$1,0))</f>
        <v>Lib</v>
      </c>
      <c r="J497" t="str">
        <f>INDEX(products!$A$1:$G$49, MATCH(orders!$D497,products!$A$1:$A$49,0),MATCH(orders!J$1,products!$A$1:$G$1,0))</f>
        <v>L</v>
      </c>
      <c r="K497" s="4">
        <f>INDEX(products!$A$1:$G$49, MATCH(orders!$D497,products!$A$1:$A$49,0),MATCH(orders!K$1,products!$A$1:$G$1,0))</f>
        <v>1</v>
      </c>
      <c r="L497" s="5">
        <f>INDEX(products!$A$1:$G$49, 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 MATCH(orders!$D498,products!$A$1:$A$49,0),MATCH(orders!I$1,products!$A$1:$G$1,0))</f>
        <v>Exc</v>
      </c>
      <c r="J498" t="str">
        <f>INDEX(products!$A$1:$G$49, MATCH(orders!$D498,products!$A$1:$A$49,0),MATCH(orders!J$1,products!$A$1:$G$1,0))</f>
        <v>D</v>
      </c>
      <c r="K498" s="4">
        <f>INDEX(products!$A$1:$G$49, MATCH(orders!$D498,products!$A$1:$A$49,0),MATCH(orders!K$1,products!$A$1:$G$1,0))</f>
        <v>0.2</v>
      </c>
      <c r="L498" s="5">
        <f>INDEX(products!$A$1:$G$49, 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 MATCH(orders!$D499,products!$A$1:$A$49,0),MATCH(orders!I$1,products!$A$1:$G$1,0))</f>
        <v>Ara</v>
      </c>
      <c r="J499" t="str">
        <f>INDEX(products!$A$1:$G$49, MATCH(orders!$D499,products!$A$1:$A$49,0),MATCH(orders!J$1,products!$A$1:$G$1,0))</f>
        <v>D</v>
      </c>
      <c r="K499" s="4">
        <f>INDEX(products!$A$1:$G$49, MATCH(orders!$D499,products!$A$1:$A$49,0),MATCH(orders!K$1,products!$A$1:$G$1,0))</f>
        <v>1</v>
      </c>
      <c r="L499" s="5">
        <f>INDEX(products!$A$1:$G$49, 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 MATCH(orders!$D500,products!$A$1:$A$49,0),MATCH(orders!I$1,products!$A$1:$G$1,0))</f>
        <v>Rob</v>
      </c>
      <c r="J500" t="str">
        <f>INDEX(products!$A$1:$G$49, MATCH(orders!$D500,products!$A$1:$A$49,0),MATCH(orders!J$1,products!$A$1:$G$1,0))</f>
        <v>M</v>
      </c>
      <c r="K500" s="4">
        <f>INDEX(products!$A$1:$G$49, MATCH(orders!$D500,products!$A$1:$A$49,0),MATCH(orders!K$1,products!$A$1:$G$1,0))</f>
        <v>1</v>
      </c>
      <c r="L500" s="5">
        <f>INDEX(products!$A$1:$G$49, 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 MATCH(orders!$D501,products!$A$1:$A$49,0),MATCH(orders!I$1,products!$A$1:$G$1,0))</f>
        <v>Rob</v>
      </c>
      <c r="J501" t="str">
        <f>INDEX(products!$A$1:$G$49, MATCH(orders!$D501,products!$A$1:$A$49,0),MATCH(orders!J$1,products!$A$1:$G$1,0))</f>
        <v>D</v>
      </c>
      <c r="K501" s="4">
        <f>INDEX(products!$A$1:$G$49, MATCH(orders!$D501,products!$A$1:$A$49,0),MATCH(orders!K$1,products!$A$1:$G$1,0))</f>
        <v>0.2</v>
      </c>
      <c r="L501" s="5">
        <f>INDEX(products!$A$1:$G$49, 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 MATCH(orders!$D502,products!$A$1:$A$49,0),MATCH(orders!I$1,products!$A$1:$G$1,0))</f>
        <v>Rob</v>
      </c>
      <c r="J502" t="str">
        <f>INDEX(products!$A$1:$G$49, MATCH(orders!$D502,products!$A$1:$A$49,0),MATCH(orders!J$1,products!$A$1:$G$1,0))</f>
        <v>L</v>
      </c>
      <c r="K502" s="4">
        <f>INDEX(products!$A$1:$G$49, MATCH(orders!$D502,products!$A$1:$A$49,0),MATCH(orders!K$1,products!$A$1:$G$1,0))</f>
        <v>1</v>
      </c>
      <c r="L502" s="5">
        <f>INDEX(products!$A$1:$G$49, 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 MATCH(orders!$D503,products!$A$1:$A$49,0),MATCH(orders!I$1,products!$A$1:$G$1,0))</f>
        <v>Rob</v>
      </c>
      <c r="J503" t="str">
        <f>INDEX(products!$A$1:$G$49, MATCH(orders!$D503,products!$A$1:$A$49,0),MATCH(orders!J$1,products!$A$1:$G$1,0))</f>
        <v>M</v>
      </c>
      <c r="K503" s="4">
        <f>INDEX(products!$A$1:$G$49, MATCH(orders!$D503,products!$A$1:$A$49,0),MATCH(orders!K$1,products!$A$1:$G$1,0))</f>
        <v>0.2</v>
      </c>
      <c r="L503" s="5">
        <f>INDEX(products!$A$1:$G$49, 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 MATCH(orders!$D504,products!$A$1:$A$49,0),MATCH(orders!I$1,products!$A$1:$G$1,0))</f>
        <v>Exc</v>
      </c>
      <c r="J504" t="str">
        <f>INDEX(products!$A$1:$G$49, MATCH(orders!$D504,products!$A$1:$A$49,0),MATCH(orders!J$1,products!$A$1:$G$1,0))</f>
        <v>M</v>
      </c>
      <c r="K504" s="4">
        <f>INDEX(products!$A$1:$G$49, MATCH(orders!$D504,products!$A$1:$A$49,0),MATCH(orders!K$1,products!$A$1:$G$1,0))</f>
        <v>0.2</v>
      </c>
      <c r="L504" s="5">
        <f>INDEX(products!$A$1:$G$49, 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 MATCH(orders!$D505,products!$A$1:$A$49,0),MATCH(orders!I$1,products!$A$1:$G$1,0))</f>
        <v>Lib</v>
      </c>
      <c r="J505" t="str">
        <f>INDEX(products!$A$1:$G$49, MATCH(orders!$D505,products!$A$1:$A$49,0),MATCH(orders!J$1,products!$A$1:$G$1,0))</f>
        <v>D</v>
      </c>
      <c r="K505" s="4">
        <f>INDEX(products!$A$1:$G$49, MATCH(orders!$D505,products!$A$1:$A$49,0),MATCH(orders!K$1,products!$A$1:$G$1,0))</f>
        <v>1</v>
      </c>
      <c r="L505" s="5">
        <f>INDEX(products!$A$1:$G$49, 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 MATCH(orders!$D506,products!$A$1:$A$49,0),MATCH(orders!I$1,products!$A$1:$G$1,0))</f>
        <v>Lib</v>
      </c>
      <c r="J506" t="str">
        <f>INDEX(products!$A$1:$G$49, MATCH(orders!$D506,products!$A$1:$A$49,0),MATCH(orders!J$1,products!$A$1:$G$1,0))</f>
        <v>L</v>
      </c>
      <c r="K506" s="4">
        <f>INDEX(products!$A$1:$G$49, MATCH(orders!$D506,products!$A$1:$A$49,0),MATCH(orders!K$1,products!$A$1:$G$1,0))</f>
        <v>0.2</v>
      </c>
      <c r="L506" s="5">
        <f>INDEX(products!$A$1:$G$49, 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 MATCH(orders!$D507,products!$A$1:$A$49,0),MATCH(orders!I$1,products!$A$1:$G$1,0))</f>
        <v>Lib</v>
      </c>
      <c r="J507" t="str">
        <f>INDEX(products!$A$1:$G$49, MATCH(orders!$D507,products!$A$1:$A$49,0),MATCH(orders!J$1,products!$A$1:$G$1,0))</f>
        <v>M</v>
      </c>
      <c r="K507" s="4">
        <f>INDEX(products!$A$1:$G$49, MATCH(orders!$D507,products!$A$1:$A$49,0),MATCH(orders!K$1,products!$A$1:$G$1,0))</f>
        <v>0.2</v>
      </c>
      <c r="L507" s="5">
        <f>INDEX(products!$A$1:$G$49, 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 MATCH(orders!$D508,products!$A$1:$A$49,0),MATCH(orders!I$1,products!$A$1:$G$1,0))</f>
        <v>Ara</v>
      </c>
      <c r="J508" t="str">
        <f>INDEX(products!$A$1:$G$49, MATCH(orders!$D508,products!$A$1:$A$49,0),MATCH(orders!J$1,products!$A$1:$G$1,0))</f>
        <v>L</v>
      </c>
      <c r="K508" s="4">
        <f>INDEX(products!$A$1:$G$49, MATCH(orders!$D508,products!$A$1:$A$49,0),MATCH(orders!K$1,products!$A$1:$G$1,0))</f>
        <v>1</v>
      </c>
      <c r="L508" s="5">
        <f>INDEX(products!$A$1:$G$49, 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 MATCH(orders!$D509,products!$A$1:$A$49,0),MATCH(orders!I$1,products!$A$1:$G$1,0))</f>
        <v>Ara</v>
      </c>
      <c r="J509" t="str">
        <f>INDEX(products!$A$1:$G$49, MATCH(orders!$D509,products!$A$1:$A$49,0),MATCH(orders!J$1,products!$A$1:$G$1,0))</f>
        <v>L</v>
      </c>
      <c r="K509" s="4">
        <f>INDEX(products!$A$1:$G$49, MATCH(orders!$D509,products!$A$1:$A$49,0),MATCH(orders!K$1,products!$A$1:$G$1,0))</f>
        <v>2.5</v>
      </c>
      <c r="L509" s="5">
        <f>INDEX(products!$A$1:$G$49, 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 MATCH(orders!$D510,products!$A$1:$A$49,0),MATCH(orders!I$1,products!$A$1:$G$1,0))</f>
        <v>Lib</v>
      </c>
      <c r="J510" t="str">
        <f>INDEX(products!$A$1:$G$49, MATCH(orders!$D510,products!$A$1:$A$49,0),MATCH(orders!J$1,products!$A$1:$G$1,0))</f>
        <v>D</v>
      </c>
      <c r="K510" s="4">
        <f>INDEX(products!$A$1:$G$49, MATCH(orders!$D510,products!$A$1:$A$49,0),MATCH(orders!K$1,products!$A$1:$G$1,0))</f>
        <v>0.5</v>
      </c>
      <c r="L510" s="5">
        <f>INDEX(products!$A$1:$G$49, 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 MATCH(orders!$D511,products!$A$1:$A$49,0),MATCH(orders!I$1,products!$A$1:$G$1,0))</f>
        <v>Ara</v>
      </c>
      <c r="J511" t="str">
        <f>INDEX(products!$A$1:$G$49, MATCH(orders!$D511,products!$A$1:$A$49,0),MATCH(orders!J$1,products!$A$1:$G$1,0))</f>
        <v>D</v>
      </c>
      <c r="K511" s="4">
        <f>INDEX(products!$A$1:$G$49, MATCH(orders!$D511,products!$A$1:$A$49,0),MATCH(orders!K$1,products!$A$1:$G$1,0))</f>
        <v>1</v>
      </c>
      <c r="L511" s="5">
        <f>INDEX(products!$A$1:$G$49, 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 MATCH(orders!$D512,products!$A$1:$A$49,0),MATCH(orders!I$1,products!$A$1:$G$1,0))</f>
        <v>Rob</v>
      </c>
      <c r="J512" t="str">
        <f>INDEX(products!$A$1:$G$49, MATCH(orders!$D512,products!$A$1:$A$49,0),MATCH(orders!J$1,products!$A$1:$G$1,0))</f>
        <v>L</v>
      </c>
      <c r="K512" s="4">
        <f>INDEX(products!$A$1:$G$49, MATCH(orders!$D512,products!$A$1:$A$49,0),MATCH(orders!K$1,products!$A$1:$G$1,0))</f>
        <v>0.2</v>
      </c>
      <c r="L512" s="5">
        <f>INDEX(products!$A$1:$G$49, 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 MATCH(orders!$D513,products!$A$1:$A$49,0),MATCH(orders!I$1,products!$A$1:$G$1,0))</f>
        <v>Ara</v>
      </c>
      <c r="J513" t="str">
        <f>INDEX(products!$A$1:$G$49, MATCH(orders!$D513,products!$A$1:$A$49,0),MATCH(orders!J$1,products!$A$1:$G$1,0))</f>
        <v>M</v>
      </c>
      <c r="K513" s="4">
        <f>INDEX(products!$A$1:$G$49, MATCH(orders!$D513,products!$A$1:$A$49,0),MATCH(orders!K$1,products!$A$1:$G$1,0))</f>
        <v>0.2</v>
      </c>
      <c r="L513" s="5">
        <f>INDEX(products!$A$1:$G$49, 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 MATCH(orders!$D514,products!$A$1:$A$49,0),MATCH(orders!I$1,products!$A$1:$G$1,0))</f>
        <v>Lib</v>
      </c>
      <c r="J514" t="str">
        <f>INDEX(products!$A$1:$G$49, MATCH(orders!$D514,products!$A$1:$A$49,0),MATCH(orders!J$1,products!$A$1:$G$1,0))</f>
        <v>L</v>
      </c>
      <c r="K514" s="4">
        <f>INDEX(products!$A$1:$G$49, MATCH(orders!$D514,products!$A$1:$A$49,0),MATCH(orders!K$1,products!$A$1:$G$1,0))</f>
        <v>1</v>
      </c>
      <c r="L514" s="5">
        <f>INDEX(products!$A$1:$G$49, 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 MATCH(orders!$D515,products!$A$1:$A$49,0),MATCH(orders!I$1,products!$A$1:$G$1,0))</f>
        <v>Lib</v>
      </c>
      <c r="J515" t="str">
        <f>INDEX(products!$A$1:$G$49, MATCH(orders!$D515,products!$A$1:$A$49,0),MATCH(orders!J$1,products!$A$1:$G$1,0))</f>
        <v>L</v>
      </c>
      <c r="K515" s="4">
        <f>INDEX(products!$A$1:$G$49, MATCH(orders!$D515,products!$A$1:$A$49,0),MATCH(orders!K$1,products!$A$1:$G$1,0))</f>
        <v>1</v>
      </c>
      <c r="L515" s="5">
        <f>INDEX(products!$A$1:$G$49, MATCH(orders!$D515,products!$A$1:$A$49,0),MATCH(orders!L$1,products!$A$1:$G$1,0))</f>
        <v>15.85</v>
      </c>
      <c r="M515" s="5">
        <f t="shared" ref="M515:M578" si="24">L515*E515</f>
        <v>79.25</v>
      </c>
      <c r="N515" t="str">
        <f t="shared" ref="N515:N578" si="25">IF(I515="Rob","Robusta",IF(I515="Exc", "Excelsa",IF(I515="Ara","Arabica",IF(I515="Lib","Liberica",""))))</f>
        <v>Liberica</v>
      </c>
      <c r="O515" t="str">
        <f t="shared" ref="O515:O578" si="26">IF(J515="M","Medium",IF(J515="L", "Light",IF(J515="D","Dark","")))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 MATCH(orders!$D516,products!$A$1:$A$49,0),MATCH(orders!I$1,products!$A$1:$G$1,0))</f>
        <v>Lib</v>
      </c>
      <c r="J516" t="str">
        <f>INDEX(products!$A$1:$G$49, MATCH(orders!$D516,products!$A$1:$A$49,0),MATCH(orders!J$1,products!$A$1:$G$1,0))</f>
        <v>M</v>
      </c>
      <c r="K516" s="4">
        <f>INDEX(products!$A$1:$G$49, MATCH(orders!$D516,products!$A$1:$A$49,0),MATCH(orders!K$1,products!$A$1:$G$1,0))</f>
        <v>0.2</v>
      </c>
      <c r="L516" s="5">
        <f>INDEX(products!$A$1:$G$49, 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 MATCH(orders!$D517,products!$A$1:$A$49,0),MATCH(orders!I$1,products!$A$1:$G$1,0))</f>
        <v>Rob</v>
      </c>
      <c r="J517" t="str">
        <f>INDEX(products!$A$1:$G$49, MATCH(orders!$D517,products!$A$1:$A$49,0),MATCH(orders!J$1,products!$A$1:$G$1,0))</f>
        <v>L</v>
      </c>
      <c r="K517" s="4">
        <f>INDEX(products!$A$1:$G$49, MATCH(orders!$D517,products!$A$1:$A$49,0),MATCH(orders!K$1,products!$A$1:$G$1,0))</f>
        <v>0.5</v>
      </c>
      <c r="L517" s="5">
        <f>INDEX(products!$A$1:$G$49, 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 MATCH(orders!$D518,products!$A$1:$A$49,0),MATCH(orders!I$1,products!$A$1:$G$1,0))</f>
        <v>Rob</v>
      </c>
      <c r="J518" t="str">
        <f>INDEX(products!$A$1:$G$49, MATCH(orders!$D518,products!$A$1:$A$49,0),MATCH(orders!J$1,products!$A$1:$G$1,0))</f>
        <v>D</v>
      </c>
      <c r="K518" s="4">
        <f>INDEX(products!$A$1:$G$49, MATCH(orders!$D518,products!$A$1:$A$49,0),MATCH(orders!K$1,products!$A$1:$G$1,0))</f>
        <v>2.5</v>
      </c>
      <c r="L518" s="5">
        <f>INDEX(products!$A$1:$G$49, 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 MATCH(orders!$D519,products!$A$1:$A$49,0),MATCH(orders!I$1,products!$A$1:$G$1,0))</f>
        <v>Lib</v>
      </c>
      <c r="J519" t="str">
        <f>INDEX(products!$A$1:$G$49, MATCH(orders!$D519,products!$A$1:$A$49,0),MATCH(orders!J$1,products!$A$1:$G$1,0))</f>
        <v>D</v>
      </c>
      <c r="K519" s="4">
        <f>INDEX(products!$A$1:$G$49, MATCH(orders!$D519,products!$A$1:$A$49,0),MATCH(orders!K$1,products!$A$1:$G$1,0))</f>
        <v>0.2</v>
      </c>
      <c r="L519" s="5">
        <f>INDEX(products!$A$1:$G$49, 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 MATCH(orders!$D520,products!$A$1:$A$49,0),MATCH(orders!I$1,products!$A$1:$G$1,0))</f>
        <v>Exc</v>
      </c>
      <c r="J520" t="str">
        <f>INDEX(products!$A$1:$G$49, MATCH(orders!$D520,products!$A$1:$A$49,0),MATCH(orders!J$1,products!$A$1:$G$1,0))</f>
        <v>D</v>
      </c>
      <c r="K520" s="4">
        <f>INDEX(products!$A$1:$G$49, MATCH(orders!$D520,products!$A$1:$A$49,0),MATCH(orders!K$1,products!$A$1:$G$1,0))</f>
        <v>2.5</v>
      </c>
      <c r="L520" s="5">
        <f>INDEX(products!$A$1:$G$49, 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 MATCH(orders!$D521,products!$A$1:$A$49,0),MATCH(orders!I$1,products!$A$1:$G$1,0))</f>
        <v>Ara</v>
      </c>
      <c r="J521" t="str">
        <f>INDEX(products!$A$1:$G$49, MATCH(orders!$D521,products!$A$1:$A$49,0),MATCH(orders!J$1,products!$A$1:$G$1,0))</f>
        <v>D</v>
      </c>
      <c r="K521" s="4">
        <f>INDEX(products!$A$1:$G$49, MATCH(orders!$D521,products!$A$1:$A$49,0),MATCH(orders!K$1,products!$A$1:$G$1,0))</f>
        <v>0.5</v>
      </c>
      <c r="L521" s="5">
        <f>INDEX(products!$A$1:$G$49, 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 MATCH(orders!$D522,products!$A$1:$A$49,0),MATCH(orders!I$1,products!$A$1:$G$1,0))</f>
        <v>Lib</v>
      </c>
      <c r="J522" t="str">
        <f>INDEX(products!$A$1:$G$49, MATCH(orders!$D522,products!$A$1:$A$49,0),MATCH(orders!J$1,products!$A$1:$G$1,0))</f>
        <v>D</v>
      </c>
      <c r="K522" s="4">
        <f>INDEX(products!$A$1:$G$49, MATCH(orders!$D522,products!$A$1:$A$49,0),MATCH(orders!K$1,products!$A$1:$G$1,0))</f>
        <v>0.2</v>
      </c>
      <c r="L522" s="5">
        <f>INDEX(products!$A$1:$G$49, 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 MATCH(orders!$D523,products!$A$1:$A$49,0),MATCH(orders!I$1,products!$A$1:$G$1,0))</f>
        <v>Rob</v>
      </c>
      <c r="J523" t="str">
        <f>INDEX(products!$A$1:$G$49, MATCH(orders!$D523,products!$A$1:$A$49,0),MATCH(orders!J$1,products!$A$1:$G$1,0))</f>
        <v>M</v>
      </c>
      <c r="K523" s="4">
        <f>INDEX(products!$A$1:$G$49, MATCH(orders!$D523,products!$A$1:$A$49,0),MATCH(orders!K$1,products!$A$1:$G$1,0))</f>
        <v>1</v>
      </c>
      <c r="L523" s="5">
        <f>INDEX(products!$A$1:$G$49, 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 MATCH(orders!$D524,products!$A$1:$A$49,0),MATCH(orders!I$1,products!$A$1:$G$1,0))</f>
        <v>Rob</v>
      </c>
      <c r="J524" t="str">
        <f>INDEX(products!$A$1:$G$49, MATCH(orders!$D524,products!$A$1:$A$49,0),MATCH(orders!J$1,products!$A$1:$G$1,0))</f>
        <v>M</v>
      </c>
      <c r="K524" s="4">
        <f>INDEX(products!$A$1:$G$49, MATCH(orders!$D524,products!$A$1:$A$49,0),MATCH(orders!K$1,products!$A$1:$G$1,0))</f>
        <v>0.5</v>
      </c>
      <c r="L524" s="5">
        <f>INDEX(products!$A$1:$G$49, 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 MATCH(orders!$D525,products!$A$1:$A$49,0),MATCH(orders!I$1,products!$A$1:$G$1,0))</f>
        <v>Lib</v>
      </c>
      <c r="J525" t="str">
        <f>INDEX(products!$A$1:$G$49, MATCH(orders!$D525,products!$A$1:$A$49,0),MATCH(orders!J$1,products!$A$1:$G$1,0))</f>
        <v>D</v>
      </c>
      <c r="K525" s="4">
        <f>INDEX(products!$A$1:$G$49, MATCH(orders!$D525,products!$A$1:$A$49,0),MATCH(orders!K$1,products!$A$1:$G$1,0))</f>
        <v>2.5</v>
      </c>
      <c r="L525" s="5">
        <f>INDEX(products!$A$1:$G$49, 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 MATCH(orders!$D526,products!$A$1:$A$49,0),MATCH(orders!I$1,products!$A$1:$G$1,0))</f>
        <v>Lib</v>
      </c>
      <c r="J526" t="str">
        <f>INDEX(products!$A$1:$G$49, MATCH(orders!$D526,products!$A$1:$A$49,0),MATCH(orders!J$1,products!$A$1:$G$1,0))</f>
        <v>L</v>
      </c>
      <c r="K526" s="4">
        <f>INDEX(products!$A$1:$G$49, MATCH(orders!$D526,products!$A$1:$A$49,0),MATCH(orders!K$1,products!$A$1:$G$1,0))</f>
        <v>2.5</v>
      </c>
      <c r="L526" s="5">
        <f>INDEX(products!$A$1:$G$49, 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 MATCH(orders!$D527,products!$A$1:$A$49,0),MATCH(orders!I$1,products!$A$1:$G$1,0))</f>
        <v>Rob</v>
      </c>
      <c r="J527" t="str">
        <f>INDEX(products!$A$1:$G$49, MATCH(orders!$D527,products!$A$1:$A$49,0),MATCH(orders!J$1,products!$A$1:$G$1,0))</f>
        <v>D</v>
      </c>
      <c r="K527" s="4">
        <f>INDEX(products!$A$1:$G$49, MATCH(orders!$D527,products!$A$1:$A$49,0),MATCH(orders!K$1,products!$A$1:$G$1,0))</f>
        <v>0.2</v>
      </c>
      <c r="L527" s="5">
        <f>INDEX(products!$A$1:$G$49, 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 MATCH(orders!$D528,products!$A$1:$A$49,0),MATCH(orders!I$1,products!$A$1:$G$1,0))</f>
        <v>Exc</v>
      </c>
      <c r="J528" t="str">
        <f>INDEX(products!$A$1:$G$49, MATCH(orders!$D528,products!$A$1:$A$49,0),MATCH(orders!J$1,products!$A$1:$G$1,0))</f>
        <v>M</v>
      </c>
      <c r="K528" s="4">
        <f>INDEX(products!$A$1:$G$49, MATCH(orders!$D528,products!$A$1:$A$49,0),MATCH(orders!K$1,products!$A$1:$G$1,0))</f>
        <v>2.5</v>
      </c>
      <c r="L528" s="5">
        <f>INDEX(products!$A$1:$G$49, 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 MATCH(orders!$D529,products!$A$1:$A$49,0),MATCH(orders!I$1,products!$A$1:$G$1,0))</f>
        <v>Exc</v>
      </c>
      <c r="J529" t="str">
        <f>INDEX(products!$A$1:$G$49, MATCH(orders!$D529,products!$A$1:$A$49,0),MATCH(orders!J$1,products!$A$1:$G$1,0))</f>
        <v>M</v>
      </c>
      <c r="K529" s="4">
        <f>INDEX(products!$A$1:$G$49, MATCH(orders!$D529,products!$A$1:$A$49,0),MATCH(orders!K$1,products!$A$1:$G$1,0))</f>
        <v>0.5</v>
      </c>
      <c r="L529" s="5">
        <f>INDEX(products!$A$1:$G$49, 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 MATCH(orders!$D530,products!$A$1:$A$49,0),MATCH(orders!I$1,products!$A$1:$G$1,0))</f>
        <v>Exc</v>
      </c>
      <c r="J530" t="str">
        <f>INDEX(products!$A$1:$G$49, MATCH(orders!$D530,products!$A$1:$A$49,0),MATCH(orders!J$1,products!$A$1:$G$1,0))</f>
        <v>L</v>
      </c>
      <c r="K530" s="4">
        <f>INDEX(products!$A$1:$G$49, MATCH(orders!$D530,products!$A$1:$A$49,0),MATCH(orders!K$1,products!$A$1:$G$1,0))</f>
        <v>0.5</v>
      </c>
      <c r="L530" s="5">
        <f>INDEX(products!$A$1:$G$49, 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 MATCH(orders!$D531,products!$A$1:$A$49,0),MATCH(orders!I$1,products!$A$1:$G$1,0))</f>
        <v>Rob</v>
      </c>
      <c r="J531" t="str">
        <f>INDEX(products!$A$1:$G$49, MATCH(orders!$D531,products!$A$1:$A$49,0),MATCH(orders!J$1,products!$A$1:$G$1,0))</f>
        <v>M</v>
      </c>
      <c r="K531" s="4">
        <f>INDEX(products!$A$1:$G$49, MATCH(orders!$D531,products!$A$1:$A$49,0),MATCH(orders!K$1,products!$A$1:$G$1,0))</f>
        <v>1</v>
      </c>
      <c r="L531" s="5">
        <f>INDEX(products!$A$1:$G$49, 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 MATCH(orders!$D532,products!$A$1:$A$49,0),MATCH(orders!I$1,products!$A$1:$G$1,0))</f>
        <v>Rob</v>
      </c>
      <c r="J532" t="str">
        <f>INDEX(products!$A$1:$G$49, MATCH(orders!$D532,products!$A$1:$A$49,0),MATCH(orders!J$1,products!$A$1:$G$1,0))</f>
        <v>M</v>
      </c>
      <c r="K532" s="4">
        <f>INDEX(products!$A$1:$G$49, MATCH(orders!$D532,products!$A$1:$A$49,0),MATCH(orders!K$1,products!$A$1:$G$1,0))</f>
        <v>1</v>
      </c>
      <c r="L532" s="5">
        <f>INDEX(products!$A$1:$G$49, 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 MATCH(orders!$D533,products!$A$1:$A$49,0),MATCH(orders!I$1,products!$A$1:$G$1,0))</f>
        <v>Rob</v>
      </c>
      <c r="J533" t="str">
        <f>INDEX(products!$A$1:$G$49, MATCH(orders!$D533,products!$A$1:$A$49,0),MATCH(orders!J$1,products!$A$1:$G$1,0))</f>
        <v>D</v>
      </c>
      <c r="K533" s="4">
        <f>INDEX(products!$A$1:$G$49, MATCH(orders!$D533,products!$A$1:$A$49,0),MATCH(orders!K$1,products!$A$1:$G$1,0))</f>
        <v>1</v>
      </c>
      <c r="L533" s="5">
        <f>INDEX(products!$A$1:$G$49, 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 MATCH(orders!$D534,products!$A$1:$A$49,0),MATCH(orders!I$1,products!$A$1:$G$1,0))</f>
        <v>Exc</v>
      </c>
      <c r="J534" t="str">
        <f>INDEX(products!$A$1:$G$49, MATCH(orders!$D534,products!$A$1:$A$49,0),MATCH(orders!J$1,products!$A$1:$G$1,0))</f>
        <v>M</v>
      </c>
      <c r="K534" s="4">
        <f>INDEX(products!$A$1:$G$49, MATCH(orders!$D534,products!$A$1:$A$49,0),MATCH(orders!K$1,products!$A$1:$G$1,0))</f>
        <v>0.5</v>
      </c>
      <c r="L534" s="5">
        <f>INDEX(products!$A$1:$G$49, 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 MATCH(orders!$D535,products!$A$1:$A$49,0),MATCH(orders!I$1,products!$A$1:$G$1,0))</f>
        <v>Rob</v>
      </c>
      <c r="J535" t="str">
        <f>INDEX(products!$A$1:$G$49, MATCH(orders!$D535,products!$A$1:$A$49,0),MATCH(orders!J$1,products!$A$1:$G$1,0))</f>
        <v>D</v>
      </c>
      <c r="K535" s="4">
        <f>INDEX(products!$A$1:$G$49, MATCH(orders!$D535,products!$A$1:$A$49,0),MATCH(orders!K$1,products!$A$1:$G$1,0))</f>
        <v>0.5</v>
      </c>
      <c r="L535" s="5">
        <f>INDEX(products!$A$1:$G$49, 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 MATCH(orders!$D536,products!$A$1:$A$49,0),MATCH(orders!I$1,products!$A$1:$G$1,0))</f>
        <v>Rob</v>
      </c>
      <c r="J536" t="str">
        <f>INDEX(products!$A$1:$G$49, MATCH(orders!$D536,products!$A$1:$A$49,0),MATCH(orders!J$1,products!$A$1:$G$1,0))</f>
        <v>M</v>
      </c>
      <c r="K536" s="4">
        <f>INDEX(products!$A$1:$G$49, MATCH(orders!$D536,products!$A$1:$A$49,0),MATCH(orders!K$1,products!$A$1:$G$1,0))</f>
        <v>2.5</v>
      </c>
      <c r="L536" s="5">
        <f>INDEX(products!$A$1:$G$49, 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 MATCH(orders!$D537,products!$A$1:$A$49,0),MATCH(orders!I$1,products!$A$1:$G$1,0))</f>
        <v>Lib</v>
      </c>
      <c r="J537" t="str">
        <f>INDEX(products!$A$1:$G$49, MATCH(orders!$D537,products!$A$1:$A$49,0),MATCH(orders!J$1,products!$A$1:$G$1,0))</f>
        <v>L</v>
      </c>
      <c r="K537" s="4">
        <f>INDEX(products!$A$1:$G$49, MATCH(orders!$D537,products!$A$1:$A$49,0),MATCH(orders!K$1,products!$A$1:$G$1,0))</f>
        <v>0.2</v>
      </c>
      <c r="L537" s="5">
        <f>INDEX(products!$A$1:$G$49, 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 MATCH(orders!$D538,products!$A$1:$A$49,0),MATCH(orders!I$1,products!$A$1:$G$1,0))</f>
        <v>Rob</v>
      </c>
      <c r="J538" t="str">
        <f>INDEX(products!$A$1:$G$49, MATCH(orders!$D538,products!$A$1:$A$49,0),MATCH(orders!J$1,products!$A$1:$G$1,0))</f>
        <v>D</v>
      </c>
      <c r="K538" s="4">
        <f>INDEX(products!$A$1:$G$49, MATCH(orders!$D538,products!$A$1:$A$49,0),MATCH(orders!K$1,products!$A$1:$G$1,0))</f>
        <v>0.2</v>
      </c>
      <c r="L538" s="5">
        <f>INDEX(products!$A$1:$G$49, 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 MATCH(orders!$D539,products!$A$1:$A$49,0),MATCH(orders!I$1,products!$A$1:$G$1,0))</f>
        <v>Exc</v>
      </c>
      <c r="J539" t="str">
        <f>INDEX(products!$A$1:$G$49, MATCH(orders!$D539,products!$A$1:$A$49,0),MATCH(orders!J$1,products!$A$1:$G$1,0))</f>
        <v>D</v>
      </c>
      <c r="K539" s="4">
        <f>INDEX(products!$A$1:$G$49, MATCH(orders!$D539,products!$A$1:$A$49,0),MATCH(orders!K$1,products!$A$1:$G$1,0))</f>
        <v>2.5</v>
      </c>
      <c r="L539" s="5">
        <f>INDEX(products!$A$1:$G$49, 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 MATCH(orders!$D540,products!$A$1:$A$49,0),MATCH(orders!I$1,products!$A$1:$G$1,0))</f>
        <v>Rob</v>
      </c>
      <c r="J540" t="str">
        <f>INDEX(products!$A$1:$G$49, MATCH(orders!$D540,products!$A$1:$A$49,0),MATCH(orders!J$1,products!$A$1:$G$1,0))</f>
        <v>D</v>
      </c>
      <c r="K540" s="4">
        <f>INDEX(products!$A$1:$G$49, MATCH(orders!$D540,products!$A$1:$A$49,0),MATCH(orders!K$1,products!$A$1:$G$1,0))</f>
        <v>0.2</v>
      </c>
      <c r="L540" s="5">
        <f>INDEX(products!$A$1:$G$49, 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 MATCH(orders!$D541,products!$A$1:$A$49,0),MATCH(orders!I$1,products!$A$1:$G$1,0))</f>
        <v>Rob</v>
      </c>
      <c r="J541" t="str">
        <f>INDEX(products!$A$1:$G$49, MATCH(orders!$D541,products!$A$1:$A$49,0),MATCH(orders!J$1,products!$A$1:$G$1,0))</f>
        <v>D</v>
      </c>
      <c r="K541" s="4">
        <f>INDEX(products!$A$1:$G$49, MATCH(orders!$D541,products!$A$1:$A$49,0),MATCH(orders!K$1,products!$A$1:$G$1,0))</f>
        <v>0.5</v>
      </c>
      <c r="L541" s="5">
        <f>INDEX(products!$A$1:$G$49, 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 MATCH(orders!$D542,products!$A$1:$A$49,0),MATCH(orders!I$1,products!$A$1:$G$1,0))</f>
        <v>Lib</v>
      </c>
      <c r="J542" t="str">
        <f>INDEX(products!$A$1:$G$49, MATCH(orders!$D542,products!$A$1:$A$49,0),MATCH(orders!J$1,products!$A$1:$G$1,0))</f>
        <v>L</v>
      </c>
      <c r="K542" s="4">
        <f>INDEX(products!$A$1:$G$49, MATCH(orders!$D542,products!$A$1:$A$49,0),MATCH(orders!K$1,products!$A$1:$G$1,0))</f>
        <v>1</v>
      </c>
      <c r="L542" s="5">
        <f>INDEX(products!$A$1:$G$49, 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 MATCH(orders!$D543,products!$A$1:$A$49,0),MATCH(orders!I$1,products!$A$1:$G$1,0))</f>
        <v>Ara</v>
      </c>
      <c r="J543" t="str">
        <f>INDEX(products!$A$1:$G$49, MATCH(orders!$D543,products!$A$1:$A$49,0),MATCH(orders!J$1,products!$A$1:$G$1,0))</f>
        <v>D</v>
      </c>
      <c r="K543" s="4">
        <f>INDEX(products!$A$1:$G$49, MATCH(orders!$D543,products!$A$1:$A$49,0),MATCH(orders!K$1,products!$A$1:$G$1,0))</f>
        <v>2.5</v>
      </c>
      <c r="L543" s="5">
        <f>INDEX(products!$A$1:$G$49, 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 MATCH(orders!$D544,products!$A$1:$A$49,0),MATCH(orders!I$1,products!$A$1:$G$1,0))</f>
        <v>Ara</v>
      </c>
      <c r="J544" t="str">
        <f>INDEX(products!$A$1:$G$49, MATCH(orders!$D544,products!$A$1:$A$49,0),MATCH(orders!J$1,products!$A$1:$G$1,0))</f>
        <v>M</v>
      </c>
      <c r="K544" s="4">
        <f>INDEX(products!$A$1:$G$49, MATCH(orders!$D544,products!$A$1:$A$49,0),MATCH(orders!K$1,products!$A$1:$G$1,0))</f>
        <v>2.5</v>
      </c>
      <c r="L544" s="5">
        <f>INDEX(products!$A$1:$G$49, 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 MATCH(orders!$D545,products!$A$1:$A$49,0),MATCH(orders!I$1,products!$A$1:$G$1,0))</f>
        <v>Rob</v>
      </c>
      <c r="J545" t="str">
        <f>INDEX(products!$A$1:$G$49, MATCH(orders!$D545,products!$A$1:$A$49,0),MATCH(orders!J$1,products!$A$1:$G$1,0))</f>
        <v>L</v>
      </c>
      <c r="K545" s="4">
        <f>INDEX(products!$A$1:$G$49, MATCH(orders!$D545,products!$A$1:$A$49,0),MATCH(orders!K$1,products!$A$1:$G$1,0))</f>
        <v>2.5</v>
      </c>
      <c r="L545" s="5">
        <f>INDEX(products!$A$1:$G$49, 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 MATCH(orders!$D546,products!$A$1:$A$49,0),MATCH(orders!I$1,products!$A$1:$G$1,0))</f>
        <v>Ara</v>
      </c>
      <c r="J546" t="str">
        <f>INDEX(products!$A$1:$G$49, MATCH(orders!$D546,products!$A$1:$A$49,0),MATCH(orders!J$1,products!$A$1:$G$1,0))</f>
        <v>L</v>
      </c>
      <c r="K546" s="4">
        <f>INDEX(products!$A$1:$G$49, MATCH(orders!$D546,products!$A$1:$A$49,0),MATCH(orders!K$1,products!$A$1:$G$1,0))</f>
        <v>0.5</v>
      </c>
      <c r="L546" s="5">
        <f>INDEX(products!$A$1:$G$49, 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 MATCH(orders!$D547,products!$A$1:$A$49,0),MATCH(orders!I$1,products!$A$1:$G$1,0))</f>
        <v>Lib</v>
      </c>
      <c r="J547" t="str">
        <f>INDEX(products!$A$1:$G$49, MATCH(orders!$D547,products!$A$1:$A$49,0),MATCH(orders!J$1,products!$A$1:$G$1,0))</f>
        <v>D</v>
      </c>
      <c r="K547" s="4">
        <f>INDEX(products!$A$1:$G$49, MATCH(orders!$D547,products!$A$1:$A$49,0),MATCH(orders!K$1,products!$A$1:$G$1,0))</f>
        <v>0.2</v>
      </c>
      <c r="L547" s="5">
        <f>INDEX(products!$A$1:$G$49, 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 MATCH(orders!$D548,products!$A$1:$A$49,0),MATCH(orders!I$1,products!$A$1:$G$1,0))</f>
        <v>Exc</v>
      </c>
      <c r="J548" t="str">
        <f>INDEX(products!$A$1:$G$49, MATCH(orders!$D548,products!$A$1:$A$49,0),MATCH(orders!J$1,products!$A$1:$G$1,0))</f>
        <v>D</v>
      </c>
      <c r="K548" s="4">
        <f>INDEX(products!$A$1:$G$49, MATCH(orders!$D548,products!$A$1:$A$49,0),MATCH(orders!K$1,products!$A$1:$G$1,0))</f>
        <v>2.5</v>
      </c>
      <c r="L548" s="5">
        <f>INDEX(products!$A$1:$G$49, 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 MATCH(orders!$D549,products!$A$1:$A$49,0),MATCH(orders!I$1,products!$A$1:$G$1,0))</f>
        <v>Rob</v>
      </c>
      <c r="J549" t="str">
        <f>INDEX(products!$A$1:$G$49, MATCH(orders!$D549,products!$A$1:$A$49,0),MATCH(orders!J$1,products!$A$1:$G$1,0))</f>
        <v>L</v>
      </c>
      <c r="K549" s="4">
        <f>INDEX(products!$A$1:$G$49, MATCH(orders!$D549,products!$A$1:$A$49,0),MATCH(orders!K$1,products!$A$1:$G$1,0))</f>
        <v>0.2</v>
      </c>
      <c r="L549" s="5">
        <f>INDEX(products!$A$1:$G$49, 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 MATCH(orders!$D550,products!$A$1:$A$49,0),MATCH(orders!I$1,products!$A$1:$G$1,0))</f>
        <v>Exc</v>
      </c>
      <c r="J550" t="str">
        <f>INDEX(products!$A$1:$G$49, MATCH(orders!$D550,products!$A$1:$A$49,0),MATCH(orders!J$1,products!$A$1:$G$1,0))</f>
        <v>L</v>
      </c>
      <c r="K550" s="4">
        <f>INDEX(products!$A$1:$G$49, MATCH(orders!$D550,products!$A$1:$A$49,0),MATCH(orders!K$1,products!$A$1:$G$1,0))</f>
        <v>0.2</v>
      </c>
      <c r="L550" s="5">
        <f>INDEX(products!$A$1:$G$49, 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 MATCH(orders!$D551,products!$A$1:$A$49,0),MATCH(orders!I$1,products!$A$1:$G$1,0))</f>
        <v>Exc</v>
      </c>
      <c r="J551" t="str">
        <f>INDEX(products!$A$1:$G$49, MATCH(orders!$D551,products!$A$1:$A$49,0),MATCH(orders!J$1,products!$A$1:$G$1,0))</f>
        <v>L</v>
      </c>
      <c r="K551" s="4">
        <f>INDEX(products!$A$1:$G$49, MATCH(orders!$D551,products!$A$1:$A$49,0),MATCH(orders!K$1,products!$A$1:$G$1,0))</f>
        <v>0.2</v>
      </c>
      <c r="L551" s="5">
        <f>INDEX(products!$A$1:$G$49, 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 MATCH(orders!$D552,products!$A$1:$A$49,0),MATCH(orders!I$1,products!$A$1:$G$1,0))</f>
        <v>Lib</v>
      </c>
      <c r="J552" t="str">
        <f>INDEX(products!$A$1:$G$49, MATCH(orders!$D552,products!$A$1:$A$49,0),MATCH(orders!J$1,products!$A$1:$G$1,0))</f>
        <v>D</v>
      </c>
      <c r="K552" s="4">
        <f>INDEX(products!$A$1:$G$49, MATCH(orders!$D552,products!$A$1:$A$49,0),MATCH(orders!K$1,products!$A$1:$G$1,0))</f>
        <v>0.2</v>
      </c>
      <c r="L552" s="5">
        <f>INDEX(products!$A$1:$G$49, 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 MATCH(orders!$D553,products!$A$1:$A$49,0),MATCH(orders!I$1,products!$A$1:$G$1,0))</f>
        <v>Exc</v>
      </c>
      <c r="J553" t="str">
        <f>INDEX(products!$A$1:$G$49, MATCH(orders!$D553,products!$A$1:$A$49,0),MATCH(orders!J$1,products!$A$1:$G$1,0))</f>
        <v>D</v>
      </c>
      <c r="K553" s="4">
        <f>INDEX(products!$A$1:$G$49, MATCH(orders!$D553,products!$A$1:$A$49,0),MATCH(orders!K$1,products!$A$1:$G$1,0))</f>
        <v>0.2</v>
      </c>
      <c r="L553" s="5">
        <f>INDEX(products!$A$1:$G$49, 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 MATCH(orders!$D554,products!$A$1:$A$49,0),MATCH(orders!I$1,products!$A$1:$G$1,0))</f>
        <v>Exc</v>
      </c>
      <c r="J554" t="str">
        <f>INDEX(products!$A$1:$G$49, MATCH(orders!$D554,products!$A$1:$A$49,0),MATCH(orders!J$1,products!$A$1:$G$1,0))</f>
        <v>L</v>
      </c>
      <c r="K554" s="4">
        <f>INDEX(products!$A$1:$G$49, MATCH(orders!$D554,products!$A$1:$A$49,0),MATCH(orders!K$1,products!$A$1:$G$1,0))</f>
        <v>0.2</v>
      </c>
      <c r="L554" s="5">
        <f>INDEX(products!$A$1:$G$49, 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 MATCH(orders!$D555,products!$A$1:$A$49,0),MATCH(orders!I$1,products!$A$1:$G$1,0))</f>
        <v>Exc</v>
      </c>
      <c r="J555" t="str">
        <f>INDEX(products!$A$1:$G$49, MATCH(orders!$D555,products!$A$1:$A$49,0),MATCH(orders!J$1,products!$A$1:$G$1,0))</f>
        <v>M</v>
      </c>
      <c r="K555" s="4">
        <f>INDEX(products!$A$1:$G$49, MATCH(orders!$D555,products!$A$1:$A$49,0),MATCH(orders!K$1,products!$A$1:$G$1,0))</f>
        <v>1</v>
      </c>
      <c r="L555" s="5">
        <f>INDEX(products!$A$1:$G$49, 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 MATCH(orders!$D556,products!$A$1:$A$49,0),MATCH(orders!I$1,products!$A$1:$G$1,0))</f>
        <v>Rob</v>
      </c>
      <c r="J556" t="str">
        <f>INDEX(products!$A$1:$G$49, MATCH(orders!$D556,products!$A$1:$A$49,0),MATCH(orders!J$1,products!$A$1:$G$1,0))</f>
        <v>L</v>
      </c>
      <c r="K556" s="4">
        <f>INDEX(products!$A$1:$G$49, MATCH(orders!$D556,products!$A$1:$A$49,0),MATCH(orders!K$1,products!$A$1:$G$1,0))</f>
        <v>2.5</v>
      </c>
      <c r="L556" s="5">
        <f>INDEX(products!$A$1:$G$49, 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 MATCH(orders!$D557,products!$A$1:$A$49,0),MATCH(orders!I$1,products!$A$1:$G$1,0))</f>
        <v>Exc</v>
      </c>
      <c r="J557" t="str">
        <f>INDEX(products!$A$1:$G$49, MATCH(orders!$D557,products!$A$1:$A$49,0),MATCH(orders!J$1,products!$A$1:$G$1,0))</f>
        <v>M</v>
      </c>
      <c r="K557" s="4">
        <f>INDEX(products!$A$1:$G$49, MATCH(orders!$D557,products!$A$1:$A$49,0),MATCH(orders!K$1,products!$A$1:$G$1,0))</f>
        <v>1</v>
      </c>
      <c r="L557" s="5">
        <f>INDEX(products!$A$1:$G$49, 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 MATCH(orders!$D558,products!$A$1:$A$49,0),MATCH(orders!I$1,products!$A$1:$G$1,0))</f>
        <v>Lib</v>
      </c>
      <c r="J558" t="str">
        <f>INDEX(products!$A$1:$G$49, MATCH(orders!$D558,products!$A$1:$A$49,0),MATCH(orders!J$1,products!$A$1:$G$1,0))</f>
        <v>M</v>
      </c>
      <c r="K558" s="4">
        <f>INDEX(products!$A$1:$G$49, MATCH(orders!$D558,products!$A$1:$A$49,0),MATCH(orders!K$1,products!$A$1:$G$1,0))</f>
        <v>0.2</v>
      </c>
      <c r="L558" s="5">
        <f>INDEX(products!$A$1:$G$49, 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 MATCH(orders!$D559,products!$A$1:$A$49,0),MATCH(orders!I$1,products!$A$1:$G$1,0))</f>
        <v>Exc</v>
      </c>
      <c r="J559" t="str">
        <f>INDEX(products!$A$1:$G$49, MATCH(orders!$D559,products!$A$1:$A$49,0),MATCH(orders!J$1,products!$A$1:$G$1,0))</f>
        <v>L</v>
      </c>
      <c r="K559" s="4">
        <f>INDEX(products!$A$1:$G$49, MATCH(orders!$D559,products!$A$1:$A$49,0),MATCH(orders!K$1,products!$A$1:$G$1,0))</f>
        <v>1</v>
      </c>
      <c r="L559" s="5">
        <f>INDEX(products!$A$1:$G$49, 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 MATCH(orders!$D560,products!$A$1:$A$49,0),MATCH(orders!I$1,products!$A$1:$G$1,0))</f>
        <v>Lib</v>
      </c>
      <c r="J560" t="str">
        <f>INDEX(products!$A$1:$G$49, MATCH(orders!$D560,products!$A$1:$A$49,0),MATCH(orders!J$1,products!$A$1:$G$1,0))</f>
        <v>D</v>
      </c>
      <c r="K560" s="4">
        <f>INDEX(products!$A$1:$G$49, MATCH(orders!$D560,products!$A$1:$A$49,0),MATCH(orders!K$1,products!$A$1:$G$1,0))</f>
        <v>0.2</v>
      </c>
      <c r="L560" s="5">
        <f>INDEX(products!$A$1:$G$49, 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 MATCH(orders!$D561,products!$A$1:$A$49,0),MATCH(orders!I$1,products!$A$1:$G$1,0))</f>
        <v>Ara</v>
      </c>
      <c r="J561" t="str">
        <f>INDEX(products!$A$1:$G$49, MATCH(orders!$D561,products!$A$1:$A$49,0),MATCH(orders!J$1,products!$A$1:$G$1,0))</f>
        <v>L</v>
      </c>
      <c r="K561" s="4">
        <f>INDEX(products!$A$1:$G$49, MATCH(orders!$D561,products!$A$1:$A$49,0),MATCH(orders!K$1,products!$A$1:$G$1,0))</f>
        <v>1</v>
      </c>
      <c r="L561" s="5">
        <f>INDEX(products!$A$1:$G$49, 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 MATCH(orders!$D562,products!$A$1:$A$49,0),MATCH(orders!I$1,products!$A$1:$G$1,0))</f>
        <v>Exc</v>
      </c>
      <c r="J562" t="str">
        <f>INDEX(products!$A$1:$G$49, MATCH(orders!$D562,products!$A$1:$A$49,0),MATCH(orders!J$1,products!$A$1:$G$1,0))</f>
        <v>M</v>
      </c>
      <c r="K562" s="4">
        <f>INDEX(products!$A$1:$G$49, MATCH(orders!$D562,products!$A$1:$A$49,0),MATCH(orders!K$1,products!$A$1:$G$1,0))</f>
        <v>2.5</v>
      </c>
      <c r="L562" s="5">
        <f>INDEX(products!$A$1:$G$49, 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 MATCH(orders!$D563,products!$A$1:$A$49,0),MATCH(orders!I$1,products!$A$1:$G$1,0))</f>
        <v>Ara</v>
      </c>
      <c r="J563" t="str">
        <f>INDEX(products!$A$1:$G$49, MATCH(orders!$D563,products!$A$1:$A$49,0),MATCH(orders!J$1,products!$A$1:$G$1,0))</f>
        <v>D</v>
      </c>
      <c r="K563" s="4">
        <f>INDEX(products!$A$1:$G$49, MATCH(orders!$D563,products!$A$1:$A$49,0),MATCH(orders!K$1,products!$A$1:$G$1,0))</f>
        <v>0.2</v>
      </c>
      <c r="L563" s="5">
        <f>INDEX(products!$A$1:$G$49, 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 MATCH(orders!$D564,products!$A$1:$A$49,0),MATCH(orders!I$1,products!$A$1:$G$1,0))</f>
        <v>Lib</v>
      </c>
      <c r="J564" t="str">
        <f>INDEX(products!$A$1:$G$49, MATCH(orders!$D564,products!$A$1:$A$49,0),MATCH(orders!J$1,products!$A$1:$G$1,0))</f>
        <v>L</v>
      </c>
      <c r="K564" s="4">
        <f>INDEX(products!$A$1:$G$49, MATCH(orders!$D564,products!$A$1:$A$49,0),MATCH(orders!K$1,products!$A$1:$G$1,0))</f>
        <v>0.2</v>
      </c>
      <c r="L564" s="5">
        <f>INDEX(products!$A$1:$G$49, 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 MATCH(orders!$D565,products!$A$1:$A$49,0),MATCH(orders!I$1,products!$A$1:$G$1,0))</f>
        <v>Exc</v>
      </c>
      <c r="J565" t="str">
        <f>INDEX(products!$A$1:$G$49, MATCH(orders!$D565,products!$A$1:$A$49,0),MATCH(orders!J$1,products!$A$1:$G$1,0))</f>
        <v>M</v>
      </c>
      <c r="K565" s="4">
        <f>INDEX(products!$A$1:$G$49, MATCH(orders!$D565,products!$A$1:$A$49,0),MATCH(orders!K$1,products!$A$1:$G$1,0))</f>
        <v>1</v>
      </c>
      <c r="L565" s="5">
        <f>INDEX(products!$A$1:$G$49, 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 MATCH(orders!$D566,products!$A$1:$A$49,0),MATCH(orders!I$1,products!$A$1:$G$1,0))</f>
        <v>Rob</v>
      </c>
      <c r="J566" t="str">
        <f>INDEX(products!$A$1:$G$49, MATCH(orders!$D566,products!$A$1:$A$49,0),MATCH(orders!J$1,products!$A$1:$G$1,0))</f>
        <v>L</v>
      </c>
      <c r="K566" s="4">
        <f>INDEX(products!$A$1:$G$49, MATCH(orders!$D566,products!$A$1:$A$49,0),MATCH(orders!K$1,products!$A$1:$G$1,0))</f>
        <v>0.5</v>
      </c>
      <c r="L566" s="5">
        <f>INDEX(products!$A$1:$G$49, 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 MATCH(orders!$D567,products!$A$1:$A$49,0),MATCH(orders!I$1,products!$A$1:$G$1,0))</f>
        <v>Rob</v>
      </c>
      <c r="J567" t="str">
        <f>INDEX(products!$A$1:$G$49, MATCH(orders!$D567,products!$A$1:$A$49,0),MATCH(orders!J$1,products!$A$1:$G$1,0))</f>
        <v>D</v>
      </c>
      <c r="K567" s="4">
        <f>INDEX(products!$A$1:$G$49, MATCH(orders!$D567,products!$A$1:$A$49,0),MATCH(orders!K$1,products!$A$1:$G$1,0))</f>
        <v>2.5</v>
      </c>
      <c r="L567" s="5">
        <f>INDEX(products!$A$1:$G$49, 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 MATCH(orders!$D568,products!$A$1:$A$49,0),MATCH(orders!I$1,products!$A$1:$G$1,0))</f>
        <v>Ara</v>
      </c>
      <c r="J568" t="str">
        <f>INDEX(products!$A$1:$G$49, MATCH(orders!$D568,products!$A$1:$A$49,0),MATCH(orders!J$1,products!$A$1:$G$1,0))</f>
        <v>M</v>
      </c>
      <c r="K568" s="4">
        <f>INDEX(products!$A$1:$G$49, MATCH(orders!$D568,products!$A$1:$A$49,0),MATCH(orders!K$1,products!$A$1:$G$1,0))</f>
        <v>0.2</v>
      </c>
      <c r="L568" s="5">
        <f>INDEX(products!$A$1:$G$49, 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 MATCH(orders!$D569,products!$A$1:$A$49,0),MATCH(orders!I$1,products!$A$1:$G$1,0))</f>
        <v>Rob</v>
      </c>
      <c r="J569" t="str">
        <f>INDEX(products!$A$1:$G$49, MATCH(orders!$D569,products!$A$1:$A$49,0),MATCH(orders!J$1,products!$A$1:$G$1,0))</f>
        <v>L</v>
      </c>
      <c r="K569" s="4">
        <f>INDEX(products!$A$1:$G$49, MATCH(orders!$D569,products!$A$1:$A$49,0),MATCH(orders!K$1,products!$A$1:$G$1,0))</f>
        <v>2.5</v>
      </c>
      <c r="L569" s="5">
        <f>INDEX(products!$A$1:$G$49, 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 MATCH(orders!$D570,products!$A$1:$A$49,0),MATCH(orders!I$1,products!$A$1:$G$1,0))</f>
        <v>Lib</v>
      </c>
      <c r="J570" t="str">
        <f>INDEX(products!$A$1:$G$49, MATCH(orders!$D570,products!$A$1:$A$49,0),MATCH(orders!J$1,products!$A$1:$G$1,0))</f>
        <v>L</v>
      </c>
      <c r="K570" s="4">
        <f>INDEX(products!$A$1:$G$49, MATCH(orders!$D570,products!$A$1:$A$49,0),MATCH(orders!K$1,products!$A$1:$G$1,0))</f>
        <v>0.2</v>
      </c>
      <c r="L570" s="5">
        <f>INDEX(products!$A$1:$G$49, 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 MATCH(orders!$D571,products!$A$1:$A$49,0),MATCH(orders!I$1,products!$A$1:$G$1,0))</f>
        <v>Ara</v>
      </c>
      <c r="J571" t="str">
        <f>INDEX(products!$A$1:$G$49, MATCH(orders!$D571,products!$A$1:$A$49,0),MATCH(orders!J$1,products!$A$1:$G$1,0))</f>
        <v>D</v>
      </c>
      <c r="K571" s="4">
        <f>INDEX(products!$A$1:$G$49, MATCH(orders!$D571,products!$A$1:$A$49,0),MATCH(orders!K$1,products!$A$1:$G$1,0))</f>
        <v>2.5</v>
      </c>
      <c r="L571" s="5">
        <f>INDEX(products!$A$1:$G$49, 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 MATCH(orders!$D572,products!$A$1:$A$49,0),MATCH(orders!I$1,products!$A$1:$G$1,0))</f>
        <v>Ara</v>
      </c>
      <c r="J572" t="str">
        <f>INDEX(products!$A$1:$G$49, MATCH(orders!$D572,products!$A$1:$A$49,0),MATCH(orders!J$1,products!$A$1:$G$1,0))</f>
        <v>M</v>
      </c>
      <c r="K572" s="4">
        <f>INDEX(products!$A$1:$G$49, MATCH(orders!$D572,products!$A$1:$A$49,0),MATCH(orders!K$1,products!$A$1:$G$1,0))</f>
        <v>0.5</v>
      </c>
      <c r="L572" s="5">
        <f>INDEX(products!$A$1:$G$49, 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 MATCH(orders!$D573,products!$A$1:$A$49,0),MATCH(orders!I$1,products!$A$1:$G$1,0))</f>
        <v>Exc</v>
      </c>
      <c r="J573" t="str">
        <f>INDEX(products!$A$1:$G$49, MATCH(orders!$D573,products!$A$1:$A$49,0),MATCH(orders!J$1,products!$A$1:$G$1,0))</f>
        <v>L</v>
      </c>
      <c r="K573" s="4">
        <f>INDEX(products!$A$1:$G$49, MATCH(orders!$D573,products!$A$1:$A$49,0),MATCH(orders!K$1,products!$A$1:$G$1,0))</f>
        <v>0.5</v>
      </c>
      <c r="L573" s="5">
        <f>INDEX(products!$A$1:$G$49, 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 MATCH(orders!$D574,products!$A$1:$A$49,0),MATCH(orders!I$1,products!$A$1:$G$1,0))</f>
        <v>Ara</v>
      </c>
      <c r="J574" t="str">
        <f>INDEX(products!$A$1:$G$49, MATCH(orders!$D574,products!$A$1:$A$49,0),MATCH(orders!J$1,products!$A$1:$G$1,0))</f>
        <v>D</v>
      </c>
      <c r="K574" s="4">
        <f>INDEX(products!$A$1:$G$49, MATCH(orders!$D574,products!$A$1:$A$49,0),MATCH(orders!K$1,products!$A$1:$G$1,0))</f>
        <v>0.2</v>
      </c>
      <c r="L574" s="5">
        <f>INDEX(products!$A$1:$G$49, 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 MATCH(orders!$D575,products!$A$1:$A$49,0),MATCH(orders!I$1,products!$A$1:$G$1,0))</f>
        <v>Ara</v>
      </c>
      <c r="J575" t="str">
        <f>INDEX(products!$A$1:$G$49, MATCH(orders!$D575,products!$A$1:$A$49,0),MATCH(orders!J$1,products!$A$1:$G$1,0))</f>
        <v>M</v>
      </c>
      <c r="K575" s="4">
        <f>INDEX(products!$A$1:$G$49, MATCH(orders!$D575,products!$A$1:$A$49,0),MATCH(orders!K$1,products!$A$1:$G$1,0))</f>
        <v>1</v>
      </c>
      <c r="L575" s="5">
        <f>INDEX(products!$A$1:$G$49, 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 MATCH(orders!$D576,products!$A$1:$A$49,0),MATCH(orders!I$1,products!$A$1:$G$1,0))</f>
        <v>Rob</v>
      </c>
      <c r="J576" t="str">
        <f>INDEX(products!$A$1:$G$49, MATCH(orders!$D576,products!$A$1:$A$49,0),MATCH(orders!J$1,products!$A$1:$G$1,0))</f>
        <v>L</v>
      </c>
      <c r="K576" s="4">
        <f>INDEX(products!$A$1:$G$49, MATCH(orders!$D576,products!$A$1:$A$49,0),MATCH(orders!K$1,products!$A$1:$G$1,0))</f>
        <v>0.2</v>
      </c>
      <c r="L576" s="5">
        <f>INDEX(products!$A$1:$G$49, 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 MATCH(orders!$D577,products!$A$1:$A$49,0),MATCH(orders!I$1,products!$A$1:$G$1,0))</f>
        <v>Lib</v>
      </c>
      <c r="J577" t="str">
        <f>INDEX(products!$A$1:$G$49, MATCH(orders!$D577,products!$A$1:$A$49,0),MATCH(orders!J$1,products!$A$1:$G$1,0))</f>
        <v>M</v>
      </c>
      <c r="K577" s="4">
        <f>INDEX(products!$A$1:$G$49, MATCH(orders!$D577,products!$A$1:$A$49,0),MATCH(orders!K$1,products!$A$1:$G$1,0))</f>
        <v>2.5</v>
      </c>
      <c r="L577" s="5">
        <f>INDEX(products!$A$1:$G$49, 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 MATCH(orders!$D578,products!$A$1:$A$49,0),MATCH(orders!I$1,products!$A$1:$G$1,0))</f>
        <v>Ara</v>
      </c>
      <c r="J578" t="str">
        <f>INDEX(products!$A$1:$G$49, MATCH(orders!$D578,products!$A$1:$A$49,0),MATCH(orders!J$1,products!$A$1:$G$1,0))</f>
        <v>D</v>
      </c>
      <c r="K578" s="4">
        <f>INDEX(products!$A$1:$G$49, MATCH(orders!$D578,products!$A$1:$A$49,0),MATCH(orders!K$1,products!$A$1:$G$1,0))</f>
        <v>0.2</v>
      </c>
      <c r="L578" s="5">
        <f>INDEX(products!$A$1:$G$49, 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 MATCH(orders!$D579,products!$A$1:$A$49,0),MATCH(orders!I$1,products!$A$1:$G$1,0))</f>
        <v>Lib</v>
      </c>
      <c r="J579" t="str">
        <f>INDEX(products!$A$1:$G$49, MATCH(orders!$D579,products!$A$1:$A$49,0),MATCH(orders!J$1,products!$A$1:$G$1,0))</f>
        <v>M</v>
      </c>
      <c r="K579" s="4">
        <f>INDEX(products!$A$1:$G$49, MATCH(orders!$D579,products!$A$1:$A$49,0),MATCH(orders!K$1,products!$A$1:$G$1,0))</f>
        <v>1</v>
      </c>
      <c r="L579" s="5">
        <f>INDEX(products!$A$1:$G$49, MATCH(orders!$D579,products!$A$1:$A$49,0),MATCH(orders!L$1,products!$A$1:$G$1,0))</f>
        <v>14.55</v>
      </c>
      <c r="M579" s="5">
        <f t="shared" ref="M579:M642" si="27">L579*E579</f>
        <v>58.2</v>
      </c>
      <c r="N579" t="str">
        <f t="shared" ref="N579:N642" si="28">IF(I579="Rob","Robusta",IF(I579="Exc", "Excelsa",IF(I579="Ara","Arabica",IF(I579="Lib","Liberica",""))))</f>
        <v>Liberica</v>
      </c>
      <c r="O579" t="str">
        <f t="shared" ref="O579:O642" si="29">IF(J579="M","Medium",IF(J579="L", "Light",IF(J579="D","Dark","")))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 MATCH(orders!$D580,products!$A$1:$A$49,0),MATCH(orders!I$1,products!$A$1:$G$1,0))</f>
        <v>Exc</v>
      </c>
      <c r="J580" t="str">
        <f>INDEX(products!$A$1:$G$49, MATCH(orders!$D580,products!$A$1:$A$49,0),MATCH(orders!J$1,products!$A$1:$G$1,0))</f>
        <v>L</v>
      </c>
      <c r="K580" s="4">
        <f>INDEX(products!$A$1:$G$49, MATCH(orders!$D580,products!$A$1:$A$49,0),MATCH(orders!K$1,products!$A$1:$G$1,0))</f>
        <v>0.2</v>
      </c>
      <c r="L580" s="5">
        <f>INDEX(products!$A$1:$G$49, 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 MATCH(orders!$D581,products!$A$1:$A$49,0),MATCH(orders!I$1,products!$A$1:$G$1,0))</f>
        <v>Ara</v>
      </c>
      <c r="J581" t="str">
        <f>INDEX(products!$A$1:$G$49, MATCH(orders!$D581,products!$A$1:$A$49,0),MATCH(orders!J$1,products!$A$1:$G$1,0))</f>
        <v>M</v>
      </c>
      <c r="K581" s="4">
        <f>INDEX(products!$A$1:$G$49, MATCH(orders!$D581,products!$A$1:$A$49,0),MATCH(orders!K$1,products!$A$1:$G$1,0))</f>
        <v>0.5</v>
      </c>
      <c r="L581" s="5">
        <f>INDEX(products!$A$1:$G$49, 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 MATCH(orders!$D582,products!$A$1:$A$49,0),MATCH(orders!I$1,products!$A$1:$G$1,0))</f>
        <v>Exc</v>
      </c>
      <c r="J582" t="str">
        <f>INDEX(products!$A$1:$G$49, MATCH(orders!$D582,products!$A$1:$A$49,0),MATCH(orders!J$1,products!$A$1:$G$1,0))</f>
        <v>L</v>
      </c>
      <c r="K582" s="4">
        <f>INDEX(products!$A$1:$G$49, MATCH(orders!$D582,products!$A$1:$A$49,0),MATCH(orders!K$1,products!$A$1:$G$1,0))</f>
        <v>1</v>
      </c>
      <c r="L582" s="5">
        <f>INDEX(products!$A$1:$G$49, 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 MATCH(orders!$D583,products!$A$1:$A$49,0),MATCH(orders!I$1,products!$A$1:$G$1,0))</f>
        <v>Exc</v>
      </c>
      <c r="J583" t="str">
        <f>INDEX(products!$A$1:$G$49, MATCH(orders!$D583,products!$A$1:$A$49,0),MATCH(orders!J$1,products!$A$1:$G$1,0))</f>
        <v>L</v>
      </c>
      <c r="K583" s="4">
        <f>INDEX(products!$A$1:$G$49, MATCH(orders!$D583,products!$A$1:$A$49,0),MATCH(orders!K$1,products!$A$1:$G$1,0))</f>
        <v>0.5</v>
      </c>
      <c r="L583" s="5">
        <f>INDEX(products!$A$1:$G$49, 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 MATCH(orders!$D584,products!$A$1:$A$49,0),MATCH(orders!I$1,products!$A$1:$G$1,0))</f>
        <v>Exc</v>
      </c>
      <c r="J584" t="str">
        <f>INDEX(products!$A$1:$G$49, MATCH(orders!$D584,products!$A$1:$A$49,0),MATCH(orders!J$1,products!$A$1:$G$1,0))</f>
        <v>D</v>
      </c>
      <c r="K584" s="4">
        <f>INDEX(products!$A$1:$G$49, MATCH(orders!$D584,products!$A$1:$A$49,0),MATCH(orders!K$1,products!$A$1:$G$1,0))</f>
        <v>1</v>
      </c>
      <c r="L584" s="5">
        <f>INDEX(products!$A$1:$G$49, 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 MATCH(orders!$D585,products!$A$1:$A$49,0),MATCH(orders!I$1,products!$A$1:$G$1,0))</f>
        <v>Rob</v>
      </c>
      <c r="J585" t="str">
        <f>INDEX(products!$A$1:$G$49, MATCH(orders!$D585,products!$A$1:$A$49,0),MATCH(orders!J$1,products!$A$1:$G$1,0))</f>
        <v>L</v>
      </c>
      <c r="K585" s="4">
        <f>INDEX(products!$A$1:$G$49, MATCH(orders!$D585,products!$A$1:$A$49,0),MATCH(orders!K$1,products!$A$1:$G$1,0))</f>
        <v>0.2</v>
      </c>
      <c r="L585" s="5">
        <f>INDEX(products!$A$1:$G$49, 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 MATCH(orders!$D586,products!$A$1:$A$49,0),MATCH(orders!I$1,products!$A$1:$G$1,0))</f>
        <v>Rob</v>
      </c>
      <c r="J586" t="str">
        <f>INDEX(products!$A$1:$G$49, MATCH(orders!$D586,products!$A$1:$A$49,0),MATCH(orders!J$1,products!$A$1:$G$1,0))</f>
        <v>L</v>
      </c>
      <c r="K586" s="4">
        <f>INDEX(products!$A$1:$G$49, MATCH(orders!$D586,products!$A$1:$A$49,0),MATCH(orders!K$1,products!$A$1:$G$1,0))</f>
        <v>0.2</v>
      </c>
      <c r="L586" s="5">
        <f>INDEX(products!$A$1:$G$49, 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 MATCH(orders!$D587,products!$A$1:$A$49,0),MATCH(orders!I$1,products!$A$1:$G$1,0))</f>
        <v>Exc</v>
      </c>
      <c r="J587" t="str">
        <f>INDEX(products!$A$1:$G$49, MATCH(orders!$D587,products!$A$1:$A$49,0),MATCH(orders!J$1,products!$A$1:$G$1,0))</f>
        <v>M</v>
      </c>
      <c r="K587" s="4">
        <f>INDEX(products!$A$1:$G$49, MATCH(orders!$D587,products!$A$1:$A$49,0),MATCH(orders!K$1,products!$A$1:$G$1,0))</f>
        <v>0.5</v>
      </c>
      <c r="L587" s="5">
        <f>INDEX(products!$A$1:$G$49, 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 MATCH(orders!$D588,products!$A$1:$A$49,0),MATCH(orders!I$1,products!$A$1:$G$1,0))</f>
        <v>Rob</v>
      </c>
      <c r="J588" t="str">
        <f>INDEX(products!$A$1:$G$49, MATCH(orders!$D588,products!$A$1:$A$49,0),MATCH(orders!J$1,products!$A$1:$G$1,0))</f>
        <v>L</v>
      </c>
      <c r="K588" s="4">
        <f>INDEX(products!$A$1:$G$49, MATCH(orders!$D588,products!$A$1:$A$49,0),MATCH(orders!K$1,products!$A$1:$G$1,0))</f>
        <v>2.5</v>
      </c>
      <c r="L588" s="5">
        <f>INDEX(products!$A$1:$G$49, 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 MATCH(orders!$D589,products!$A$1:$A$49,0),MATCH(orders!I$1,products!$A$1:$G$1,0))</f>
        <v>Lib</v>
      </c>
      <c r="J589" t="str">
        <f>INDEX(products!$A$1:$G$49, MATCH(orders!$D589,products!$A$1:$A$49,0),MATCH(orders!J$1,products!$A$1:$G$1,0))</f>
        <v>D</v>
      </c>
      <c r="K589" s="4">
        <f>INDEX(products!$A$1:$G$49, MATCH(orders!$D589,products!$A$1:$A$49,0),MATCH(orders!K$1,products!$A$1:$G$1,0))</f>
        <v>0.5</v>
      </c>
      <c r="L589" s="5">
        <f>INDEX(products!$A$1:$G$49, 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 MATCH(orders!$D590,products!$A$1:$A$49,0),MATCH(orders!I$1,products!$A$1:$G$1,0))</f>
        <v>Rob</v>
      </c>
      <c r="J590" t="str">
        <f>INDEX(products!$A$1:$G$49, MATCH(orders!$D590,products!$A$1:$A$49,0),MATCH(orders!J$1,products!$A$1:$G$1,0))</f>
        <v>M</v>
      </c>
      <c r="K590" s="4">
        <f>INDEX(products!$A$1:$G$49, MATCH(orders!$D590,products!$A$1:$A$49,0),MATCH(orders!K$1,products!$A$1:$G$1,0))</f>
        <v>0.5</v>
      </c>
      <c r="L590" s="5">
        <f>INDEX(products!$A$1:$G$49, 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 MATCH(orders!$D591,products!$A$1:$A$49,0),MATCH(orders!I$1,products!$A$1:$G$1,0))</f>
        <v>Exc</v>
      </c>
      <c r="J591" t="str">
        <f>INDEX(products!$A$1:$G$49, MATCH(orders!$D591,products!$A$1:$A$49,0),MATCH(orders!J$1,products!$A$1:$G$1,0))</f>
        <v>L</v>
      </c>
      <c r="K591" s="4">
        <f>INDEX(products!$A$1:$G$49, MATCH(orders!$D591,products!$A$1:$A$49,0),MATCH(orders!K$1,products!$A$1:$G$1,0))</f>
        <v>2.5</v>
      </c>
      <c r="L591" s="5">
        <f>INDEX(products!$A$1:$G$49, 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 MATCH(orders!$D592,products!$A$1:$A$49,0),MATCH(orders!I$1,products!$A$1:$G$1,0))</f>
        <v>Exc</v>
      </c>
      <c r="J592" t="str">
        <f>INDEX(products!$A$1:$G$49, MATCH(orders!$D592,products!$A$1:$A$49,0),MATCH(orders!J$1,products!$A$1:$G$1,0))</f>
        <v>M</v>
      </c>
      <c r="K592" s="4">
        <f>INDEX(products!$A$1:$G$49, MATCH(orders!$D592,products!$A$1:$A$49,0),MATCH(orders!K$1,products!$A$1:$G$1,0))</f>
        <v>2.5</v>
      </c>
      <c r="L592" s="5">
        <f>INDEX(products!$A$1:$G$49, 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 MATCH(orders!$D593,products!$A$1:$A$49,0),MATCH(orders!I$1,products!$A$1:$G$1,0))</f>
        <v>Rob</v>
      </c>
      <c r="J593" t="str">
        <f>INDEX(products!$A$1:$G$49, MATCH(orders!$D593,products!$A$1:$A$49,0),MATCH(orders!J$1,products!$A$1:$G$1,0))</f>
        <v>D</v>
      </c>
      <c r="K593" s="4">
        <f>INDEX(products!$A$1:$G$49, MATCH(orders!$D593,products!$A$1:$A$49,0),MATCH(orders!K$1,products!$A$1:$G$1,0))</f>
        <v>0.2</v>
      </c>
      <c r="L593" s="5">
        <f>INDEX(products!$A$1:$G$49, 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 MATCH(orders!$D594,products!$A$1:$A$49,0),MATCH(orders!I$1,products!$A$1:$G$1,0))</f>
        <v>Ara</v>
      </c>
      <c r="J594" t="str">
        <f>INDEX(products!$A$1:$G$49, MATCH(orders!$D594,products!$A$1:$A$49,0),MATCH(orders!J$1,products!$A$1:$G$1,0))</f>
        <v>M</v>
      </c>
      <c r="K594" s="4">
        <f>INDEX(products!$A$1:$G$49, MATCH(orders!$D594,products!$A$1:$A$49,0),MATCH(orders!K$1,products!$A$1:$G$1,0))</f>
        <v>2.5</v>
      </c>
      <c r="L594" s="5">
        <f>INDEX(products!$A$1:$G$49, 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 MATCH(orders!$D595,products!$A$1:$A$49,0),MATCH(orders!I$1,products!$A$1:$G$1,0))</f>
        <v>Exc</v>
      </c>
      <c r="J595" t="str">
        <f>INDEX(products!$A$1:$G$49, MATCH(orders!$D595,products!$A$1:$A$49,0),MATCH(orders!J$1,products!$A$1:$G$1,0))</f>
        <v>D</v>
      </c>
      <c r="K595" s="4">
        <f>INDEX(products!$A$1:$G$49, MATCH(orders!$D595,products!$A$1:$A$49,0),MATCH(orders!K$1,products!$A$1:$G$1,0))</f>
        <v>2.5</v>
      </c>
      <c r="L595" s="5">
        <f>INDEX(products!$A$1:$G$49, 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 MATCH(orders!$D596,products!$A$1:$A$49,0),MATCH(orders!I$1,products!$A$1:$G$1,0))</f>
        <v>Ara</v>
      </c>
      <c r="J596" t="str">
        <f>INDEX(products!$A$1:$G$49, MATCH(orders!$D596,products!$A$1:$A$49,0),MATCH(orders!J$1,products!$A$1:$G$1,0))</f>
        <v>L</v>
      </c>
      <c r="K596" s="4">
        <f>INDEX(products!$A$1:$G$49, MATCH(orders!$D596,products!$A$1:$A$49,0),MATCH(orders!K$1,products!$A$1:$G$1,0))</f>
        <v>2.5</v>
      </c>
      <c r="L596" s="5">
        <f>INDEX(products!$A$1:$G$49, 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 MATCH(orders!$D597,products!$A$1:$A$49,0),MATCH(orders!I$1,products!$A$1:$G$1,0))</f>
        <v>Exc</v>
      </c>
      <c r="J597" t="str">
        <f>INDEX(products!$A$1:$G$49, MATCH(orders!$D597,products!$A$1:$A$49,0),MATCH(orders!J$1,products!$A$1:$G$1,0))</f>
        <v>L</v>
      </c>
      <c r="K597" s="4">
        <f>INDEX(products!$A$1:$G$49, MATCH(orders!$D597,products!$A$1:$A$49,0),MATCH(orders!K$1,products!$A$1:$G$1,0))</f>
        <v>1</v>
      </c>
      <c r="L597" s="5">
        <f>INDEX(products!$A$1:$G$49, 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 MATCH(orders!$D598,products!$A$1:$A$49,0),MATCH(orders!I$1,products!$A$1:$G$1,0))</f>
        <v>Ara</v>
      </c>
      <c r="J598" t="str">
        <f>INDEX(products!$A$1:$G$49, MATCH(orders!$D598,products!$A$1:$A$49,0),MATCH(orders!J$1,products!$A$1:$G$1,0))</f>
        <v>M</v>
      </c>
      <c r="K598" s="4">
        <f>INDEX(products!$A$1:$G$49, MATCH(orders!$D598,products!$A$1:$A$49,0),MATCH(orders!K$1,products!$A$1:$G$1,0))</f>
        <v>0.5</v>
      </c>
      <c r="L598" s="5">
        <f>INDEX(products!$A$1:$G$49, 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 MATCH(orders!$D599,products!$A$1:$A$49,0),MATCH(orders!I$1,products!$A$1:$G$1,0))</f>
        <v>Lib</v>
      </c>
      <c r="J599" t="str">
        <f>INDEX(products!$A$1:$G$49, MATCH(orders!$D599,products!$A$1:$A$49,0),MATCH(orders!J$1,products!$A$1:$G$1,0))</f>
        <v>L</v>
      </c>
      <c r="K599" s="4">
        <f>INDEX(products!$A$1:$G$49, MATCH(orders!$D599,products!$A$1:$A$49,0),MATCH(orders!K$1,products!$A$1:$G$1,0))</f>
        <v>2.5</v>
      </c>
      <c r="L599" s="5">
        <f>INDEX(products!$A$1:$G$49, 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 MATCH(orders!$D600,products!$A$1:$A$49,0),MATCH(orders!I$1,products!$A$1:$G$1,0))</f>
        <v>Rob</v>
      </c>
      <c r="J600" t="str">
        <f>INDEX(products!$A$1:$G$49, MATCH(orders!$D600,products!$A$1:$A$49,0),MATCH(orders!J$1,products!$A$1:$G$1,0))</f>
        <v>M</v>
      </c>
      <c r="K600" s="4">
        <f>INDEX(products!$A$1:$G$49, MATCH(orders!$D600,products!$A$1:$A$49,0),MATCH(orders!K$1,products!$A$1:$G$1,0))</f>
        <v>0.2</v>
      </c>
      <c r="L600" s="5">
        <f>INDEX(products!$A$1:$G$49, 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 MATCH(orders!$D601,products!$A$1:$A$49,0),MATCH(orders!I$1,products!$A$1:$G$1,0))</f>
        <v>Ara</v>
      </c>
      <c r="J601" t="str">
        <f>INDEX(products!$A$1:$G$49, MATCH(orders!$D601,products!$A$1:$A$49,0),MATCH(orders!J$1,products!$A$1:$G$1,0))</f>
        <v>D</v>
      </c>
      <c r="K601" s="4">
        <f>INDEX(products!$A$1:$G$49, MATCH(orders!$D601,products!$A$1:$A$49,0),MATCH(orders!K$1,products!$A$1:$G$1,0))</f>
        <v>0.2</v>
      </c>
      <c r="L601" s="5">
        <f>INDEX(products!$A$1:$G$49, 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 MATCH(orders!$D602,products!$A$1:$A$49,0),MATCH(orders!I$1,products!$A$1:$G$1,0))</f>
        <v>Lib</v>
      </c>
      <c r="J602" t="str">
        <f>INDEX(products!$A$1:$G$49, MATCH(orders!$D602,products!$A$1:$A$49,0),MATCH(orders!J$1,products!$A$1:$G$1,0))</f>
        <v>D</v>
      </c>
      <c r="K602" s="4">
        <f>INDEX(products!$A$1:$G$49, MATCH(orders!$D602,products!$A$1:$A$49,0),MATCH(orders!K$1,products!$A$1:$G$1,0))</f>
        <v>0.5</v>
      </c>
      <c r="L602" s="5">
        <f>INDEX(products!$A$1:$G$49, 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 MATCH(orders!$D603,products!$A$1:$A$49,0),MATCH(orders!I$1,products!$A$1:$G$1,0))</f>
        <v>Rob</v>
      </c>
      <c r="J603" t="str">
        <f>INDEX(products!$A$1:$G$49, MATCH(orders!$D603,products!$A$1:$A$49,0),MATCH(orders!J$1,products!$A$1:$G$1,0))</f>
        <v>L</v>
      </c>
      <c r="K603" s="4">
        <f>INDEX(products!$A$1:$G$49, MATCH(orders!$D603,products!$A$1:$A$49,0),MATCH(orders!K$1,products!$A$1:$G$1,0))</f>
        <v>2.5</v>
      </c>
      <c r="L603" s="5">
        <f>INDEX(products!$A$1:$G$49, 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 MATCH(orders!$D604,products!$A$1:$A$49,0),MATCH(orders!I$1,products!$A$1:$G$1,0))</f>
        <v>Exc</v>
      </c>
      <c r="J604" t="str">
        <f>INDEX(products!$A$1:$G$49, MATCH(orders!$D604,products!$A$1:$A$49,0),MATCH(orders!J$1,products!$A$1:$G$1,0))</f>
        <v>L</v>
      </c>
      <c r="K604" s="4">
        <f>INDEX(products!$A$1:$G$49, MATCH(orders!$D604,products!$A$1:$A$49,0),MATCH(orders!K$1,products!$A$1:$G$1,0))</f>
        <v>0.2</v>
      </c>
      <c r="L604" s="5">
        <f>INDEX(products!$A$1:$G$49, 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 MATCH(orders!$D605,products!$A$1:$A$49,0),MATCH(orders!I$1,products!$A$1:$G$1,0))</f>
        <v>Rob</v>
      </c>
      <c r="J605" t="str">
        <f>INDEX(products!$A$1:$G$49, MATCH(orders!$D605,products!$A$1:$A$49,0),MATCH(orders!J$1,products!$A$1:$G$1,0))</f>
        <v>M</v>
      </c>
      <c r="K605" s="4">
        <f>INDEX(products!$A$1:$G$49, MATCH(orders!$D605,products!$A$1:$A$49,0),MATCH(orders!K$1,products!$A$1:$G$1,0))</f>
        <v>0.2</v>
      </c>
      <c r="L605" s="5">
        <f>INDEX(products!$A$1:$G$49, 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 MATCH(orders!$D606,products!$A$1:$A$49,0),MATCH(orders!I$1,products!$A$1:$G$1,0))</f>
        <v>Lib</v>
      </c>
      <c r="J606" t="str">
        <f>INDEX(products!$A$1:$G$49, MATCH(orders!$D606,products!$A$1:$A$49,0),MATCH(orders!J$1,products!$A$1:$G$1,0))</f>
        <v>D</v>
      </c>
      <c r="K606" s="4">
        <f>INDEX(products!$A$1:$G$49, MATCH(orders!$D606,products!$A$1:$A$49,0),MATCH(orders!K$1,products!$A$1:$G$1,0))</f>
        <v>2.5</v>
      </c>
      <c r="L606" s="5">
        <f>INDEX(products!$A$1:$G$49, 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 MATCH(orders!$D607,products!$A$1:$A$49,0),MATCH(orders!I$1,products!$A$1:$G$1,0))</f>
        <v>Ara</v>
      </c>
      <c r="J607" t="str">
        <f>INDEX(products!$A$1:$G$49, MATCH(orders!$D607,products!$A$1:$A$49,0),MATCH(orders!J$1,products!$A$1:$G$1,0))</f>
        <v>L</v>
      </c>
      <c r="K607" s="4">
        <f>INDEX(products!$A$1:$G$49, MATCH(orders!$D607,products!$A$1:$A$49,0),MATCH(orders!K$1,products!$A$1:$G$1,0))</f>
        <v>2.5</v>
      </c>
      <c r="L607" s="5">
        <f>INDEX(products!$A$1:$G$49, 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 MATCH(orders!$D608,products!$A$1:$A$49,0),MATCH(orders!I$1,products!$A$1:$G$1,0))</f>
        <v>Lib</v>
      </c>
      <c r="J608" t="str">
        <f>INDEX(products!$A$1:$G$49, MATCH(orders!$D608,products!$A$1:$A$49,0),MATCH(orders!J$1,products!$A$1:$G$1,0))</f>
        <v>L</v>
      </c>
      <c r="K608" s="4">
        <f>INDEX(products!$A$1:$G$49, MATCH(orders!$D608,products!$A$1:$A$49,0),MATCH(orders!K$1,products!$A$1:$G$1,0))</f>
        <v>2.5</v>
      </c>
      <c r="L608" s="5">
        <f>INDEX(products!$A$1:$G$49, 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 MATCH(orders!$D609,products!$A$1:$A$49,0),MATCH(orders!I$1,products!$A$1:$G$1,0))</f>
        <v>Exc</v>
      </c>
      <c r="J609" t="str">
        <f>INDEX(products!$A$1:$G$49, MATCH(orders!$D609,products!$A$1:$A$49,0),MATCH(orders!J$1,products!$A$1:$G$1,0))</f>
        <v>D</v>
      </c>
      <c r="K609" s="4">
        <f>INDEX(products!$A$1:$G$49, MATCH(orders!$D609,products!$A$1:$A$49,0),MATCH(orders!K$1,products!$A$1:$G$1,0))</f>
        <v>0.2</v>
      </c>
      <c r="L609" s="5">
        <f>INDEX(products!$A$1:$G$49, 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 MATCH(orders!$D610,products!$A$1:$A$49,0),MATCH(orders!I$1,products!$A$1:$G$1,0))</f>
        <v>Exc</v>
      </c>
      <c r="J610" t="str">
        <f>INDEX(products!$A$1:$G$49, MATCH(orders!$D610,products!$A$1:$A$49,0),MATCH(orders!J$1,products!$A$1:$G$1,0))</f>
        <v>D</v>
      </c>
      <c r="K610" s="4">
        <f>INDEX(products!$A$1:$G$49, MATCH(orders!$D610,products!$A$1:$A$49,0),MATCH(orders!K$1,products!$A$1:$G$1,0))</f>
        <v>2.5</v>
      </c>
      <c r="L610" s="5">
        <f>INDEX(products!$A$1:$G$49, 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 MATCH(orders!$D611,products!$A$1:$A$49,0),MATCH(orders!I$1,products!$A$1:$G$1,0))</f>
        <v>Lib</v>
      </c>
      <c r="J611" t="str">
        <f>INDEX(products!$A$1:$G$49, MATCH(orders!$D611,products!$A$1:$A$49,0),MATCH(orders!J$1,products!$A$1:$G$1,0))</f>
        <v>M</v>
      </c>
      <c r="K611" s="4">
        <f>INDEX(products!$A$1:$G$49, MATCH(orders!$D611,products!$A$1:$A$49,0),MATCH(orders!K$1,products!$A$1:$G$1,0))</f>
        <v>0.2</v>
      </c>
      <c r="L611" s="5">
        <f>INDEX(products!$A$1:$G$49, 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 MATCH(orders!$D612,products!$A$1:$A$49,0),MATCH(orders!I$1,products!$A$1:$G$1,0))</f>
        <v>Rob</v>
      </c>
      <c r="J612" t="str">
        <f>INDEX(products!$A$1:$G$49, MATCH(orders!$D612,products!$A$1:$A$49,0),MATCH(orders!J$1,products!$A$1:$G$1,0))</f>
        <v>M</v>
      </c>
      <c r="K612" s="4">
        <f>INDEX(products!$A$1:$G$49, MATCH(orders!$D612,products!$A$1:$A$49,0),MATCH(orders!K$1,products!$A$1:$G$1,0))</f>
        <v>1</v>
      </c>
      <c r="L612" s="5">
        <f>INDEX(products!$A$1:$G$49, 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 MATCH(orders!$D613,products!$A$1:$A$49,0),MATCH(orders!I$1,products!$A$1:$G$1,0))</f>
        <v>Exc</v>
      </c>
      <c r="J613" t="str">
        <f>INDEX(products!$A$1:$G$49, MATCH(orders!$D613,products!$A$1:$A$49,0),MATCH(orders!J$1,products!$A$1:$G$1,0))</f>
        <v>L</v>
      </c>
      <c r="K613" s="4">
        <f>INDEX(products!$A$1:$G$49, MATCH(orders!$D613,products!$A$1:$A$49,0),MATCH(orders!K$1,products!$A$1:$G$1,0))</f>
        <v>2.5</v>
      </c>
      <c r="L613" s="5">
        <f>INDEX(products!$A$1:$G$49, 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 MATCH(orders!$D614,products!$A$1:$A$49,0),MATCH(orders!I$1,products!$A$1:$G$1,0))</f>
        <v>Ara</v>
      </c>
      <c r="J614" t="str">
        <f>INDEX(products!$A$1:$G$49, MATCH(orders!$D614,products!$A$1:$A$49,0),MATCH(orders!J$1,products!$A$1:$G$1,0))</f>
        <v>M</v>
      </c>
      <c r="K614" s="4">
        <f>INDEX(products!$A$1:$G$49, MATCH(orders!$D614,products!$A$1:$A$49,0),MATCH(orders!K$1,products!$A$1:$G$1,0))</f>
        <v>0.2</v>
      </c>
      <c r="L614" s="5">
        <f>INDEX(products!$A$1:$G$49, 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 MATCH(orders!$D615,products!$A$1:$A$49,0),MATCH(orders!I$1,products!$A$1:$G$1,0))</f>
        <v>Rob</v>
      </c>
      <c r="J615" t="str">
        <f>INDEX(products!$A$1:$G$49, MATCH(orders!$D615,products!$A$1:$A$49,0),MATCH(orders!J$1,products!$A$1:$G$1,0))</f>
        <v>M</v>
      </c>
      <c r="K615" s="4">
        <f>INDEX(products!$A$1:$G$49, MATCH(orders!$D615,products!$A$1:$A$49,0),MATCH(orders!K$1,products!$A$1:$G$1,0))</f>
        <v>0.5</v>
      </c>
      <c r="L615" s="5">
        <f>INDEX(products!$A$1:$G$49, 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 MATCH(orders!$D616,products!$A$1:$A$49,0),MATCH(orders!I$1,products!$A$1:$G$1,0))</f>
        <v>Rob</v>
      </c>
      <c r="J616" t="str">
        <f>INDEX(products!$A$1:$G$49, MATCH(orders!$D616,products!$A$1:$A$49,0),MATCH(orders!J$1,products!$A$1:$G$1,0))</f>
        <v>M</v>
      </c>
      <c r="K616" s="4">
        <f>INDEX(products!$A$1:$G$49, MATCH(orders!$D616,products!$A$1:$A$49,0),MATCH(orders!K$1,products!$A$1:$G$1,0))</f>
        <v>0.5</v>
      </c>
      <c r="L616" s="5">
        <f>INDEX(products!$A$1:$G$49, 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 MATCH(orders!$D617,products!$A$1:$A$49,0),MATCH(orders!I$1,products!$A$1:$G$1,0))</f>
        <v>Lib</v>
      </c>
      <c r="J617" t="str">
        <f>INDEX(products!$A$1:$G$49, MATCH(orders!$D617,products!$A$1:$A$49,0),MATCH(orders!J$1,products!$A$1:$G$1,0))</f>
        <v>L</v>
      </c>
      <c r="K617" s="4">
        <f>INDEX(products!$A$1:$G$49, MATCH(orders!$D617,products!$A$1:$A$49,0),MATCH(orders!K$1,products!$A$1:$G$1,0))</f>
        <v>2.5</v>
      </c>
      <c r="L617" s="5">
        <f>INDEX(products!$A$1:$G$49, 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 MATCH(orders!$D618,products!$A$1:$A$49,0),MATCH(orders!I$1,products!$A$1:$G$1,0))</f>
        <v>Exc</v>
      </c>
      <c r="J618" t="str">
        <f>INDEX(products!$A$1:$G$49, MATCH(orders!$D618,products!$A$1:$A$49,0),MATCH(orders!J$1,products!$A$1:$G$1,0))</f>
        <v>M</v>
      </c>
      <c r="K618" s="4">
        <f>INDEX(products!$A$1:$G$49, MATCH(orders!$D618,products!$A$1:$A$49,0),MATCH(orders!K$1,products!$A$1:$G$1,0))</f>
        <v>2.5</v>
      </c>
      <c r="L618" s="5">
        <f>INDEX(products!$A$1:$G$49, 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 MATCH(orders!$D619,products!$A$1:$A$49,0),MATCH(orders!I$1,products!$A$1:$G$1,0))</f>
        <v>Lib</v>
      </c>
      <c r="J619" t="str">
        <f>INDEX(products!$A$1:$G$49, MATCH(orders!$D619,products!$A$1:$A$49,0),MATCH(orders!J$1,products!$A$1:$G$1,0))</f>
        <v>M</v>
      </c>
      <c r="K619" s="4">
        <f>INDEX(products!$A$1:$G$49, MATCH(orders!$D619,products!$A$1:$A$49,0),MATCH(orders!K$1,products!$A$1:$G$1,0))</f>
        <v>2.5</v>
      </c>
      <c r="L619" s="5">
        <f>INDEX(products!$A$1:$G$49, 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 MATCH(orders!$D620,products!$A$1:$A$49,0),MATCH(orders!I$1,products!$A$1:$G$1,0))</f>
        <v>Exc</v>
      </c>
      <c r="J620" t="str">
        <f>INDEX(products!$A$1:$G$49, MATCH(orders!$D620,products!$A$1:$A$49,0),MATCH(orders!J$1,products!$A$1:$G$1,0))</f>
        <v>D</v>
      </c>
      <c r="K620" s="4">
        <f>INDEX(products!$A$1:$G$49, MATCH(orders!$D620,products!$A$1:$A$49,0),MATCH(orders!K$1,products!$A$1:$G$1,0))</f>
        <v>1</v>
      </c>
      <c r="L620" s="5">
        <f>INDEX(products!$A$1:$G$49, 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 MATCH(orders!$D621,products!$A$1:$A$49,0),MATCH(orders!I$1,products!$A$1:$G$1,0))</f>
        <v>Lib</v>
      </c>
      <c r="J621" t="str">
        <f>INDEX(products!$A$1:$G$49, MATCH(orders!$D621,products!$A$1:$A$49,0),MATCH(orders!J$1,products!$A$1:$G$1,0))</f>
        <v>D</v>
      </c>
      <c r="K621" s="4">
        <f>INDEX(products!$A$1:$G$49, MATCH(orders!$D621,products!$A$1:$A$49,0),MATCH(orders!K$1,products!$A$1:$G$1,0))</f>
        <v>0.5</v>
      </c>
      <c r="L621" s="5">
        <f>INDEX(products!$A$1:$G$49, 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 MATCH(orders!$D622,products!$A$1:$A$49,0),MATCH(orders!I$1,products!$A$1:$G$1,0))</f>
        <v>Ara</v>
      </c>
      <c r="J622" t="str">
        <f>INDEX(products!$A$1:$G$49, MATCH(orders!$D622,products!$A$1:$A$49,0),MATCH(orders!J$1,products!$A$1:$G$1,0))</f>
        <v>M</v>
      </c>
      <c r="K622" s="4">
        <f>INDEX(products!$A$1:$G$49, MATCH(orders!$D622,products!$A$1:$A$49,0),MATCH(orders!K$1,products!$A$1:$G$1,0))</f>
        <v>0.2</v>
      </c>
      <c r="L622" s="5">
        <f>INDEX(products!$A$1:$G$49, 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 MATCH(orders!$D623,products!$A$1:$A$49,0),MATCH(orders!I$1,products!$A$1:$G$1,0))</f>
        <v>Ara</v>
      </c>
      <c r="J623" t="str">
        <f>INDEX(products!$A$1:$G$49, MATCH(orders!$D623,products!$A$1:$A$49,0),MATCH(orders!J$1,products!$A$1:$G$1,0))</f>
        <v>L</v>
      </c>
      <c r="K623" s="4">
        <f>INDEX(products!$A$1:$G$49, MATCH(orders!$D623,products!$A$1:$A$49,0),MATCH(orders!K$1,products!$A$1:$G$1,0))</f>
        <v>1</v>
      </c>
      <c r="L623" s="5">
        <f>INDEX(products!$A$1:$G$49, 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 MATCH(orders!$D624,products!$A$1:$A$49,0),MATCH(orders!I$1,products!$A$1:$G$1,0))</f>
        <v>Lib</v>
      </c>
      <c r="J624" t="str">
        <f>INDEX(products!$A$1:$G$49, MATCH(orders!$D624,products!$A$1:$A$49,0),MATCH(orders!J$1,products!$A$1:$G$1,0))</f>
        <v>M</v>
      </c>
      <c r="K624" s="4">
        <f>INDEX(products!$A$1:$G$49, MATCH(orders!$D624,products!$A$1:$A$49,0),MATCH(orders!K$1,products!$A$1:$G$1,0))</f>
        <v>2.5</v>
      </c>
      <c r="L624" s="5">
        <f>INDEX(products!$A$1:$G$49, 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 MATCH(orders!$D625,products!$A$1:$A$49,0),MATCH(orders!I$1,products!$A$1:$G$1,0))</f>
        <v>Exc</v>
      </c>
      <c r="J625" t="str">
        <f>INDEX(products!$A$1:$G$49, MATCH(orders!$D625,products!$A$1:$A$49,0),MATCH(orders!J$1,products!$A$1:$G$1,0))</f>
        <v>D</v>
      </c>
      <c r="K625" s="4">
        <f>INDEX(products!$A$1:$G$49, MATCH(orders!$D625,products!$A$1:$A$49,0),MATCH(orders!K$1,products!$A$1:$G$1,0))</f>
        <v>1</v>
      </c>
      <c r="L625" s="5">
        <f>INDEX(products!$A$1:$G$49, 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 MATCH(orders!$D626,products!$A$1:$A$49,0),MATCH(orders!I$1,products!$A$1:$G$1,0))</f>
        <v>Exc</v>
      </c>
      <c r="J626" t="str">
        <f>INDEX(products!$A$1:$G$49, MATCH(orders!$D626,products!$A$1:$A$49,0),MATCH(orders!J$1,products!$A$1:$G$1,0))</f>
        <v>M</v>
      </c>
      <c r="K626" s="4">
        <f>INDEX(products!$A$1:$G$49, MATCH(orders!$D626,products!$A$1:$A$49,0),MATCH(orders!K$1,products!$A$1:$G$1,0))</f>
        <v>2.5</v>
      </c>
      <c r="L626" s="5">
        <f>INDEX(products!$A$1:$G$49, 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 MATCH(orders!$D627,products!$A$1:$A$49,0),MATCH(orders!I$1,products!$A$1:$G$1,0))</f>
        <v>Rob</v>
      </c>
      <c r="J627" t="str">
        <f>INDEX(products!$A$1:$G$49, MATCH(orders!$D627,products!$A$1:$A$49,0),MATCH(orders!J$1,products!$A$1:$G$1,0))</f>
        <v>L</v>
      </c>
      <c r="K627" s="4">
        <f>INDEX(products!$A$1:$G$49, MATCH(orders!$D627,products!$A$1:$A$49,0),MATCH(orders!K$1,products!$A$1:$G$1,0))</f>
        <v>0.5</v>
      </c>
      <c r="L627" s="5">
        <f>INDEX(products!$A$1:$G$49, 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 MATCH(orders!$D628,products!$A$1:$A$49,0),MATCH(orders!I$1,products!$A$1:$G$1,0))</f>
        <v>Ara</v>
      </c>
      <c r="J628" t="str">
        <f>INDEX(products!$A$1:$G$49, MATCH(orders!$D628,products!$A$1:$A$49,0),MATCH(orders!J$1,products!$A$1:$G$1,0))</f>
        <v>M</v>
      </c>
      <c r="K628" s="4">
        <f>INDEX(products!$A$1:$G$49, MATCH(orders!$D628,products!$A$1:$A$49,0),MATCH(orders!K$1,products!$A$1:$G$1,0))</f>
        <v>2.5</v>
      </c>
      <c r="L628" s="5">
        <f>INDEX(products!$A$1:$G$49, 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 MATCH(orders!$D629,products!$A$1:$A$49,0),MATCH(orders!I$1,products!$A$1:$G$1,0))</f>
        <v>Exc</v>
      </c>
      <c r="J629" t="str">
        <f>INDEX(products!$A$1:$G$49, MATCH(orders!$D629,products!$A$1:$A$49,0),MATCH(orders!J$1,products!$A$1:$G$1,0))</f>
        <v>M</v>
      </c>
      <c r="K629" s="4">
        <f>INDEX(products!$A$1:$G$49, MATCH(orders!$D629,products!$A$1:$A$49,0),MATCH(orders!K$1,products!$A$1:$G$1,0))</f>
        <v>2.5</v>
      </c>
      <c r="L629" s="5">
        <f>INDEX(products!$A$1:$G$49, 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 MATCH(orders!$D630,products!$A$1:$A$49,0),MATCH(orders!I$1,products!$A$1:$G$1,0))</f>
        <v>Exc</v>
      </c>
      <c r="J630" t="str">
        <f>INDEX(products!$A$1:$G$49, MATCH(orders!$D630,products!$A$1:$A$49,0),MATCH(orders!J$1,products!$A$1:$G$1,0))</f>
        <v>L</v>
      </c>
      <c r="K630" s="4">
        <f>INDEX(products!$A$1:$G$49, MATCH(orders!$D630,products!$A$1:$A$49,0),MATCH(orders!K$1,products!$A$1:$G$1,0))</f>
        <v>0.2</v>
      </c>
      <c r="L630" s="5">
        <f>INDEX(products!$A$1:$G$49, 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 MATCH(orders!$D631,products!$A$1:$A$49,0),MATCH(orders!I$1,products!$A$1:$G$1,0))</f>
        <v>Lib</v>
      </c>
      <c r="J631" t="str">
        <f>INDEX(products!$A$1:$G$49, MATCH(orders!$D631,products!$A$1:$A$49,0),MATCH(orders!J$1,products!$A$1:$G$1,0))</f>
        <v>D</v>
      </c>
      <c r="K631" s="4">
        <f>INDEX(products!$A$1:$G$49, MATCH(orders!$D631,products!$A$1:$A$49,0),MATCH(orders!K$1,products!$A$1:$G$1,0))</f>
        <v>0.5</v>
      </c>
      <c r="L631" s="5">
        <f>INDEX(products!$A$1:$G$49, 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 MATCH(orders!$D632,products!$A$1:$A$49,0),MATCH(orders!I$1,products!$A$1:$G$1,0))</f>
        <v>Ara</v>
      </c>
      <c r="J632" t="str">
        <f>INDEX(products!$A$1:$G$49, MATCH(orders!$D632,products!$A$1:$A$49,0),MATCH(orders!J$1,products!$A$1:$G$1,0))</f>
        <v>D</v>
      </c>
      <c r="K632" s="4">
        <f>INDEX(products!$A$1:$G$49, MATCH(orders!$D632,products!$A$1:$A$49,0),MATCH(orders!K$1,products!$A$1:$G$1,0))</f>
        <v>0.2</v>
      </c>
      <c r="L632" s="5">
        <f>INDEX(products!$A$1:$G$49, 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 MATCH(orders!$D633,products!$A$1:$A$49,0),MATCH(orders!I$1,products!$A$1:$G$1,0))</f>
        <v>Rob</v>
      </c>
      <c r="J633" t="str">
        <f>INDEX(products!$A$1:$G$49, MATCH(orders!$D633,products!$A$1:$A$49,0),MATCH(orders!J$1,products!$A$1:$G$1,0))</f>
        <v>D</v>
      </c>
      <c r="K633" s="4">
        <f>INDEX(products!$A$1:$G$49, MATCH(orders!$D633,products!$A$1:$A$49,0),MATCH(orders!K$1,products!$A$1:$G$1,0))</f>
        <v>2.5</v>
      </c>
      <c r="L633" s="5">
        <f>INDEX(products!$A$1:$G$49, 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 MATCH(orders!$D634,products!$A$1:$A$49,0),MATCH(orders!I$1,products!$A$1:$G$1,0))</f>
        <v>Exc</v>
      </c>
      <c r="J634" t="str">
        <f>INDEX(products!$A$1:$G$49, MATCH(orders!$D634,products!$A$1:$A$49,0),MATCH(orders!J$1,products!$A$1:$G$1,0))</f>
        <v>L</v>
      </c>
      <c r="K634" s="4">
        <f>INDEX(products!$A$1:$G$49, MATCH(orders!$D634,products!$A$1:$A$49,0),MATCH(orders!K$1,products!$A$1:$G$1,0))</f>
        <v>0.5</v>
      </c>
      <c r="L634" s="5">
        <f>INDEX(products!$A$1:$G$49, 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 MATCH(orders!$D635,products!$A$1:$A$49,0),MATCH(orders!I$1,products!$A$1:$G$1,0))</f>
        <v>Rob</v>
      </c>
      <c r="J635" t="str">
        <f>INDEX(products!$A$1:$G$49, MATCH(orders!$D635,products!$A$1:$A$49,0),MATCH(orders!J$1,products!$A$1:$G$1,0))</f>
        <v>L</v>
      </c>
      <c r="K635" s="4">
        <f>INDEX(products!$A$1:$G$49, MATCH(orders!$D635,products!$A$1:$A$49,0),MATCH(orders!K$1,products!$A$1:$G$1,0))</f>
        <v>1</v>
      </c>
      <c r="L635" s="5">
        <f>INDEX(products!$A$1:$G$49, 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 MATCH(orders!$D636,products!$A$1:$A$49,0),MATCH(orders!I$1,products!$A$1:$G$1,0))</f>
        <v>Lib</v>
      </c>
      <c r="J636" t="str">
        <f>INDEX(products!$A$1:$G$49, MATCH(orders!$D636,products!$A$1:$A$49,0),MATCH(orders!J$1,products!$A$1:$G$1,0))</f>
        <v>M</v>
      </c>
      <c r="K636" s="4">
        <f>INDEX(products!$A$1:$G$49, MATCH(orders!$D636,products!$A$1:$A$49,0),MATCH(orders!K$1,products!$A$1:$G$1,0))</f>
        <v>1</v>
      </c>
      <c r="L636" s="5">
        <f>INDEX(products!$A$1:$G$49, 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 MATCH(orders!$D637,products!$A$1:$A$49,0),MATCH(orders!I$1,products!$A$1:$G$1,0))</f>
        <v>Exc</v>
      </c>
      <c r="J637" t="str">
        <f>INDEX(products!$A$1:$G$49, MATCH(orders!$D637,products!$A$1:$A$49,0),MATCH(orders!J$1,products!$A$1:$G$1,0))</f>
        <v>L</v>
      </c>
      <c r="K637" s="4">
        <f>INDEX(products!$A$1:$G$49, MATCH(orders!$D637,products!$A$1:$A$49,0),MATCH(orders!K$1,products!$A$1:$G$1,0))</f>
        <v>0.5</v>
      </c>
      <c r="L637" s="5">
        <f>INDEX(products!$A$1:$G$49, 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 MATCH(orders!$D638,products!$A$1:$A$49,0),MATCH(orders!I$1,products!$A$1:$G$1,0))</f>
        <v>Lib</v>
      </c>
      <c r="J638" t="str">
        <f>INDEX(products!$A$1:$G$49, MATCH(orders!$D638,products!$A$1:$A$49,0),MATCH(orders!J$1,products!$A$1:$G$1,0))</f>
        <v>L</v>
      </c>
      <c r="K638" s="4">
        <f>INDEX(products!$A$1:$G$49, MATCH(orders!$D638,products!$A$1:$A$49,0),MATCH(orders!K$1,products!$A$1:$G$1,0))</f>
        <v>1</v>
      </c>
      <c r="L638" s="5">
        <f>INDEX(products!$A$1:$G$49, 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 MATCH(orders!$D639,products!$A$1:$A$49,0),MATCH(orders!I$1,products!$A$1:$G$1,0))</f>
        <v>Exc</v>
      </c>
      <c r="J639" t="str">
        <f>INDEX(products!$A$1:$G$49, MATCH(orders!$D639,products!$A$1:$A$49,0),MATCH(orders!J$1,products!$A$1:$G$1,0))</f>
        <v>M</v>
      </c>
      <c r="K639" s="4">
        <f>INDEX(products!$A$1:$G$49, MATCH(orders!$D639,products!$A$1:$A$49,0),MATCH(orders!K$1,products!$A$1:$G$1,0))</f>
        <v>2.5</v>
      </c>
      <c r="L639" s="5">
        <f>INDEX(products!$A$1:$G$49, 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 MATCH(orders!$D640,products!$A$1:$A$49,0),MATCH(orders!I$1,products!$A$1:$G$1,0))</f>
        <v>Ara</v>
      </c>
      <c r="J640" t="str">
        <f>INDEX(products!$A$1:$G$49, MATCH(orders!$D640,products!$A$1:$A$49,0),MATCH(orders!J$1,products!$A$1:$G$1,0))</f>
        <v>M</v>
      </c>
      <c r="K640" s="4">
        <f>INDEX(products!$A$1:$G$49, MATCH(orders!$D640,products!$A$1:$A$49,0),MATCH(orders!K$1,products!$A$1:$G$1,0))</f>
        <v>2.5</v>
      </c>
      <c r="L640" s="5">
        <f>INDEX(products!$A$1:$G$49, 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 MATCH(orders!$D641,products!$A$1:$A$49,0),MATCH(orders!I$1,products!$A$1:$G$1,0))</f>
        <v>Lib</v>
      </c>
      <c r="J641" t="str">
        <f>INDEX(products!$A$1:$G$49, MATCH(orders!$D641,products!$A$1:$A$49,0),MATCH(orders!J$1,products!$A$1:$G$1,0))</f>
        <v>D</v>
      </c>
      <c r="K641" s="4">
        <f>INDEX(products!$A$1:$G$49, MATCH(orders!$D641,products!$A$1:$A$49,0),MATCH(orders!K$1,products!$A$1:$G$1,0))</f>
        <v>0.2</v>
      </c>
      <c r="L641" s="5">
        <f>INDEX(products!$A$1:$G$49, 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 MATCH(orders!$D642,products!$A$1:$A$49,0),MATCH(orders!I$1,products!$A$1:$G$1,0))</f>
        <v>Rob</v>
      </c>
      <c r="J642" t="str">
        <f>INDEX(products!$A$1:$G$49, MATCH(orders!$D642,products!$A$1:$A$49,0),MATCH(orders!J$1,products!$A$1:$G$1,0))</f>
        <v>L</v>
      </c>
      <c r="K642" s="4">
        <f>INDEX(products!$A$1:$G$49, MATCH(orders!$D642,products!$A$1:$A$49,0),MATCH(orders!K$1,products!$A$1:$G$1,0))</f>
        <v>2.5</v>
      </c>
      <c r="L642" s="5">
        <f>INDEX(products!$A$1:$G$49, 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 MATCH(orders!$D643,products!$A$1:$A$49,0),MATCH(orders!I$1,products!$A$1:$G$1,0))</f>
        <v>Rob</v>
      </c>
      <c r="J643" t="str">
        <f>INDEX(products!$A$1:$G$49, MATCH(orders!$D643,products!$A$1:$A$49,0),MATCH(orders!J$1,products!$A$1:$G$1,0))</f>
        <v>L</v>
      </c>
      <c r="K643" s="4">
        <f>INDEX(products!$A$1:$G$49, MATCH(orders!$D643,products!$A$1:$A$49,0),MATCH(orders!K$1,products!$A$1:$G$1,0))</f>
        <v>1</v>
      </c>
      <c r="L643" s="5">
        <f>INDEX(products!$A$1:$G$49, MATCH(orders!$D643,products!$A$1:$A$49,0),MATCH(orders!L$1,products!$A$1:$G$1,0))</f>
        <v>11.95</v>
      </c>
      <c r="M643" s="5">
        <f t="shared" ref="M643:M706" si="30">L643*E643</f>
        <v>35.849999999999994</v>
      </c>
      <c r="N643" t="str">
        <f t="shared" ref="N643:N706" si="31">IF(I643="Rob","Robusta",IF(I643="Exc", "Excelsa",IF(I643="Ara","Arabica",IF(I643="Lib","Liberica",""))))</f>
        <v>Robusta</v>
      </c>
      <c r="O643" t="str">
        <f t="shared" ref="O643:O706" si="32">IF(J643="M","Medium",IF(J643="L", "Light",IF(J643="D","Dark","")))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 MATCH(orders!$D644,products!$A$1:$A$49,0),MATCH(orders!I$1,products!$A$1:$G$1,0))</f>
        <v>Exc</v>
      </c>
      <c r="J644" t="str">
        <f>INDEX(products!$A$1:$G$49, MATCH(orders!$D644,products!$A$1:$A$49,0),MATCH(orders!J$1,products!$A$1:$G$1,0))</f>
        <v>M</v>
      </c>
      <c r="K644" s="4">
        <f>INDEX(products!$A$1:$G$49, MATCH(orders!$D644,products!$A$1:$A$49,0),MATCH(orders!K$1,products!$A$1:$G$1,0))</f>
        <v>0.2</v>
      </c>
      <c r="L644" s="5">
        <f>INDEX(products!$A$1:$G$49, 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 MATCH(orders!$D645,products!$A$1:$A$49,0),MATCH(orders!I$1,products!$A$1:$G$1,0))</f>
        <v>Exc</v>
      </c>
      <c r="J645" t="str">
        <f>INDEX(products!$A$1:$G$49, MATCH(orders!$D645,products!$A$1:$A$49,0),MATCH(orders!J$1,products!$A$1:$G$1,0))</f>
        <v>L</v>
      </c>
      <c r="K645" s="4">
        <f>INDEX(products!$A$1:$G$49, MATCH(orders!$D645,products!$A$1:$A$49,0),MATCH(orders!K$1,products!$A$1:$G$1,0))</f>
        <v>2.5</v>
      </c>
      <c r="L645" s="5">
        <f>INDEX(products!$A$1:$G$49, 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 MATCH(orders!$D646,products!$A$1:$A$49,0),MATCH(orders!I$1,products!$A$1:$G$1,0))</f>
        <v>Rob</v>
      </c>
      <c r="J646" t="str">
        <f>INDEX(products!$A$1:$G$49, MATCH(orders!$D646,products!$A$1:$A$49,0),MATCH(orders!J$1,products!$A$1:$G$1,0))</f>
        <v>D</v>
      </c>
      <c r="K646" s="4">
        <f>INDEX(products!$A$1:$G$49, MATCH(orders!$D646,products!$A$1:$A$49,0),MATCH(orders!K$1,products!$A$1:$G$1,0))</f>
        <v>2.5</v>
      </c>
      <c r="L646" s="5">
        <f>INDEX(products!$A$1:$G$49, 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 MATCH(orders!$D647,products!$A$1:$A$49,0),MATCH(orders!I$1,products!$A$1:$G$1,0))</f>
        <v>Ara</v>
      </c>
      <c r="J647" t="str">
        <f>INDEX(products!$A$1:$G$49, MATCH(orders!$D647,products!$A$1:$A$49,0),MATCH(orders!J$1,products!$A$1:$G$1,0))</f>
        <v>D</v>
      </c>
      <c r="K647" s="4">
        <f>INDEX(products!$A$1:$G$49, MATCH(orders!$D647,products!$A$1:$A$49,0),MATCH(orders!K$1,products!$A$1:$G$1,0))</f>
        <v>2.5</v>
      </c>
      <c r="L647" s="5">
        <f>INDEX(products!$A$1:$G$49, 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 MATCH(orders!$D648,products!$A$1:$A$49,0),MATCH(orders!I$1,products!$A$1:$G$1,0))</f>
        <v>Ara</v>
      </c>
      <c r="J648" t="str">
        <f>INDEX(products!$A$1:$G$49, MATCH(orders!$D648,products!$A$1:$A$49,0),MATCH(orders!J$1,products!$A$1:$G$1,0))</f>
        <v>D</v>
      </c>
      <c r="K648" s="4">
        <f>INDEX(products!$A$1:$G$49, MATCH(orders!$D648,products!$A$1:$A$49,0),MATCH(orders!K$1,products!$A$1:$G$1,0))</f>
        <v>1</v>
      </c>
      <c r="L648" s="5">
        <f>INDEX(products!$A$1:$G$49, 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 MATCH(orders!$D649,products!$A$1:$A$49,0),MATCH(orders!I$1,products!$A$1:$G$1,0))</f>
        <v>Lib</v>
      </c>
      <c r="J649" t="str">
        <f>INDEX(products!$A$1:$G$49, MATCH(orders!$D649,products!$A$1:$A$49,0),MATCH(orders!J$1,products!$A$1:$G$1,0))</f>
        <v>L</v>
      </c>
      <c r="K649" s="4">
        <f>INDEX(products!$A$1:$G$49, MATCH(orders!$D649,products!$A$1:$A$49,0),MATCH(orders!K$1,products!$A$1:$G$1,0))</f>
        <v>0.5</v>
      </c>
      <c r="L649" s="5">
        <f>INDEX(products!$A$1:$G$49, 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 MATCH(orders!$D650,products!$A$1:$A$49,0),MATCH(orders!I$1,products!$A$1:$G$1,0))</f>
        <v>Rob</v>
      </c>
      <c r="J650" t="str">
        <f>INDEX(products!$A$1:$G$49, MATCH(orders!$D650,products!$A$1:$A$49,0),MATCH(orders!J$1,products!$A$1:$G$1,0))</f>
        <v>D</v>
      </c>
      <c r="K650" s="4">
        <f>INDEX(products!$A$1:$G$49, MATCH(orders!$D650,products!$A$1:$A$49,0),MATCH(orders!K$1,products!$A$1:$G$1,0))</f>
        <v>0.2</v>
      </c>
      <c r="L650" s="5">
        <f>INDEX(products!$A$1:$G$49, 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 MATCH(orders!$D651,products!$A$1:$A$49,0),MATCH(orders!I$1,products!$A$1:$G$1,0))</f>
        <v>Lib</v>
      </c>
      <c r="J651" t="str">
        <f>INDEX(products!$A$1:$G$49, MATCH(orders!$D651,products!$A$1:$A$49,0),MATCH(orders!J$1,products!$A$1:$G$1,0))</f>
        <v>L</v>
      </c>
      <c r="K651" s="4">
        <f>INDEX(products!$A$1:$G$49, MATCH(orders!$D651,products!$A$1:$A$49,0),MATCH(orders!K$1,products!$A$1:$G$1,0))</f>
        <v>1</v>
      </c>
      <c r="L651" s="5">
        <f>INDEX(products!$A$1:$G$49, 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 MATCH(orders!$D652,products!$A$1:$A$49,0),MATCH(orders!I$1,products!$A$1:$G$1,0))</f>
        <v>Rob</v>
      </c>
      <c r="J652" t="str">
        <f>INDEX(products!$A$1:$G$49, MATCH(orders!$D652,products!$A$1:$A$49,0),MATCH(orders!J$1,products!$A$1:$G$1,0))</f>
        <v>D</v>
      </c>
      <c r="K652" s="4">
        <f>INDEX(products!$A$1:$G$49, MATCH(orders!$D652,products!$A$1:$A$49,0),MATCH(orders!K$1,products!$A$1:$G$1,0))</f>
        <v>0.5</v>
      </c>
      <c r="L652" s="5">
        <f>INDEX(products!$A$1:$G$49, 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 MATCH(orders!$D653,products!$A$1:$A$49,0),MATCH(orders!I$1,products!$A$1:$G$1,0))</f>
        <v>Rob</v>
      </c>
      <c r="J653" t="str">
        <f>INDEX(products!$A$1:$G$49, MATCH(orders!$D653,products!$A$1:$A$49,0),MATCH(orders!J$1,products!$A$1:$G$1,0))</f>
        <v>L</v>
      </c>
      <c r="K653" s="4">
        <f>INDEX(products!$A$1:$G$49, MATCH(orders!$D653,products!$A$1:$A$49,0),MATCH(orders!K$1,products!$A$1:$G$1,0))</f>
        <v>1</v>
      </c>
      <c r="L653" s="5">
        <f>INDEX(products!$A$1:$G$49, 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 MATCH(orders!$D654,products!$A$1:$A$49,0),MATCH(orders!I$1,products!$A$1:$G$1,0))</f>
        <v>Lib</v>
      </c>
      <c r="J654" t="str">
        <f>INDEX(products!$A$1:$G$49, MATCH(orders!$D654,products!$A$1:$A$49,0),MATCH(orders!J$1,products!$A$1:$G$1,0))</f>
        <v>L</v>
      </c>
      <c r="K654" s="4">
        <f>INDEX(products!$A$1:$G$49, MATCH(orders!$D654,products!$A$1:$A$49,0),MATCH(orders!K$1,products!$A$1:$G$1,0))</f>
        <v>1</v>
      </c>
      <c r="L654" s="5">
        <f>INDEX(products!$A$1:$G$49, 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 MATCH(orders!$D655,products!$A$1:$A$49,0),MATCH(orders!I$1,products!$A$1:$G$1,0))</f>
        <v>Ara</v>
      </c>
      <c r="J655" t="str">
        <f>INDEX(products!$A$1:$G$49, MATCH(orders!$D655,products!$A$1:$A$49,0),MATCH(orders!J$1,products!$A$1:$G$1,0))</f>
        <v>M</v>
      </c>
      <c r="K655" s="4">
        <f>INDEX(products!$A$1:$G$49, MATCH(orders!$D655,products!$A$1:$A$49,0),MATCH(orders!K$1,products!$A$1:$G$1,0))</f>
        <v>2.5</v>
      </c>
      <c r="L655" s="5">
        <f>INDEX(products!$A$1:$G$49, 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 MATCH(orders!$D656,products!$A$1:$A$49,0),MATCH(orders!I$1,products!$A$1:$G$1,0))</f>
        <v>Ara</v>
      </c>
      <c r="J656" t="str">
        <f>INDEX(products!$A$1:$G$49, MATCH(orders!$D656,products!$A$1:$A$49,0),MATCH(orders!J$1,products!$A$1:$G$1,0))</f>
        <v>D</v>
      </c>
      <c r="K656" s="4">
        <f>INDEX(products!$A$1:$G$49, MATCH(orders!$D656,products!$A$1:$A$49,0),MATCH(orders!K$1,products!$A$1:$G$1,0))</f>
        <v>2.5</v>
      </c>
      <c r="L656" s="5">
        <f>INDEX(products!$A$1:$G$49, 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 MATCH(orders!$D657,products!$A$1:$A$49,0),MATCH(orders!I$1,products!$A$1:$G$1,0))</f>
        <v>Rob</v>
      </c>
      <c r="J657" t="str">
        <f>INDEX(products!$A$1:$G$49, MATCH(orders!$D657,products!$A$1:$A$49,0),MATCH(orders!J$1,products!$A$1:$G$1,0))</f>
        <v>M</v>
      </c>
      <c r="K657" s="4">
        <f>INDEX(products!$A$1:$G$49, MATCH(orders!$D657,products!$A$1:$A$49,0),MATCH(orders!K$1,products!$A$1:$G$1,0))</f>
        <v>2.5</v>
      </c>
      <c r="L657" s="5">
        <f>INDEX(products!$A$1:$G$49, 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 MATCH(orders!$D658,products!$A$1:$A$49,0),MATCH(orders!I$1,products!$A$1:$G$1,0))</f>
        <v>Lib</v>
      </c>
      <c r="J658" t="str">
        <f>INDEX(products!$A$1:$G$49, MATCH(orders!$D658,products!$A$1:$A$49,0),MATCH(orders!J$1,products!$A$1:$G$1,0))</f>
        <v>D</v>
      </c>
      <c r="K658" s="4">
        <f>INDEX(products!$A$1:$G$49, MATCH(orders!$D658,products!$A$1:$A$49,0),MATCH(orders!K$1,products!$A$1:$G$1,0))</f>
        <v>1</v>
      </c>
      <c r="L658" s="5">
        <f>INDEX(products!$A$1:$G$49, 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 MATCH(orders!$D659,products!$A$1:$A$49,0),MATCH(orders!I$1,products!$A$1:$G$1,0))</f>
        <v>Ara</v>
      </c>
      <c r="J659" t="str">
        <f>INDEX(products!$A$1:$G$49, MATCH(orders!$D659,products!$A$1:$A$49,0),MATCH(orders!J$1,products!$A$1:$G$1,0))</f>
        <v>M</v>
      </c>
      <c r="K659" s="4">
        <f>INDEX(products!$A$1:$G$49, MATCH(orders!$D659,products!$A$1:$A$49,0),MATCH(orders!K$1,products!$A$1:$G$1,0))</f>
        <v>0.5</v>
      </c>
      <c r="L659" s="5">
        <f>INDEX(products!$A$1:$G$49, 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 MATCH(orders!$D660,products!$A$1:$A$49,0),MATCH(orders!I$1,products!$A$1:$G$1,0))</f>
        <v>Exc</v>
      </c>
      <c r="J660" t="str">
        <f>INDEX(products!$A$1:$G$49, MATCH(orders!$D660,products!$A$1:$A$49,0),MATCH(orders!J$1,products!$A$1:$G$1,0))</f>
        <v>M</v>
      </c>
      <c r="K660" s="4">
        <f>INDEX(products!$A$1:$G$49, MATCH(orders!$D660,products!$A$1:$A$49,0),MATCH(orders!K$1,products!$A$1:$G$1,0))</f>
        <v>0.5</v>
      </c>
      <c r="L660" s="5">
        <f>INDEX(products!$A$1:$G$49, 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 MATCH(orders!$D661,products!$A$1:$A$49,0),MATCH(orders!I$1,products!$A$1:$G$1,0))</f>
        <v>Ara</v>
      </c>
      <c r="J661" t="str">
        <f>INDEX(products!$A$1:$G$49, MATCH(orders!$D661,products!$A$1:$A$49,0),MATCH(orders!J$1,products!$A$1:$G$1,0))</f>
        <v>D</v>
      </c>
      <c r="K661" s="4">
        <f>INDEX(products!$A$1:$G$49, MATCH(orders!$D661,products!$A$1:$A$49,0),MATCH(orders!K$1,products!$A$1:$G$1,0))</f>
        <v>2.5</v>
      </c>
      <c r="L661" s="5">
        <f>INDEX(products!$A$1:$G$49, 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 MATCH(orders!$D662,products!$A$1:$A$49,0),MATCH(orders!I$1,products!$A$1:$G$1,0))</f>
        <v>Exc</v>
      </c>
      <c r="J662" t="str">
        <f>INDEX(products!$A$1:$G$49, MATCH(orders!$D662,products!$A$1:$A$49,0),MATCH(orders!J$1,products!$A$1:$G$1,0))</f>
        <v>L</v>
      </c>
      <c r="K662" s="4">
        <f>INDEX(products!$A$1:$G$49, MATCH(orders!$D662,products!$A$1:$A$49,0),MATCH(orders!K$1,products!$A$1:$G$1,0))</f>
        <v>0.5</v>
      </c>
      <c r="L662" s="5">
        <f>INDEX(products!$A$1:$G$49, 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 MATCH(orders!$D663,products!$A$1:$A$49,0),MATCH(orders!I$1,products!$A$1:$G$1,0))</f>
        <v>Ara</v>
      </c>
      <c r="J663" t="str">
        <f>INDEX(products!$A$1:$G$49, MATCH(orders!$D663,products!$A$1:$A$49,0),MATCH(orders!J$1,products!$A$1:$G$1,0))</f>
        <v>M</v>
      </c>
      <c r="K663" s="4">
        <f>INDEX(products!$A$1:$G$49, MATCH(orders!$D663,products!$A$1:$A$49,0),MATCH(orders!K$1,products!$A$1:$G$1,0))</f>
        <v>0.2</v>
      </c>
      <c r="L663" s="5">
        <f>INDEX(products!$A$1:$G$49, 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 MATCH(orders!$D664,products!$A$1:$A$49,0),MATCH(orders!I$1,products!$A$1:$G$1,0))</f>
        <v>Lib</v>
      </c>
      <c r="J664" t="str">
        <f>INDEX(products!$A$1:$G$49, MATCH(orders!$D664,products!$A$1:$A$49,0),MATCH(orders!J$1,products!$A$1:$G$1,0))</f>
        <v>D</v>
      </c>
      <c r="K664" s="4">
        <f>INDEX(products!$A$1:$G$49, MATCH(orders!$D664,products!$A$1:$A$49,0),MATCH(orders!K$1,products!$A$1:$G$1,0))</f>
        <v>2.5</v>
      </c>
      <c r="L664" s="5">
        <f>INDEX(products!$A$1:$G$49, 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 MATCH(orders!$D665,products!$A$1:$A$49,0),MATCH(orders!I$1,products!$A$1:$G$1,0))</f>
        <v>Ara</v>
      </c>
      <c r="J665" t="str">
        <f>INDEX(products!$A$1:$G$49, MATCH(orders!$D665,products!$A$1:$A$49,0),MATCH(orders!J$1,products!$A$1:$G$1,0))</f>
        <v>M</v>
      </c>
      <c r="K665" s="4">
        <f>INDEX(products!$A$1:$G$49, MATCH(orders!$D665,products!$A$1:$A$49,0),MATCH(orders!K$1,products!$A$1:$G$1,0))</f>
        <v>1</v>
      </c>
      <c r="L665" s="5">
        <f>INDEX(products!$A$1:$G$49, 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 MATCH(orders!$D666,products!$A$1:$A$49,0),MATCH(orders!I$1,products!$A$1:$G$1,0))</f>
        <v>Exc</v>
      </c>
      <c r="J666" t="str">
        <f>INDEX(products!$A$1:$G$49, MATCH(orders!$D666,products!$A$1:$A$49,0),MATCH(orders!J$1,products!$A$1:$G$1,0))</f>
        <v>D</v>
      </c>
      <c r="K666" s="4">
        <f>INDEX(products!$A$1:$G$49, MATCH(orders!$D666,products!$A$1:$A$49,0),MATCH(orders!K$1,products!$A$1:$G$1,0))</f>
        <v>1</v>
      </c>
      <c r="L666" s="5">
        <f>INDEX(products!$A$1:$G$49, 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 MATCH(orders!$D667,products!$A$1:$A$49,0),MATCH(orders!I$1,products!$A$1:$G$1,0))</f>
        <v>Lib</v>
      </c>
      <c r="J667" t="str">
        <f>INDEX(products!$A$1:$G$49, MATCH(orders!$D667,products!$A$1:$A$49,0),MATCH(orders!J$1,products!$A$1:$G$1,0))</f>
        <v>D</v>
      </c>
      <c r="K667" s="4">
        <f>INDEX(products!$A$1:$G$49, MATCH(orders!$D667,products!$A$1:$A$49,0),MATCH(orders!K$1,products!$A$1:$G$1,0))</f>
        <v>0.2</v>
      </c>
      <c r="L667" s="5">
        <f>INDEX(products!$A$1:$G$49, 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 MATCH(orders!$D668,products!$A$1:$A$49,0),MATCH(orders!I$1,products!$A$1:$G$1,0))</f>
        <v>Ara</v>
      </c>
      <c r="J668" t="str">
        <f>INDEX(products!$A$1:$G$49, MATCH(orders!$D668,products!$A$1:$A$49,0),MATCH(orders!J$1,products!$A$1:$G$1,0))</f>
        <v>D</v>
      </c>
      <c r="K668" s="4">
        <f>INDEX(products!$A$1:$G$49, MATCH(orders!$D668,products!$A$1:$A$49,0),MATCH(orders!K$1,products!$A$1:$G$1,0))</f>
        <v>2.5</v>
      </c>
      <c r="L668" s="5">
        <f>INDEX(products!$A$1:$G$49, 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 MATCH(orders!$D669,products!$A$1:$A$49,0),MATCH(orders!I$1,products!$A$1:$G$1,0))</f>
        <v>Ara</v>
      </c>
      <c r="J669" t="str">
        <f>INDEX(products!$A$1:$G$49, MATCH(orders!$D669,products!$A$1:$A$49,0),MATCH(orders!J$1,products!$A$1:$G$1,0))</f>
        <v>D</v>
      </c>
      <c r="K669" s="4">
        <f>INDEX(products!$A$1:$G$49, MATCH(orders!$D669,products!$A$1:$A$49,0),MATCH(orders!K$1,products!$A$1:$G$1,0))</f>
        <v>1</v>
      </c>
      <c r="L669" s="5">
        <f>INDEX(products!$A$1:$G$49, 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 MATCH(orders!$D670,products!$A$1:$A$49,0),MATCH(orders!I$1,products!$A$1:$G$1,0))</f>
        <v>Rob</v>
      </c>
      <c r="J670" t="str">
        <f>INDEX(products!$A$1:$G$49, MATCH(orders!$D670,products!$A$1:$A$49,0),MATCH(orders!J$1,products!$A$1:$G$1,0))</f>
        <v>L</v>
      </c>
      <c r="K670" s="4">
        <f>INDEX(products!$A$1:$G$49, MATCH(orders!$D670,products!$A$1:$A$49,0),MATCH(orders!K$1,products!$A$1:$G$1,0))</f>
        <v>2.5</v>
      </c>
      <c r="L670" s="5">
        <f>INDEX(products!$A$1:$G$49, 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 MATCH(orders!$D671,products!$A$1:$A$49,0),MATCH(orders!I$1,products!$A$1:$G$1,0))</f>
        <v>Lib</v>
      </c>
      <c r="J671" t="str">
        <f>INDEX(products!$A$1:$G$49, MATCH(orders!$D671,products!$A$1:$A$49,0),MATCH(orders!J$1,products!$A$1:$G$1,0))</f>
        <v>M</v>
      </c>
      <c r="K671" s="4">
        <f>INDEX(products!$A$1:$G$49, MATCH(orders!$D671,products!$A$1:$A$49,0),MATCH(orders!K$1,products!$A$1:$G$1,0))</f>
        <v>2.5</v>
      </c>
      <c r="L671" s="5">
        <f>INDEX(products!$A$1:$G$49, 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 MATCH(orders!$D672,products!$A$1:$A$49,0),MATCH(orders!I$1,products!$A$1:$G$1,0))</f>
        <v>Lib</v>
      </c>
      <c r="J672" t="str">
        <f>INDEX(products!$A$1:$G$49, MATCH(orders!$D672,products!$A$1:$A$49,0),MATCH(orders!J$1,products!$A$1:$G$1,0))</f>
        <v>M</v>
      </c>
      <c r="K672" s="4">
        <f>INDEX(products!$A$1:$G$49, MATCH(orders!$D672,products!$A$1:$A$49,0),MATCH(orders!K$1,products!$A$1:$G$1,0))</f>
        <v>0.2</v>
      </c>
      <c r="L672" s="5">
        <f>INDEX(products!$A$1:$G$49, 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 MATCH(orders!$D673,products!$A$1:$A$49,0),MATCH(orders!I$1,products!$A$1:$G$1,0))</f>
        <v>Rob</v>
      </c>
      <c r="J673" t="str">
        <f>INDEX(products!$A$1:$G$49, MATCH(orders!$D673,products!$A$1:$A$49,0),MATCH(orders!J$1,products!$A$1:$G$1,0))</f>
        <v>L</v>
      </c>
      <c r="K673" s="4">
        <f>INDEX(products!$A$1:$G$49, MATCH(orders!$D673,products!$A$1:$A$49,0),MATCH(orders!K$1,products!$A$1:$G$1,0))</f>
        <v>1</v>
      </c>
      <c r="L673" s="5">
        <f>INDEX(products!$A$1:$G$49, 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 MATCH(orders!$D674,products!$A$1:$A$49,0),MATCH(orders!I$1,products!$A$1:$G$1,0))</f>
        <v>Lib</v>
      </c>
      <c r="J674" t="str">
        <f>INDEX(products!$A$1:$G$49, MATCH(orders!$D674,products!$A$1:$A$49,0),MATCH(orders!J$1,products!$A$1:$G$1,0))</f>
        <v>M</v>
      </c>
      <c r="K674" s="4">
        <f>INDEX(products!$A$1:$G$49, MATCH(orders!$D674,products!$A$1:$A$49,0),MATCH(orders!K$1,products!$A$1:$G$1,0))</f>
        <v>0.5</v>
      </c>
      <c r="L674" s="5">
        <f>INDEX(products!$A$1:$G$49, 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 MATCH(orders!$D675,products!$A$1:$A$49,0),MATCH(orders!I$1,products!$A$1:$G$1,0))</f>
        <v>Exc</v>
      </c>
      <c r="J675" t="str">
        <f>INDEX(products!$A$1:$G$49, MATCH(orders!$D675,products!$A$1:$A$49,0),MATCH(orders!J$1,products!$A$1:$G$1,0))</f>
        <v>M</v>
      </c>
      <c r="K675" s="4">
        <f>INDEX(products!$A$1:$G$49, MATCH(orders!$D675,products!$A$1:$A$49,0),MATCH(orders!K$1,products!$A$1:$G$1,0))</f>
        <v>1</v>
      </c>
      <c r="L675" s="5">
        <f>INDEX(products!$A$1:$G$49, 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 MATCH(orders!$D676,products!$A$1:$A$49,0),MATCH(orders!I$1,products!$A$1:$G$1,0))</f>
        <v>Ara</v>
      </c>
      <c r="J676" t="str">
        <f>INDEX(products!$A$1:$G$49, MATCH(orders!$D676,products!$A$1:$A$49,0),MATCH(orders!J$1,products!$A$1:$G$1,0))</f>
        <v>L</v>
      </c>
      <c r="K676" s="4">
        <f>INDEX(products!$A$1:$G$49, MATCH(orders!$D676,products!$A$1:$A$49,0),MATCH(orders!K$1,products!$A$1:$G$1,0))</f>
        <v>2.5</v>
      </c>
      <c r="L676" s="5">
        <f>INDEX(products!$A$1:$G$49, 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 MATCH(orders!$D677,products!$A$1:$A$49,0),MATCH(orders!I$1,products!$A$1:$G$1,0))</f>
        <v>Lib</v>
      </c>
      <c r="J677" t="str">
        <f>INDEX(products!$A$1:$G$49, MATCH(orders!$D677,products!$A$1:$A$49,0),MATCH(orders!J$1,products!$A$1:$G$1,0))</f>
        <v>D</v>
      </c>
      <c r="K677" s="4">
        <f>INDEX(products!$A$1:$G$49, MATCH(orders!$D677,products!$A$1:$A$49,0),MATCH(orders!K$1,products!$A$1:$G$1,0))</f>
        <v>2.5</v>
      </c>
      <c r="L677" s="5">
        <f>INDEX(products!$A$1:$G$49, 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 MATCH(orders!$D678,products!$A$1:$A$49,0),MATCH(orders!I$1,products!$A$1:$G$1,0))</f>
        <v>Lib</v>
      </c>
      <c r="J678" t="str">
        <f>INDEX(products!$A$1:$G$49, MATCH(orders!$D678,products!$A$1:$A$49,0),MATCH(orders!J$1,products!$A$1:$G$1,0))</f>
        <v>L</v>
      </c>
      <c r="K678" s="4">
        <f>INDEX(products!$A$1:$G$49, MATCH(orders!$D678,products!$A$1:$A$49,0),MATCH(orders!K$1,products!$A$1:$G$1,0))</f>
        <v>0.5</v>
      </c>
      <c r="L678" s="5">
        <f>INDEX(products!$A$1:$G$49, 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 MATCH(orders!$D679,products!$A$1:$A$49,0),MATCH(orders!I$1,products!$A$1:$G$1,0))</f>
        <v>Lib</v>
      </c>
      <c r="J679" t="str">
        <f>INDEX(products!$A$1:$G$49, MATCH(orders!$D679,products!$A$1:$A$49,0),MATCH(orders!J$1,products!$A$1:$G$1,0))</f>
        <v>M</v>
      </c>
      <c r="K679" s="4">
        <f>INDEX(products!$A$1:$G$49, MATCH(orders!$D679,products!$A$1:$A$49,0),MATCH(orders!K$1,products!$A$1:$G$1,0))</f>
        <v>0.5</v>
      </c>
      <c r="L679" s="5">
        <f>INDEX(products!$A$1:$G$49, 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 MATCH(orders!$D680,products!$A$1:$A$49,0),MATCH(orders!I$1,products!$A$1:$G$1,0))</f>
        <v>Ara</v>
      </c>
      <c r="J680" t="str">
        <f>INDEX(products!$A$1:$G$49, MATCH(orders!$D680,products!$A$1:$A$49,0),MATCH(orders!J$1,products!$A$1:$G$1,0))</f>
        <v>L</v>
      </c>
      <c r="K680" s="4">
        <f>INDEX(products!$A$1:$G$49, MATCH(orders!$D680,products!$A$1:$A$49,0),MATCH(orders!K$1,products!$A$1:$G$1,0))</f>
        <v>2.5</v>
      </c>
      <c r="L680" s="5">
        <f>INDEX(products!$A$1:$G$49, 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 MATCH(orders!$D681,products!$A$1:$A$49,0),MATCH(orders!I$1,products!$A$1:$G$1,0))</f>
        <v>Rob</v>
      </c>
      <c r="J681" t="str">
        <f>INDEX(products!$A$1:$G$49, MATCH(orders!$D681,products!$A$1:$A$49,0),MATCH(orders!J$1,products!$A$1:$G$1,0))</f>
        <v>L</v>
      </c>
      <c r="K681" s="4">
        <f>INDEX(products!$A$1:$G$49, MATCH(orders!$D681,products!$A$1:$A$49,0),MATCH(orders!K$1,products!$A$1:$G$1,0))</f>
        <v>2.5</v>
      </c>
      <c r="L681" s="5">
        <f>INDEX(products!$A$1:$G$49, 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 MATCH(orders!$D682,products!$A$1:$A$49,0),MATCH(orders!I$1,products!$A$1:$G$1,0))</f>
        <v>Ara</v>
      </c>
      <c r="J682" t="str">
        <f>INDEX(products!$A$1:$G$49, MATCH(orders!$D682,products!$A$1:$A$49,0),MATCH(orders!J$1,products!$A$1:$G$1,0))</f>
        <v>M</v>
      </c>
      <c r="K682" s="4">
        <f>INDEX(products!$A$1:$G$49, MATCH(orders!$D682,products!$A$1:$A$49,0),MATCH(orders!K$1,products!$A$1:$G$1,0))</f>
        <v>1</v>
      </c>
      <c r="L682" s="5">
        <f>INDEX(products!$A$1:$G$49, 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 MATCH(orders!$D683,products!$A$1:$A$49,0),MATCH(orders!I$1,products!$A$1:$G$1,0))</f>
        <v>Lib</v>
      </c>
      <c r="J683" t="str">
        <f>INDEX(products!$A$1:$G$49, MATCH(orders!$D683,products!$A$1:$A$49,0),MATCH(orders!J$1,products!$A$1:$G$1,0))</f>
        <v>L</v>
      </c>
      <c r="K683" s="4">
        <f>INDEX(products!$A$1:$G$49, MATCH(orders!$D683,products!$A$1:$A$49,0),MATCH(orders!K$1,products!$A$1:$G$1,0))</f>
        <v>0.2</v>
      </c>
      <c r="L683" s="5">
        <f>INDEX(products!$A$1:$G$49, 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 MATCH(orders!$D684,products!$A$1:$A$49,0),MATCH(orders!I$1,products!$A$1:$G$1,0))</f>
        <v>Exc</v>
      </c>
      <c r="J684" t="str">
        <f>INDEX(products!$A$1:$G$49, MATCH(orders!$D684,products!$A$1:$A$49,0),MATCH(orders!J$1,products!$A$1:$G$1,0))</f>
        <v>M</v>
      </c>
      <c r="K684" s="4">
        <f>INDEX(products!$A$1:$G$49, MATCH(orders!$D684,products!$A$1:$A$49,0),MATCH(orders!K$1,products!$A$1:$G$1,0))</f>
        <v>0.2</v>
      </c>
      <c r="L684" s="5">
        <f>INDEX(products!$A$1:$G$49, 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 MATCH(orders!$D685,products!$A$1:$A$49,0),MATCH(orders!I$1,products!$A$1:$G$1,0))</f>
        <v>Lib</v>
      </c>
      <c r="J685" t="str">
        <f>INDEX(products!$A$1:$G$49, MATCH(orders!$D685,products!$A$1:$A$49,0),MATCH(orders!J$1,products!$A$1:$G$1,0))</f>
        <v>D</v>
      </c>
      <c r="K685" s="4">
        <f>INDEX(products!$A$1:$G$49, MATCH(orders!$D685,products!$A$1:$A$49,0),MATCH(orders!K$1,products!$A$1:$G$1,0))</f>
        <v>0.5</v>
      </c>
      <c r="L685" s="5">
        <f>INDEX(products!$A$1:$G$49, 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 MATCH(orders!$D686,products!$A$1:$A$49,0),MATCH(orders!I$1,products!$A$1:$G$1,0))</f>
        <v>Rob</v>
      </c>
      <c r="J686" t="str">
        <f>INDEX(products!$A$1:$G$49, MATCH(orders!$D686,products!$A$1:$A$49,0),MATCH(orders!J$1,products!$A$1:$G$1,0))</f>
        <v>L</v>
      </c>
      <c r="K686" s="4">
        <f>INDEX(products!$A$1:$G$49, MATCH(orders!$D686,products!$A$1:$A$49,0),MATCH(orders!K$1,products!$A$1:$G$1,0))</f>
        <v>1</v>
      </c>
      <c r="L686" s="5">
        <f>INDEX(products!$A$1:$G$49, 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 MATCH(orders!$D687,products!$A$1:$A$49,0),MATCH(orders!I$1,products!$A$1:$G$1,0))</f>
        <v>Lib</v>
      </c>
      <c r="J687" t="str">
        <f>INDEX(products!$A$1:$G$49, MATCH(orders!$D687,products!$A$1:$A$49,0),MATCH(orders!J$1,products!$A$1:$G$1,0))</f>
        <v>L</v>
      </c>
      <c r="K687" s="4">
        <f>INDEX(products!$A$1:$G$49, MATCH(orders!$D687,products!$A$1:$A$49,0),MATCH(orders!K$1,products!$A$1:$G$1,0))</f>
        <v>2.5</v>
      </c>
      <c r="L687" s="5">
        <f>INDEX(products!$A$1:$G$49, 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 MATCH(orders!$D688,products!$A$1:$A$49,0),MATCH(orders!I$1,products!$A$1:$G$1,0))</f>
        <v>Rob</v>
      </c>
      <c r="J688" t="str">
        <f>INDEX(products!$A$1:$G$49, MATCH(orders!$D688,products!$A$1:$A$49,0),MATCH(orders!J$1,products!$A$1:$G$1,0))</f>
        <v>D</v>
      </c>
      <c r="K688" s="4">
        <f>INDEX(products!$A$1:$G$49, MATCH(orders!$D688,products!$A$1:$A$49,0),MATCH(orders!K$1,products!$A$1:$G$1,0))</f>
        <v>0.2</v>
      </c>
      <c r="L688" s="5">
        <f>INDEX(products!$A$1:$G$49, 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 MATCH(orders!$D689,products!$A$1:$A$49,0),MATCH(orders!I$1,products!$A$1:$G$1,0))</f>
        <v>Exc</v>
      </c>
      <c r="J689" t="str">
        <f>INDEX(products!$A$1:$G$49, MATCH(orders!$D689,products!$A$1:$A$49,0),MATCH(orders!J$1,products!$A$1:$G$1,0))</f>
        <v>M</v>
      </c>
      <c r="K689" s="4">
        <f>INDEX(products!$A$1:$G$49, MATCH(orders!$D689,products!$A$1:$A$49,0),MATCH(orders!K$1,products!$A$1:$G$1,0))</f>
        <v>0.5</v>
      </c>
      <c r="L689" s="5">
        <f>INDEX(products!$A$1:$G$49, 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 MATCH(orders!$D690,products!$A$1:$A$49,0),MATCH(orders!I$1,products!$A$1:$G$1,0))</f>
        <v>Ara</v>
      </c>
      <c r="J690" t="str">
        <f>INDEX(products!$A$1:$G$49, MATCH(orders!$D690,products!$A$1:$A$49,0),MATCH(orders!J$1,products!$A$1:$G$1,0))</f>
        <v>L</v>
      </c>
      <c r="K690" s="4">
        <f>INDEX(products!$A$1:$G$49, MATCH(orders!$D690,products!$A$1:$A$49,0),MATCH(orders!K$1,products!$A$1:$G$1,0))</f>
        <v>1</v>
      </c>
      <c r="L690" s="5">
        <f>INDEX(products!$A$1:$G$49, 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 MATCH(orders!$D691,products!$A$1:$A$49,0),MATCH(orders!I$1,products!$A$1:$G$1,0))</f>
        <v>Ara</v>
      </c>
      <c r="J691" t="str">
        <f>INDEX(products!$A$1:$G$49, MATCH(orders!$D691,products!$A$1:$A$49,0),MATCH(orders!J$1,products!$A$1:$G$1,0))</f>
        <v>M</v>
      </c>
      <c r="K691" s="4">
        <f>INDEX(products!$A$1:$G$49, MATCH(orders!$D691,products!$A$1:$A$49,0),MATCH(orders!K$1,products!$A$1:$G$1,0))</f>
        <v>0.5</v>
      </c>
      <c r="L691" s="5">
        <f>INDEX(products!$A$1:$G$49, 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 MATCH(orders!$D692,products!$A$1:$A$49,0),MATCH(orders!I$1,products!$A$1:$G$1,0))</f>
        <v>Lib</v>
      </c>
      <c r="J692" t="str">
        <f>INDEX(products!$A$1:$G$49, MATCH(orders!$D692,products!$A$1:$A$49,0),MATCH(orders!J$1,products!$A$1:$G$1,0))</f>
        <v>D</v>
      </c>
      <c r="K692" s="4">
        <f>INDEX(products!$A$1:$G$49, MATCH(orders!$D692,products!$A$1:$A$49,0),MATCH(orders!K$1,products!$A$1:$G$1,0))</f>
        <v>2.5</v>
      </c>
      <c r="L692" s="5">
        <f>INDEX(products!$A$1:$G$49, 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 MATCH(orders!$D693,products!$A$1:$A$49,0),MATCH(orders!I$1,products!$A$1:$G$1,0))</f>
        <v>Ara</v>
      </c>
      <c r="J693" t="str">
        <f>INDEX(products!$A$1:$G$49, MATCH(orders!$D693,products!$A$1:$A$49,0),MATCH(orders!J$1,products!$A$1:$G$1,0))</f>
        <v>M</v>
      </c>
      <c r="K693" s="4">
        <f>INDEX(products!$A$1:$G$49, MATCH(orders!$D693,products!$A$1:$A$49,0),MATCH(orders!K$1,products!$A$1:$G$1,0))</f>
        <v>1</v>
      </c>
      <c r="L693" s="5">
        <f>INDEX(products!$A$1:$G$49, 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 MATCH(orders!$D694,products!$A$1:$A$49,0),MATCH(orders!I$1,products!$A$1:$G$1,0))</f>
        <v>Lib</v>
      </c>
      <c r="J694" t="str">
        <f>INDEX(products!$A$1:$G$49, MATCH(orders!$D694,products!$A$1:$A$49,0),MATCH(orders!J$1,products!$A$1:$G$1,0))</f>
        <v>D</v>
      </c>
      <c r="K694" s="4">
        <f>INDEX(products!$A$1:$G$49, MATCH(orders!$D694,products!$A$1:$A$49,0),MATCH(orders!K$1,products!$A$1:$G$1,0))</f>
        <v>1</v>
      </c>
      <c r="L694" s="5">
        <f>INDEX(products!$A$1:$G$49, 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 MATCH(orders!$D695,products!$A$1:$A$49,0),MATCH(orders!I$1,products!$A$1:$G$1,0))</f>
        <v>Ara</v>
      </c>
      <c r="J695" t="str">
        <f>INDEX(products!$A$1:$G$49, MATCH(orders!$D695,products!$A$1:$A$49,0),MATCH(orders!J$1,products!$A$1:$G$1,0))</f>
        <v>M</v>
      </c>
      <c r="K695" s="4">
        <f>INDEX(products!$A$1:$G$49, MATCH(orders!$D695,products!$A$1:$A$49,0),MATCH(orders!K$1,products!$A$1:$G$1,0))</f>
        <v>2.5</v>
      </c>
      <c r="L695" s="5">
        <f>INDEX(products!$A$1:$G$49, 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 MATCH(orders!$D696,products!$A$1:$A$49,0),MATCH(orders!I$1,products!$A$1:$G$1,0))</f>
        <v>Exc</v>
      </c>
      <c r="J696" t="str">
        <f>INDEX(products!$A$1:$G$49, MATCH(orders!$D696,products!$A$1:$A$49,0),MATCH(orders!J$1,products!$A$1:$G$1,0))</f>
        <v>D</v>
      </c>
      <c r="K696" s="4">
        <f>INDEX(products!$A$1:$G$49, MATCH(orders!$D696,products!$A$1:$A$49,0),MATCH(orders!K$1,products!$A$1:$G$1,0))</f>
        <v>0.5</v>
      </c>
      <c r="L696" s="5">
        <f>INDEX(products!$A$1:$G$49, 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 MATCH(orders!$D697,products!$A$1:$A$49,0),MATCH(orders!I$1,products!$A$1:$G$1,0))</f>
        <v>Lib</v>
      </c>
      <c r="J697" t="str">
        <f>INDEX(products!$A$1:$G$49, MATCH(orders!$D697,products!$A$1:$A$49,0),MATCH(orders!J$1,products!$A$1:$G$1,0))</f>
        <v>L</v>
      </c>
      <c r="K697" s="4">
        <f>INDEX(products!$A$1:$G$49, MATCH(orders!$D697,products!$A$1:$A$49,0),MATCH(orders!K$1,products!$A$1:$G$1,0))</f>
        <v>2.5</v>
      </c>
      <c r="L697" s="5">
        <f>INDEX(products!$A$1:$G$49, 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 MATCH(orders!$D698,products!$A$1:$A$49,0),MATCH(orders!I$1,products!$A$1:$G$1,0))</f>
        <v>Lib</v>
      </c>
      <c r="J698" t="str">
        <f>INDEX(products!$A$1:$G$49, MATCH(orders!$D698,products!$A$1:$A$49,0),MATCH(orders!J$1,products!$A$1:$G$1,0))</f>
        <v>D</v>
      </c>
      <c r="K698" s="4">
        <f>INDEX(products!$A$1:$G$49, MATCH(orders!$D698,products!$A$1:$A$49,0),MATCH(orders!K$1,products!$A$1:$G$1,0))</f>
        <v>0.5</v>
      </c>
      <c r="L698" s="5">
        <f>INDEX(products!$A$1:$G$49, 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 MATCH(orders!$D699,products!$A$1:$A$49,0),MATCH(orders!I$1,products!$A$1:$G$1,0))</f>
        <v>Ara</v>
      </c>
      <c r="J699" t="str">
        <f>INDEX(products!$A$1:$G$49, MATCH(orders!$D699,products!$A$1:$A$49,0),MATCH(orders!J$1,products!$A$1:$G$1,0))</f>
        <v>M</v>
      </c>
      <c r="K699" s="4">
        <f>INDEX(products!$A$1:$G$49, MATCH(orders!$D699,products!$A$1:$A$49,0),MATCH(orders!K$1,products!$A$1:$G$1,0))</f>
        <v>0.5</v>
      </c>
      <c r="L699" s="5">
        <f>INDEX(products!$A$1:$G$49, 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 MATCH(orders!$D700,products!$A$1:$A$49,0),MATCH(orders!I$1,products!$A$1:$G$1,0))</f>
        <v>Lib</v>
      </c>
      <c r="J700" t="str">
        <f>INDEX(products!$A$1:$G$49, MATCH(orders!$D700,products!$A$1:$A$49,0),MATCH(orders!J$1,products!$A$1:$G$1,0))</f>
        <v>D</v>
      </c>
      <c r="K700" s="4">
        <f>INDEX(products!$A$1:$G$49, MATCH(orders!$D700,products!$A$1:$A$49,0),MATCH(orders!K$1,products!$A$1:$G$1,0))</f>
        <v>1</v>
      </c>
      <c r="L700" s="5">
        <f>INDEX(products!$A$1:$G$49, 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 MATCH(orders!$D701,products!$A$1:$A$49,0),MATCH(orders!I$1,products!$A$1:$G$1,0))</f>
        <v>Ara</v>
      </c>
      <c r="J701" t="str">
        <f>INDEX(products!$A$1:$G$49, MATCH(orders!$D701,products!$A$1:$A$49,0),MATCH(orders!J$1,products!$A$1:$G$1,0))</f>
        <v>D</v>
      </c>
      <c r="K701" s="4">
        <f>INDEX(products!$A$1:$G$49, MATCH(orders!$D701,products!$A$1:$A$49,0),MATCH(orders!K$1,products!$A$1:$G$1,0))</f>
        <v>0.5</v>
      </c>
      <c r="L701" s="5">
        <f>INDEX(products!$A$1:$G$49, 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 MATCH(orders!$D702,products!$A$1:$A$49,0),MATCH(orders!I$1,products!$A$1:$G$1,0))</f>
        <v>Lib</v>
      </c>
      <c r="J702" t="str">
        <f>INDEX(products!$A$1:$G$49, MATCH(orders!$D702,products!$A$1:$A$49,0),MATCH(orders!J$1,products!$A$1:$G$1,0))</f>
        <v>L</v>
      </c>
      <c r="K702" s="4">
        <f>INDEX(products!$A$1:$G$49, MATCH(orders!$D702,products!$A$1:$A$49,0),MATCH(orders!K$1,products!$A$1:$G$1,0))</f>
        <v>0.5</v>
      </c>
      <c r="L702" s="5">
        <f>INDEX(products!$A$1:$G$49, 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 MATCH(orders!$D703,products!$A$1:$A$49,0),MATCH(orders!I$1,products!$A$1:$G$1,0))</f>
        <v>Ara</v>
      </c>
      <c r="J703" t="str">
        <f>INDEX(products!$A$1:$G$49, MATCH(orders!$D703,products!$A$1:$A$49,0),MATCH(orders!J$1,products!$A$1:$G$1,0))</f>
        <v>D</v>
      </c>
      <c r="K703" s="4">
        <f>INDEX(products!$A$1:$G$49, MATCH(orders!$D703,products!$A$1:$A$49,0),MATCH(orders!K$1,products!$A$1:$G$1,0))</f>
        <v>0.5</v>
      </c>
      <c r="L703" s="5">
        <f>INDEX(products!$A$1:$G$49, 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 MATCH(orders!$D704,products!$A$1:$A$49,0),MATCH(orders!I$1,products!$A$1:$G$1,0))</f>
        <v>Ara</v>
      </c>
      <c r="J704" t="str">
        <f>INDEX(products!$A$1:$G$49, MATCH(orders!$D704,products!$A$1:$A$49,0),MATCH(orders!J$1,products!$A$1:$G$1,0))</f>
        <v>L</v>
      </c>
      <c r="K704" s="4">
        <f>INDEX(products!$A$1:$G$49, MATCH(orders!$D704,products!$A$1:$A$49,0),MATCH(orders!K$1,products!$A$1:$G$1,0))</f>
        <v>0.5</v>
      </c>
      <c r="L704" s="5">
        <f>INDEX(products!$A$1:$G$49, 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 MATCH(orders!$D705,products!$A$1:$A$49,0),MATCH(orders!I$1,products!$A$1:$G$1,0))</f>
        <v>Lib</v>
      </c>
      <c r="J705" t="str">
        <f>INDEX(products!$A$1:$G$49, MATCH(orders!$D705,products!$A$1:$A$49,0),MATCH(orders!J$1,products!$A$1:$G$1,0))</f>
        <v>D</v>
      </c>
      <c r="K705" s="4">
        <f>INDEX(products!$A$1:$G$49, MATCH(orders!$D705,products!$A$1:$A$49,0),MATCH(orders!K$1,products!$A$1:$G$1,0))</f>
        <v>2.5</v>
      </c>
      <c r="L705" s="5">
        <f>INDEX(products!$A$1:$G$49, 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 MATCH(orders!$D706,products!$A$1:$A$49,0),MATCH(orders!I$1,products!$A$1:$G$1,0))</f>
        <v>Exc</v>
      </c>
      <c r="J706" t="str">
        <f>INDEX(products!$A$1:$G$49, MATCH(orders!$D706,products!$A$1:$A$49,0),MATCH(orders!J$1,products!$A$1:$G$1,0))</f>
        <v>D</v>
      </c>
      <c r="K706" s="4">
        <f>INDEX(products!$A$1:$G$49, MATCH(orders!$D706,products!$A$1:$A$49,0),MATCH(orders!K$1,products!$A$1:$G$1,0))</f>
        <v>0.2</v>
      </c>
      <c r="L706" s="5">
        <f>INDEX(products!$A$1:$G$49, 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 MATCH(orders!$D707,products!$A$1:$A$49,0),MATCH(orders!I$1,products!$A$1:$G$1,0))</f>
        <v>Exc</v>
      </c>
      <c r="J707" t="str">
        <f>INDEX(products!$A$1:$G$49, MATCH(orders!$D707,products!$A$1:$A$49,0),MATCH(orders!J$1,products!$A$1:$G$1,0))</f>
        <v>L</v>
      </c>
      <c r="K707" s="4">
        <f>INDEX(products!$A$1:$G$49, MATCH(orders!$D707,products!$A$1:$A$49,0),MATCH(orders!K$1,products!$A$1:$G$1,0))</f>
        <v>0.5</v>
      </c>
      <c r="L707" s="5">
        <f>INDEX(products!$A$1:$G$49, MATCH(orders!$D707,products!$A$1:$A$49,0),MATCH(orders!L$1,products!$A$1:$G$1,0))</f>
        <v>8.91</v>
      </c>
      <c r="M707" s="5">
        <f t="shared" ref="M707:M770" si="33">L707*E707</f>
        <v>17.82</v>
      </c>
      <c r="N707" t="str">
        <f t="shared" ref="N707:N770" si="34">IF(I707="Rob","Robusta",IF(I707="Exc", "Excelsa",IF(I707="Ara","Arabica",IF(I707="Lib","Liberica",""))))</f>
        <v>Excelsa</v>
      </c>
      <c r="O707" t="str">
        <f t="shared" ref="O707:O770" si="35">IF(J707="M","Medium",IF(J707="L", "Light",IF(J707="D","Dark","")))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 MATCH(orders!$D708,products!$A$1:$A$49,0),MATCH(orders!I$1,products!$A$1:$G$1,0))</f>
        <v>Exc</v>
      </c>
      <c r="J708" t="str">
        <f>INDEX(products!$A$1:$G$49, MATCH(orders!$D708,products!$A$1:$A$49,0),MATCH(orders!J$1,products!$A$1:$G$1,0))</f>
        <v>M</v>
      </c>
      <c r="K708" s="4">
        <f>INDEX(products!$A$1:$G$49, MATCH(orders!$D708,products!$A$1:$A$49,0),MATCH(orders!K$1,products!$A$1:$G$1,0))</f>
        <v>0.2</v>
      </c>
      <c r="L708" s="5">
        <f>INDEX(products!$A$1:$G$49, 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 MATCH(orders!$D709,products!$A$1:$A$49,0),MATCH(orders!I$1,products!$A$1:$G$1,0))</f>
        <v>Lib</v>
      </c>
      <c r="J709" t="str">
        <f>INDEX(products!$A$1:$G$49, MATCH(orders!$D709,products!$A$1:$A$49,0),MATCH(orders!J$1,products!$A$1:$G$1,0))</f>
        <v>D</v>
      </c>
      <c r="K709" s="4">
        <f>INDEX(products!$A$1:$G$49, MATCH(orders!$D709,products!$A$1:$A$49,0),MATCH(orders!K$1,products!$A$1:$G$1,0))</f>
        <v>1</v>
      </c>
      <c r="L709" s="5">
        <f>INDEX(products!$A$1:$G$49, 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 MATCH(orders!$D710,products!$A$1:$A$49,0),MATCH(orders!I$1,products!$A$1:$G$1,0))</f>
        <v>Ara</v>
      </c>
      <c r="J710" t="str">
        <f>INDEX(products!$A$1:$G$49, MATCH(orders!$D710,products!$A$1:$A$49,0),MATCH(orders!J$1,products!$A$1:$G$1,0))</f>
        <v>M</v>
      </c>
      <c r="K710" s="4">
        <f>INDEX(products!$A$1:$G$49, MATCH(orders!$D710,products!$A$1:$A$49,0),MATCH(orders!K$1,products!$A$1:$G$1,0))</f>
        <v>0.5</v>
      </c>
      <c r="L710" s="5">
        <f>INDEX(products!$A$1:$G$49, 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 MATCH(orders!$D711,products!$A$1:$A$49,0),MATCH(orders!I$1,products!$A$1:$G$1,0))</f>
        <v>Exc</v>
      </c>
      <c r="J711" t="str">
        <f>INDEX(products!$A$1:$G$49, MATCH(orders!$D711,products!$A$1:$A$49,0),MATCH(orders!J$1,products!$A$1:$G$1,0))</f>
        <v>L</v>
      </c>
      <c r="K711" s="4">
        <f>INDEX(products!$A$1:$G$49, MATCH(orders!$D711,products!$A$1:$A$49,0),MATCH(orders!K$1,products!$A$1:$G$1,0))</f>
        <v>0.5</v>
      </c>
      <c r="L711" s="5">
        <f>INDEX(products!$A$1:$G$49, 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 MATCH(orders!$D712,products!$A$1:$A$49,0),MATCH(orders!I$1,products!$A$1:$G$1,0))</f>
        <v>Exc</v>
      </c>
      <c r="J712" t="str">
        <f>INDEX(products!$A$1:$G$49, MATCH(orders!$D712,products!$A$1:$A$49,0),MATCH(orders!J$1,products!$A$1:$G$1,0))</f>
        <v>M</v>
      </c>
      <c r="K712" s="4">
        <f>INDEX(products!$A$1:$G$49, MATCH(orders!$D712,products!$A$1:$A$49,0),MATCH(orders!K$1,products!$A$1:$G$1,0))</f>
        <v>0.5</v>
      </c>
      <c r="L712" s="5">
        <f>INDEX(products!$A$1:$G$49, 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 MATCH(orders!$D713,products!$A$1:$A$49,0),MATCH(orders!I$1,products!$A$1:$G$1,0))</f>
        <v>Rob</v>
      </c>
      <c r="J713" t="str">
        <f>INDEX(products!$A$1:$G$49, MATCH(orders!$D713,products!$A$1:$A$49,0),MATCH(orders!J$1,products!$A$1:$G$1,0))</f>
        <v>M</v>
      </c>
      <c r="K713" s="4">
        <f>INDEX(products!$A$1:$G$49, MATCH(orders!$D713,products!$A$1:$A$49,0),MATCH(orders!K$1,products!$A$1:$G$1,0))</f>
        <v>0.2</v>
      </c>
      <c r="L713" s="5">
        <f>INDEX(products!$A$1:$G$49, 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 MATCH(orders!$D714,products!$A$1:$A$49,0),MATCH(orders!I$1,products!$A$1:$G$1,0))</f>
        <v>Exc</v>
      </c>
      <c r="J714" t="str">
        <f>INDEX(products!$A$1:$G$49, MATCH(orders!$D714,products!$A$1:$A$49,0),MATCH(orders!J$1,products!$A$1:$G$1,0))</f>
        <v>M</v>
      </c>
      <c r="K714" s="4">
        <f>INDEX(products!$A$1:$G$49, MATCH(orders!$D714,products!$A$1:$A$49,0),MATCH(orders!K$1,products!$A$1:$G$1,0))</f>
        <v>0.5</v>
      </c>
      <c r="L714" s="5">
        <f>INDEX(products!$A$1:$G$49, 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 MATCH(orders!$D715,products!$A$1:$A$49,0),MATCH(orders!I$1,products!$A$1:$G$1,0))</f>
        <v>Rob</v>
      </c>
      <c r="J715" t="str">
        <f>INDEX(products!$A$1:$G$49, MATCH(orders!$D715,products!$A$1:$A$49,0),MATCH(orders!J$1,products!$A$1:$G$1,0))</f>
        <v>M</v>
      </c>
      <c r="K715" s="4">
        <f>INDEX(products!$A$1:$G$49, MATCH(orders!$D715,products!$A$1:$A$49,0),MATCH(orders!K$1,products!$A$1:$G$1,0))</f>
        <v>0.2</v>
      </c>
      <c r="L715" s="5">
        <f>INDEX(products!$A$1:$G$49, 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 MATCH(orders!$D716,products!$A$1:$A$49,0),MATCH(orders!I$1,products!$A$1:$G$1,0))</f>
        <v>Exc</v>
      </c>
      <c r="J716" t="str">
        <f>INDEX(products!$A$1:$G$49, MATCH(orders!$D716,products!$A$1:$A$49,0),MATCH(orders!J$1,products!$A$1:$G$1,0))</f>
        <v>D</v>
      </c>
      <c r="K716" s="4">
        <f>INDEX(products!$A$1:$G$49, MATCH(orders!$D716,products!$A$1:$A$49,0),MATCH(orders!K$1,products!$A$1:$G$1,0))</f>
        <v>0.2</v>
      </c>
      <c r="L716" s="5">
        <f>INDEX(products!$A$1:$G$49, 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 MATCH(orders!$D717,products!$A$1:$A$49,0),MATCH(orders!I$1,products!$A$1:$G$1,0))</f>
        <v>Exc</v>
      </c>
      <c r="J717" t="str">
        <f>INDEX(products!$A$1:$G$49, MATCH(orders!$D717,products!$A$1:$A$49,0),MATCH(orders!J$1,products!$A$1:$G$1,0))</f>
        <v>L</v>
      </c>
      <c r="K717" s="4">
        <f>INDEX(products!$A$1:$G$49, MATCH(orders!$D717,products!$A$1:$A$49,0),MATCH(orders!K$1,products!$A$1:$G$1,0))</f>
        <v>1</v>
      </c>
      <c r="L717" s="5">
        <f>INDEX(products!$A$1:$G$49, 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 MATCH(orders!$D718,products!$A$1:$A$49,0),MATCH(orders!I$1,products!$A$1:$G$1,0))</f>
        <v>Rob</v>
      </c>
      <c r="J718" t="str">
        <f>INDEX(products!$A$1:$G$49, MATCH(orders!$D718,products!$A$1:$A$49,0),MATCH(orders!J$1,products!$A$1:$G$1,0))</f>
        <v>L</v>
      </c>
      <c r="K718" s="4">
        <f>INDEX(products!$A$1:$G$49, MATCH(orders!$D718,products!$A$1:$A$49,0),MATCH(orders!K$1,products!$A$1:$G$1,0))</f>
        <v>1</v>
      </c>
      <c r="L718" s="5">
        <f>INDEX(products!$A$1:$G$49, 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 MATCH(orders!$D719,products!$A$1:$A$49,0),MATCH(orders!I$1,products!$A$1:$G$1,0))</f>
        <v>Ara</v>
      </c>
      <c r="J719" t="str">
        <f>INDEX(products!$A$1:$G$49, MATCH(orders!$D719,products!$A$1:$A$49,0),MATCH(orders!J$1,products!$A$1:$G$1,0))</f>
        <v>D</v>
      </c>
      <c r="K719" s="4">
        <f>INDEX(products!$A$1:$G$49, MATCH(orders!$D719,products!$A$1:$A$49,0),MATCH(orders!K$1,products!$A$1:$G$1,0))</f>
        <v>2.5</v>
      </c>
      <c r="L719" s="5">
        <f>INDEX(products!$A$1:$G$49, 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 MATCH(orders!$D720,products!$A$1:$A$49,0),MATCH(orders!I$1,products!$A$1:$G$1,0))</f>
        <v>Lib</v>
      </c>
      <c r="J720" t="str">
        <f>INDEX(products!$A$1:$G$49, MATCH(orders!$D720,products!$A$1:$A$49,0),MATCH(orders!J$1,products!$A$1:$G$1,0))</f>
        <v>D</v>
      </c>
      <c r="K720" s="4">
        <f>INDEX(products!$A$1:$G$49, MATCH(orders!$D720,products!$A$1:$A$49,0),MATCH(orders!K$1,products!$A$1:$G$1,0))</f>
        <v>1</v>
      </c>
      <c r="L720" s="5">
        <f>INDEX(products!$A$1:$G$49, 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 MATCH(orders!$D721,products!$A$1:$A$49,0),MATCH(orders!I$1,products!$A$1:$G$1,0))</f>
        <v>Lib</v>
      </c>
      <c r="J721" t="str">
        <f>INDEX(products!$A$1:$G$49, MATCH(orders!$D721,products!$A$1:$A$49,0),MATCH(orders!J$1,products!$A$1:$G$1,0))</f>
        <v>L</v>
      </c>
      <c r="K721" s="4">
        <f>INDEX(products!$A$1:$G$49, MATCH(orders!$D721,products!$A$1:$A$49,0),MATCH(orders!K$1,products!$A$1:$G$1,0))</f>
        <v>1</v>
      </c>
      <c r="L721" s="5">
        <f>INDEX(products!$A$1:$G$49, 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 MATCH(orders!$D722,products!$A$1:$A$49,0),MATCH(orders!I$1,products!$A$1:$G$1,0))</f>
        <v>Exc</v>
      </c>
      <c r="J722" t="str">
        <f>INDEX(products!$A$1:$G$49, MATCH(orders!$D722,products!$A$1:$A$49,0),MATCH(orders!J$1,products!$A$1:$G$1,0))</f>
        <v>D</v>
      </c>
      <c r="K722" s="4">
        <f>INDEX(products!$A$1:$G$49, MATCH(orders!$D722,products!$A$1:$A$49,0),MATCH(orders!K$1,products!$A$1:$G$1,0))</f>
        <v>0.5</v>
      </c>
      <c r="L722" s="5">
        <f>INDEX(products!$A$1:$G$49, 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 MATCH(orders!$D723,products!$A$1:$A$49,0),MATCH(orders!I$1,products!$A$1:$G$1,0))</f>
        <v>Rob</v>
      </c>
      <c r="J723" t="str">
        <f>INDEX(products!$A$1:$G$49, MATCH(orders!$D723,products!$A$1:$A$49,0),MATCH(orders!J$1,products!$A$1:$G$1,0))</f>
        <v>M</v>
      </c>
      <c r="K723" s="4">
        <f>INDEX(products!$A$1:$G$49, MATCH(orders!$D723,products!$A$1:$A$49,0),MATCH(orders!K$1,products!$A$1:$G$1,0))</f>
        <v>0.2</v>
      </c>
      <c r="L723" s="5">
        <f>INDEX(products!$A$1:$G$49, 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 MATCH(orders!$D724,products!$A$1:$A$49,0),MATCH(orders!I$1,products!$A$1:$G$1,0))</f>
        <v>Exc</v>
      </c>
      <c r="J724" t="str">
        <f>INDEX(products!$A$1:$G$49, MATCH(orders!$D724,products!$A$1:$A$49,0),MATCH(orders!J$1,products!$A$1:$G$1,0))</f>
        <v>D</v>
      </c>
      <c r="K724" s="4">
        <f>INDEX(products!$A$1:$G$49, MATCH(orders!$D724,products!$A$1:$A$49,0),MATCH(orders!K$1,products!$A$1:$G$1,0))</f>
        <v>1</v>
      </c>
      <c r="L724" s="5">
        <f>INDEX(products!$A$1:$G$49, 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 MATCH(orders!$D725,products!$A$1:$A$49,0),MATCH(orders!I$1,products!$A$1:$G$1,0))</f>
        <v>Exc</v>
      </c>
      <c r="J725" t="str">
        <f>INDEX(products!$A$1:$G$49, MATCH(orders!$D725,products!$A$1:$A$49,0),MATCH(orders!J$1,products!$A$1:$G$1,0))</f>
        <v>M</v>
      </c>
      <c r="K725" s="4">
        <f>INDEX(products!$A$1:$G$49, MATCH(orders!$D725,products!$A$1:$A$49,0),MATCH(orders!K$1,products!$A$1:$G$1,0))</f>
        <v>2.5</v>
      </c>
      <c r="L725" s="5">
        <f>INDEX(products!$A$1:$G$49, 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 MATCH(orders!$D726,products!$A$1:$A$49,0),MATCH(orders!I$1,products!$A$1:$G$1,0))</f>
        <v>Ara</v>
      </c>
      <c r="J726" t="str">
        <f>INDEX(products!$A$1:$G$49, MATCH(orders!$D726,products!$A$1:$A$49,0),MATCH(orders!J$1,products!$A$1:$G$1,0))</f>
        <v>M</v>
      </c>
      <c r="K726" s="4">
        <f>INDEX(products!$A$1:$G$49, MATCH(orders!$D726,products!$A$1:$A$49,0),MATCH(orders!K$1,products!$A$1:$G$1,0))</f>
        <v>0.2</v>
      </c>
      <c r="L726" s="5">
        <f>INDEX(products!$A$1:$G$49, 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 MATCH(orders!$D727,products!$A$1:$A$49,0),MATCH(orders!I$1,products!$A$1:$G$1,0))</f>
        <v>Ara</v>
      </c>
      <c r="J727" t="str">
        <f>INDEX(products!$A$1:$G$49, MATCH(orders!$D727,products!$A$1:$A$49,0),MATCH(orders!J$1,products!$A$1:$G$1,0))</f>
        <v>L</v>
      </c>
      <c r="K727" s="4">
        <f>INDEX(products!$A$1:$G$49, MATCH(orders!$D727,products!$A$1:$A$49,0),MATCH(orders!K$1,products!$A$1:$G$1,0))</f>
        <v>0.2</v>
      </c>
      <c r="L727" s="5">
        <f>INDEX(products!$A$1:$G$49, 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 MATCH(orders!$D728,products!$A$1:$A$49,0),MATCH(orders!I$1,products!$A$1:$G$1,0))</f>
        <v>Lib</v>
      </c>
      <c r="J728" t="str">
        <f>INDEX(products!$A$1:$G$49, MATCH(orders!$D728,products!$A$1:$A$49,0),MATCH(orders!J$1,products!$A$1:$G$1,0))</f>
        <v>L</v>
      </c>
      <c r="K728" s="4">
        <f>INDEX(products!$A$1:$G$49, MATCH(orders!$D728,products!$A$1:$A$49,0),MATCH(orders!K$1,products!$A$1:$G$1,0))</f>
        <v>2.5</v>
      </c>
      <c r="L728" s="5">
        <f>INDEX(products!$A$1:$G$49, 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 MATCH(orders!$D729,products!$A$1:$A$49,0),MATCH(orders!I$1,products!$A$1:$G$1,0))</f>
        <v>Rob</v>
      </c>
      <c r="J729" t="str">
        <f>INDEX(products!$A$1:$G$49, MATCH(orders!$D729,products!$A$1:$A$49,0),MATCH(orders!J$1,products!$A$1:$G$1,0))</f>
        <v>M</v>
      </c>
      <c r="K729" s="4">
        <f>INDEX(products!$A$1:$G$49, MATCH(orders!$D729,products!$A$1:$A$49,0),MATCH(orders!K$1,products!$A$1:$G$1,0))</f>
        <v>0.5</v>
      </c>
      <c r="L729" s="5">
        <f>INDEX(products!$A$1:$G$49, 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 MATCH(orders!$D730,products!$A$1:$A$49,0),MATCH(orders!I$1,products!$A$1:$G$1,0))</f>
        <v>Exc</v>
      </c>
      <c r="J730" t="str">
        <f>INDEX(products!$A$1:$G$49, MATCH(orders!$D730,products!$A$1:$A$49,0),MATCH(orders!J$1,products!$A$1:$G$1,0))</f>
        <v>D</v>
      </c>
      <c r="K730" s="4">
        <f>INDEX(products!$A$1:$G$49, MATCH(orders!$D730,products!$A$1:$A$49,0),MATCH(orders!K$1,products!$A$1:$G$1,0))</f>
        <v>0.5</v>
      </c>
      <c r="L730" s="5">
        <f>INDEX(products!$A$1:$G$49, 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 MATCH(orders!$D731,products!$A$1:$A$49,0),MATCH(orders!I$1,products!$A$1:$G$1,0))</f>
        <v>Lib</v>
      </c>
      <c r="J731" t="str">
        <f>INDEX(products!$A$1:$G$49, MATCH(orders!$D731,products!$A$1:$A$49,0),MATCH(orders!J$1,products!$A$1:$G$1,0))</f>
        <v>M</v>
      </c>
      <c r="K731" s="4">
        <f>INDEX(products!$A$1:$G$49, MATCH(orders!$D731,products!$A$1:$A$49,0),MATCH(orders!K$1,products!$A$1:$G$1,0))</f>
        <v>0.2</v>
      </c>
      <c r="L731" s="5">
        <f>INDEX(products!$A$1:$G$49, 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 MATCH(orders!$D732,products!$A$1:$A$49,0),MATCH(orders!I$1,products!$A$1:$G$1,0))</f>
        <v>Lib</v>
      </c>
      <c r="J732" t="str">
        <f>INDEX(products!$A$1:$G$49, MATCH(orders!$D732,products!$A$1:$A$49,0),MATCH(orders!J$1,products!$A$1:$G$1,0))</f>
        <v>L</v>
      </c>
      <c r="K732" s="4">
        <f>INDEX(products!$A$1:$G$49, MATCH(orders!$D732,products!$A$1:$A$49,0),MATCH(orders!K$1,products!$A$1:$G$1,0))</f>
        <v>2.5</v>
      </c>
      <c r="L732" s="5">
        <f>INDEX(products!$A$1:$G$49, 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 MATCH(orders!$D733,products!$A$1:$A$49,0),MATCH(orders!I$1,products!$A$1:$G$1,0))</f>
        <v>Lib</v>
      </c>
      <c r="J733" t="str">
        <f>INDEX(products!$A$1:$G$49, MATCH(orders!$D733,products!$A$1:$A$49,0),MATCH(orders!J$1,products!$A$1:$G$1,0))</f>
        <v>D</v>
      </c>
      <c r="K733" s="4">
        <f>INDEX(products!$A$1:$G$49, MATCH(orders!$D733,products!$A$1:$A$49,0),MATCH(orders!K$1,products!$A$1:$G$1,0))</f>
        <v>0.2</v>
      </c>
      <c r="L733" s="5">
        <f>INDEX(products!$A$1:$G$49, 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 MATCH(orders!$D734,products!$A$1:$A$49,0),MATCH(orders!I$1,products!$A$1:$G$1,0))</f>
        <v>Exc</v>
      </c>
      <c r="J734" t="str">
        <f>INDEX(products!$A$1:$G$49, MATCH(orders!$D734,products!$A$1:$A$49,0),MATCH(orders!J$1,products!$A$1:$G$1,0))</f>
        <v>L</v>
      </c>
      <c r="K734" s="4">
        <f>INDEX(products!$A$1:$G$49, MATCH(orders!$D734,products!$A$1:$A$49,0),MATCH(orders!K$1,products!$A$1:$G$1,0))</f>
        <v>0.2</v>
      </c>
      <c r="L734" s="5">
        <f>INDEX(products!$A$1:$G$49, 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 MATCH(orders!$D735,products!$A$1:$A$49,0),MATCH(orders!I$1,products!$A$1:$G$1,0))</f>
        <v>Lib</v>
      </c>
      <c r="J735" t="str">
        <f>INDEX(products!$A$1:$G$49, MATCH(orders!$D735,products!$A$1:$A$49,0),MATCH(orders!J$1,products!$A$1:$G$1,0))</f>
        <v>M</v>
      </c>
      <c r="K735" s="4">
        <f>INDEX(products!$A$1:$G$49, MATCH(orders!$D735,products!$A$1:$A$49,0),MATCH(orders!K$1,products!$A$1:$G$1,0))</f>
        <v>2.5</v>
      </c>
      <c r="L735" s="5">
        <f>INDEX(products!$A$1:$G$49, 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 MATCH(orders!$D736,products!$A$1:$A$49,0),MATCH(orders!I$1,products!$A$1:$G$1,0))</f>
        <v>Rob</v>
      </c>
      <c r="J736" t="str">
        <f>INDEX(products!$A$1:$G$49, MATCH(orders!$D736,products!$A$1:$A$49,0),MATCH(orders!J$1,products!$A$1:$G$1,0))</f>
        <v>D</v>
      </c>
      <c r="K736" s="4">
        <f>INDEX(products!$A$1:$G$49, MATCH(orders!$D736,products!$A$1:$A$49,0),MATCH(orders!K$1,products!$A$1:$G$1,0))</f>
        <v>0.2</v>
      </c>
      <c r="L736" s="5">
        <f>INDEX(products!$A$1:$G$49, 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 MATCH(orders!$D737,products!$A$1:$A$49,0),MATCH(orders!I$1,products!$A$1:$G$1,0))</f>
        <v>Exc</v>
      </c>
      <c r="J737" t="str">
        <f>INDEX(products!$A$1:$G$49, MATCH(orders!$D737,products!$A$1:$A$49,0),MATCH(orders!J$1,products!$A$1:$G$1,0))</f>
        <v>D</v>
      </c>
      <c r="K737" s="4">
        <f>INDEX(products!$A$1:$G$49, MATCH(orders!$D737,products!$A$1:$A$49,0),MATCH(orders!K$1,products!$A$1:$G$1,0))</f>
        <v>0.2</v>
      </c>
      <c r="L737" s="5">
        <f>INDEX(products!$A$1:$G$49, 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 MATCH(orders!$D738,products!$A$1:$A$49,0),MATCH(orders!I$1,products!$A$1:$G$1,0))</f>
        <v>Lib</v>
      </c>
      <c r="J738" t="str">
        <f>INDEX(products!$A$1:$G$49, MATCH(orders!$D738,products!$A$1:$A$49,0),MATCH(orders!J$1,products!$A$1:$G$1,0))</f>
        <v>D</v>
      </c>
      <c r="K738" s="4">
        <f>INDEX(products!$A$1:$G$49, MATCH(orders!$D738,products!$A$1:$A$49,0),MATCH(orders!K$1,products!$A$1:$G$1,0))</f>
        <v>1</v>
      </c>
      <c r="L738" s="5">
        <f>INDEX(products!$A$1:$G$49, 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 MATCH(orders!$D739,products!$A$1:$A$49,0),MATCH(orders!I$1,products!$A$1:$G$1,0))</f>
        <v>Ara</v>
      </c>
      <c r="J739" t="str">
        <f>INDEX(products!$A$1:$G$49, MATCH(orders!$D739,products!$A$1:$A$49,0),MATCH(orders!J$1,products!$A$1:$G$1,0))</f>
        <v>M</v>
      </c>
      <c r="K739" s="4">
        <f>INDEX(products!$A$1:$G$49, MATCH(orders!$D739,products!$A$1:$A$49,0),MATCH(orders!K$1,products!$A$1:$G$1,0))</f>
        <v>1</v>
      </c>
      <c r="L739" s="5">
        <f>INDEX(products!$A$1:$G$49, 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 MATCH(orders!$D740,products!$A$1:$A$49,0),MATCH(orders!I$1,products!$A$1:$G$1,0))</f>
        <v>Rob</v>
      </c>
      <c r="J740" t="str">
        <f>INDEX(products!$A$1:$G$49, MATCH(orders!$D740,products!$A$1:$A$49,0),MATCH(orders!J$1,products!$A$1:$G$1,0))</f>
        <v>L</v>
      </c>
      <c r="K740" s="4">
        <f>INDEX(products!$A$1:$G$49, MATCH(orders!$D740,products!$A$1:$A$49,0),MATCH(orders!K$1,products!$A$1:$G$1,0))</f>
        <v>0.2</v>
      </c>
      <c r="L740" s="5">
        <f>INDEX(products!$A$1:$G$49, 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 MATCH(orders!$D741,products!$A$1:$A$49,0),MATCH(orders!I$1,products!$A$1:$G$1,0))</f>
        <v>Exc</v>
      </c>
      <c r="J741" t="str">
        <f>INDEX(products!$A$1:$G$49, MATCH(orders!$D741,products!$A$1:$A$49,0),MATCH(orders!J$1,products!$A$1:$G$1,0))</f>
        <v>D</v>
      </c>
      <c r="K741" s="4">
        <f>INDEX(products!$A$1:$G$49, MATCH(orders!$D741,products!$A$1:$A$49,0),MATCH(orders!K$1,products!$A$1:$G$1,0))</f>
        <v>0.2</v>
      </c>
      <c r="L741" s="5">
        <f>INDEX(products!$A$1:$G$49, 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 MATCH(orders!$D742,products!$A$1:$A$49,0),MATCH(orders!I$1,products!$A$1:$G$1,0))</f>
        <v>Rob</v>
      </c>
      <c r="J742" t="str">
        <f>INDEX(products!$A$1:$G$49, MATCH(orders!$D742,products!$A$1:$A$49,0),MATCH(orders!J$1,products!$A$1:$G$1,0))</f>
        <v>L</v>
      </c>
      <c r="K742" s="4">
        <f>INDEX(products!$A$1:$G$49, MATCH(orders!$D742,products!$A$1:$A$49,0),MATCH(orders!K$1,products!$A$1:$G$1,0))</f>
        <v>0.5</v>
      </c>
      <c r="L742" s="5">
        <f>INDEX(products!$A$1:$G$49, 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 MATCH(orders!$D743,products!$A$1:$A$49,0),MATCH(orders!I$1,products!$A$1:$G$1,0))</f>
        <v>Lib</v>
      </c>
      <c r="J743" t="str">
        <f>INDEX(products!$A$1:$G$49, MATCH(orders!$D743,products!$A$1:$A$49,0),MATCH(orders!J$1,products!$A$1:$G$1,0))</f>
        <v>M</v>
      </c>
      <c r="K743" s="4">
        <f>INDEX(products!$A$1:$G$49, MATCH(orders!$D743,products!$A$1:$A$49,0),MATCH(orders!K$1,products!$A$1:$G$1,0))</f>
        <v>0.2</v>
      </c>
      <c r="L743" s="5">
        <f>INDEX(products!$A$1:$G$49, 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 MATCH(orders!$D744,products!$A$1:$A$49,0),MATCH(orders!I$1,products!$A$1:$G$1,0))</f>
        <v>Lib</v>
      </c>
      <c r="J744" t="str">
        <f>INDEX(products!$A$1:$G$49, MATCH(orders!$D744,products!$A$1:$A$49,0),MATCH(orders!J$1,products!$A$1:$G$1,0))</f>
        <v>M</v>
      </c>
      <c r="K744" s="4">
        <f>INDEX(products!$A$1:$G$49, MATCH(orders!$D744,products!$A$1:$A$49,0),MATCH(orders!K$1,products!$A$1:$G$1,0))</f>
        <v>1</v>
      </c>
      <c r="L744" s="5">
        <f>INDEX(products!$A$1:$G$49, 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 MATCH(orders!$D745,products!$A$1:$A$49,0),MATCH(orders!I$1,products!$A$1:$G$1,0))</f>
        <v>Ara</v>
      </c>
      <c r="J745" t="str">
        <f>INDEX(products!$A$1:$G$49, MATCH(orders!$D745,products!$A$1:$A$49,0),MATCH(orders!J$1,products!$A$1:$G$1,0))</f>
        <v>D</v>
      </c>
      <c r="K745" s="4">
        <f>INDEX(products!$A$1:$G$49, MATCH(orders!$D745,products!$A$1:$A$49,0),MATCH(orders!K$1,products!$A$1:$G$1,0))</f>
        <v>0.5</v>
      </c>
      <c r="L745" s="5">
        <f>INDEX(products!$A$1:$G$49, 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 MATCH(orders!$D746,products!$A$1:$A$49,0),MATCH(orders!I$1,products!$A$1:$G$1,0))</f>
        <v>Rob</v>
      </c>
      <c r="J746" t="str">
        <f>INDEX(products!$A$1:$G$49, MATCH(orders!$D746,products!$A$1:$A$49,0),MATCH(orders!J$1,products!$A$1:$G$1,0))</f>
        <v>M</v>
      </c>
      <c r="K746" s="4">
        <f>INDEX(products!$A$1:$G$49, MATCH(orders!$D746,products!$A$1:$A$49,0),MATCH(orders!K$1,products!$A$1:$G$1,0))</f>
        <v>0.2</v>
      </c>
      <c r="L746" s="5">
        <f>INDEX(products!$A$1:$G$49, 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 MATCH(orders!$D747,products!$A$1:$A$49,0),MATCH(orders!I$1,products!$A$1:$G$1,0))</f>
        <v>Exc</v>
      </c>
      <c r="J747" t="str">
        <f>INDEX(products!$A$1:$G$49, MATCH(orders!$D747,products!$A$1:$A$49,0),MATCH(orders!J$1,products!$A$1:$G$1,0))</f>
        <v>D</v>
      </c>
      <c r="K747" s="4">
        <f>INDEX(products!$A$1:$G$49, MATCH(orders!$D747,products!$A$1:$A$49,0),MATCH(orders!K$1,products!$A$1:$G$1,0))</f>
        <v>0.5</v>
      </c>
      <c r="L747" s="5">
        <f>INDEX(products!$A$1:$G$49, 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 MATCH(orders!$D748,products!$A$1:$A$49,0),MATCH(orders!I$1,products!$A$1:$G$1,0))</f>
        <v>Ara</v>
      </c>
      <c r="J748" t="str">
        <f>INDEX(products!$A$1:$G$49, MATCH(orders!$D748,products!$A$1:$A$49,0),MATCH(orders!J$1,products!$A$1:$G$1,0))</f>
        <v>M</v>
      </c>
      <c r="K748" s="4">
        <f>INDEX(products!$A$1:$G$49, MATCH(orders!$D748,products!$A$1:$A$49,0),MATCH(orders!K$1,products!$A$1:$G$1,0))</f>
        <v>1</v>
      </c>
      <c r="L748" s="5">
        <f>INDEX(products!$A$1:$G$49, 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 MATCH(orders!$D749,products!$A$1:$A$49,0),MATCH(orders!I$1,products!$A$1:$G$1,0))</f>
        <v>Lib</v>
      </c>
      <c r="J749" t="str">
        <f>INDEX(products!$A$1:$G$49, MATCH(orders!$D749,products!$A$1:$A$49,0),MATCH(orders!J$1,products!$A$1:$G$1,0))</f>
        <v>M</v>
      </c>
      <c r="K749" s="4">
        <f>INDEX(products!$A$1:$G$49, MATCH(orders!$D749,products!$A$1:$A$49,0),MATCH(orders!K$1,products!$A$1:$G$1,0))</f>
        <v>0.5</v>
      </c>
      <c r="L749" s="5">
        <f>INDEX(products!$A$1:$G$49, 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 MATCH(orders!$D750,products!$A$1:$A$49,0),MATCH(orders!I$1,products!$A$1:$G$1,0))</f>
        <v>Exc</v>
      </c>
      <c r="J750" t="str">
        <f>INDEX(products!$A$1:$G$49, MATCH(orders!$D750,products!$A$1:$A$49,0),MATCH(orders!J$1,products!$A$1:$G$1,0))</f>
        <v>D</v>
      </c>
      <c r="K750" s="4">
        <f>INDEX(products!$A$1:$G$49, MATCH(orders!$D750,products!$A$1:$A$49,0),MATCH(orders!K$1,products!$A$1:$G$1,0))</f>
        <v>0.5</v>
      </c>
      <c r="L750" s="5">
        <f>INDEX(products!$A$1:$G$49, 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 MATCH(orders!$D751,products!$A$1:$A$49,0),MATCH(orders!I$1,products!$A$1:$G$1,0))</f>
        <v>Rob</v>
      </c>
      <c r="J751" t="str">
        <f>INDEX(products!$A$1:$G$49, MATCH(orders!$D751,products!$A$1:$A$49,0),MATCH(orders!J$1,products!$A$1:$G$1,0))</f>
        <v>D</v>
      </c>
      <c r="K751" s="4">
        <f>INDEX(products!$A$1:$G$49, MATCH(orders!$D751,products!$A$1:$A$49,0),MATCH(orders!K$1,products!$A$1:$G$1,0))</f>
        <v>0.2</v>
      </c>
      <c r="L751" s="5">
        <f>INDEX(products!$A$1:$G$49, 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 MATCH(orders!$D752,products!$A$1:$A$49,0),MATCH(orders!I$1,products!$A$1:$G$1,0))</f>
        <v>Rob</v>
      </c>
      <c r="J752" t="str">
        <f>INDEX(products!$A$1:$G$49, MATCH(orders!$D752,products!$A$1:$A$49,0),MATCH(orders!J$1,products!$A$1:$G$1,0))</f>
        <v>M</v>
      </c>
      <c r="K752" s="4">
        <f>INDEX(products!$A$1:$G$49, MATCH(orders!$D752,products!$A$1:$A$49,0),MATCH(orders!K$1,products!$A$1:$G$1,0))</f>
        <v>0.5</v>
      </c>
      <c r="L752" s="5">
        <f>INDEX(products!$A$1:$G$49, 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 MATCH(orders!$D753,products!$A$1:$A$49,0),MATCH(orders!I$1,products!$A$1:$G$1,0))</f>
        <v>Lib</v>
      </c>
      <c r="J753" t="str">
        <f>INDEX(products!$A$1:$G$49, MATCH(orders!$D753,products!$A$1:$A$49,0),MATCH(orders!J$1,products!$A$1:$G$1,0))</f>
        <v>L</v>
      </c>
      <c r="K753" s="4">
        <f>INDEX(products!$A$1:$G$49, MATCH(orders!$D753,products!$A$1:$A$49,0),MATCH(orders!K$1,products!$A$1:$G$1,0))</f>
        <v>0.5</v>
      </c>
      <c r="L753" s="5">
        <f>INDEX(products!$A$1:$G$49, 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 MATCH(orders!$D754,products!$A$1:$A$49,0),MATCH(orders!I$1,products!$A$1:$G$1,0))</f>
        <v>Exc</v>
      </c>
      <c r="J754" t="str">
        <f>INDEX(products!$A$1:$G$49, MATCH(orders!$D754,products!$A$1:$A$49,0),MATCH(orders!J$1,products!$A$1:$G$1,0))</f>
        <v>M</v>
      </c>
      <c r="K754" s="4">
        <f>INDEX(products!$A$1:$G$49, MATCH(orders!$D754,products!$A$1:$A$49,0),MATCH(orders!K$1,products!$A$1:$G$1,0))</f>
        <v>1</v>
      </c>
      <c r="L754" s="5">
        <f>INDEX(products!$A$1:$G$49, 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 MATCH(orders!$D755,products!$A$1:$A$49,0),MATCH(orders!I$1,products!$A$1:$G$1,0))</f>
        <v>Ara</v>
      </c>
      <c r="J755" t="str">
        <f>INDEX(products!$A$1:$G$49, MATCH(orders!$D755,products!$A$1:$A$49,0),MATCH(orders!J$1,products!$A$1:$G$1,0))</f>
        <v>D</v>
      </c>
      <c r="K755" s="4">
        <f>INDEX(products!$A$1:$G$49, MATCH(orders!$D755,products!$A$1:$A$49,0),MATCH(orders!K$1,products!$A$1:$G$1,0))</f>
        <v>0.5</v>
      </c>
      <c r="L755" s="5">
        <f>INDEX(products!$A$1:$G$49, 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 MATCH(orders!$D756,products!$A$1:$A$49,0),MATCH(orders!I$1,products!$A$1:$G$1,0))</f>
        <v>Ara</v>
      </c>
      <c r="J756" t="str">
        <f>INDEX(products!$A$1:$G$49, MATCH(orders!$D756,products!$A$1:$A$49,0),MATCH(orders!J$1,products!$A$1:$G$1,0))</f>
        <v>D</v>
      </c>
      <c r="K756" s="4">
        <f>INDEX(products!$A$1:$G$49, MATCH(orders!$D756,products!$A$1:$A$49,0),MATCH(orders!K$1,products!$A$1:$G$1,0))</f>
        <v>0.2</v>
      </c>
      <c r="L756" s="5">
        <f>INDEX(products!$A$1:$G$49, 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 MATCH(orders!$D757,products!$A$1:$A$49,0),MATCH(orders!I$1,products!$A$1:$G$1,0))</f>
        <v>Lib</v>
      </c>
      <c r="J757" t="str">
        <f>INDEX(products!$A$1:$G$49, MATCH(orders!$D757,products!$A$1:$A$49,0),MATCH(orders!J$1,products!$A$1:$G$1,0))</f>
        <v>L</v>
      </c>
      <c r="K757" s="4">
        <f>INDEX(products!$A$1:$G$49, MATCH(orders!$D757,products!$A$1:$A$49,0),MATCH(orders!K$1,products!$A$1:$G$1,0))</f>
        <v>0.2</v>
      </c>
      <c r="L757" s="5">
        <f>INDEX(products!$A$1:$G$49, 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 MATCH(orders!$D758,products!$A$1:$A$49,0),MATCH(orders!I$1,products!$A$1:$G$1,0))</f>
        <v>Rob</v>
      </c>
      <c r="J758" t="str">
        <f>INDEX(products!$A$1:$G$49, MATCH(orders!$D758,products!$A$1:$A$49,0),MATCH(orders!J$1,products!$A$1:$G$1,0))</f>
        <v>D</v>
      </c>
      <c r="K758" s="4">
        <f>INDEX(products!$A$1:$G$49, MATCH(orders!$D758,products!$A$1:$A$49,0),MATCH(orders!K$1,products!$A$1:$G$1,0))</f>
        <v>1</v>
      </c>
      <c r="L758" s="5">
        <f>INDEX(products!$A$1:$G$49, 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 MATCH(orders!$D759,products!$A$1:$A$49,0),MATCH(orders!I$1,products!$A$1:$G$1,0))</f>
        <v>Ara</v>
      </c>
      <c r="J759" t="str">
        <f>INDEX(products!$A$1:$G$49, MATCH(orders!$D759,products!$A$1:$A$49,0),MATCH(orders!J$1,products!$A$1:$G$1,0))</f>
        <v>D</v>
      </c>
      <c r="K759" s="4">
        <f>INDEX(products!$A$1:$G$49, MATCH(orders!$D759,products!$A$1:$A$49,0),MATCH(orders!K$1,products!$A$1:$G$1,0))</f>
        <v>0.5</v>
      </c>
      <c r="L759" s="5">
        <f>INDEX(products!$A$1:$G$49, 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 MATCH(orders!$D760,products!$A$1:$A$49,0),MATCH(orders!I$1,products!$A$1:$G$1,0))</f>
        <v>Rob</v>
      </c>
      <c r="J760" t="str">
        <f>INDEX(products!$A$1:$G$49, MATCH(orders!$D760,products!$A$1:$A$49,0),MATCH(orders!J$1,products!$A$1:$G$1,0))</f>
        <v>D</v>
      </c>
      <c r="K760" s="4">
        <f>INDEX(products!$A$1:$G$49, MATCH(orders!$D760,products!$A$1:$A$49,0),MATCH(orders!K$1,products!$A$1:$G$1,0))</f>
        <v>1</v>
      </c>
      <c r="L760" s="5">
        <f>INDEX(products!$A$1:$G$49, 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 MATCH(orders!$D761,products!$A$1:$A$49,0),MATCH(orders!I$1,products!$A$1:$G$1,0))</f>
        <v>Lib</v>
      </c>
      <c r="J761" t="str">
        <f>INDEX(products!$A$1:$G$49, MATCH(orders!$D761,products!$A$1:$A$49,0),MATCH(orders!J$1,products!$A$1:$G$1,0))</f>
        <v>D</v>
      </c>
      <c r="K761" s="4">
        <f>INDEX(products!$A$1:$G$49, MATCH(orders!$D761,products!$A$1:$A$49,0),MATCH(orders!K$1,products!$A$1:$G$1,0))</f>
        <v>2.5</v>
      </c>
      <c r="L761" s="5">
        <f>INDEX(products!$A$1:$G$49, 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 MATCH(orders!$D762,products!$A$1:$A$49,0),MATCH(orders!I$1,products!$A$1:$G$1,0))</f>
        <v>Exc</v>
      </c>
      <c r="J762" t="str">
        <f>INDEX(products!$A$1:$G$49, MATCH(orders!$D762,products!$A$1:$A$49,0),MATCH(orders!J$1,products!$A$1:$G$1,0))</f>
        <v>L</v>
      </c>
      <c r="K762" s="4">
        <f>INDEX(products!$A$1:$G$49, MATCH(orders!$D762,products!$A$1:$A$49,0),MATCH(orders!K$1,products!$A$1:$G$1,0))</f>
        <v>0.5</v>
      </c>
      <c r="L762" s="5">
        <f>INDEX(products!$A$1:$G$49, 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 MATCH(orders!$D763,products!$A$1:$A$49,0),MATCH(orders!I$1,products!$A$1:$G$1,0))</f>
        <v>Exc</v>
      </c>
      <c r="J763" t="str">
        <f>INDEX(products!$A$1:$G$49, MATCH(orders!$D763,products!$A$1:$A$49,0),MATCH(orders!J$1,products!$A$1:$G$1,0))</f>
        <v>L</v>
      </c>
      <c r="K763" s="4">
        <f>INDEX(products!$A$1:$G$49, MATCH(orders!$D763,products!$A$1:$A$49,0),MATCH(orders!K$1,products!$A$1:$G$1,0))</f>
        <v>1</v>
      </c>
      <c r="L763" s="5">
        <f>INDEX(products!$A$1:$G$49, 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 MATCH(orders!$D764,products!$A$1:$A$49,0),MATCH(orders!I$1,products!$A$1:$G$1,0))</f>
        <v>Lib</v>
      </c>
      <c r="J764" t="str">
        <f>INDEX(products!$A$1:$G$49, MATCH(orders!$D764,products!$A$1:$A$49,0),MATCH(orders!J$1,products!$A$1:$G$1,0))</f>
        <v>M</v>
      </c>
      <c r="K764" s="4">
        <f>INDEX(products!$A$1:$G$49, MATCH(orders!$D764,products!$A$1:$A$49,0),MATCH(orders!K$1,products!$A$1:$G$1,0))</f>
        <v>0.5</v>
      </c>
      <c r="L764" s="5">
        <f>INDEX(products!$A$1:$G$49, 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 MATCH(orders!$D765,products!$A$1:$A$49,0),MATCH(orders!I$1,products!$A$1:$G$1,0))</f>
        <v>Ara</v>
      </c>
      <c r="J765" t="str">
        <f>INDEX(products!$A$1:$G$49, MATCH(orders!$D765,products!$A$1:$A$49,0),MATCH(orders!J$1,products!$A$1:$G$1,0))</f>
        <v>L</v>
      </c>
      <c r="K765" s="4">
        <f>INDEX(products!$A$1:$G$49, MATCH(orders!$D765,products!$A$1:$A$49,0),MATCH(orders!K$1,products!$A$1:$G$1,0))</f>
        <v>0.5</v>
      </c>
      <c r="L765" s="5">
        <f>INDEX(products!$A$1:$G$49, 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 MATCH(orders!$D766,products!$A$1:$A$49,0),MATCH(orders!I$1,products!$A$1:$G$1,0))</f>
        <v>Ara</v>
      </c>
      <c r="J766" t="str">
        <f>INDEX(products!$A$1:$G$49, MATCH(orders!$D766,products!$A$1:$A$49,0),MATCH(orders!J$1,products!$A$1:$G$1,0))</f>
        <v>L</v>
      </c>
      <c r="K766" s="4">
        <f>INDEX(products!$A$1:$G$49, MATCH(orders!$D766,products!$A$1:$A$49,0),MATCH(orders!K$1,products!$A$1:$G$1,0))</f>
        <v>2.5</v>
      </c>
      <c r="L766" s="5">
        <f>INDEX(products!$A$1:$G$49, 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 MATCH(orders!$D767,products!$A$1:$A$49,0),MATCH(orders!I$1,products!$A$1:$G$1,0))</f>
        <v>Rob</v>
      </c>
      <c r="J767" t="str">
        <f>INDEX(products!$A$1:$G$49, MATCH(orders!$D767,products!$A$1:$A$49,0),MATCH(orders!J$1,products!$A$1:$G$1,0))</f>
        <v>M</v>
      </c>
      <c r="K767" s="4">
        <f>INDEX(products!$A$1:$G$49, MATCH(orders!$D767,products!$A$1:$A$49,0),MATCH(orders!K$1,products!$A$1:$G$1,0))</f>
        <v>1</v>
      </c>
      <c r="L767" s="5">
        <f>INDEX(products!$A$1:$G$49, 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 MATCH(orders!$D768,products!$A$1:$A$49,0),MATCH(orders!I$1,products!$A$1:$G$1,0))</f>
        <v>Ara</v>
      </c>
      <c r="J768" t="str">
        <f>INDEX(products!$A$1:$G$49, MATCH(orders!$D768,products!$A$1:$A$49,0),MATCH(orders!J$1,products!$A$1:$G$1,0))</f>
        <v>L</v>
      </c>
      <c r="K768" s="4">
        <f>INDEX(products!$A$1:$G$49, MATCH(orders!$D768,products!$A$1:$A$49,0),MATCH(orders!K$1,products!$A$1:$G$1,0))</f>
        <v>0.5</v>
      </c>
      <c r="L768" s="5">
        <f>INDEX(products!$A$1:$G$49, 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 MATCH(orders!$D769,products!$A$1:$A$49,0),MATCH(orders!I$1,products!$A$1:$G$1,0))</f>
        <v>Ara</v>
      </c>
      <c r="J769" t="str">
        <f>INDEX(products!$A$1:$G$49, MATCH(orders!$D769,products!$A$1:$A$49,0),MATCH(orders!J$1,products!$A$1:$G$1,0))</f>
        <v>L</v>
      </c>
      <c r="K769" s="4">
        <f>INDEX(products!$A$1:$G$49, MATCH(orders!$D769,products!$A$1:$A$49,0),MATCH(orders!K$1,products!$A$1:$G$1,0))</f>
        <v>2.5</v>
      </c>
      <c r="L769" s="5">
        <f>INDEX(products!$A$1:$G$49, 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 MATCH(orders!$D770,products!$A$1:$A$49,0),MATCH(orders!I$1,products!$A$1:$G$1,0))</f>
        <v>Rob</v>
      </c>
      <c r="J770" t="str">
        <f>INDEX(products!$A$1:$G$49, MATCH(orders!$D770,products!$A$1:$A$49,0),MATCH(orders!J$1,products!$A$1:$G$1,0))</f>
        <v>L</v>
      </c>
      <c r="K770" s="4">
        <f>INDEX(products!$A$1:$G$49, MATCH(orders!$D770,products!$A$1:$A$49,0),MATCH(orders!K$1,products!$A$1:$G$1,0))</f>
        <v>1</v>
      </c>
      <c r="L770" s="5">
        <f>INDEX(products!$A$1:$G$49, 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 MATCH(orders!$D771,products!$A$1:$A$49,0),MATCH(orders!I$1,products!$A$1:$G$1,0))</f>
        <v>Rob</v>
      </c>
      <c r="J771" t="str">
        <f>INDEX(products!$A$1:$G$49, MATCH(orders!$D771,products!$A$1:$A$49,0),MATCH(orders!J$1,products!$A$1:$G$1,0))</f>
        <v>M</v>
      </c>
      <c r="K771" s="4">
        <f>INDEX(products!$A$1:$G$49, MATCH(orders!$D771,products!$A$1:$A$49,0),MATCH(orders!K$1,products!$A$1:$G$1,0))</f>
        <v>2.5</v>
      </c>
      <c r="L771" s="5">
        <f>INDEX(products!$A$1:$G$49, MATCH(orders!$D771,products!$A$1:$A$49,0),MATCH(orders!L$1,products!$A$1:$G$1,0))</f>
        <v>22.884999999999998</v>
      </c>
      <c r="M771" s="5">
        <f t="shared" ref="M771:M834" si="36">L771*E771</f>
        <v>137.31</v>
      </c>
      <c r="N771" t="str">
        <f t="shared" ref="N771:N834" si="37">IF(I771="Rob","Robusta",IF(I771="Exc", "Excelsa",IF(I771="Ara","Arabica",IF(I771="Lib","Liberica",""))))</f>
        <v>Robusta</v>
      </c>
      <c r="O771" t="str">
        <f t="shared" ref="O771:O834" si="38">IF(J771="M","Medium",IF(J771="L", "Light",IF(J771="D","Dark","")))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 MATCH(orders!$D772,products!$A$1:$A$49,0),MATCH(orders!I$1,products!$A$1:$G$1,0))</f>
        <v>Ara</v>
      </c>
      <c r="J772" t="str">
        <f>INDEX(products!$A$1:$G$49, MATCH(orders!$D772,products!$A$1:$A$49,0),MATCH(orders!J$1,products!$A$1:$G$1,0))</f>
        <v>D</v>
      </c>
      <c r="K772" s="4">
        <f>INDEX(products!$A$1:$G$49, MATCH(orders!$D772,products!$A$1:$A$49,0),MATCH(orders!K$1,products!$A$1:$G$1,0))</f>
        <v>1</v>
      </c>
      <c r="L772" s="5">
        <f>INDEX(products!$A$1:$G$49, 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 MATCH(orders!$D773,products!$A$1:$A$49,0),MATCH(orders!I$1,products!$A$1:$G$1,0))</f>
        <v>Rob</v>
      </c>
      <c r="J773" t="str">
        <f>INDEX(products!$A$1:$G$49, MATCH(orders!$D773,products!$A$1:$A$49,0),MATCH(orders!J$1,products!$A$1:$G$1,0))</f>
        <v>L</v>
      </c>
      <c r="K773" s="4">
        <f>INDEX(products!$A$1:$G$49, MATCH(orders!$D773,products!$A$1:$A$49,0),MATCH(orders!K$1,products!$A$1:$G$1,0))</f>
        <v>0.5</v>
      </c>
      <c r="L773" s="5">
        <f>INDEX(products!$A$1:$G$49, 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 MATCH(orders!$D774,products!$A$1:$A$49,0),MATCH(orders!I$1,products!$A$1:$G$1,0))</f>
        <v>Exc</v>
      </c>
      <c r="J774" t="str">
        <f>INDEX(products!$A$1:$G$49, MATCH(orders!$D774,products!$A$1:$A$49,0),MATCH(orders!J$1,products!$A$1:$G$1,0))</f>
        <v>M</v>
      </c>
      <c r="K774" s="4">
        <f>INDEX(products!$A$1:$G$49, MATCH(orders!$D774,products!$A$1:$A$49,0),MATCH(orders!K$1,products!$A$1:$G$1,0))</f>
        <v>1</v>
      </c>
      <c r="L774" s="5">
        <f>INDEX(products!$A$1:$G$49, 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 MATCH(orders!$D775,products!$A$1:$A$49,0),MATCH(orders!I$1,products!$A$1:$G$1,0))</f>
        <v>Lib</v>
      </c>
      <c r="J775" t="str">
        <f>INDEX(products!$A$1:$G$49, MATCH(orders!$D775,products!$A$1:$A$49,0),MATCH(orders!J$1,products!$A$1:$G$1,0))</f>
        <v>M</v>
      </c>
      <c r="K775" s="4">
        <f>INDEX(products!$A$1:$G$49, MATCH(orders!$D775,products!$A$1:$A$49,0),MATCH(orders!K$1,products!$A$1:$G$1,0))</f>
        <v>0.2</v>
      </c>
      <c r="L775" s="5">
        <f>INDEX(products!$A$1:$G$49, 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 MATCH(orders!$D776,products!$A$1:$A$49,0),MATCH(orders!I$1,products!$A$1:$G$1,0))</f>
        <v>Rob</v>
      </c>
      <c r="J776" t="str">
        <f>INDEX(products!$A$1:$G$49, MATCH(orders!$D776,products!$A$1:$A$49,0),MATCH(orders!J$1,products!$A$1:$G$1,0))</f>
        <v>M</v>
      </c>
      <c r="K776" s="4">
        <f>INDEX(products!$A$1:$G$49, MATCH(orders!$D776,products!$A$1:$A$49,0),MATCH(orders!K$1,products!$A$1:$G$1,0))</f>
        <v>1</v>
      </c>
      <c r="L776" s="5">
        <f>INDEX(products!$A$1:$G$49, 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 MATCH(orders!$D777,products!$A$1:$A$49,0),MATCH(orders!I$1,products!$A$1:$G$1,0))</f>
        <v>Exc</v>
      </c>
      <c r="J777" t="str">
        <f>INDEX(products!$A$1:$G$49, MATCH(orders!$D777,products!$A$1:$A$49,0),MATCH(orders!J$1,products!$A$1:$G$1,0))</f>
        <v>L</v>
      </c>
      <c r="K777" s="4">
        <f>INDEX(products!$A$1:$G$49, MATCH(orders!$D777,products!$A$1:$A$49,0),MATCH(orders!K$1,products!$A$1:$G$1,0))</f>
        <v>0.5</v>
      </c>
      <c r="L777" s="5">
        <f>INDEX(products!$A$1:$G$49, 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 MATCH(orders!$D778,products!$A$1:$A$49,0),MATCH(orders!I$1,products!$A$1:$G$1,0))</f>
        <v>Ara</v>
      </c>
      <c r="J778" t="str">
        <f>INDEX(products!$A$1:$G$49, MATCH(orders!$D778,products!$A$1:$A$49,0),MATCH(orders!J$1,products!$A$1:$G$1,0))</f>
        <v>M</v>
      </c>
      <c r="K778" s="4">
        <f>INDEX(products!$A$1:$G$49, MATCH(orders!$D778,products!$A$1:$A$49,0),MATCH(orders!K$1,products!$A$1:$G$1,0))</f>
        <v>0.5</v>
      </c>
      <c r="L778" s="5">
        <f>INDEX(products!$A$1:$G$49, 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 MATCH(orders!$D779,products!$A$1:$A$49,0),MATCH(orders!I$1,products!$A$1:$G$1,0))</f>
        <v>Ara</v>
      </c>
      <c r="J779" t="str">
        <f>INDEX(products!$A$1:$G$49, MATCH(orders!$D779,products!$A$1:$A$49,0),MATCH(orders!J$1,products!$A$1:$G$1,0))</f>
        <v>L</v>
      </c>
      <c r="K779" s="4">
        <f>INDEX(products!$A$1:$G$49, MATCH(orders!$D779,products!$A$1:$A$49,0),MATCH(orders!K$1,products!$A$1:$G$1,0))</f>
        <v>2.5</v>
      </c>
      <c r="L779" s="5">
        <f>INDEX(products!$A$1:$G$49, 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 MATCH(orders!$D780,products!$A$1:$A$49,0),MATCH(orders!I$1,products!$A$1:$G$1,0))</f>
        <v>Lib</v>
      </c>
      <c r="J780" t="str">
        <f>INDEX(products!$A$1:$G$49, MATCH(orders!$D780,products!$A$1:$A$49,0),MATCH(orders!J$1,products!$A$1:$G$1,0))</f>
        <v>L</v>
      </c>
      <c r="K780" s="4">
        <f>INDEX(products!$A$1:$G$49, MATCH(orders!$D780,products!$A$1:$A$49,0),MATCH(orders!K$1,products!$A$1:$G$1,0))</f>
        <v>0.5</v>
      </c>
      <c r="L780" s="5">
        <f>INDEX(products!$A$1:$G$49, 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 MATCH(orders!$D781,products!$A$1:$A$49,0),MATCH(orders!I$1,products!$A$1:$G$1,0))</f>
        <v>Lib</v>
      </c>
      <c r="J781" t="str">
        <f>INDEX(products!$A$1:$G$49, MATCH(orders!$D781,products!$A$1:$A$49,0),MATCH(orders!J$1,products!$A$1:$G$1,0))</f>
        <v>D</v>
      </c>
      <c r="K781" s="4">
        <f>INDEX(products!$A$1:$G$49, MATCH(orders!$D781,products!$A$1:$A$49,0),MATCH(orders!K$1,products!$A$1:$G$1,0))</f>
        <v>1</v>
      </c>
      <c r="L781" s="5">
        <f>INDEX(products!$A$1:$G$49, 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 MATCH(orders!$D782,products!$A$1:$A$49,0),MATCH(orders!I$1,products!$A$1:$G$1,0))</f>
        <v>Exc</v>
      </c>
      <c r="J782" t="str">
        <f>INDEX(products!$A$1:$G$49, MATCH(orders!$D782,products!$A$1:$A$49,0),MATCH(orders!J$1,products!$A$1:$G$1,0))</f>
        <v>M</v>
      </c>
      <c r="K782" s="4">
        <f>INDEX(products!$A$1:$G$49, MATCH(orders!$D782,products!$A$1:$A$49,0),MATCH(orders!K$1,products!$A$1:$G$1,0))</f>
        <v>1</v>
      </c>
      <c r="L782" s="5">
        <f>INDEX(products!$A$1:$G$49, 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 MATCH(orders!$D783,products!$A$1:$A$49,0),MATCH(orders!I$1,products!$A$1:$G$1,0))</f>
        <v>Lib</v>
      </c>
      <c r="J783" t="str">
        <f>INDEX(products!$A$1:$G$49, MATCH(orders!$D783,products!$A$1:$A$49,0),MATCH(orders!J$1,products!$A$1:$G$1,0))</f>
        <v>L</v>
      </c>
      <c r="K783" s="4">
        <f>INDEX(products!$A$1:$G$49, MATCH(orders!$D783,products!$A$1:$A$49,0),MATCH(orders!K$1,products!$A$1:$G$1,0))</f>
        <v>2.5</v>
      </c>
      <c r="L783" s="5">
        <f>INDEX(products!$A$1:$G$49, 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 MATCH(orders!$D784,products!$A$1:$A$49,0),MATCH(orders!I$1,products!$A$1:$G$1,0))</f>
        <v>Exc</v>
      </c>
      <c r="J784" t="str">
        <f>INDEX(products!$A$1:$G$49, MATCH(orders!$D784,products!$A$1:$A$49,0),MATCH(orders!J$1,products!$A$1:$G$1,0))</f>
        <v>L</v>
      </c>
      <c r="K784" s="4">
        <f>INDEX(products!$A$1:$G$49, MATCH(orders!$D784,products!$A$1:$A$49,0),MATCH(orders!K$1,products!$A$1:$G$1,0))</f>
        <v>0.2</v>
      </c>
      <c r="L784" s="5">
        <f>INDEX(products!$A$1:$G$49, 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 MATCH(orders!$D785,products!$A$1:$A$49,0),MATCH(orders!I$1,products!$A$1:$G$1,0))</f>
        <v>Lib</v>
      </c>
      <c r="J785" t="str">
        <f>INDEX(products!$A$1:$G$49, MATCH(orders!$D785,products!$A$1:$A$49,0),MATCH(orders!J$1,products!$A$1:$G$1,0))</f>
        <v>M</v>
      </c>
      <c r="K785" s="4">
        <f>INDEX(products!$A$1:$G$49, MATCH(orders!$D785,products!$A$1:$A$49,0),MATCH(orders!K$1,products!$A$1:$G$1,0))</f>
        <v>0.5</v>
      </c>
      <c r="L785" s="5">
        <f>INDEX(products!$A$1:$G$49, 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 MATCH(orders!$D786,products!$A$1:$A$49,0),MATCH(orders!I$1,products!$A$1:$G$1,0))</f>
        <v>Lib</v>
      </c>
      <c r="J786" t="str">
        <f>INDEX(products!$A$1:$G$49, MATCH(orders!$D786,products!$A$1:$A$49,0),MATCH(orders!J$1,products!$A$1:$G$1,0))</f>
        <v>L</v>
      </c>
      <c r="K786" s="4">
        <f>INDEX(products!$A$1:$G$49, MATCH(orders!$D786,products!$A$1:$A$49,0),MATCH(orders!K$1,products!$A$1:$G$1,0))</f>
        <v>1</v>
      </c>
      <c r="L786" s="5">
        <f>INDEX(products!$A$1:$G$49, 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 MATCH(orders!$D787,products!$A$1:$A$49,0),MATCH(orders!I$1,products!$A$1:$G$1,0))</f>
        <v>Ara</v>
      </c>
      <c r="J787" t="str">
        <f>INDEX(products!$A$1:$G$49, MATCH(orders!$D787,products!$A$1:$A$49,0),MATCH(orders!J$1,products!$A$1:$G$1,0))</f>
        <v>D</v>
      </c>
      <c r="K787" s="4">
        <f>INDEX(products!$A$1:$G$49, MATCH(orders!$D787,products!$A$1:$A$49,0),MATCH(orders!K$1,products!$A$1:$G$1,0))</f>
        <v>2.5</v>
      </c>
      <c r="L787" s="5">
        <f>INDEX(products!$A$1:$G$49, 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 MATCH(orders!$D788,products!$A$1:$A$49,0),MATCH(orders!I$1,products!$A$1:$G$1,0))</f>
        <v>Exc</v>
      </c>
      <c r="J788" t="str">
        <f>INDEX(products!$A$1:$G$49, MATCH(orders!$D788,products!$A$1:$A$49,0),MATCH(orders!J$1,products!$A$1:$G$1,0))</f>
        <v>D</v>
      </c>
      <c r="K788" s="4">
        <f>INDEX(products!$A$1:$G$49, MATCH(orders!$D788,products!$A$1:$A$49,0),MATCH(orders!K$1,products!$A$1:$G$1,0))</f>
        <v>2.5</v>
      </c>
      <c r="L788" s="5">
        <f>INDEX(products!$A$1:$G$49, 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 MATCH(orders!$D789,products!$A$1:$A$49,0),MATCH(orders!I$1,products!$A$1:$G$1,0))</f>
        <v>Exc</v>
      </c>
      <c r="J789" t="str">
        <f>INDEX(products!$A$1:$G$49, MATCH(orders!$D789,products!$A$1:$A$49,0),MATCH(orders!J$1,products!$A$1:$G$1,0))</f>
        <v>M</v>
      </c>
      <c r="K789" s="4">
        <f>INDEX(products!$A$1:$G$49, MATCH(orders!$D789,products!$A$1:$A$49,0),MATCH(orders!K$1,products!$A$1:$G$1,0))</f>
        <v>1</v>
      </c>
      <c r="L789" s="5">
        <f>INDEX(products!$A$1:$G$49, 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 MATCH(orders!$D790,products!$A$1:$A$49,0),MATCH(orders!I$1,products!$A$1:$G$1,0))</f>
        <v>Rob</v>
      </c>
      <c r="J790" t="str">
        <f>INDEX(products!$A$1:$G$49, MATCH(orders!$D790,products!$A$1:$A$49,0),MATCH(orders!J$1,products!$A$1:$G$1,0))</f>
        <v>M</v>
      </c>
      <c r="K790" s="4">
        <f>INDEX(products!$A$1:$G$49, MATCH(orders!$D790,products!$A$1:$A$49,0),MATCH(orders!K$1,products!$A$1:$G$1,0))</f>
        <v>2.5</v>
      </c>
      <c r="L790" s="5">
        <f>INDEX(products!$A$1:$G$49, 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 MATCH(orders!$D791,products!$A$1:$A$49,0),MATCH(orders!I$1,products!$A$1:$G$1,0))</f>
        <v>Ara</v>
      </c>
      <c r="J791" t="str">
        <f>INDEX(products!$A$1:$G$49, MATCH(orders!$D791,products!$A$1:$A$49,0),MATCH(orders!J$1,products!$A$1:$G$1,0))</f>
        <v>L</v>
      </c>
      <c r="K791" s="4">
        <f>INDEX(products!$A$1:$G$49, MATCH(orders!$D791,products!$A$1:$A$49,0),MATCH(orders!K$1,products!$A$1:$G$1,0))</f>
        <v>1</v>
      </c>
      <c r="L791" s="5">
        <f>INDEX(products!$A$1:$G$49, 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 MATCH(orders!$D792,products!$A$1:$A$49,0),MATCH(orders!I$1,products!$A$1:$G$1,0))</f>
        <v>Ara</v>
      </c>
      <c r="J792" t="str">
        <f>INDEX(products!$A$1:$G$49, MATCH(orders!$D792,products!$A$1:$A$49,0),MATCH(orders!J$1,products!$A$1:$G$1,0))</f>
        <v>L</v>
      </c>
      <c r="K792" s="4">
        <f>INDEX(products!$A$1:$G$49, MATCH(orders!$D792,products!$A$1:$A$49,0),MATCH(orders!K$1,products!$A$1:$G$1,0))</f>
        <v>0.5</v>
      </c>
      <c r="L792" s="5">
        <f>INDEX(products!$A$1:$G$49, 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 MATCH(orders!$D793,products!$A$1:$A$49,0),MATCH(orders!I$1,products!$A$1:$G$1,0))</f>
        <v>Lib</v>
      </c>
      <c r="J793" t="str">
        <f>INDEX(products!$A$1:$G$49, MATCH(orders!$D793,products!$A$1:$A$49,0),MATCH(orders!J$1,products!$A$1:$G$1,0))</f>
        <v>L</v>
      </c>
      <c r="K793" s="4">
        <f>INDEX(products!$A$1:$G$49, MATCH(orders!$D793,products!$A$1:$A$49,0),MATCH(orders!K$1,products!$A$1:$G$1,0))</f>
        <v>0.2</v>
      </c>
      <c r="L793" s="5">
        <f>INDEX(products!$A$1:$G$49, 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 MATCH(orders!$D794,products!$A$1:$A$49,0),MATCH(orders!I$1,products!$A$1:$G$1,0))</f>
        <v>Lib</v>
      </c>
      <c r="J794" t="str">
        <f>INDEX(products!$A$1:$G$49, MATCH(orders!$D794,products!$A$1:$A$49,0),MATCH(orders!J$1,products!$A$1:$G$1,0))</f>
        <v>M</v>
      </c>
      <c r="K794" s="4">
        <f>INDEX(products!$A$1:$G$49, MATCH(orders!$D794,products!$A$1:$A$49,0),MATCH(orders!K$1,products!$A$1:$G$1,0))</f>
        <v>0.5</v>
      </c>
      <c r="L794" s="5">
        <f>INDEX(products!$A$1:$G$49, 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 MATCH(orders!$D795,products!$A$1:$A$49,0),MATCH(orders!I$1,products!$A$1:$G$1,0))</f>
        <v>Rob</v>
      </c>
      <c r="J795" t="str">
        <f>INDEX(products!$A$1:$G$49, MATCH(orders!$D795,products!$A$1:$A$49,0),MATCH(orders!J$1,products!$A$1:$G$1,0))</f>
        <v>L</v>
      </c>
      <c r="K795" s="4">
        <f>INDEX(products!$A$1:$G$49, MATCH(orders!$D795,products!$A$1:$A$49,0),MATCH(orders!K$1,products!$A$1:$G$1,0))</f>
        <v>0.2</v>
      </c>
      <c r="L795" s="5">
        <f>INDEX(products!$A$1:$G$49, 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 MATCH(orders!$D796,products!$A$1:$A$49,0),MATCH(orders!I$1,products!$A$1:$G$1,0))</f>
        <v>Ara</v>
      </c>
      <c r="J796" t="str">
        <f>INDEX(products!$A$1:$G$49, MATCH(orders!$D796,products!$A$1:$A$49,0),MATCH(orders!J$1,products!$A$1:$G$1,0))</f>
        <v>L</v>
      </c>
      <c r="K796" s="4">
        <f>INDEX(products!$A$1:$G$49, MATCH(orders!$D796,products!$A$1:$A$49,0),MATCH(orders!K$1,products!$A$1:$G$1,0))</f>
        <v>2.5</v>
      </c>
      <c r="L796" s="5">
        <f>INDEX(products!$A$1:$G$49, 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 MATCH(orders!$D797,products!$A$1:$A$49,0),MATCH(orders!I$1,products!$A$1:$G$1,0))</f>
        <v>Rob</v>
      </c>
      <c r="J797" t="str">
        <f>INDEX(products!$A$1:$G$49, MATCH(orders!$D797,products!$A$1:$A$49,0),MATCH(orders!J$1,products!$A$1:$G$1,0))</f>
        <v>L</v>
      </c>
      <c r="K797" s="4">
        <f>INDEX(products!$A$1:$G$49, MATCH(orders!$D797,products!$A$1:$A$49,0),MATCH(orders!K$1,products!$A$1:$G$1,0))</f>
        <v>0.5</v>
      </c>
      <c r="L797" s="5">
        <f>INDEX(products!$A$1:$G$49, 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 MATCH(orders!$D798,products!$A$1:$A$49,0),MATCH(orders!I$1,products!$A$1:$G$1,0))</f>
        <v>Lib</v>
      </c>
      <c r="J798" t="str">
        <f>INDEX(products!$A$1:$G$49, MATCH(orders!$D798,products!$A$1:$A$49,0),MATCH(orders!J$1,products!$A$1:$G$1,0))</f>
        <v>L</v>
      </c>
      <c r="K798" s="4">
        <f>INDEX(products!$A$1:$G$49, MATCH(orders!$D798,products!$A$1:$A$49,0),MATCH(orders!K$1,products!$A$1:$G$1,0))</f>
        <v>0.5</v>
      </c>
      <c r="L798" s="5">
        <f>INDEX(products!$A$1:$G$49, 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 MATCH(orders!$D799,products!$A$1:$A$49,0),MATCH(orders!I$1,products!$A$1:$G$1,0))</f>
        <v>Ara</v>
      </c>
      <c r="J799" t="str">
        <f>INDEX(products!$A$1:$G$49, MATCH(orders!$D799,products!$A$1:$A$49,0),MATCH(orders!J$1,products!$A$1:$G$1,0))</f>
        <v>L</v>
      </c>
      <c r="K799" s="4">
        <f>INDEX(products!$A$1:$G$49, MATCH(orders!$D799,products!$A$1:$A$49,0),MATCH(orders!K$1,products!$A$1:$G$1,0))</f>
        <v>0.5</v>
      </c>
      <c r="L799" s="5">
        <f>INDEX(products!$A$1:$G$49, 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 MATCH(orders!$D800,products!$A$1:$A$49,0),MATCH(orders!I$1,products!$A$1:$G$1,0))</f>
        <v>Rob</v>
      </c>
      <c r="J800" t="str">
        <f>INDEX(products!$A$1:$G$49, MATCH(orders!$D800,products!$A$1:$A$49,0),MATCH(orders!J$1,products!$A$1:$G$1,0))</f>
        <v>D</v>
      </c>
      <c r="K800" s="4">
        <f>INDEX(products!$A$1:$G$49, MATCH(orders!$D800,products!$A$1:$A$49,0),MATCH(orders!K$1,products!$A$1:$G$1,0))</f>
        <v>0.2</v>
      </c>
      <c r="L800" s="5">
        <f>INDEX(products!$A$1:$G$49, 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 MATCH(orders!$D801,products!$A$1:$A$49,0),MATCH(orders!I$1,products!$A$1:$G$1,0))</f>
        <v>Exc</v>
      </c>
      <c r="J801" t="str">
        <f>INDEX(products!$A$1:$G$49, MATCH(orders!$D801,products!$A$1:$A$49,0),MATCH(orders!J$1,products!$A$1:$G$1,0))</f>
        <v>D</v>
      </c>
      <c r="K801" s="4">
        <f>INDEX(products!$A$1:$G$49, MATCH(orders!$D801,products!$A$1:$A$49,0),MATCH(orders!K$1,products!$A$1:$G$1,0))</f>
        <v>1</v>
      </c>
      <c r="L801" s="5">
        <f>INDEX(products!$A$1:$G$49, 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 MATCH(orders!$D802,products!$A$1:$A$49,0),MATCH(orders!I$1,products!$A$1:$G$1,0))</f>
        <v>Rob</v>
      </c>
      <c r="J802" t="str">
        <f>INDEX(products!$A$1:$G$49, MATCH(orders!$D802,products!$A$1:$A$49,0),MATCH(orders!J$1,products!$A$1:$G$1,0))</f>
        <v>D</v>
      </c>
      <c r="K802" s="4">
        <f>INDEX(products!$A$1:$G$49, MATCH(orders!$D802,products!$A$1:$A$49,0),MATCH(orders!K$1,products!$A$1:$G$1,0))</f>
        <v>0.2</v>
      </c>
      <c r="L802" s="5">
        <f>INDEX(products!$A$1:$G$49, 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 MATCH(orders!$D803,products!$A$1:$A$49,0),MATCH(orders!I$1,products!$A$1:$G$1,0))</f>
        <v>Rob</v>
      </c>
      <c r="J803" t="str">
        <f>INDEX(products!$A$1:$G$49, MATCH(orders!$D803,products!$A$1:$A$49,0),MATCH(orders!J$1,products!$A$1:$G$1,0))</f>
        <v>D</v>
      </c>
      <c r="K803" s="4">
        <f>INDEX(products!$A$1:$G$49, MATCH(orders!$D803,products!$A$1:$A$49,0),MATCH(orders!K$1,products!$A$1:$G$1,0))</f>
        <v>2.5</v>
      </c>
      <c r="L803" s="5">
        <f>INDEX(products!$A$1:$G$49, 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 MATCH(orders!$D804,products!$A$1:$A$49,0),MATCH(orders!I$1,products!$A$1:$G$1,0))</f>
        <v>Rob</v>
      </c>
      <c r="J804" t="str">
        <f>INDEX(products!$A$1:$G$49, MATCH(orders!$D804,products!$A$1:$A$49,0),MATCH(orders!J$1,products!$A$1:$G$1,0))</f>
        <v>D</v>
      </c>
      <c r="K804" s="4">
        <f>INDEX(products!$A$1:$G$49, MATCH(orders!$D804,products!$A$1:$A$49,0),MATCH(orders!K$1,products!$A$1:$G$1,0))</f>
        <v>0.2</v>
      </c>
      <c r="L804" s="5">
        <f>INDEX(products!$A$1:$G$49, 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 MATCH(orders!$D805,products!$A$1:$A$49,0),MATCH(orders!I$1,products!$A$1:$G$1,0))</f>
        <v>Exc</v>
      </c>
      <c r="J805" t="str">
        <f>INDEX(products!$A$1:$G$49, MATCH(orders!$D805,products!$A$1:$A$49,0),MATCH(orders!J$1,products!$A$1:$G$1,0))</f>
        <v>M</v>
      </c>
      <c r="K805" s="4">
        <f>INDEX(products!$A$1:$G$49, MATCH(orders!$D805,products!$A$1:$A$49,0),MATCH(orders!K$1,products!$A$1:$G$1,0))</f>
        <v>2.5</v>
      </c>
      <c r="L805" s="5">
        <f>INDEX(products!$A$1:$G$49, 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 MATCH(orders!$D806,products!$A$1:$A$49,0),MATCH(orders!I$1,products!$A$1:$G$1,0))</f>
        <v>Rob</v>
      </c>
      <c r="J806" t="str">
        <f>INDEX(products!$A$1:$G$49, MATCH(orders!$D806,products!$A$1:$A$49,0),MATCH(orders!J$1,products!$A$1:$G$1,0))</f>
        <v>L</v>
      </c>
      <c r="K806" s="4">
        <f>INDEX(products!$A$1:$G$49, MATCH(orders!$D806,products!$A$1:$A$49,0),MATCH(orders!K$1,products!$A$1:$G$1,0))</f>
        <v>1</v>
      </c>
      <c r="L806" s="5">
        <f>INDEX(products!$A$1:$G$49, 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 MATCH(orders!$D807,products!$A$1:$A$49,0),MATCH(orders!I$1,products!$A$1:$G$1,0))</f>
        <v>Rob</v>
      </c>
      <c r="J807" t="str">
        <f>INDEX(products!$A$1:$G$49, MATCH(orders!$D807,products!$A$1:$A$49,0),MATCH(orders!J$1,products!$A$1:$G$1,0))</f>
        <v>M</v>
      </c>
      <c r="K807" s="4">
        <f>INDEX(products!$A$1:$G$49, MATCH(orders!$D807,products!$A$1:$A$49,0),MATCH(orders!K$1,products!$A$1:$G$1,0))</f>
        <v>0.5</v>
      </c>
      <c r="L807" s="5">
        <f>INDEX(products!$A$1:$G$49, 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 MATCH(orders!$D808,products!$A$1:$A$49,0),MATCH(orders!I$1,products!$A$1:$G$1,0))</f>
        <v>Lib</v>
      </c>
      <c r="J808" t="str">
        <f>INDEX(products!$A$1:$G$49, MATCH(orders!$D808,products!$A$1:$A$49,0),MATCH(orders!J$1,products!$A$1:$G$1,0))</f>
        <v>D</v>
      </c>
      <c r="K808" s="4">
        <f>INDEX(products!$A$1:$G$49, MATCH(orders!$D808,products!$A$1:$A$49,0),MATCH(orders!K$1,products!$A$1:$G$1,0))</f>
        <v>0.2</v>
      </c>
      <c r="L808" s="5">
        <f>INDEX(products!$A$1:$G$49, 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 MATCH(orders!$D809,products!$A$1:$A$49,0),MATCH(orders!I$1,products!$A$1:$G$1,0))</f>
        <v>Lib</v>
      </c>
      <c r="J809" t="str">
        <f>INDEX(products!$A$1:$G$49, MATCH(orders!$D809,products!$A$1:$A$49,0),MATCH(orders!J$1,products!$A$1:$G$1,0))</f>
        <v>D</v>
      </c>
      <c r="K809" s="4">
        <f>INDEX(products!$A$1:$G$49, MATCH(orders!$D809,products!$A$1:$A$49,0),MATCH(orders!K$1,products!$A$1:$G$1,0))</f>
        <v>0.5</v>
      </c>
      <c r="L809" s="5">
        <f>INDEX(products!$A$1:$G$49, 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 MATCH(orders!$D810,products!$A$1:$A$49,0),MATCH(orders!I$1,products!$A$1:$G$1,0))</f>
        <v>Rob</v>
      </c>
      <c r="J810" t="str">
        <f>INDEX(products!$A$1:$G$49, MATCH(orders!$D810,products!$A$1:$A$49,0),MATCH(orders!J$1,products!$A$1:$G$1,0))</f>
        <v>L</v>
      </c>
      <c r="K810" s="4">
        <f>INDEX(products!$A$1:$G$49, MATCH(orders!$D810,products!$A$1:$A$49,0),MATCH(orders!K$1,products!$A$1:$G$1,0))</f>
        <v>2.5</v>
      </c>
      <c r="L810" s="5">
        <f>INDEX(products!$A$1:$G$49, 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 MATCH(orders!$D811,products!$A$1:$A$49,0),MATCH(orders!I$1,products!$A$1:$G$1,0))</f>
        <v>Rob</v>
      </c>
      <c r="J811" t="str">
        <f>INDEX(products!$A$1:$G$49, MATCH(orders!$D811,products!$A$1:$A$49,0),MATCH(orders!J$1,products!$A$1:$G$1,0))</f>
        <v>D</v>
      </c>
      <c r="K811" s="4">
        <f>INDEX(products!$A$1:$G$49, MATCH(orders!$D811,products!$A$1:$A$49,0),MATCH(orders!K$1,products!$A$1:$G$1,0))</f>
        <v>0.2</v>
      </c>
      <c r="L811" s="5">
        <f>INDEX(products!$A$1:$G$49, 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 MATCH(orders!$D812,products!$A$1:$A$49,0),MATCH(orders!I$1,products!$A$1:$G$1,0))</f>
        <v>Lib</v>
      </c>
      <c r="J812" t="str">
        <f>INDEX(products!$A$1:$G$49, MATCH(orders!$D812,products!$A$1:$A$49,0),MATCH(orders!J$1,products!$A$1:$G$1,0))</f>
        <v>L</v>
      </c>
      <c r="K812" s="4">
        <f>INDEX(products!$A$1:$G$49, MATCH(orders!$D812,products!$A$1:$A$49,0),MATCH(orders!K$1,products!$A$1:$G$1,0))</f>
        <v>0.5</v>
      </c>
      <c r="L812" s="5">
        <f>INDEX(products!$A$1:$G$49, 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 MATCH(orders!$D813,products!$A$1:$A$49,0),MATCH(orders!I$1,products!$A$1:$G$1,0))</f>
        <v>Ara</v>
      </c>
      <c r="J813" t="str">
        <f>INDEX(products!$A$1:$G$49, MATCH(orders!$D813,products!$A$1:$A$49,0),MATCH(orders!J$1,products!$A$1:$G$1,0))</f>
        <v>M</v>
      </c>
      <c r="K813" s="4">
        <f>INDEX(products!$A$1:$G$49, MATCH(orders!$D813,products!$A$1:$A$49,0),MATCH(orders!K$1,products!$A$1:$G$1,0))</f>
        <v>1</v>
      </c>
      <c r="L813" s="5">
        <f>INDEX(products!$A$1:$G$49, 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 MATCH(orders!$D814,products!$A$1:$A$49,0),MATCH(orders!I$1,products!$A$1:$G$1,0))</f>
        <v>Lib</v>
      </c>
      <c r="J814" t="str">
        <f>INDEX(products!$A$1:$G$49, MATCH(orders!$D814,products!$A$1:$A$49,0),MATCH(orders!J$1,products!$A$1:$G$1,0))</f>
        <v>D</v>
      </c>
      <c r="K814" s="4">
        <f>INDEX(products!$A$1:$G$49, MATCH(orders!$D814,products!$A$1:$A$49,0),MATCH(orders!K$1,products!$A$1:$G$1,0))</f>
        <v>2.5</v>
      </c>
      <c r="L814" s="5">
        <f>INDEX(products!$A$1:$G$49, 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 MATCH(orders!$D815,products!$A$1:$A$49,0),MATCH(orders!I$1,products!$A$1:$G$1,0))</f>
        <v>Exc</v>
      </c>
      <c r="J815" t="str">
        <f>INDEX(products!$A$1:$G$49, MATCH(orders!$D815,products!$A$1:$A$49,0),MATCH(orders!J$1,products!$A$1:$G$1,0))</f>
        <v>M</v>
      </c>
      <c r="K815" s="4">
        <f>INDEX(products!$A$1:$G$49, MATCH(orders!$D815,products!$A$1:$A$49,0),MATCH(orders!K$1,products!$A$1:$G$1,0))</f>
        <v>2.5</v>
      </c>
      <c r="L815" s="5">
        <f>INDEX(products!$A$1:$G$49, 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 MATCH(orders!$D816,products!$A$1:$A$49,0),MATCH(orders!I$1,products!$A$1:$G$1,0))</f>
        <v>Exc</v>
      </c>
      <c r="J816" t="str">
        <f>INDEX(products!$A$1:$G$49, MATCH(orders!$D816,products!$A$1:$A$49,0),MATCH(orders!J$1,products!$A$1:$G$1,0))</f>
        <v>L</v>
      </c>
      <c r="K816" s="4">
        <f>INDEX(products!$A$1:$G$49, MATCH(orders!$D816,products!$A$1:$A$49,0),MATCH(orders!K$1,products!$A$1:$G$1,0))</f>
        <v>0.2</v>
      </c>
      <c r="L816" s="5">
        <f>INDEX(products!$A$1:$G$49, 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 MATCH(orders!$D817,products!$A$1:$A$49,0),MATCH(orders!I$1,products!$A$1:$G$1,0))</f>
        <v>Rob</v>
      </c>
      <c r="J817" t="str">
        <f>INDEX(products!$A$1:$G$49, MATCH(orders!$D817,products!$A$1:$A$49,0),MATCH(orders!J$1,products!$A$1:$G$1,0))</f>
        <v>M</v>
      </c>
      <c r="K817" s="4">
        <f>INDEX(products!$A$1:$G$49, MATCH(orders!$D817,products!$A$1:$A$49,0),MATCH(orders!K$1,products!$A$1:$G$1,0))</f>
        <v>0.5</v>
      </c>
      <c r="L817" s="5">
        <f>INDEX(products!$A$1:$G$49, 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 MATCH(orders!$D818,products!$A$1:$A$49,0),MATCH(orders!I$1,products!$A$1:$G$1,0))</f>
        <v>Lib</v>
      </c>
      <c r="J818" t="str">
        <f>INDEX(products!$A$1:$G$49, MATCH(orders!$D818,products!$A$1:$A$49,0),MATCH(orders!J$1,products!$A$1:$G$1,0))</f>
        <v>L</v>
      </c>
      <c r="K818" s="4">
        <f>INDEX(products!$A$1:$G$49, MATCH(orders!$D818,products!$A$1:$A$49,0),MATCH(orders!K$1,products!$A$1:$G$1,0))</f>
        <v>0.5</v>
      </c>
      <c r="L818" s="5">
        <f>INDEX(products!$A$1:$G$49, 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 MATCH(orders!$D819,products!$A$1:$A$49,0),MATCH(orders!I$1,products!$A$1:$G$1,0))</f>
        <v>Lib</v>
      </c>
      <c r="J819" t="str">
        <f>INDEX(products!$A$1:$G$49, MATCH(orders!$D819,products!$A$1:$A$49,0),MATCH(orders!J$1,products!$A$1:$G$1,0))</f>
        <v>D</v>
      </c>
      <c r="K819" s="4">
        <f>INDEX(products!$A$1:$G$49, MATCH(orders!$D819,products!$A$1:$A$49,0),MATCH(orders!K$1,products!$A$1:$G$1,0))</f>
        <v>0.5</v>
      </c>
      <c r="L819" s="5">
        <f>INDEX(products!$A$1:$G$49, 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 MATCH(orders!$D820,products!$A$1:$A$49,0),MATCH(orders!I$1,products!$A$1:$G$1,0))</f>
        <v>Lib</v>
      </c>
      <c r="J820" t="str">
        <f>INDEX(products!$A$1:$G$49, MATCH(orders!$D820,products!$A$1:$A$49,0),MATCH(orders!J$1,products!$A$1:$G$1,0))</f>
        <v>L</v>
      </c>
      <c r="K820" s="4">
        <f>INDEX(products!$A$1:$G$49, MATCH(orders!$D820,products!$A$1:$A$49,0),MATCH(orders!K$1,products!$A$1:$G$1,0))</f>
        <v>1</v>
      </c>
      <c r="L820" s="5">
        <f>INDEX(products!$A$1:$G$49, 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 MATCH(orders!$D821,products!$A$1:$A$49,0),MATCH(orders!I$1,products!$A$1:$G$1,0))</f>
        <v>Lib</v>
      </c>
      <c r="J821" t="str">
        <f>INDEX(products!$A$1:$G$49, MATCH(orders!$D821,products!$A$1:$A$49,0),MATCH(orders!J$1,products!$A$1:$G$1,0))</f>
        <v>L</v>
      </c>
      <c r="K821" s="4">
        <f>INDEX(products!$A$1:$G$49, MATCH(orders!$D821,products!$A$1:$A$49,0),MATCH(orders!K$1,products!$A$1:$G$1,0))</f>
        <v>0.2</v>
      </c>
      <c r="L821" s="5">
        <f>INDEX(products!$A$1:$G$49, 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 MATCH(orders!$D822,products!$A$1:$A$49,0),MATCH(orders!I$1,products!$A$1:$G$1,0))</f>
        <v>Exc</v>
      </c>
      <c r="J822" t="str">
        <f>INDEX(products!$A$1:$G$49, MATCH(orders!$D822,products!$A$1:$A$49,0),MATCH(orders!J$1,products!$A$1:$G$1,0))</f>
        <v>M</v>
      </c>
      <c r="K822" s="4">
        <f>INDEX(products!$A$1:$G$49, MATCH(orders!$D822,products!$A$1:$A$49,0),MATCH(orders!K$1,products!$A$1:$G$1,0))</f>
        <v>1</v>
      </c>
      <c r="L822" s="5">
        <f>INDEX(products!$A$1:$G$49, 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 MATCH(orders!$D823,products!$A$1:$A$49,0),MATCH(orders!I$1,products!$A$1:$G$1,0))</f>
        <v>Rob</v>
      </c>
      <c r="J823" t="str">
        <f>INDEX(products!$A$1:$G$49, MATCH(orders!$D823,products!$A$1:$A$49,0),MATCH(orders!J$1,products!$A$1:$G$1,0))</f>
        <v>D</v>
      </c>
      <c r="K823" s="4">
        <f>INDEX(products!$A$1:$G$49, MATCH(orders!$D823,products!$A$1:$A$49,0),MATCH(orders!K$1,products!$A$1:$G$1,0))</f>
        <v>0.5</v>
      </c>
      <c r="L823" s="5">
        <f>INDEX(products!$A$1:$G$49, 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 MATCH(orders!$D824,products!$A$1:$A$49,0),MATCH(orders!I$1,products!$A$1:$G$1,0))</f>
        <v>Exc</v>
      </c>
      <c r="J824" t="str">
        <f>INDEX(products!$A$1:$G$49, MATCH(orders!$D824,products!$A$1:$A$49,0),MATCH(orders!J$1,products!$A$1:$G$1,0))</f>
        <v>L</v>
      </c>
      <c r="K824" s="4">
        <f>INDEX(products!$A$1:$G$49, MATCH(orders!$D824,products!$A$1:$A$49,0),MATCH(orders!K$1,products!$A$1:$G$1,0))</f>
        <v>2.5</v>
      </c>
      <c r="L824" s="5">
        <f>INDEX(products!$A$1:$G$49, 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 MATCH(orders!$D825,products!$A$1:$A$49,0),MATCH(orders!I$1,products!$A$1:$G$1,0))</f>
        <v>Lib</v>
      </c>
      <c r="J825" t="str">
        <f>INDEX(products!$A$1:$G$49, MATCH(orders!$D825,products!$A$1:$A$49,0),MATCH(orders!J$1,products!$A$1:$G$1,0))</f>
        <v>L</v>
      </c>
      <c r="K825" s="4">
        <f>INDEX(products!$A$1:$G$49, MATCH(orders!$D825,products!$A$1:$A$49,0),MATCH(orders!K$1,products!$A$1:$G$1,0))</f>
        <v>1</v>
      </c>
      <c r="L825" s="5">
        <f>INDEX(products!$A$1:$G$49, 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 MATCH(orders!$D826,products!$A$1:$A$49,0),MATCH(orders!I$1,products!$A$1:$G$1,0))</f>
        <v>Ara</v>
      </c>
      <c r="J826" t="str">
        <f>INDEX(products!$A$1:$G$49, MATCH(orders!$D826,products!$A$1:$A$49,0),MATCH(orders!J$1,products!$A$1:$G$1,0))</f>
        <v>M</v>
      </c>
      <c r="K826" s="4">
        <f>INDEX(products!$A$1:$G$49, MATCH(orders!$D826,products!$A$1:$A$49,0),MATCH(orders!K$1,products!$A$1:$G$1,0))</f>
        <v>0.2</v>
      </c>
      <c r="L826" s="5">
        <f>INDEX(products!$A$1:$G$49, 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 MATCH(orders!$D827,products!$A$1:$A$49,0),MATCH(orders!I$1,products!$A$1:$G$1,0))</f>
        <v>Ara</v>
      </c>
      <c r="J827" t="str">
        <f>INDEX(products!$A$1:$G$49, MATCH(orders!$D827,products!$A$1:$A$49,0),MATCH(orders!J$1,products!$A$1:$G$1,0))</f>
        <v>D</v>
      </c>
      <c r="K827" s="4">
        <f>INDEX(products!$A$1:$G$49, MATCH(orders!$D827,products!$A$1:$A$49,0),MATCH(orders!K$1,products!$A$1:$G$1,0))</f>
        <v>1</v>
      </c>
      <c r="L827" s="5">
        <f>INDEX(products!$A$1:$G$49, 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 MATCH(orders!$D828,products!$A$1:$A$49,0),MATCH(orders!I$1,products!$A$1:$G$1,0))</f>
        <v>Exc</v>
      </c>
      <c r="J828" t="str">
        <f>INDEX(products!$A$1:$G$49, MATCH(orders!$D828,products!$A$1:$A$49,0),MATCH(orders!J$1,products!$A$1:$G$1,0))</f>
        <v>M</v>
      </c>
      <c r="K828" s="4">
        <f>INDEX(products!$A$1:$G$49, MATCH(orders!$D828,products!$A$1:$A$49,0),MATCH(orders!K$1,products!$A$1:$G$1,0))</f>
        <v>0.5</v>
      </c>
      <c r="L828" s="5">
        <f>INDEX(products!$A$1:$G$49, 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 MATCH(orders!$D829,products!$A$1:$A$49,0),MATCH(orders!I$1,products!$A$1:$G$1,0))</f>
        <v>Exc</v>
      </c>
      <c r="J829" t="str">
        <f>INDEX(products!$A$1:$G$49, MATCH(orders!$D829,products!$A$1:$A$49,0),MATCH(orders!J$1,products!$A$1:$G$1,0))</f>
        <v>M</v>
      </c>
      <c r="K829" s="4">
        <f>INDEX(products!$A$1:$G$49, MATCH(orders!$D829,products!$A$1:$A$49,0),MATCH(orders!K$1,products!$A$1:$G$1,0))</f>
        <v>0.2</v>
      </c>
      <c r="L829" s="5">
        <f>INDEX(products!$A$1:$G$49, 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 MATCH(orders!$D830,products!$A$1:$A$49,0),MATCH(orders!I$1,products!$A$1:$G$1,0))</f>
        <v>Ara</v>
      </c>
      <c r="J830" t="str">
        <f>INDEX(products!$A$1:$G$49, MATCH(orders!$D830,products!$A$1:$A$49,0),MATCH(orders!J$1,products!$A$1:$G$1,0))</f>
        <v>D</v>
      </c>
      <c r="K830" s="4">
        <f>INDEX(products!$A$1:$G$49, MATCH(orders!$D830,products!$A$1:$A$49,0),MATCH(orders!K$1,products!$A$1:$G$1,0))</f>
        <v>2.5</v>
      </c>
      <c r="L830" s="5">
        <f>INDEX(products!$A$1:$G$49, 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 MATCH(orders!$D831,products!$A$1:$A$49,0),MATCH(orders!I$1,products!$A$1:$G$1,0))</f>
        <v>Ara</v>
      </c>
      <c r="J831" t="str">
        <f>INDEX(products!$A$1:$G$49, MATCH(orders!$D831,products!$A$1:$A$49,0),MATCH(orders!J$1,products!$A$1:$G$1,0))</f>
        <v>D</v>
      </c>
      <c r="K831" s="4">
        <f>INDEX(products!$A$1:$G$49, MATCH(orders!$D831,products!$A$1:$A$49,0),MATCH(orders!K$1,products!$A$1:$G$1,0))</f>
        <v>0.2</v>
      </c>
      <c r="L831" s="5">
        <f>INDEX(products!$A$1:$G$49, 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 MATCH(orders!$D832,products!$A$1:$A$49,0),MATCH(orders!I$1,products!$A$1:$G$1,0))</f>
        <v>Exc</v>
      </c>
      <c r="J832" t="str">
        <f>INDEX(products!$A$1:$G$49, MATCH(orders!$D832,products!$A$1:$A$49,0),MATCH(orders!J$1,products!$A$1:$G$1,0))</f>
        <v>M</v>
      </c>
      <c r="K832" s="4">
        <f>INDEX(products!$A$1:$G$49, MATCH(orders!$D832,products!$A$1:$A$49,0),MATCH(orders!K$1,products!$A$1:$G$1,0))</f>
        <v>1</v>
      </c>
      <c r="L832" s="5">
        <f>INDEX(products!$A$1:$G$49, 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 MATCH(orders!$D833,products!$A$1:$A$49,0),MATCH(orders!I$1,products!$A$1:$G$1,0))</f>
        <v>Ara</v>
      </c>
      <c r="J833" t="str">
        <f>INDEX(products!$A$1:$G$49, MATCH(orders!$D833,products!$A$1:$A$49,0),MATCH(orders!J$1,products!$A$1:$G$1,0))</f>
        <v>D</v>
      </c>
      <c r="K833" s="4">
        <f>INDEX(products!$A$1:$G$49, MATCH(orders!$D833,products!$A$1:$A$49,0),MATCH(orders!K$1,products!$A$1:$G$1,0))</f>
        <v>0.2</v>
      </c>
      <c r="L833" s="5">
        <f>INDEX(products!$A$1:$G$49, 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 MATCH(orders!$D834,products!$A$1:$A$49,0),MATCH(orders!I$1,products!$A$1:$G$1,0))</f>
        <v>Rob</v>
      </c>
      <c r="J834" t="str">
        <f>INDEX(products!$A$1:$G$49, MATCH(orders!$D834,products!$A$1:$A$49,0),MATCH(orders!J$1,products!$A$1:$G$1,0))</f>
        <v>M</v>
      </c>
      <c r="K834" s="4">
        <f>INDEX(products!$A$1:$G$49, MATCH(orders!$D834,products!$A$1:$A$49,0),MATCH(orders!K$1,products!$A$1:$G$1,0))</f>
        <v>1</v>
      </c>
      <c r="L834" s="5">
        <f>INDEX(products!$A$1:$G$49, 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 MATCH(orders!$D835,products!$A$1:$A$49,0),MATCH(orders!I$1,products!$A$1:$G$1,0))</f>
        <v>Rob</v>
      </c>
      <c r="J835" t="str">
        <f>INDEX(products!$A$1:$G$49, MATCH(orders!$D835,products!$A$1:$A$49,0),MATCH(orders!J$1,products!$A$1:$G$1,0))</f>
        <v>D</v>
      </c>
      <c r="K835" s="4">
        <f>INDEX(products!$A$1:$G$49, MATCH(orders!$D835,products!$A$1:$A$49,0),MATCH(orders!K$1,products!$A$1:$G$1,0))</f>
        <v>2.5</v>
      </c>
      <c r="L835" s="5">
        <f>INDEX(products!$A$1:$G$49, MATCH(orders!$D835,products!$A$1:$A$49,0),MATCH(orders!L$1,products!$A$1:$G$1,0))</f>
        <v>20.584999999999997</v>
      </c>
      <c r="M835" s="5">
        <f t="shared" ref="M835:M898" si="39">L835*E835</f>
        <v>82.339999999999989</v>
      </c>
      <c r="N835" t="str">
        <f t="shared" ref="N835:N898" si="40">IF(I835="Rob","Robusta",IF(I835="Exc", "Excelsa",IF(I835="Ara","Arabica",IF(I835="Lib","Liberica",""))))</f>
        <v>Robusta</v>
      </c>
      <c r="O835" t="str">
        <f t="shared" ref="O835:O898" si="41">IF(J835="M","Medium",IF(J835="L", "Light",IF(J835="D","Dark","")))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 MATCH(orders!$D836,products!$A$1:$A$49,0),MATCH(orders!I$1,products!$A$1:$G$1,0))</f>
        <v>Ara</v>
      </c>
      <c r="J836" t="str">
        <f>INDEX(products!$A$1:$G$49, MATCH(orders!$D836,products!$A$1:$A$49,0),MATCH(orders!J$1,products!$A$1:$G$1,0))</f>
        <v>D</v>
      </c>
      <c r="K836" s="4">
        <f>INDEX(products!$A$1:$G$49, MATCH(orders!$D836,products!$A$1:$A$49,0),MATCH(orders!K$1,products!$A$1:$G$1,0))</f>
        <v>2.5</v>
      </c>
      <c r="L836" s="5">
        <f>INDEX(products!$A$1:$G$49, 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 MATCH(orders!$D837,products!$A$1:$A$49,0),MATCH(orders!I$1,products!$A$1:$G$1,0))</f>
        <v>Exc</v>
      </c>
      <c r="J837" t="str">
        <f>INDEX(products!$A$1:$G$49, MATCH(orders!$D837,products!$A$1:$A$49,0),MATCH(orders!J$1,products!$A$1:$G$1,0))</f>
        <v>L</v>
      </c>
      <c r="K837" s="4">
        <f>INDEX(products!$A$1:$G$49, MATCH(orders!$D837,products!$A$1:$A$49,0),MATCH(orders!K$1,products!$A$1:$G$1,0))</f>
        <v>0.5</v>
      </c>
      <c r="L837" s="5">
        <f>INDEX(products!$A$1:$G$49, 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 MATCH(orders!$D838,products!$A$1:$A$49,0),MATCH(orders!I$1,products!$A$1:$G$1,0))</f>
        <v>Ara</v>
      </c>
      <c r="J838" t="str">
        <f>INDEX(products!$A$1:$G$49, MATCH(orders!$D838,products!$A$1:$A$49,0),MATCH(orders!J$1,products!$A$1:$G$1,0))</f>
        <v>D</v>
      </c>
      <c r="K838" s="4">
        <f>INDEX(products!$A$1:$G$49, MATCH(orders!$D838,products!$A$1:$A$49,0),MATCH(orders!K$1,products!$A$1:$G$1,0))</f>
        <v>0.2</v>
      </c>
      <c r="L838" s="5">
        <f>INDEX(products!$A$1:$G$49, 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 MATCH(orders!$D839,products!$A$1:$A$49,0),MATCH(orders!I$1,products!$A$1:$G$1,0))</f>
        <v>Lib</v>
      </c>
      <c r="J839" t="str">
        <f>INDEX(products!$A$1:$G$49, MATCH(orders!$D839,products!$A$1:$A$49,0),MATCH(orders!J$1,products!$A$1:$G$1,0))</f>
        <v>M</v>
      </c>
      <c r="K839" s="4">
        <f>INDEX(products!$A$1:$G$49, MATCH(orders!$D839,products!$A$1:$A$49,0),MATCH(orders!K$1,products!$A$1:$G$1,0))</f>
        <v>2.5</v>
      </c>
      <c r="L839" s="5">
        <f>INDEX(products!$A$1:$G$49, 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 MATCH(orders!$D840,products!$A$1:$A$49,0),MATCH(orders!I$1,products!$A$1:$G$1,0))</f>
        <v>Ara</v>
      </c>
      <c r="J840" t="str">
        <f>INDEX(products!$A$1:$G$49, MATCH(orders!$D840,products!$A$1:$A$49,0),MATCH(orders!J$1,products!$A$1:$G$1,0))</f>
        <v>D</v>
      </c>
      <c r="K840" s="4">
        <f>INDEX(products!$A$1:$G$49, MATCH(orders!$D840,products!$A$1:$A$49,0),MATCH(orders!K$1,products!$A$1:$G$1,0))</f>
        <v>2.5</v>
      </c>
      <c r="L840" s="5">
        <f>INDEX(products!$A$1:$G$49, 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 MATCH(orders!$D841,products!$A$1:$A$49,0),MATCH(orders!I$1,products!$A$1:$G$1,0))</f>
        <v>Exc</v>
      </c>
      <c r="J841" t="str">
        <f>INDEX(products!$A$1:$G$49, MATCH(orders!$D841,products!$A$1:$A$49,0),MATCH(orders!J$1,products!$A$1:$G$1,0))</f>
        <v>M</v>
      </c>
      <c r="K841" s="4">
        <f>INDEX(products!$A$1:$G$49, MATCH(orders!$D841,products!$A$1:$A$49,0),MATCH(orders!K$1,products!$A$1:$G$1,0))</f>
        <v>0.5</v>
      </c>
      <c r="L841" s="5">
        <f>INDEX(products!$A$1:$G$49, 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 MATCH(orders!$D842,products!$A$1:$A$49,0),MATCH(orders!I$1,products!$A$1:$G$1,0))</f>
        <v>Rob</v>
      </c>
      <c r="J842" t="str">
        <f>INDEX(products!$A$1:$G$49, MATCH(orders!$D842,products!$A$1:$A$49,0),MATCH(orders!J$1,products!$A$1:$G$1,0))</f>
        <v>L</v>
      </c>
      <c r="K842" s="4">
        <f>INDEX(products!$A$1:$G$49, MATCH(orders!$D842,products!$A$1:$A$49,0),MATCH(orders!K$1,products!$A$1:$G$1,0))</f>
        <v>0.5</v>
      </c>
      <c r="L842" s="5">
        <f>INDEX(products!$A$1:$G$49, 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 MATCH(orders!$D843,products!$A$1:$A$49,0),MATCH(orders!I$1,products!$A$1:$G$1,0))</f>
        <v>Lib</v>
      </c>
      <c r="J843" t="str">
        <f>INDEX(products!$A$1:$G$49, MATCH(orders!$D843,products!$A$1:$A$49,0),MATCH(orders!J$1,products!$A$1:$G$1,0))</f>
        <v>M</v>
      </c>
      <c r="K843" s="4">
        <f>INDEX(products!$A$1:$G$49, MATCH(orders!$D843,products!$A$1:$A$49,0),MATCH(orders!K$1,products!$A$1:$G$1,0))</f>
        <v>0.2</v>
      </c>
      <c r="L843" s="5">
        <f>INDEX(products!$A$1:$G$49, 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 MATCH(orders!$D844,products!$A$1:$A$49,0),MATCH(orders!I$1,products!$A$1:$G$1,0))</f>
        <v>Exc</v>
      </c>
      <c r="J844" t="str">
        <f>INDEX(products!$A$1:$G$49, MATCH(orders!$D844,products!$A$1:$A$49,0),MATCH(orders!J$1,products!$A$1:$G$1,0))</f>
        <v>M</v>
      </c>
      <c r="K844" s="4">
        <f>INDEX(products!$A$1:$G$49, MATCH(orders!$D844,products!$A$1:$A$49,0),MATCH(orders!K$1,products!$A$1:$G$1,0))</f>
        <v>0.2</v>
      </c>
      <c r="L844" s="5">
        <f>INDEX(products!$A$1:$G$49, 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 MATCH(orders!$D845,products!$A$1:$A$49,0),MATCH(orders!I$1,products!$A$1:$G$1,0))</f>
        <v>Exc</v>
      </c>
      <c r="J845" t="str">
        <f>INDEX(products!$A$1:$G$49, MATCH(orders!$D845,products!$A$1:$A$49,0),MATCH(orders!J$1,products!$A$1:$G$1,0))</f>
        <v>M</v>
      </c>
      <c r="K845" s="4">
        <f>INDEX(products!$A$1:$G$49, MATCH(orders!$D845,products!$A$1:$A$49,0),MATCH(orders!K$1,products!$A$1:$G$1,0))</f>
        <v>0.2</v>
      </c>
      <c r="L845" s="5">
        <f>INDEX(products!$A$1:$G$49, 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 MATCH(orders!$D846,products!$A$1:$A$49,0),MATCH(orders!I$1,products!$A$1:$G$1,0))</f>
        <v>Ara</v>
      </c>
      <c r="J846" t="str">
        <f>INDEX(products!$A$1:$G$49, MATCH(orders!$D846,products!$A$1:$A$49,0),MATCH(orders!J$1,products!$A$1:$G$1,0))</f>
        <v>D</v>
      </c>
      <c r="K846" s="4">
        <f>INDEX(products!$A$1:$G$49, MATCH(orders!$D846,products!$A$1:$A$49,0),MATCH(orders!K$1,products!$A$1:$G$1,0))</f>
        <v>0.5</v>
      </c>
      <c r="L846" s="5">
        <f>INDEX(products!$A$1:$G$49, 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 MATCH(orders!$D847,products!$A$1:$A$49,0),MATCH(orders!I$1,products!$A$1:$G$1,0))</f>
        <v>Exc</v>
      </c>
      <c r="J847" t="str">
        <f>INDEX(products!$A$1:$G$49, MATCH(orders!$D847,products!$A$1:$A$49,0),MATCH(orders!J$1,products!$A$1:$G$1,0))</f>
        <v>D</v>
      </c>
      <c r="K847" s="4">
        <f>INDEX(products!$A$1:$G$49, MATCH(orders!$D847,products!$A$1:$A$49,0),MATCH(orders!K$1,products!$A$1:$G$1,0))</f>
        <v>2.5</v>
      </c>
      <c r="L847" s="5">
        <f>INDEX(products!$A$1:$G$49, 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 MATCH(orders!$D848,products!$A$1:$A$49,0),MATCH(orders!I$1,products!$A$1:$G$1,0))</f>
        <v>Ara</v>
      </c>
      <c r="J848" t="str">
        <f>INDEX(products!$A$1:$G$49, MATCH(orders!$D848,products!$A$1:$A$49,0),MATCH(orders!J$1,products!$A$1:$G$1,0))</f>
        <v>M</v>
      </c>
      <c r="K848" s="4">
        <f>INDEX(products!$A$1:$G$49, MATCH(orders!$D848,products!$A$1:$A$49,0),MATCH(orders!K$1,products!$A$1:$G$1,0))</f>
        <v>2.5</v>
      </c>
      <c r="L848" s="5">
        <f>INDEX(products!$A$1:$G$49, 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 MATCH(orders!$D849,products!$A$1:$A$49,0),MATCH(orders!I$1,products!$A$1:$G$1,0))</f>
        <v>Ara</v>
      </c>
      <c r="J849" t="str">
        <f>INDEX(products!$A$1:$G$49, MATCH(orders!$D849,products!$A$1:$A$49,0),MATCH(orders!J$1,products!$A$1:$G$1,0))</f>
        <v>D</v>
      </c>
      <c r="K849" s="4">
        <f>INDEX(products!$A$1:$G$49, MATCH(orders!$D849,products!$A$1:$A$49,0),MATCH(orders!K$1,products!$A$1:$G$1,0))</f>
        <v>0.2</v>
      </c>
      <c r="L849" s="5">
        <f>INDEX(products!$A$1:$G$49, 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 MATCH(orders!$D850,products!$A$1:$A$49,0),MATCH(orders!I$1,products!$A$1:$G$1,0))</f>
        <v>Exc</v>
      </c>
      <c r="J850" t="str">
        <f>INDEX(products!$A$1:$G$49, MATCH(orders!$D850,products!$A$1:$A$49,0),MATCH(orders!J$1,products!$A$1:$G$1,0))</f>
        <v>L</v>
      </c>
      <c r="K850" s="4">
        <f>INDEX(products!$A$1:$G$49, MATCH(orders!$D850,products!$A$1:$A$49,0),MATCH(orders!K$1,products!$A$1:$G$1,0))</f>
        <v>0.5</v>
      </c>
      <c r="L850" s="5">
        <f>INDEX(products!$A$1:$G$49, 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 MATCH(orders!$D851,products!$A$1:$A$49,0),MATCH(orders!I$1,products!$A$1:$G$1,0))</f>
        <v>Ara</v>
      </c>
      <c r="J851" t="str">
        <f>INDEX(products!$A$1:$G$49, MATCH(orders!$D851,products!$A$1:$A$49,0),MATCH(orders!J$1,products!$A$1:$G$1,0))</f>
        <v>L</v>
      </c>
      <c r="K851" s="4">
        <f>INDEX(products!$A$1:$G$49, MATCH(orders!$D851,products!$A$1:$A$49,0),MATCH(orders!K$1,products!$A$1:$G$1,0))</f>
        <v>0.2</v>
      </c>
      <c r="L851" s="5">
        <f>INDEX(products!$A$1:$G$49, 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 MATCH(orders!$D852,products!$A$1:$A$49,0),MATCH(orders!I$1,products!$A$1:$G$1,0))</f>
        <v>Ara</v>
      </c>
      <c r="J852" t="str">
        <f>INDEX(products!$A$1:$G$49, MATCH(orders!$D852,products!$A$1:$A$49,0),MATCH(orders!J$1,products!$A$1:$G$1,0))</f>
        <v>M</v>
      </c>
      <c r="K852" s="4">
        <f>INDEX(products!$A$1:$G$49, MATCH(orders!$D852,products!$A$1:$A$49,0),MATCH(orders!K$1,products!$A$1:$G$1,0))</f>
        <v>0.2</v>
      </c>
      <c r="L852" s="5">
        <f>INDEX(products!$A$1:$G$49, 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 MATCH(orders!$D853,products!$A$1:$A$49,0),MATCH(orders!I$1,products!$A$1:$G$1,0))</f>
        <v>Lib</v>
      </c>
      <c r="J853" t="str">
        <f>INDEX(products!$A$1:$G$49, MATCH(orders!$D853,products!$A$1:$A$49,0),MATCH(orders!J$1,products!$A$1:$G$1,0))</f>
        <v>D</v>
      </c>
      <c r="K853" s="4">
        <f>INDEX(products!$A$1:$G$49, MATCH(orders!$D853,products!$A$1:$A$49,0),MATCH(orders!K$1,products!$A$1:$G$1,0))</f>
        <v>0.5</v>
      </c>
      <c r="L853" s="5">
        <f>INDEX(products!$A$1:$G$49, 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 MATCH(orders!$D854,products!$A$1:$A$49,0),MATCH(orders!I$1,products!$A$1:$G$1,0))</f>
        <v>Lib</v>
      </c>
      <c r="J854" t="str">
        <f>INDEX(products!$A$1:$G$49, MATCH(orders!$D854,products!$A$1:$A$49,0),MATCH(orders!J$1,products!$A$1:$G$1,0))</f>
        <v>D</v>
      </c>
      <c r="K854" s="4">
        <f>INDEX(products!$A$1:$G$49, MATCH(orders!$D854,products!$A$1:$A$49,0),MATCH(orders!K$1,products!$A$1:$G$1,0))</f>
        <v>2.5</v>
      </c>
      <c r="L854" s="5">
        <f>INDEX(products!$A$1:$G$49, 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 MATCH(orders!$D855,products!$A$1:$A$49,0),MATCH(orders!I$1,products!$A$1:$G$1,0))</f>
        <v>Ara</v>
      </c>
      <c r="J855" t="str">
        <f>INDEX(products!$A$1:$G$49, MATCH(orders!$D855,products!$A$1:$A$49,0),MATCH(orders!J$1,products!$A$1:$G$1,0))</f>
        <v>D</v>
      </c>
      <c r="K855" s="4">
        <f>INDEX(products!$A$1:$G$49, MATCH(orders!$D855,products!$A$1:$A$49,0),MATCH(orders!K$1,products!$A$1:$G$1,0))</f>
        <v>1</v>
      </c>
      <c r="L855" s="5">
        <f>INDEX(products!$A$1:$G$49, 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 MATCH(orders!$D856,products!$A$1:$A$49,0),MATCH(orders!I$1,products!$A$1:$G$1,0))</f>
        <v>Rob</v>
      </c>
      <c r="J856" t="str">
        <f>INDEX(products!$A$1:$G$49, MATCH(orders!$D856,products!$A$1:$A$49,0),MATCH(orders!J$1,products!$A$1:$G$1,0))</f>
        <v>L</v>
      </c>
      <c r="K856" s="4">
        <f>INDEX(products!$A$1:$G$49, MATCH(orders!$D856,products!$A$1:$A$49,0),MATCH(orders!K$1,products!$A$1:$G$1,0))</f>
        <v>0.5</v>
      </c>
      <c r="L856" s="5">
        <f>INDEX(products!$A$1:$G$49, 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 MATCH(orders!$D857,products!$A$1:$A$49,0),MATCH(orders!I$1,products!$A$1:$G$1,0))</f>
        <v>Lib</v>
      </c>
      <c r="J857" t="str">
        <f>INDEX(products!$A$1:$G$49, MATCH(orders!$D857,products!$A$1:$A$49,0),MATCH(orders!J$1,products!$A$1:$G$1,0))</f>
        <v>D</v>
      </c>
      <c r="K857" s="4">
        <f>INDEX(products!$A$1:$G$49, MATCH(orders!$D857,products!$A$1:$A$49,0),MATCH(orders!K$1,products!$A$1:$G$1,0))</f>
        <v>2.5</v>
      </c>
      <c r="L857" s="5">
        <f>INDEX(products!$A$1:$G$49, 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 MATCH(orders!$D858,products!$A$1:$A$49,0),MATCH(orders!I$1,products!$A$1:$G$1,0))</f>
        <v>Lib</v>
      </c>
      <c r="J858" t="str">
        <f>INDEX(products!$A$1:$G$49, MATCH(orders!$D858,products!$A$1:$A$49,0),MATCH(orders!J$1,products!$A$1:$G$1,0))</f>
        <v>M</v>
      </c>
      <c r="K858" s="4">
        <f>INDEX(products!$A$1:$G$49, MATCH(orders!$D858,products!$A$1:$A$49,0),MATCH(orders!K$1,products!$A$1:$G$1,0))</f>
        <v>0.2</v>
      </c>
      <c r="L858" s="5">
        <f>INDEX(products!$A$1:$G$49, 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 MATCH(orders!$D859,products!$A$1:$A$49,0),MATCH(orders!I$1,products!$A$1:$G$1,0))</f>
        <v>Rob</v>
      </c>
      <c r="J859" t="str">
        <f>INDEX(products!$A$1:$G$49, MATCH(orders!$D859,products!$A$1:$A$49,0),MATCH(orders!J$1,products!$A$1:$G$1,0))</f>
        <v>L</v>
      </c>
      <c r="K859" s="4">
        <f>INDEX(products!$A$1:$G$49, MATCH(orders!$D859,products!$A$1:$A$49,0),MATCH(orders!K$1,products!$A$1:$G$1,0))</f>
        <v>2.5</v>
      </c>
      <c r="L859" s="5">
        <f>INDEX(products!$A$1:$G$49, 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 MATCH(orders!$D860,products!$A$1:$A$49,0),MATCH(orders!I$1,products!$A$1:$G$1,0))</f>
        <v>Lib</v>
      </c>
      <c r="J860" t="str">
        <f>INDEX(products!$A$1:$G$49, MATCH(orders!$D860,products!$A$1:$A$49,0),MATCH(orders!J$1,products!$A$1:$G$1,0))</f>
        <v>M</v>
      </c>
      <c r="K860" s="4">
        <f>INDEX(products!$A$1:$G$49, MATCH(orders!$D860,products!$A$1:$A$49,0),MATCH(orders!K$1,products!$A$1:$G$1,0))</f>
        <v>0.5</v>
      </c>
      <c r="L860" s="5">
        <f>INDEX(products!$A$1:$G$49, 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 MATCH(orders!$D861,products!$A$1:$A$49,0),MATCH(orders!I$1,products!$A$1:$G$1,0))</f>
        <v>Ara</v>
      </c>
      <c r="J861" t="str">
        <f>INDEX(products!$A$1:$G$49, MATCH(orders!$D861,products!$A$1:$A$49,0),MATCH(orders!J$1,products!$A$1:$G$1,0))</f>
        <v>L</v>
      </c>
      <c r="K861" s="4">
        <f>INDEX(products!$A$1:$G$49, MATCH(orders!$D861,products!$A$1:$A$49,0),MATCH(orders!K$1,products!$A$1:$G$1,0))</f>
        <v>2.5</v>
      </c>
      <c r="L861" s="5">
        <f>INDEX(products!$A$1:$G$49, 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 MATCH(orders!$D862,products!$A$1:$A$49,0),MATCH(orders!I$1,products!$A$1:$G$1,0))</f>
        <v>Ara</v>
      </c>
      <c r="J862" t="str">
        <f>INDEX(products!$A$1:$G$49, MATCH(orders!$D862,products!$A$1:$A$49,0),MATCH(orders!J$1,products!$A$1:$G$1,0))</f>
        <v>M</v>
      </c>
      <c r="K862" s="4">
        <f>INDEX(products!$A$1:$G$49, MATCH(orders!$D862,products!$A$1:$A$49,0),MATCH(orders!K$1,products!$A$1:$G$1,0))</f>
        <v>2.5</v>
      </c>
      <c r="L862" s="5">
        <f>INDEX(products!$A$1:$G$49, 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 MATCH(orders!$D863,products!$A$1:$A$49,0),MATCH(orders!I$1,products!$A$1:$G$1,0))</f>
        <v>Lib</v>
      </c>
      <c r="J863" t="str">
        <f>INDEX(products!$A$1:$G$49, MATCH(orders!$D863,products!$A$1:$A$49,0),MATCH(orders!J$1,products!$A$1:$G$1,0))</f>
        <v>D</v>
      </c>
      <c r="K863" s="4">
        <f>INDEX(products!$A$1:$G$49, MATCH(orders!$D863,products!$A$1:$A$49,0),MATCH(orders!K$1,products!$A$1:$G$1,0))</f>
        <v>1</v>
      </c>
      <c r="L863" s="5">
        <f>INDEX(products!$A$1:$G$49, 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 MATCH(orders!$D864,products!$A$1:$A$49,0),MATCH(orders!I$1,products!$A$1:$G$1,0))</f>
        <v>Rob</v>
      </c>
      <c r="J864" t="str">
        <f>INDEX(products!$A$1:$G$49, MATCH(orders!$D864,products!$A$1:$A$49,0),MATCH(orders!J$1,products!$A$1:$G$1,0))</f>
        <v>M</v>
      </c>
      <c r="K864" s="4">
        <f>INDEX(products!$A$1:$G$49, MATCH(orders!$D864,products!$A$1:$A$49,0),MATCH(orders!K$1,products!$A$1:$G$1,0))</f>
        <v>1</v>
      </c>
      <c r="L864" s="5">
        <f>INDEX(products!$A$1:$G$49, 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 MATCH(orders!$D865,products!$A$1:$A$49,0),MATCH(orders!I$1,products!$A$1:$G$1,0))</f>
        <v>Lib</v>
      </c>
      <c r="J865" t="str">
        <f>INDEX(products!$A$1:$G$49, MATCH(orders!$D865,products!$A$1:$A$49,0),MATCH(orders!J$1,products!$A$1:$G$1,0))</f>
        <v>M</v>
      </c>
      <c r="K865" s="4">
        <f>INDEX(products!$A$1:$G$49, MATCH(orders!$D865,products!$A$1:$A$49,0),MATCH(orders!K$1,products!$A$1:$G$1,0))</f>
        <v>1</v>
      </c>
      <c r="L865" s="5">
        <f>INDEX(products!$A$1:$G$49, 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 MATCH(orders!$D866,products!$A$1:$A$49,0),MATCH(orders!I$1,products!$A$1:$G$1,0))</f>
        <v>Rob</v>
      </c>
      <c r="J866" t="str">
        <f>INDEX(products!$A$1:$G$49, MATCH(orders!$D866,products!$A$1:$A$49,0),MATCH(orders!J$1,products!$A$1:$G$1,0))</f>
        <v>L</v>
      </c>
      <c r="K866" s="4">
        <f>INDEX(products!$A$1:$G$49, MATCH(orders!$D866,products!$A$1:$A$49,0),MATCH(orders!K$1,products!$A$1:$G$1,0))</f>
        <v>0.2</v>
      </c>
      <c r="L866" s="5">
        <f>INDEX(products!$A$1:$G$49, 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 MATCH(orders!$D867,products!$A$1:$A$49,0),MATCH(orders!I$1,products!$A$1:$G$1,0))</f>
        <v>Ara</v>
      </c>
      <c r="J867" t="str">
        <f>INDEX(products!$A$1:$G$49, MATCH(orders!$D867,products!$A$1:$A$49,0),MATCH(orders!J$1,products!$A$1:$G$1,0))</f>
        <v>M</v>
      </c>
      <c r="K867" s="4">
        <f>INDEX(products!$A$1:$G$49, MATCH(orders!$D867,products!$A$1:$A$49,0),MATCH(orders!K$1,products!$A$1:$G$1,0))</f>
        <v>0.5</v>
      </c>
      <c r="L867" s="5">
        <f>INDEX(products!$A$1:$G$49, 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 MATCH(orders!$D868,products!$A$1:$A$49,0),MATCH(orders!I$1,products!$A$1:$G$1,0))</f>
        <v>Ara</v>
      </c>
      <c r="J868" t="str">
        <f>INDEX(products!$A$1:$G$49, MATCH(orders!$D868,products!$A$1:$A$49,0),MATCH(orders!J$1,products!$A$1:$G$1,0))</f>
        <v>D</v>
      </c>
      <c r="K868" s="4">
        <f>INDEX(products!$A$1:$G$49, MATCH(orders!$D868,products!$A$1:$A$49,0),MATCH(orders!K$1,products!$A$1:$G$1,0))</f>
        <v>0.5</v>
      </c>
      <c r="L868" s="5">
        <f>INDEX(products!$A$1:$G$49, 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 MATCH(orders!$D869,products!$A$1:$A$49,0),MATCH(orders!I$1,products!$A$1:$G$1,0))</f>
        <v>Ara</v>
      </c>
      <c r="J869" t="str">
        <f>INDEX(products!$A$1:$G$49, MATCH(orders!$D869,products!$A$1:$A$49,0),MATCH(orders!J$1,products!$A$1:$G$1,0))</f>
        <v>L</v>
      </c>
      <c r="K869" s="4">
        <f>INDEX(products!$A$1:$G$49, MATCH(orders!$D869,products!$A$1:$A$49,0),MATCH(orders!K$1,products!$A$1:$G$1,0))</f>
        <v>2.5</v>
      </c>
      <c r="L869" s="5">
        <f>INDEX(products!$A$1:$G$49, 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 MATCH(orders!$D870,products!$A$1:$A$49,0),MATCH(orders!I$1,products!$A$1:$G$1,0))</f>
        <v>Exc</v>
      </c>
      <c r="J870" t="str">
        <f>INDEX(products!$A$1:$G$49, MATCH(orders!$D870,products!$A$1:$A$49,0),MATCH(orders!J$1,products!$A$1:$G$1,0))</f>
        <v>M</v>
      </c>
      <c r="K870" s="4">
        <f>INDEX(products!$A$1:$G$49, MATCH(orders!$D870,products!$A$1:$A$49,0),MATCH(orders!K$1,products!$A$1:$G$1,0))</f>
        <v>0.5</v>
      </c>
      <c r="L870" s="5">
        <f>INDEX(products!$A$1:$G$49, 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 MATCH(orders!$D871,products!$A$1:$A$49,0),MATCH(orders!I$1,products!$A$1:$G$1,0))</f>
        <v>Rob</v>
      </c>
      <c r="J871" t="str">
        <f>INDEX(products!$A$1:$G$49, MATCH(orders!$D871,products!$A$1:$A$49,0),MATCH(orders!J$1,products!$A$1:$G$1,0))</f>
        <v>M</v>
      </c>
      <c r="K871" s="4">
        <f>INDEX(products!$A$1:$G$49, MATCH(orders!$D871,products!$A$1:$A$49,0),MATCH(orders!K$1,products!$A$1:$G$1,0))</f>
        <v>0.5</v>
      </c>
      <c r="L871" s="5">
        <f>INDEX(products!$A$1:$G$49, 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 MATCH(orders!$D872,products!$A$1:$A$49,0),MATCH(orders!I$1,products!$A$1:$G$1,0))</f>
        <v>Exc</v>
      </c>
      <c r="J872" t="str">
        <f>INDEX(products!$A$1:$G$49, MATCH(orders!$D872,products!$A$1:$A$49,0),MATCH(orders!J$1,products!$A$1:$G$1,0))</f>
        <v>D</v>
      </c>
      <c r="K872" s="4">
        <f>INDEX(products!$A$1:$G$49, MATCH(orders!$D872,products!$A$1:$A$49,0),MATCH(orders!K$1,products!$A$1:$G$1,0))</f>
        <v>0.5</v>
      </c>
      <c r="L872" s="5">
        <f>INDEX(products!$A$1:$G$49, 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 MATCH(orders!$D873,products!$A$1:$A$49,0),MATCH(orders!I$1,products!$A$1:$G$1,0))</f>
        <v>Exc</v>
      </c>
      <c r="J873" t="str">
        <f>INDEX(products!$A$1:$G$49, MATCH(orders!$D873,products!$A$1:$A$49,0),MATCH(orders!J$1,products!$A$1:$G$1,0))</f>
        <v>L</v>
      </c>
      <c r="K873" s="4">
        <f>INDEX(products!$A$1:$G$49, MATCH(orders!$D873,products!$A$1:$A$49,0),MATCH(orders!K$1,products!$A$1:$G$1,0))</f>
        <v>1</v>
      </c>
      <c r="L873" s="5">
        <f>INDEX(products!$A$1:$G$49, 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 MATCH(orders!$D874,products!$A$1:$A$49,0),MATCH(orders!I$1,products!$A$1:$G$1,0))</f>
        <v>Ara</v>
      </c>
      <c r="J874" t="str">
        <f>INDEX(products!$A$1:$G$49, MATCH(orders!$D874,products!$A$1:$A$49,0),MATCH(orders!J$1,products!$A$1:$G$1,0))</f>
        <v>M</v>
      </c>
      <c r="K874" s="4">
        <f>INDEX(products!$A$1:$G$49, MATCH(orders!$D874,products!$A$1:$A$49,0),MATCH(orders!K$1,products!$A$1:$G$1,0))</f>
        <v>1</v>
      </c>
      <c r="L874" s="5">
        <f>INDEX(products!$A$1:$G$49, 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 MATCH(orders!$D875,products!$A$1:$A$49,0),MATCH(orders!I$1,products!$A$1:$G$1,0))</f>
        <v>Rob</v>
      </c>
      <c r="J875" t="str">
        <f>INDEX(products!$A$1:$G$49, MATCH(orders!$D875,products!$A$1:$A$49,0),MATCH(orders!J$1,products!$A$1:$G$1,0))</f>
        <v>M</v>
      </c>
      <c r="K875" s="4">
        <f>INDEX(products!$A$1:$G$49, MATCH(orders!$D875,products!$A$1:$A$49,0),MATCH(orders!K$1,products!$A$1:$G$1,0))</f>
        <v>0.2</v>
      </c>
      <c r="L875" s="5">
        <f>INDEX(products!$A$1:$G$49, 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 MATCH(orders!$D876,products!$A$1:$A$49,0),MATCH(orders!I$1,products!$A$1:$G$1,0))</f>
        <v>Ara</v>
      </c>
      <c r="J876" t="str">
        <f>INDEX(products!$A$1:$G$49, MATCH(orders!$D876,products!$A$1:$A$49,0),MATCH(orders!J$1,products!$A$1:$G$1,0))</f>
        <v>L</v>
      </c>
      <c r="K876" s="4">
        <f>INDEX(products!$A$1:$G$49, MATCH(orders!$D876,products!$A$1:$A$49,0),MATCH(orders!K$1,products!$A$1:$G$1,0))</f>
        <v>1</v>
      </c>
      <c r="L876" s="5">
        <f>INDEX(products!$A$1:$G$49, 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 MATCH(orders!$D877,products!$A$1:$A$49,0),MATCH(orders!I$1,products!$A$1:$G$1,0))</f>
        <v>Lib</v>
      </c>
      <c r="J877" t="str">
        <f>INDEX(products!$A$1:$G$49, MATCH(orders!$D877,products!$A$1:$A$49,0),MATCH(orders!J$1,products!$A$1:$G$1,0))</f>
        <v>M</v>
      </c>
      <c r="K877" s="4">
        <f>INDEX(products!$A$1:$G$49, MATCH(orders!$D877,products!$A$1:$A$49,0),MATCH(orders!K$1,products!$A$1:$G$1,0))</f>
        <v>0.5</v>
      </c>
      <c r="L877" s="5">
        <f>INDEX(products!$A$1:$G$49, 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 MATCH(orders!$D878,products!$A$1:$A$49,0),MATCH(orders!I$1,products!$A$1:$G$1,0))</f>
        <v>Ara</v>
      </c>
      <c r="J878" t="str">
        <f>INDEX(products!$A$1:$G$49, MATCH(orders!$D878,products!$A$1:$A$49,0),MATCH(orders!J$1,products!$A$1:$G$1,0))</f>
        <v>L</v>
      </c>
      <c r="K878" s="4">
        <f>INDEX(products!$A$1:$G$49, MATCH(orders!$D878,products!$A$1:$A$49,0),MATCH(orders!K$1,products!$A$1:$G$1,0))</f>
        <v>0.5</v>
      </c>
      <c r="L878" s="5">
        <f>INDEX(products!$A$1:$G$49, 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 MATCH(orders!$D879,products!$A$1:$A$49,0),MATCH(orders!I$1,products!$A$1:$G$1,0))</f>
        <v>Lib</v>
      </c>
      <c r="J879" t="str">
        <f>INDEX(products!$A$1:$G$49, MATCH(orders!$D879,products!$A$1:$A$49,0),MATCH(orders!J$1,products!$A$1:$G$1,0))</f>
        <v>L</v>
      </c>
      <c r="K879" s="4">
        <f>INDEX(products!$A$1:$G$49, MATCH(orders!$D879,products!$A$1:$A$49,0),MATCH(orders!K$1,products!$A$1:$G$1,0))</f>
        <v>0.5</v>
      </c>
      <c r="L879" s="5">
        <f>INDEX(products!$A$1:$G$49, 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 MATCH(orders!$D880,products!$A$1:$A$49,0),MATCH(orders!I$1,products!$A$1:$G$1,0))</f>
        <v>Rob</v>
      </c>
      <c r="J880" t="str">
        <f>INDEX(products!$A$1:$G$49, MATCH(orders!$D880,products!$A$1:$A$49,0),MATCH(orders!J$1,products!$A$1:$G$1,0))</f>
        <v>L</v>
      </c>
      <c r="K880" s="4">
        <f>INDEX(products!$A$1:$G$49, MATCH(orders!$D880,products!$A$1:$A$49,0),MATCH(orders!K$1,products!$A$1:$G$1,0))</f>
        <v>2.5</v>
      </c>
      <c r="L880" s="5">
        <f>INDEX(products!$A$1:$G$49, 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 MATCH(orders!$D881,products!$A$1:$A$49,0),MATCH(orders!I$1,products!$A$1:$G$1,0))</f>
        <v>Exc</v>
      </c>
      <c r="J881" t="str">
        <f>INDEX(products!$A$1:$G$49, MATCH(orders!$D881,products!$A$1:$A$49,0),MATCH(orders!J$1,products!$A$1:$G$1,0))</f>
        <v>D</v>
      </c>
      <c r="K881" s="4">
        <f>INDEX(products!$A$1:$G$49, MATCH(orders!$D881,products!$A$1:$A$49,0),MATCH(orders!K$1,products!$A$1:$G$1,0))</f>
        <v>0.2</v>
      </c>
      <c r="L881" s="5">
        <f>INDEX(products!$A$1:$G$49, 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 MATCH(orders!$D882,products!$A$1:$A$49,0),MATCH(orders!I$1,products!$A$1:$G$1,0))</f>
        <v>Rob</v>
      </c>
      <c r="J882" t="str">
        <f>INDEX(products!$A$1:$G$49, MATCH(orders!$D882,products!$A$1:$A$49,0),MATCH(orders!J$1,products!$A$1:$G$1,0))</f>
        <v>L</v>
      </c>
      <c r="K882" s="4">
        <f>INDEX(products!$A$1:$G$49, MATCH(orders!$D882,products!$A$1:$A$49,0),MATCH(orders!K$1,products!$A$1:$G$1,0))</f>
        <v>0.2</v>
      </c>
      <c r="L882" s="5">
        <f>INDEX(products!$A$1:$G$49, 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 MATCH(orders!$D883,products!$A$1:$A$49,0),MATCH(orders!I$1,products!$A$1:$G$1,0))</f>
        <v>Ara</v>
      </c>
      <c r="J883" t="str">
        <f>INDEX(products!$A$1:$G$49, MATCH(orders!$D883,products!$A$1:$A$49,0),MATCH(orders!J$1,products!$A$1:$G$1,0))</f>
        <v>L</v>
      </c>
      <c r="K883" s="4">
        <f>INDEX(products!$A$1:$G$49, MATCH(orders!$D883,products!$A$1:$A$49,0),MATCH(orders!K$1,products!$A$1:$G$1,0))</f>
        <v>0.2</v>
      </c>
      <c r="L883" s="5">
        <f>INDEX(products!$A$1:$G$49, 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 MATCH(orders!$D884,products!$A$1:$A$49,0),MATCH(orders!I$1,products!$A$1:$G$1,0))</f>
        <v>Ara</v>
      </c>
      <c r="J884" t="str">
        <f>INDEX(products!$A$1:$G$49, MATCH(orders!$D884,products!$A$1:$A$49,0),MATCH(orders!J$1,products!$A$1:$G$1,0))</f>
        <v>D</v>
      </c>
      <c r="K884" s="4">
        <f>INDEX(products!$A$1:$G$49, MATCH(orders!$D884,products!$A$1:$A$49,0),MATCH(orders!K$1,products!$A$1:$G$1,0))</f>
        <v>2.5</v>
      </c>
      <c r="L884" s="5">
        <f>INDEX(products!$A$1:$G$49, 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 MATCH(orders!$D885,products!$A$1:$A$49,0),MATCH(orders!I$1,products!$A$1:$G$1,0))</f>
        <v>Ara</v>
      </c>
      <c r="J885" t="str">
        <f>INDEX(products!$A$1:$G$49, MATCH(orders!$D885,products!$A$1:$A$49,0),MATCH(orders!J$1,products!$A$1:$G$1,0))</f>
        <v>M</v>
      </c>
      <c r="K885" s="4">
        <f>INDEX(products!$A$1:$G$49, MATCH(orders!$D885,products!$A$1:$A$49,0),MATCH(orders!K$1,products!$A$1:$G$1,0))</f>
        <v>2.5</v>
      </c>
      <c r="L885" s="5">
        <f>INDEX(products!$A$1:$G$49, 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 MATCH(orders!$D886,products!$A$1:$A$49,0),MATCH(orders!I$1,products!$A$1:$G$1,0))</f>
        <v>Rob</v>
      </c>
      <c r="J886" t="str">
        <f>INDEX(products!$A$1:$G$49, MATCH(orders!$D886,products!$A$1:$A$49,0),MATCH(orders!J$1,products!$A$1:$G$1,0))</f>
        <v>D</v>
      </c>
      <c r="K886" s="4">
        <f>INDEX(products!$A$1:$G$49, MATCH(orders!$D886,products!$A$1:$A$49,0),MATCH(orders!K$1,products!$A$1:$G$1,0))</f>
        <v>0.5</v>
      </c>
      <c r="L886" s="5">
        <f>INDEX(products!$A$1:$G$49, 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 MATCH(orders!$D887,products!$A$1:$A$49,0),MATCH(orders!I$1,products!$A$1:$G$1,0))</f>
        <v>Rob</v>
      </c>
      <c r="J887" t="str">
        <f>INDEX(products!$A$1:$G$49, MATCH(orders!$D887,products!$A$1:$A$49,0),MATCH(orders!J$1,products!$A$1:$G$1,0))</f>
        <v>D</v>
      </c>
      <c r="K887" s="4">
        <f>INDEX(products!$A$1:$G$49, MATCH(orders!$D887,products!$A$1:$A$49,0),MATCH(orders!K$1,products!$A$1:$G$1,0))</f>
        <v>2.5</v>
      </c>
      <c r="L887" s="5">
        <f>INDEX(products!$A$1:$G$49, 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 MATCH(orders!$D888,products!$A$1:$A$49,0),MATCH(orders!I$1,products!$A$1:$G$1,0))</f>
        <v>Lib</v>
      </c>
      <c r="J888" t="str">
        <f>INDEX(products!$A$1:$G$49, MATCH(orders!$D888,products!$A$1:$A$49,0),MATCH(orders!J$1,products!$A$1:$G$1,0))</f>
        <v>M</v>
      </c>
      <c r="K888" s="4">
        <f>INDEX(products!$A$1:$G$49, MATCH(orders!$D888,products!$A$1:$A$49,0),MATCH(orders!K$1,products!$A$1:$G$1,0))</f>
        <v>0.5</v>
      </c>
      <c r="L888" s="5">
        <f>INDEX(products!$A$1:$G$49, 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 MATCH(orders!$D889,products!$A$1:$A$49,0),MATCH(orders!I$1,products!$A$1:$G$1,0))</f>
        <v>Exc</v>
      </c>
      <c r="J889" t="str">
        <f>INDEX(products!$A$1:$G$49, MATCH(orders!$D889,products!$A$1:$A$49,0),MATCH(orders!J$1,products!$A$1:$G$1,0))</f>
        <v>L</v>
      </c>
      <c r="K889" s="4">
        <f>INDEX(products!$A$1:$G$49, MATCH(orders!$D889,products!$A$1:$A$49,0),MATCH(orders!K$1,products!$A$1:$G$1,0))</f>
        <v>0.2</v>
      </c>
      <c r="L889" s="5">
        <f>INDEX(products!$A$1:$G$49, 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 MATCH(orders!$D890,products!$A$1:$A$49,0),MATCH(orders!I$1,products!$A$1:$G$1,0))</f>
        <v>Ara</v>
      </c>
      <c r="J890" t="str">
        <f>INDEX(products!$A$1:$G$49, MATCH(orders!$D890,products!$A$1:$A$49,0),MATCH(orders!J$1,products!$A$1:$G$1,0))</f>
        <v>L</v>
      </c>
      <c r="K890" s="4">
        <f>INDEX(products!$A$1:$G$49, MATCH(orders!$D890,products!$A$1:$A$49,0),MATCH(orders!K$1,products!$A$1:$G$1,0))</f>
        <v>0.2</v>
      </c>
      <c r="L890" s="5">
        <f>INDEX(products!$A$1:$G$49, 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 MATCH(orders!$D891,products!$A$1:$A$49,0),MATCH(orders!I$1,products!$A$1:$G$1,0))</f>
        <v>Rob</v>
      </c>
      <c r="J891" t="str">
        <f>INDEX(products!$A$1:$G$49, MATCH(orders!$D891,products!$A$1:$A$49,0),MATCH(orders!J$1,products!$A$1:$G$1,0))</f>
        <v>D</v>
      </c>
      <c r="K891" s="4">
        <f>INDEX(products!$A$1:$G$49, MATCH(orders!$D891,products!$A$1:$A$49,0),MATCH(orders!K$1,products!$A$1:$G$1,0))</f>
        <v>0.2</v>
      </c>
      <c r="L891" s="5">
        <f>INDEX(products!$A$1:$G$49, 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 MATCH(orders!$D892,products!$A$1:$A$49,0),MATCH(orders!I$1,products!$A$1:$G$1,0))</f>
        <v>Rob</v>
      </c>
      <c r="J892" t="str">
        <f>INDEX(products!$A$1:$G$49, MATCH(orders!$D892,products!$A$1:$A$49,0),MATCH(orders!J$1,products!$A$1:$G$1,0))</f>
        <v>D</v>
      </c>
      <c r="K892" s="4">
        <f>INDEX(products!$A$1:$G$49, MATCH(orders!$D892,products!$A$1:$A$49,0),MATCH(orders!K$1,products!$A$1:$G$1,0))</f>
        <v>2.5</v>
      </c>
      <c r="L892" s="5">
        <f>INDEX(products!$A$1:$G$49, 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 MATCH(orders!$D893,products!$A$1:$A$49,0),MATCH(orders!I$1,products!$A$1:$G$1,0))</f>
        <v>Ara</v>
      </c>
      <c r="J893" t="str">
        <f>INDEX(products!$A$1:$G$49, MATCH(orders!$D893,products!$A$1:$A$49,0),MATCH(orders!J$1,products!$A$1:$G$1,0))</f>
        <v>D</v>
      </c>
      <c r="K893" s="4">
        <f>INDEX(products!$A$1:$G$49, MATCH(orders!$D893,products!$A$1:$A$49,0),MATCH(orders!K$1,products!$A$1:$G$1,0))</f>
        <v>2.5</v>
      </c>
      <c r="L893" s="5">
        <f>INDEX(products!$A$1:$G$49, 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 MATCH(orders!$D894,products!$A$1:$A$49,0),MATCH(orders!I$1,products!$A$1:$G$1,0))</f>
        <v>Exc</v>
      </c>
      <c r="J894" t="str">
        <f>INDEX(products!$A$1:$G$49, MATCH(orders!$D894,products!$A$1:$A$49,0),MATCH(orders!J$1,products!$A$1:$G$1,0))</f>
        <v>M</v>
      </c>
      <c r="K894" s="4">
        <f>INDEX(products!$A$1:$G$49, MATCH(orders!$D894,products!$A$1:$A$49,0),MATCH(orders!K$1,products!$A$1:$G$1,0))</f>
        <v>0.2</v>
      </c>
      <c r="L894" s="5">
        <f>INDEX(products!$A$1:$G$49, 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 MATCH(orders!$D895,products!$A$1:$A$49,0),MATCH(orders!I$1,products!$A$1:$G$1,0))</f>
        <v>Lib</v>
      </c>
      <c r="J895" t="str">
        <f>INDEX(products!$A$1:$G$49, MATCH(orders!$D895,products!$A$1:$A$49,0),MATCH(orders!J$1,products!$A$1:$G$1,0))</f>
        <v>L</v>
      </c>
      <c r="K895" s="4">
        <f>INDEX(products!$A$1:$G$49, MATCH(orders!$D895,products!$A$1:$A$49,0),MATCH(orders!K$1,products!$A$1:$G$1,0))</f>
        <v>0.5</v>
      </c>
      <c r="L895" s="5">
        <f>INDEX(products!$A$1:$G$49, 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 MATCH(orders!$D896,products!$A$1:$A$49,0),MATCH(orders!I$1,products!$A$1:$G$1,0))</f>
        <v>Rob</v>
      </c>
      <c r="J896" t="str">
        <f>INDEX(products!$A$1:$G$49, MATCH(orders!$D896,products!$A$1:$A$49,0),MATCH(orders!J$1,products!$A$1:$G$1,0))</f>
        <v>D</v>
      </c>
      <c r="K896" s="4">
        <f>INDEX(products!$A$1:$G$49, MATCH(orders!$D896,products!$A$1:$A$49,0),MATCH(orders!K$1,products!$A$1:$G$1,0))</f>
        <v>2.5</v>
      </c>
      <c r="L896" s="5">
        <f>INDEX(products!$A$1:$G$49, 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 MATCH(orders!$D897,products!$A$1:$A$49,0),MATCH(orders!I$1,products!$A$1:$G$1,0))</f>
        <v>Exc</v>
      </c>
      <c r="J897" t="str">
        <f>INDEX(products!$A$1:$G$49, MATCH(orders!$D897,products!$A$1:$A$49,0),MATCH(orders!J$1,products!$A$1:$G$1,0))</f>
        <v>M</v>
      </c>
      <c r="K897" s="4">
        <f>INDEX(products!$A$1:$G$49, MATCH(orders!$D897,products!$A$1:$A$49,0),MATCH(orders!K$1,products!$A$1:$G$1,0))</f>
        <v>2.5</v>
      </c>
      <c r="L897" s="5">
        <f>INDEX(products!$A$1:$G$49, 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 MATCH(orders!$D898,products!$A$1:$A$49,0),MATCH(orders!I$1,products!$A$1:$G$1,0))</f>
        <v>Rob</v>
      </c>
      <c r="J898" t="str">
        <f>INDEX(products!$A$1:$G$49, MATCH(orders!$D898,products!$A$1:$A$49,0),MATCH(orders!J$1,products!$A$1:$G$1,0))</f>
        <v>D</v>
      </c>
      <c r="K898" s="4">
        <f>INDEX(products!$A$1:$G$49, MATCH(orders!$D898,products!$A$1:$A$49,0),MATCH(orders!K$1,products!$A$1:$G$1,0))</f>
        <v>0.5</v>
      </c>
      <c r="L898" s="5">
        <f>INDEX(products!$A$1:$G$49, 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 MATCH(orders!$D899,products!$A$1:$A$49,0),MATCH(orders!I$1,products!$A$1:$G$1,0))</f>
        <v>Exc</v>
      </c>
      <c r="J899" t="str">
        <f>INDEX(products!$A$1:$G$49, MATCH(orders!$D899,products!$A$1:$A$49,0),MATCH(orders!J$1,products!$A$1:$G$1,0))</f>
        <v>D</v>
      </c>
      <c r="K899" s="4">
        <f>INDEX(products!$A$1:$G$49, MATCH(orders!$D899,products!$A$1:$A$49,0),MATCH(orders!K$1,products!$A$1:$G$1,0))</f>
        <v>1</v>
      </c>
      <c r="L899" s="5">
        <f>INDEX(products!$A$1:$G$49, MATCH(orders!$D899,products!$A$1:$A$49,0),MATCH(orders!L$1,products!$A$1:$G$1,0))</f>
        <v>12.15</v>
      </c>
      <c r="M899" s="5">
        <f t="shared" ref="M899:M962" si="42">L899*E899</f>
        <v>24.3</v>
      </c>
      <c r="N899" t="str">
        <f t="shared" ref="N899:N962" si="43">IF(I899="Rob","Robusta",IF(I899="Exc", "Excelsa",IF(I899="Ara","Arabica",IF(I899="Lib","Liberica",""))))</f>
        <v>Excelsa</v>
      </c>
      <c r="O899" t="str">
        <f t="shared" ref="O899:O962" si="44">IF(J899="M","Medium",IF(J899="L", "Light",IF(J899="D","Dark","")))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 MATCH(orders!$D900,products!$A$1:$A$49,0),MATCH(orders!I$1,products!$A$1:$G$1,0))</f>
        <v>Rob</v>
      </c>
      <c r="J900" t="str">
        <f>INDEX(products!$A$1:$G$49, MATCH(orders!$D900,products!$A$1:$A$49,0),MATCH(orders!J$1,products!$A$1:$G$1,0))</f>
        <v>L</v>
      </c>
      <c r="K900" s="4">
        <f>INDEX(products!$A$1:$G$49, MATCH(orders!$D900,products!$A$1:$A$49,0),MATCH(orders!K$1,products!$A$1:$G$1,0))</f>
        <v>0.5</v>
      </c>
      <c r="L900" s="5">
        <f>INDEX(products!$A$1:$G$49, 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 MATCH(orders!$D901,products!$A$1:$A$49,0),MATCH(orders!I$1,products!$A$1:$G$1,0))</f>
        <v>Lib</v>
      </c>
      <c r="J901" t="str">
        <f>INDEX(products!$A$1:$G$49, MATCH(orders!$D901,products!$A$1:$A$49,0),MATCH(orders!J$1,products!$A$1:$G$1,0))</f>
        <v>M</v>
      </c>
      <c r="K901" s="4">
        <f>INDEX(products!$A$1:$G$49, MATCH(orders!$D901,products!$A$1:$A$49,0),MATCH(orders!K$1,products!$A$1:$G$1,0))</f>
        <v>1</v>
      </c>
      <c r="L901" s="5">
        <f>INDEX(products!$A$1:$G$49, 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 MATCH(orders!$D902,products!$A$1:$A$49,0),MATCH(orders!I$1,products!$A$1:$G$1,0))</f>
        <v>Lib</v>
      </c>
      <c r="J902" t="str">
        <f>INDEX(products!$A$1:$G$49, MATCH(orders!$D902,products!$A$1:$A$49,0),MATCH(orders!J$1,products!$A$1:$G$1,0))</f>
        <v>L</v>
      </c>
      <c r="K902" s="4">
        <f>INDEX(products!$A$1:$G$49, MATCH(orders!$D902,products!$A$1:$A$49,0),MATCH(orders!K$1,products!$A$1:$G$1,0))</f>
        <v>1</v>
      </c>
      <c r="L902" s="5">
        <f>INDEX(products!$A$1:$G$49, 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 MATCH(orders!$D903,products!$A$1:$A$49,0),MATCH(orders!I$1,products!$A$1:$G$1,0))</f>
        <v>Rob</v>
      </c>
      <c r="J903" t="str">
        <f>INDEX(products!$A$1:$G$49, MATCH(orders!$D903,products!$A$1:$A$49,0),MATCH(orders!J$1,products!$A$1:$G$1,0))</f>
        <v>L</v>
      </c>
      <c r="K903" s="4">
        <f>INDEX(products!$A$1:$G$49, MATCH(orders!$D903,products!$A$1:$A$49,0),MATCH(orders!K$1,products!$A$1:$G$1,0))</f>
        <v>0.2</v>
      </c>
      <c r="L903" s="5">
        <f>INDEX(products!$A$1:$G$49, 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 MATCH(orders!$D904,products!$A$1:$A$49,0),MATCH(orders!I$1,products!$A$1:$G$1,0))</f>
        <v>Exc</v>
      </c>
      <c r="J904" t="str">
        <f>INDEX(products!$A$1:$G$49, MATCH(orders!$D904,products!$A$1:$A$49,0),MATCH(orders!J$1,products!$A$1:$G$1,0))</f>
        <v>M</v>
      </c>
      <c r="K904" s="4">
        <f>INDEX(products!$A$1:$G$49, MATCH(orders!$D904,products!$A$1:$A$49,0),MATCH(orders!K$1,products!$A$1:$G$1,0))</f>
        <v>2.5</v>
      </c>
      <c r="L904" s="5">
        <f>INDEX(products!$A$1:$G$49, 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 MATCH(orders!$D905,products!$A$1:$A$49,0),MATCH(orders!I$1,products!$A$1:$G$1,0))</f>
        <v>Lib</v>
      </c>
      <c r="J905" t="str">
        <f>INDEX(products!$A$1:$G$49, MATCH(orders!$D905,products!$A$1:$A$49,0),MATCH(orders!J$1,products!$A$1:$G$1,0))</f>
        <v>M</v>
      </c>
      <c r="K905" s="4">
        <f>INDEX(products!$A$1:$G$49, MATCH(orders!$D905,products!$A$1:$A$49,0),MATCH(orders!K$1,products!$A$1:$G$1,0))</f>
        <v>0.5</v>
      </c>
      <c r="L905" s="5">
        <f>INDEX(products!$A$1:$G$49, 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 MATCH(orders!$D906,products!$A$1:$A$49,0),MATCH(orders!I$1,products!$A$1:$G$1,0))</f>
        <v>Ara</v>
      </c>
      <c r="J906" t="str">
        <f>INDEX(products!$A$1:$G$49, MATCH(orders!$D906,products!$A$1:$A$49,0),MATCH(orders!J$1,products!$A$1:$G$1,0))</f>
        <v>L</v>
      </c>
      <c r="K906" s="4">
        <f>INDEX(products!$A$1:$G$49, MATCH(orders!$D906,products!$A$1:$A$49,0),MATCH(orders!K$1,products!$A$1:$G$1,0))</f>
        <v>2.5</v>
      </c>
      <c r="L906" s="5">
        <f>INDEX(products!$A$1:$G$49, 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 MATCH(orders!$D907,products!$A$1:$A$49,0),MATCH(orders!I$1,products!$A$1:$G$1,0))</f>
        <v>Ara</v>
      </c>
      <c r="J907" t="str">
        <f>INDEX(products!$A$1:$G$49, MATCH(orders!$D907,products!$A$1:$A$49,0),MATCH(orders!J$1,products!$A$1:$G$1,0))</f>
        <v>M</v>
      </c>
      <c r="K907" s="4">
        <f>INDEX(products!$A$1:$G$49, MATCH(orders!$D907,products!$A$1:$A$49,0),MATCH(orders!K$1,products!$A$1:$G$1,0))</f>
        <v>0.5</v>
      </c>
      <c r="L907" s="5">
        <f>INDEX(products!$A$1:$G$49, 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 MATCH(orders!$D908,products!$A$1:$A$49,0),MATCH(orders!I$1,products!$A$1:$G$1,0))</f>
        <v>Ara</v>
      </c>
      <c r="J908" t="str">
        <f>INDEX(products!$A$1:$G$49, MATCH(orders!$D908,products!$A$1:$A$49,0),MATCH(orders!J$1,products!$A$1:$G$1,0))</f>
        <v>M</v>
      </c>
      <c r="K908" s="4">
        <f>INDEX(products!$A$1:$G$49, MATCH(orders!$D908,products!$A$1:$A$49,0),MATCH(orders!K$1,products!$A$1:$G$1,0))</f>
        <v>0.5</v>
      </c>
      <c r="L908" s="5">
        <f>INDEX(products!$A$1:$G$49, 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 MATCH(orders!$D909,products!$A$1:$A$49,0),MATCH(orders!I$1,products!$A$1:$G$1,0))</f>
        <v>Lib</v>
      </c>
      <c r="J909" t="str">
        <f>INDEX(products!$A$1:$G$49, MATCH(orders!$D909,products!$A$1:$A$49,0),MATCH(orders!J$1,products!$A$1:$G$1,0))</f>
        <v>D</v>
      </c>
      <c r="K909" s="4">
        <f>INDEX(products!$A$1:$G$49, MATCH(orders!$D909,products!$A$1:$A$49,0),MATCH(orders!K$1,products!$A$1:$G$1,0))</f>
        <v>1</v>
      </c>
      <c r="L909" s="5">
        <f>INDEX(products!$A$1:$G$49, 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 MATCH(orders!$D910,products!$A$1:$A$49,0),MATCH(orders!I$1,products!$A$1:$G$1,0))</f>
        <v>Rob</v>
      </c>
      <c r="J910" t="str">
        <f>INDEX(products!$A$1:$G$49, MATCH(orders!$D910,products!$A$1:$A$49,0),MATCH(orders!J$1,products!$A$1:$G$1,0))</f>
        <v>L</v>
      </c>
      <c r="K910" s="4">
        <f>INDEX(products!$A$1:$G$49, MATCH(orders!$D910,products!$A$1:$A$49,0),MATCH(orders!K$1,products!$A$1:$G$1,0))</f>
        <v>1</v>
      </c>
      <c r="L910" s="5">
        <f>INDEX(products!$A$1:$G$49, 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 MATCH(orders!$D911,products!$A$1:$A$49,0),MATCH(orders!I$1,products!$A$1:$G$1,0))</f>
        <v>Rob</v>
      </c>
      <c r="J911" t="str">
        <f>INDEX(products!$A$1:$G$49, MATCH(orders!$D911,products!$A$1:$A$49,0),MATCH(orders!J$1,products!$A$1:$G$1,0))</f>
        <v>L</v>
      </c>
      <c r="K911" s="4">
        <f>INDEX(products!$A$1:$G$49, MATCH(orders!$D911,products!$A$1:$A$49,0),MATCH(orders!K$1,products!$A$1:$G$1,0))</f>
        <v>0.2</v>
      </c>
      <c r="L911" s="5">
        <f>INDEX(products!$A$1:$G$49, 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 MATCH(orders!$D912,products!$A$1:$A$49,0),MATCH(orders!I$1,products!$A$1:$G$1,0))</f>
        <v>Ara</v>
      </c>
      <c r="J912" t="str">
        <f>INDEX(products!$A$1:$G$49, MATCH(orders!$D912,products!$A$1:$A$49,0),MATCH(orders!J$1,products!$A$1:$G$1,0))</f>
        <v>D</v>
      </c>
      <c r="K912" s="4">
        <f>INDEX(products!$A$1:$G$49, MATCH(orders!$D912,products!$A$1:$A$49,0),MATCH(orders!K$1,products!$A$1:$G$1,0))</f>
        <v>2.5</v>
      </c>
      <c r="L912" s="5">
        <f>INDEX(products!$A$1:$G$49, 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 MATCH(orders!$D913,products!$A$1:$A$49,0),MATCH(orders!I$1,products!$A$1:$G$1,0))</f>
        <v>Ara</v>
      </c>
      <c r="J913" t="str">
        <f>INDEX(products!$A$1:$G$49, MATCH(orders!$D913,products!$A$1:$A$49,0),MATCH(orders!J$1,products!$A$1:$G$1,0))</f>
        <v>M</v>
      </c>
      <c r="K913" s="4">
        <f>INDEX(products!$A$1:$G$49, MATCH(orders!$D913,products!$A$1:$A$49,0),MATCH(orders!K$1,products!$A$1:$G$1,0))</f>
        <v>1</v>
      </c>
      <c r="L913" s="5">
        <f>INDEX(products!$A$1:$G$49, 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 MATCH(orders!$D914,products!$A$1:$A$49,0),MATCH(orders!I$1,products!$A$1:$G$1,0))</f>
        <v>Rob</v>
      </c>
      <c r="J914" t="str">
        <f>INDEX(products!$A$1:$G$49, MATCH(orders!$D914,products!$A$1:$A$49,0),MATCH(orders!J$1,products!$A$1:$G$1,0))</f>
        <v>M</v>
      </c>
      <c r="K914" s="4">
        <f>INDEX(products!$A$1:$G$49, MATCH(orders!$D914,products!$A$1:$A$49,0),MATCH(orders!K$1,products!$A$1:$G$1,0))</f>
        <v>2.5</v>
      </c>
      <c r="L914" s="5">
        <f>INDEX(products!$A$1:$G$49, 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 MATCH(orders!$D915,products!$A$1:$A$49,0),MATCH(orders!I$1,products!$A$1:$G$1,0))</f>
        <v>Ara</v>
      </c>
      <c r="J915" t="str">
        <f>INDEX(products!$A$1:$G$49, MATCH(orders!$D915,products!$A$1:$A$49,0),MATCH(orders!J$1,products!$A$1:$G$1,0))</f>
        <v>M</v>
      </c>
      <c r="K915" s="4">
        <f>INDEX(products!$A$1:$G$49, MATCH(orders!$D915,products!$A$1:$A$49,0),MATCH(orders!K$1,products!$A$1:$G$1,0))</f>
        <v>0.5</v>
      </c>
      <c r="L915" s="5">
        <f>INDEX(products!$A$1:$G$49, 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 MATCH(orders!$D916,products!$A$1:$A$49,0),MATCH(orders!I$1,products!$A$1:$G$1,0))</f>
        <v>Ara</v>
      </c>
      <c r="J916" t="str">
        <f>INDEX(products!$A$1:$G$49, MATCH(orders!$D916,products!$A$1:$A$49,0),MATCH(orders!J$1,products!$A$1:$G$1,0))</f>
        <v>M</v>
      </c>
      <c r="K916" s="4">
        <f>INDEX(products!$A$1:$G$49, MATCH(orders!$D916,products!$A$1:$A$49,0),MATCH(orders!K$1,products!$A$1:$G$1,0))</f>
        <v>1</v>
      </c>
      <c r="L916" s="5">
        <f>INDEX(products!$A$1:$G$49, 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 MATCH(orders!$D917,products!$A$1:$A$49,0),MATCH(orders!I$1,products!$A$1:$G$1,0))</f>
        <v>Exc</v>
      </c>
      <c r="J917" t="str">
        <f>INDEX(products!$A$1:$G$49, MATCH(orders!$D917,products!$A$1:$A$49,0),MATCH(orders!J$1,products!$A$1:$G$1,0))</f>
        <v>D</v>
      </c>
      <c r="K917" s="4">
        <f>INDEX(products!$A$1:$G$49, MATCH(orders!$D917,products!$A$1:$A$49,0),MATCH(orders!K$1,products!$A$1:$G$1,0))</f>
        <v>2.5</v>
      </c>
      <c r="L917" s="5">
        <f>INDEX(products!$A$1:$G$49, 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 MATCH(orders!$D918,products!$A$1:$A$49,0),MATCH(orders!I$1,products!$A$1:$G$1,0))</f>
        <v>Exc</v>
      </c>
      <c r="J918" t="str">
        <f>INDEX(products!$A$1:$G$49, MATCH(orders!$D918,products!$A$1:$A$49,0),MATCH(orders!J$1,products!$A$1:$G$1,0))</f>
        <v>D</v>
      </c>
      <c r="K918" s="4">
        <f>INDEX(products!$A$1:$G$49, MATCH(orders!$D918,products!$A$1:$A$49,0),MATCH(orders!K$1,products!$A$1:$G$1,0))</f>
        <v>0.2</v>
      </c>
      <c r="L918" s="5">
        <f>INDEX(products!$A$1:$G$49, 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 MATCH(orders!$D919,products!$A$1:$A$49,0),MATCH(orders!I$1,products!$A$1:$G$1,0))</f>
        <v>Ara</v>
      </c>
      <c r="J919" t="str">
        <f>INDEX(products!$A$1:$G$49, MATCH(orders!$D919,products!$A$1:$A$49,0),MATCH(orders!J$1,products!$A$1:$G$1,0))</f>
        <v>M</v>
      </c>
      <c r="K919" s="4">
        <f>INDEX(products!$A$1:$G$49, MATCH(orders!$D919,products!$A$1:$A$49,0),MATCH(orders!K$1,products!$A$1:$G$1,0))</f>
        <v>0.5</v>
      </c>
      <c r="L919" s="5">
        <f>INDEX(products!$A$1:$G$49, 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 MATCH(orders!$D920,products!$A$1:$A$49,0),MATCH(orders!I$1,products!$A$1:$G$1,0))</f>
        <v>Exc</v>
      </c>
      <c r="J920" t="str">
        <f>INDEX(products!$A$1:$G$49, MATCH(orders!$D920,products!$A$1:$A$49,0),MATCH(orders!J$1,products!$A$1:$G$1,0))</f>
        <v>D</v>
      </c>
      <c r="K920" s="4">
        <f>INDEX(products!$A$1:$G$49, MATCH(orders!$D920,products!$A$1:$A$49,0),MATCH(orders!K$1,products!$A$1:$G$1,0))</f>
        <v>0.5</v>
      </c>
      <c r="L920" s="5">
        <f>INDEX(products!$A$1:$G$49, 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 MATCH(orders!$D921,products!$A$1:$A$49,0),MATCH(orders!I$1,products!$A$1:$G$1,0))</f>
        <v>Rob</v>
      </c>
      <c r="J921" t="str">
        <f>INDEX(products!$A$1:$G$49, MATCH(orders!$D921,products!$A$1:$A$49,0),MATCH(orders!J$1,products!$A$1:$G$1,0))</f>
        <v>D</v>
      </c>
      <c r="K921" s="4">
        <f>INDEX(products!$A$1:$G$49, MATCH(orders!$D921,products!$A$1:$A$49,0),MATCH(orders!K$1,products!$A$1:$G$1,0))</f>
        <v>0.2</v>
      </c>
      <c r="L921" s="5">
        <f>INDEX(products!$A$1:$G$49, 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 MATCH(orders!$D922,products!$A$1:$A$49,0),MATCH(orders!I$1,products!$A$1:$G$1,0))</f>
        <v>Rob</v>
      </c>
      <c r="J922" t="str">
        <f>INDEX(products!$A$1:$G$49, MATCH(orders!$D922,products!$A$1:$A$49,0),MATCH(orders!J$1,products!$A$1:$G$1,0))</f>
        <v>D</v>
      </c>
      <c r="K922" s="4">
        <f>INDEX(products!$A$1:$G$49, MATCH(orders!$D922,products!$A$1:$A$49,0),MATCH(orders!K$1,products!$A$1:$G$1,0))</f>
        <v>2.5</v>
      </c>
      <c r="L922" s="5">
        <f>INDEX(products!$A$1:$G$49, 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 MATCH(orders!$D923,products!$A$1:$A$49,0),MATCH(orders!I$1,products!$A$1:$G$1,0))</f>
        <v>Lib</v>
      </c>
      <c r="J923" t="str">
        <f>INDEX(products!$A$1:$G$49, MATCH(orders!$D923,products!$A$1:$A$49,0),MATCH(orders!J$1,products!$A$1:$G$1,0))</f>
        <v>D</v>
      </c>
      <c r="K923" s="4">
        <f>INDEX(products!$A$1:$G$49, MATCH(orders!$D923,products!$A$1:$A$49,0),MATCH(orders!K$1,products!$A$1:$G$1,0))</f>
        <v>0.2</v>
      </c>
      <c r="L923" s="5">
        <f>INDEX(products!$A$1:$G$49, 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 MATCH(orders!$D924,products!$A$1:$A$49,0),MATCH(orders!I$1,products!$A$1:$G$1,0))</f>
        <v>Ara</v>
      </c>
      <c r="J924" t="str">
        <f>INDEX(products!$A$1:$G$49, MATCH(orders!$D924,products!$A$1:$A$49,0),MATCH(orders!J$1,products!$A$1:$G$1,0))</f>
        <v>M</v>
      </c>
      <c r="K924" s="4">
        <f>INDEX(products!$A$1:$G$49, MATCH(orders!$D924,products!$A$1:$A$49,0),MATCH(orders!K$1,products!$A$1:$G$1,0))</f>
        <v>1</v>
      </c>
      <c r="L924" s="5">
        <f>INDEX(products!$A$1:$G$49, 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 MATCH(orders!$D925,products!$A$1:$A$49,0),MATCH(orders!I$1,products!$A$1:$G$1,0))</f>
        <v>Exc</v>
      </c>
      <c r="J925" t="str">
        <f>INDEX(products!$A$1:$G$49, MATCH(orders!$D925,products!$A$1:$A$49,0),MATCH(orders!J$1,products!$A$1:$G$1,0))</f>
        <v>D</v>
      </c>
      <c r="K925" s="4">
        <f>INDEX(products!$A$1:$G$49, MATCH(orders!$D925,products!$A$1:$A$49,0),MATCH(orders!K$1,products!$A$1:$G$1,0))</f>
        <v>2.5</v>
      </c>
      <c r="L925" s="5">
        <f>INDEX(products!$A$1:$G$49, 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 MATCH(orders!$D926,products!$A$1:$A$49,0),MATCH(orders!I$1,products!$A$1:$G$1,0))</f>
        <v>Ara</v>
      </c>
      <c r="J926" t="str">
        <f>INDEX(products!$A$1:$G$49, MATCH(orders!$D926,products!$A$1:$A$49,0),MATCH(orders!J$1,products!$A$1:$G$1,0))</f>
        <v>L</v>
      </c>
      <c r="K926" s="4">
        <f>INDEX(products!$A$1:$G$49, MATCH(orders!$D926,products!$A$1:$A$49,0),MATCH(orders!K$1,products!$A$1:$G$1,0))</f>
        <v>2.5</v>
      </c>
      <c r="L926" s="5">
        <f>INDEX(products!$A$1:$G$49, 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 MATCH(orders!$D927,products!$A$1:$A$49,0),MATCH(orders!I$1,products!$A$1:$G$1,0))</f>
        <v>Ara</v>
      </c>
      <c r="J927" t="str">
        <f>INDEX(products!$A$1:$G$49, MATCH(orders!$D927,products!$A$1:$A$49,0),MATCH(orders!J$1,products!$A$1:$G$1,0))</f>
        <v>M</v>
      </c>
      <c r="K927" s="4">
        <f>INDEX(products!$A$1:$G$49, MATCH(orders!$D927,products!$A$1:$A$49,0),MATCH(orders!K$1,products!$A$1:$G$1,0))</f>
        <v>0.5</v>
      </c>
      <c r="L927" s="5">
        <f>INDEX(products!$A$1:$G$49, 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 MATCH(orders!$D928,products!$A$1:$A$49,0),MATCH(orders!I$1,products!$A$1:$G$1,0))</f>
        <v>Ara</v>
      </c>
      <c r="J928" t="str">
        <f>INDEX(products!$A$1:$G$49, MATCH(orders!$D928,products!$A$1:$A$49,0),MATCH(orders!J$1,products!$A$1:$G$1,0))</f>
        <v>M</v>
      </c>
      <c r="K928" s="4">
        <f>INDEX(products!$A$1:$G$49, MATCH(orders!$D928,products!$A$1:$A$49,0),MATCH(orders!K$1,products!$A$1:$G$1,0))</f>
        <v>0.5</v>
      </c>
      <c r="L928" s="5">
        <f>INDEX(products!$A$1:$G$49, 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 MATCH(orders!$D929,products!$A$1:$A$49,0),MATCH(orders!I$1,products!$A$1:$G$1,0))</f>
        <v>Exc</v>
      </c>
      <c r="J929" t="str">
        <f>INDEX(products!$A$1:$G$49, MATCH(orders!$D929,products!$A$1:$A$49,0),MATCH(orders!J$1,products!$A$1:$G$1,0))</f>
        <v>D</v>
      </c>
      <c r="K929" s="4">
        <f>INDEX(products!$A$1:$G$49, MATCH(orders!$D929,products!$A$1:$A$49,0),MATCH(orders!K$1,products!$A$1:$G$1,0))</f>
        <v>2.5</v>
      </c>
      <c r="L929" s="5">
        <f>INDEX(products!$A$1:$G$49, 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 MATCH(orders!$D930,products!$A$1:$A$49,0),MATCH(orders!I$1,products!$A$1:$G$1,0))</f>
        <v>Exc</v>
      </c>
      <c r="J930" t="str">
        <f>INDEX(products!$A$1:$G$49, MATCH(orders!$D930,products!$A$1:$A$49,0),MATCH(orders!J$1,products!$A$1:$G$1,0))</f>
        <v>M</v>
      </c>
      <c r="K930" s="4">
        <f>INDEX(products!$A$1:$G$49, MATCH(orders!$D930,products!$A$1:$A$49,0),MATCH(orders!K$1,products!$A$1:$G$1,0))</f>
        <v>2.5</v>
      </c>
      <c r="L930" s="5">
        <f>INDEX(products!$A$1:$G$49, 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 MATCH(orders!$D931,products!$A$1:$A$49,0),MATCH(orders!I$1,products!$A$1:$G$1,0))</f>
        <v>Exc</v>
      </c>
      <c r="J931" t="str">
        <f>INDEX(products!$A$1:$G$49, MATCH(orders!$D931,products!$A$1:$A$49,0),MATCH(orders!J$1,products!$A$1:$G$1,0))</f>
        <v>L</v>
      </c>
      <c r="K931" s="4">
        <f>INDEX(products!$A$1:$G$49, MATCH(orders!$D931,products!$A$1:$A$49,0),MATCH(orders!K$1,products!$A$1:$G$1,0))</f>
        <v>0.2</v>
      </c>
      <c r="L931" s="5">
        <f>INDEX(products!$A$1:$G$49, 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 MATCH(orders!$D932,products!$A$1:$A$49,0),MATCH(orders!I$1,products!$A$1:$G$1,0))</f>
        <v>Exc</v>
      </c>
      <c r="J932" t="str">
        <f>INDEX(products!$A$1:$G$49, MATCH(orders!$D932,products!$A$1:$A$49,0),MATCH(orders!J$1,products!$A$1:$G$1,0))</f>
        <v>D</v>
      </c>
      <c r="K932" s="4">
        <f>INDEX(products!$A$1:$G$49, MATCH(orders!$D932,products!$A$1:$A$49,0),MATCH(orders!K$1,products!$A$1:$G$1,0))</f>
        <v>1</v>
      </c>
      <c r="L932" s="5">
        <f>INDEX(products!$A$1:$G$49, 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 MATCH(orders!$D933,products!$A$1:$A$49,0),MATCH(orders!I$1,products!$A$1:$G$1,0))</f>
        <v>Ara</v>
      </c>
      <c r="J933" t="str">
        <f>INDEX(products!$A$1:$G$49, MATCH(orders!$D933,products!$A$1:$A$49,0),MATCH(orders!J$1,products!$A$1:$G$1,0))</f>
        <v>D</v>
      </c>
      <c r="K933" s="4">
        <f>INDEX(products!$A$1:$G$49, MATCH(orders!$D933,products!$A$1:$A$49,0),MATCH(orders!K$1,products!$A$1:$G$1,0))</f>
        <v>0.5</v>
      </c>
      <c r="L933" s="5">
        <f>INDEX(products!$A$1:$G$49, 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 MATCH(orders!$D934,products!$A$1:$A$49,0),MATCH(orders!I$1,products!$A$1:$G$1,0))</f>
        <v>Exc</v>
      </c>
      <c r="J934" t="str">
        <f>INDEX(products!$A$1:$G$49, MATCH(orders!$D934,products!$A$1:$A$49,0),MATCH(orders!J$1,products!$A$1:$G$1,0))</f>
        <v>M</v>
      </c>
      <c r="K934" s="4">
        <f>INDEX(products!$A$1:$G$49, MATCH(orders!$D934,products!$A$1:$A$49,0),MATCH(orders!K$1,products!$A$1:$G$1,0))</f>
        <v>1</v>
      </c>
      <c r="L934" s="5">
        <f>INDEX(products!$A$1:$G$49, 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 MATCH(orders!$D935,products!$A$1:$A$49,0),MATCH(orders!I$1,products!$A$1:$G$1,0))</f>
        <v>Rob</v>
      </c>
      <c r="J935" t="str">
        <f>INDEX(products!$A$1:$G$49, MATCH(orders!$D935,products!$A$1:$A$49,0),MATCH(orders!J$1,products!$A$1:$G$1,0))</f>
        <v>D</v>
      </c>
      <c r="K935" s="4">
        <f>INDEX(products!$A$1:$G$49, MATCH(orders!$D935,products!$A$1:$A$49,0),MATCH(orders!K$1,products!$A$1:$G$1,0))</f>
        <v>1</v>
      </c>
      <c r="L935" s="5">
        <f>INDEX(products!$A$1:$G$49, 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 MATCH(orders!$D936,products!$A$1:$A$49,0),MATCH(orders!I$1,products!$A$1:$G$1,0))</f>
        <v>Rob</v>
      </c>
      <c r="J936" t="str">
        <f>INDEX(products!$A$1:$G$49, MATCH(orders!$D936,products!$A$1:$A$49,0),MATCH(orders!J$1,products!$A$1:$G$1,0))</f>
        <v>M</v>
      </c>
      <c r="K936" s="4">
        <f>INDEX(products!$A$1:$G$49, MATCH(orders!$D936,products!$A$1:$A$49,0),MATCH(orders!K$1,products!$A$1:$G$1,0))</f>
        <v>2.5</v>
      </c>
      <c r="L936" s="5">
        <f>INDEX(products!$A$1:$G$49, 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 MATCH(orders!$D937,products!$A$1:$A$49,0),MATCH(orders!I$1,products!$A$1:$G$1,0))</f>
        <v>Ara</v>
      </c>
      <c r="J937" t="str">
        <f>INDEX(products!$A$1:$G$49, MATCH(orders!$D937,products!$A$1:$A$49,0),MATCH(orders!J$1,products!$A$1:$G$1,0))</f>
        <v>M</v>
      </c>
      <c r="K937" s="4">
        <f>INDEX(products!$A$1:$G$49, MATCH(orders!$D937,products!$A$1:$A$49,0),MATCH(orders!K$1,products!$A$1:$G$1,0))</f>
        <v>2.5</v>
      </c>
      <c r="L937" s="5">
        <f>INDEX(products!$A$1:$G$49, 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 MATCH(orders!$D938,products!$A$1:$A$49,0),MATCH(orders!I$1,products!$A$1:$G$1,0))</f>
        <v>Lib</v>
      </c>
      <c r="J938" t="str">
        <f>INDEX(products!$A$1:$G$49, MATCH(orders!$D938,products!$A$1:$A$49,0),MATCH(orders!J$1,products!$A$1:$G$1,0))</f>
        <v>D</v>
      </c>
      <c r="K938" s="4">
        <f>INDEX(products!$A$1:$G$49, MATCH(orders!$D938,products!$A$1:$A$49,0),MATCH(orders!K$1,products!$A$1:$G$1,0))</f>
        <v>0.5</v>
      </c>
      <c r="L938" s="5">
        <f>INDEX(products!$A$1:$G$49, 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 MATCH(orders!$D939,products!$A$1:$A$49,0),MATCH(orders!I$1,products!$A$1:$G$1,0))</f>
        <v>Rob</v>
      </c>
      <c r="J939" t="str">
        <f>INDEX(products!$A$1:$G$49, MATCH(orders!$D939,products!$A$1:$A$49,0),MATCH(orders!J$1,products!$A$1:$G$1,0))</f>
        <v>M</v>
      </c>
      <c r="K939" s="4">
        <f>INDEX(products!$A$1:$G$49, MATCH(orders!$D939,products!$A$1:$A$49,0),MATCH(orders!K$1,products!$A$1:$G$1,0))</f>
        <v>2.5</v>
      </c>
      <c r="L939" s="5">
        <f>INDEX(products!$A$1:$G$49, 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 MATCH(orders!$D940,products!$A$1:$A$49,0),MATCH(orders!I$1,products!$A$1:$G$1,0))</f>
        <v>Exc</v>
      </c>
      <c r="J940" t="str">
        <f>INDEX(products!$A$1:$G$49, MATCH(orders!$D940,products!$A$1:$A$49,0),MATCH(orders!J$1,products!$A$1:$G$1,0))</f>
        <v>L</v>
      </c>
      <c r="K940" s="4">
        <f>INDEX(products!$A$1:$G$49, MATCH(orders!$D940,products!$A$1:$A$49,0),MATCH(orders!K$1,products!$A$1:$G$1,0))</f>
        <v>1</v>
      </c>
      <c r="L940" s="5">
        <f>INDEX(products!$A$1:$G$49, 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 MATCH(orders!$D941,products!$A$1:$A$49,0),MATCH(orders!I$1,products!$A$1:$G$1,0))</f>
        <v>Lib</v>
      </c>
      <c r="J941" t="str">
        <f>INDEX(products!$A$1:$G$49, MATCH(orders!$D941,products!$A$1:$A$49,0),MATCH(orders!J$1,products!$A$1:$G$1,0))</f>
        <v>L</v>
      </c>
      <c r="K941" s="4">
        <f>INDEX(products!$A$1:$G$49, MATCH(orders!$D941,products!$A$1:$A$49,0),MATCH(orders!K$1,products!$A$1:$G$1,0))</f>
        <v>0.2</v>
      </c>
      <c r="L941" s="5">
        <f>INDEX(products!$A$1:$G$49, 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 MATCH(orders!$D942,products!$A$1:$A$49,0),MATCH(orders!I$1,products!$A$1:$G$1,0))</f>
        <v>Rob</v>
      </c>
      <c r="J942" t="str">
        <f>INDEX(products!$A$1:$G$49, MATCH(orders!$D942,products!$A$1:$A$49,0),MATCH(orders!J$1,products!$A$1:$G$1,0))</f>
        <v>L</v>
      </c>
      <c r="K942" s="4">
        <f>INDEX(products!$A$1:$G$49, MATCH(orders!$D942,products!$A$1:$A$49,0),MATCH(orders!K$1,products!$A$1:$G$1,0))</f>
        <v>0.5</v>
      </c>
      <c r="L942" s="5">
        <f>INDEX(products!$A$1:$G$49, 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 MATCH(orders!$D943,products!$A$1:$A$49,0),MATCH(orders!I$1,products!$A$1:$G$1,0))</f>
        <v>Ara</v>
      </c>
      <c r="J943" t="str">
        <f>INDEX(products!$A$1:$G$49, MATCH(orders!$D943,products!$A$1:$A$49,0),MATCH(orders!J$1,products!$A$1:$G$1,0))</f>
        <v>L</v>
      </c>
      <c r="K943" s="4">
        <f>INDEX(products!$A$1:$G$49, MATCH(orders!$D943,products!$A$1:$A$49,0),MATCH(orders!K$1,products!$A$1:$G$1,0))</f>
        <v>0.5</v>
      </c>
      <c r="L943" s="5">
        <f>INDEX(products!$A$1:$G$49, 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 MATCH(orders!$D944,products!$A$1:$A$49,0),MATCH(orders!I$1,products!$A$1:$G$1,0))</f>
        <v>Rob</v>
      </c>
      <c r="J944" t="str">
        <f>INDEX(products!$A$1:$G$49, MATCH(orders!$D944,products!$A$1:$A$49,0),MATCH(orders!J$1,products!$A$1:$G$1,0))</f>
        <v>L</v>
      </c>
      <c r="K944" s="4">
        <f>INDEX(products!$A$1:$G$49, MATCH(orders!$D944,products!$A$1:$A$49,0),MATCH(orders!K$1,products!$A$1:$G$1,0))</f>
        <v>1</v>
      </c>
      <c r="L944" s="5">
        <f>INDEX(products!$A$1:$G$49, 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 MATCH(orders!$D945,products!$A$1:$A$49,0),MATCH(orders!I$1,products!$A$1:$G$1,0))</f>
        <v>Ara</v>
      </c>
      <c r="J945" t="str">
        <f>INDEX(products!$A$1:$G$49, MATCH(orders!$D945,products!$A$1:$A$49,0),MATCH(orders!J$1,products!$A$1:$G$1,0))</f>
        <v>L</v>
      </c>
      <c r="K945" s="4">
        <f>INDEX(products!$A$1:$G$49, MATCH(orders!$D945,products!$A$1:$A$49,0),MATCH(orders!K$1,products!$A$1:$G$1,0))</f>
        <v>0.5</v>
      </c>
      <c r="L945" s="5">
        <f>INDEX(products!$A$1:$G$49, 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 MATCH(orders!$D946,products!$A$1:$A$49,0),MATCH(orders!I$1,products!$A$1:$G$1,0))</f>
        <v>Rob</v>
      </c>
      <c r="J946" t="str">
        <f>INDEX(products!$A$1:$G$49, MATCH(orders!$D946,products!$A$1:$A$49,0),MATCH(orders!J$1,products!$A$1:$G$1,0))</f>
        <v>L</v>
      </c>
      <c r="K946" s="4">
        <f>INDEX(products!$A$1:$G$49, MATCH(orders!$D946,products!$A$1:$A$49,0),MATCH(orders!K$1,products!$A$1:$G$1,0))</f>
        <v>0.5</v>
      </c>
      <c r="L946" s="5">
        <f>INDEX(products!$A$1:$G$49, 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 MATCH(orders!$D947,products!$A$1:$A$49,0),MATCH(orders!I$1,products!$A$1:$G$1,0))</f>
        <v>Lib</v>
      </c>
      <c r="J947" t="str">
        <f>INDEX(products!$A$1:$G$49, MATCH(orders!$D947,products!$A$1:$A$49,0),MATCH(orders!J$1,products!$A$1:$G$1,0))</f>
        <v>D</v>
      </c>
      <c r="K947" s="4">
        <f>INDEX(products!$A$1:$G$49, MATCH(orders!$D947,products!$A$1:$A$49,0),MATCH(orders!K$1,products!$A$1:$G$1,0))</f>
        <v>2.5</v>
      </c>
      <c r="L947" s="5">
        <f>INDEX(products!$A$1:$G$49, 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 MATCH(orders!$D948,products!$A$1:$A$49,0),MATCH(orders!I$1,products!$A$1:$G$1,0))</f>
        <v>Lib</v>
      </c>
      <c r="J948" t="str">
        <f>INDEX(products!$A$1:$G$49, MATCH(orders!$D948,products!$A$1:$A$49,0),MATCH(orders!J$1,products!$A$1:$G$1,0))</f>
        <v>D</v>
      </c>
      <c r="K948" s="4">
        <f>INDEX(products!$A$1:$G$49, MATCH(orders!$D948,products!$A$1:$A$49,0),MATCH(orders!K$1,products!$A$1:$G$1,0))</f>
        <v>0.5</v>
      </c>
      <c r="L948" s="5">
        <f>INDEX(products!$A$1:$G$49, 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 MATCH(orders!$D949,products!$A$1:$A$49,0),MATCH(orders!I$1,products!$A$1:$G$1,0))</f>
        <v>Ara</v>
      </c>
      <c r="J949" t="str">
        <f>INDEX(products!$A$1:$G$49, MATCH(orders!$D949,products!$A$1:$A$49,0),MATCH(orders!J$1,products!$A$1:$G$1,0))</f>
        <v>M</v>
      </c>
      <c r="K949" s="4">
        <f>INDEX(products!$A$1:$G$49, MATCH(orders!$D949,products!$A$1:$A$49,0),MATCH(orders!K$1,products!$A$1:$G$1,0))</f>
        <v>1</v>
      </c>
      <c r="L949" s="5">
        <f>INDEX(products!$A$1:$G$49, 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 MATCH(orders!$D950,products!$A$1:$A$49,0),MATCH(orders!I$1,products!$A$1:$G$1,0))</f>
        <v>Exc</v>
      </c>
      <c r="J950" t="str">
        <f>INDEX(products!$A$1:$G$49, MATCH(orders!$D950,products!$A$1:$A$49,0),MATCH(orders!J$1,products!$A$1:$G$1,0))</f>
        <v>D</v>
      </c>
      <c r="K950" s="4">
        <f>INDEX(products!$A$1:$G$49, MATCH(orders!$D950,products!$A$1:$A$49,0),MATCH(orders!K$1,products!$A$1:$G$1,0))</f>
        <v>2.5</v>
      </c>
      <c r="L950" s="5">
        <f>INDEX(products!$A$1:$G$49, 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 MATCH(orders!$D951,products!$A$1:$A$49,0),MATCH(orders!I$1,products!$A$1:$G$1,0))</f>
        <v>Rob</v>
      </c>
      <c r="J951" t="str">
        <f>INDEX(products!$A$1:$G$49, MATCH(orders!$D951,products!$A$1:$A$49,0),MATCH(orders!J$1,products!$A$1:$G$1,0))</f>
        <v>L</v>
      </c>
      <c r="K951" s="4">
        <f>INDEX(products!$A$1:$G$49, MATCH(orders!$D951,products!$A$1:$A$49,0),MATCH(orders!K$1,products!$A$1:$G$1,0))</f>
        <v>2.5</v>
      </c>
      <c r="L951" s="5">
        <f>INDEX(products!$A$1:$G$49, 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 MATCH(orders!$D952,products!$A$1:$A$49,0),MATCH(orders!I$1,products!$A$1:$G$1,0))</f>
        <v>Rob</v>
      </c>
      <c r="J952" t="str">
        <f>INDEX(products!$A$1:$G$49, MATCH(orders!$D952,products!$A$1:$A$49,0),MATCH(orders!J$1,products!$A$1:$G$1,0))</f>
        <v>L</v>
      </c>
      <c r="K952" s="4">
        <f>INDEX(products!$A$1:$G$49, MATCH(orders!$D952,products!$A$1:$A$49,0),MATCH(orders!K$1,products!$A$1:$G$1,0))</f>
        <v>0.2</v>
      </c>
      <c r="L952" s="5">
        <f>INDEX(products!$A$1:$G$49, 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 MATCH(orders!$D953,products!$A$1:$A$49,0),MATCH(orders!I$1,products!$A$1:$G$1,0))</f>
        <v>Rob</v>
      </c>
      <c r="J953" t="str">
        <f>INDEX(products!$A$1:$G$49, MATCH(orders!$D953,products!$A$1:$A$49,0),MATCH(orders!J$1,products!$A$1:$G$1,0))</f>
        <v>L</v>
      </c>
      <c r="K953" s="4">
        <f>INDEX(products!$A$1:$G$49, MATCH(orders!$D953,products!$A$1:$A$49,0),MATCH(orders!K$1,products!$A$1:$G$1,0))</f>
        <v>0.2</v>
      </c>
      <c r="L953" s="5">
        <f>INDEX(products!$A$1:$G$49, 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 MATCH(orders!$D954,products!$A$1:$A$49,0),MATCH(orders!I$1,products!$A$1:$G$1,0))</f>
        <v>Ara</v>
      </c>
      <c r="J954" t="str">
        <f>INDEX(products!$A$1:$G$49, MATCH(orders!$D954,products!$A$1:$A$49,0),MATCH(orders!J$1,products!$A$1:$G$1,0))</f>
        <v>M</v>
      </c>
      <c r="K954" s="4">
        <f>INDEX(products!$A$1:$G$49, MATCH(orders!$D954,products!$A$1:$A$49,0),MATCH(orders!K$1,products!$A$1:$G$1,0))</f>
        <v>1</v>
      </c>
      <c r="L954" s="5">
        <f>INDEX(products!$A$1:$G$49, 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 MATCH(orders!$D955,products!$A$1:$A$49,0),MATCH(orders!I$1,products!$A$1:$G$1,0))</f>
        <v>Ara</v>
      </c>
      <c r="J955" t="str">
        <f>INDEX(products!$A$1:$G$49, MATCH(orders!$D955,products!$A$1:$A$49,0),MATCH(orders!J$1,products!$A$1:$G$1,0))</f>
        <v>L</v>
      </c>
      <c r="K955" s="4">
        <f>INDEX(products!$A$1:$G$49, MATCH(orders!$D955,products!$A$1:$A$49,0),MATCH(orders!K$1,products!$A$1:$G$1,0))</f>
        <v>0.2</v>
      </c>
      <c r="L955" s="5">
        <f>INDEX(products!$A$1:$G$49, 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 MATCH(orders!$D956,products!$A$1:$A$49,0),MATCH(orders!I$1,products!$A$1:$G$1,0))</f>
        <v>Exc</v>
      </c>
      <c r="J956" t="str">
        <f>INDEX(products!$A$1:$G$49, MATCH(orders!$D956,products!$A$1:$A$49,0),MATCH(orders!J$1,products!$A$1:$G$1,0))</f>
        <v>D</v>
      </c>
      <c r="K956" s="4">
        <f>INDEX(products!$A$1:$G$49, MATCH(orders!$D956,products!$A$1:$A$49,0),MATCH(orders!K$1,products!$A$1:$G$1,0))</f>
        <v>2.5</v>
      </c>
      <c r="L956" s="5">
        <f>INDEX(products!$A$1:$G$49, 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 MATCH(orders!$D957,products!$A$1:$A$49,0),MATCH(orders!I$1,products!$A$1:$G$1,0))</f>
        <v>Exc</v>
      </c>
      <c r="J957" t="str">
        <f>INDEX(products!$A$1:$G$49, MATCH(orders!$D957,products!$A$1:$A$49,0),MATCH(orders!J$1,products!$A$1:$G$1,0))</f>
        <v>L</v>
      </c>
      <c r="K957" s="4">
        <f>INDEX(products!$A$1:$G$49, MATCH(orders!$D957,products!$A$1:$A$49,0),MATCH(orders!K$1,products!$A$1:$G$1,0))</f>
        <v>2.5</v>
      </c>
      <c r="L957" s="5">
        <f>INDEX(products!$A$1:$G$49, 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 MATCH(orders!$D958,products!$A$1:$A$49,0),MATCH(orders!I$1,products!$A$1:$G$1,0))</f>
        <v>Rob</v>
      </c>
      <c r="J958" t="str">
        <f>INDEX(products!$A$1:$G$49, MATCH(orders!$D958,products!$A$1:$A$49,0),MATCH(orders!J$1,products!$A$1:$G$1,0))</f>
        <v>L</v>
      </c>
      <c r="K958" s="4">
        <f>INDEX(products!$A$1:$G$49, MATCH(orders!$D958,products!$A$1:$A$49,0),MATCH(orders!K$1,products!$A$1:$G$1,0))</f>
        <v>2.5</v>
      </c>
      <c r="L958" s="5">
        <f>INDEX(products!$A$1:$G$49, 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 MATCH(orders!$D959,products!$A$1:$A$49,0),MATCH(orders!I$1,products!$A$1:$G$1,0))</f>
        <v>Exc</v>
      </c>
      <c r="J959" t="str">
        <f>INDEX(products!$A$1:$G$49, MATCH(orders!$D959,products!$A$1:$A$49,0),MATCH(orders!J$1,products!$A$1:$G$1,0))</f>
        <v>L</v>
      </c>
      <c r="K959" s="4">
        <f>INDEX(products!$A$1:$G$49, MATCH(orders!$D959,products!$A$1:$A$49,0),MATCH(orders!K$1,products!$A$1:$G$1,0))</f>
        <v>1</v>
      </c>
      <c r="L959" s="5">
        <f>INDEX(products!$A$1:$G$49, 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 MATCH(orders!$D960,products!$A$1:$A$49,0),MATCH(orders!I$1,products!$A$1:$G$1,0))</f>
        <v>Ara</v>
      </c>
      <c r="J960" t="str">
        <f>INDEX(products!$A$1:$G$49, MATCH(orders!$D960,products!$A$1:$A$49,0),MATCH(orders!J$1,products!$A$1:$G$1,0))</f>
        <v>L</v>
      </c>
      <c r="K960" s="4">
        <f>INDEX(products!$A$1:$G$49, MATCH(orders!$D960,products!$A$1:$A$49,0),MATCH(orders!K$1,products!$A$1:$G$1,0))</f>
        <v>0.2</v>
      </c>
      <c r="L960" s="5">
        <f>INDEX(products!$A$1:$G$49, 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 MATCH(orders!$D961,products!$A$1:$A$49,0),MATCH(orders!I$1,products!$A$1:$G$1,0))</f>
        <v>Lib</v>
      </c>
      <c r="J961" t="str">
        <f>INDEX(products!$A$1:$G$49, MATCH(orders!$D961,products!$A$1:$A$49,0),MATCH(orders!J$1,products!$A$1:$G$1,0))</f>
        <v>L</v>
      </c>
      <c r="K961" s="4">
        <f>INDEX(products!$A$1:$G$49, MATCH(orders!$D961,products!$A$1:$A$49,0),MATCH(orders!K$1,products!$A$1:$G$1,0))</f>
        <v>0.2</v>
      </c>
      <c r="L961" s="5">
        <f>INDEX(products!$A$1:$G$49, 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 MATCH(orders!$D962,products!$A$1:$A$49,0),MATCH(orders!I$1,products!$A$1:$G$1,0))</f>
        <v>Lib</v>
      </c>
      <c r="J962" t="str">
        <f>INDEX(products!$A$1:$G$49, MATCH(orders!$D962,products!$A$1:$A$49,0),MATCH(orders!J$1,products!$A$1:$G$1,0))</f>
        <v>L</v>
      </c>
      <c r="K962" s="4">
        <f>INDEX(products!$A$1:$G$49, MATCH(orders!$D962,products!$A$1:$A$49,0),MATCH(orders!K$1,products!$A$1:$G$1,0))</f>
        <v>1</v>
      </c>
      <c r="L962" s="5">
        <f>INDEX(products!$A$1:$G$49, 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 MATCH(orders!$D963,products!$A$1:$A$49,0),MATCH(orders!I$1,products!$A$1:$G$1,0))</f>
        <v>Ara</v>
      </c>
      <c r="J963" t="str">
        <f>INDEX(products!$A$1:$G$49, MATCH(orders!$D963,products!$A$1:$A$49,0),MATCH(orders!J$1,products!$A$1:$G$1,0))</f>
        <v>D</v>
      </c>
      <c r="K963" s="4">
        <f>INDEX(products!$A$1:$G$49, MATCH(orders!$D963,products!$A$1:$A$49,0),MATCH(orders!K$1,products!$A$1:$G$1,0))</f>
        <v>2.5</v>
      </c>
      <c r="L963" s="5">
        <f>INDEX(products!$A$1:$G$49, MATCH(orders!$D963,products!$A$1:$A$49,0),MATCH(orders!L$1,products!$A$1:$G$1,0))</f>
        <v>22.884999999999998</v>
      </c>
      <c r="M963" s="5">
        <f t="shared" ref="M963:M1001" si="45">L963*E963</f>
        <v>45.769999999999996</v>
      </c>
      <c r="N963" t="str">
        <f t="shared" ref="N963:N1001" si="46">IF(I963="Rob","Robusta",IF(I963="Exc", "Excelsa",IF(I963="Ara","Arabica",IF(I963="Lib","Liberica",""))))</f>
        <v>Arabica</v>
      </c>
      <c r="O963" t="str">
        <f t="shared" ref="O963:O1001" si="47">IF(J963="M","Medium",IF(J963="L", "Light",IF(J963="D","Dark","")))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 MATCH(orders!$D964,products!$A$1:$A$49,0),MATCH(orders!I$1,products!$A$1:$G$1,0))</f>
        <v>Rob</v>
      </c>
      <c r="J964" t="str">
        <f>INDEX(products!$A$1:$G$49, MATCH(orders!$D964,products!$A$1:$A$49,0),MATCH(orders!J$1,products!$A$1:$G$1,0))</f>
        <v>D</v>
      </c>
      <c r="K964" s="4">
        <f>INDEX(products!$A$1:$G$49, MATCH(orders!$D964,products!$A$1:$A$49,0),MATCH(orders!K$1,products!$A$1:$G$1,0))</f>
        <v>1</v>
      </c>
      <c r="L964" s="5">
        <f>INDEX(products!$A$1:$G$49, 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 MATCH(orders!$D965,products!$A$1:$A$49,0),MATCH(orders!I$1,products!$A$1:$G$1,0))</f>
        <v>Rob</v>
      </c>
      <c r="J965" t="str">
        <f>INDEX(products!$A$1:$G$49, MATCH(orders!$D965,products!$A$1:$A$49,0),MATCH(orders!J$1,products!$A$1:$G$1,0))</f>
        <v>M</v>
      </c>
      <c r="K965" s="4">
        <f>INDEX(products!$A$1:$G$49, MATCH(orders!$D965,products!$A$1:$A$49,0),MATCH(orders!K$1,products!$A$1:$G$1,0))</f>
        <v>0.5</v>
      </c>
      <c r="L965" s="5">
        <f>INDEX(products!$A$1:$G$49, 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 MATCH(orders!$D966,products!$A$1:$A$49,0),MATCH(orders!I$1,products!$A$1:$G$1,0))</f>
        <v>Exc</v>
      </c>
      <c r="J966" t="str">
        <f>INDEX(products!$A$1:$G$49, MATCH(orders!$D966,products!$A$1:$A$49,0),MATCH(orders!J$1,products!$A$1:$G$1,0))</f>
        <v>L</v>
      </c>
      <c r="K966" s="4">
        <f>INDEX(products!$A$1:$G$49, MATCH(orders!$D966,products!$A$1:$A$49,0),MATCH(orders!K$1,products!$A$1:$G$1,0))</f>
        <v>0.2</v>
      </c>
      <c r="L966" s="5">
        <f>INDEX(products!$A$1:$G$49, 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 MATCH(orders!$D967,products!$A$1:$A$49,0),MATCH(orders!I$1,products!$A$1:$G$1,0))</f>
        <v>Rob</v>
      </c>
      <c r="J967" t="str">
        <f>INDEX(products!$A$1:$G$49, MATCH(orders!$D967,products!$A$1:$A$49,0),MATCH(orders!J$1,products!$A$1:$G$1,0))</f>
        <v>M</v>
      </c>
      <c r="K967" s="4">
        <f>INDEX(products!$A$1:$G$49, MATCH(orders!$D967,products!$A$1:$A$49,0),MATCH(orders!K$1,products!$A$1:$G$1,0))</f>
        <v>1</v>
      </c>
      <c r="L967" s="5">
        <f>INDEX(products!$A$1:$G$49, 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 MATCH(orders!$D968,products!$A$1:$A$49,0),MATCH(orders!I$1,products!$A$1:$G$1,0))</f>
        <v>Exc</v>
      </c>
      <c r="J968" t="str">
        <f>INDEX(products!$A$1:$G$49, MATCH(orders!$D968,products!$A$1:$A$49,0),MATCH(orders!J$1,products!$A$1:$G$1,0))</f>
        <v>L</v>
      </c>
      <c r="K968" s="4">
        <f>INDEX(products!$A$1:$G$49, MATCH(orders!$D968,products!$A$1:$A$49,0),MATCH(orders!K$1,products!$A$1:$G$1,0))</f>
        <v>0.5</v>
      </c>
      <c r="L968" s="5">
        <f>INDEX(products!$A$1:$G$49, 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 MATCH(orders!$D969,products!$A$1:$A$49,0),MATCH(orders!I$1,products!$A$1:$G$1,0))</f>
        <v>Rob</v>
      </c>
      <c r="J969" t="str">
        <f>INDEX(products!$A$1:$G$49, MATCH(orders!$D969,products!$A$1:$A$49,0),MATCH(orders!J$1,products!$A$1:$G$1,0))</f>
        <v>D</v>
      </c>
      <c r="K969" s="4">
        <f>INDEX(products!$A$1:$G$49, MATCH(orders!$D969,products!$A$1:$A$49,0),MATCH(orders!K$1,products!$A$1:$G$1,0))</f>
        <v>0.2</v>
      </c>
      <c r="L969" s="5">
        <f>INDEX(products!$A$1:$G$49, 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 MATCH(orders!$D970,products!$A$1:$A$49,0),MATCH(orders!I$1,products!$A$1:$G$1,0))</f>
        <v>Rob</v>
      </c>
      <c r="J970" t="str">
        <f>INDEX(products!$A$1:$G$49, MATCH(orders!$D970,products!$A$1:$A$49,0),MATCH(orders!J$1,products!$A$1:$G$1,0))</f>
        <v>M</v>
      </c>
      <c r="K970" s="4">
        <f>INDEX(products!$A$1:$G$49, MATCH(orders!$D970,products!$A$1:$A$49,0),MATCH(orders!K$1,products!$A$1:$G$1,0))</f>
        <v>0.2</v>
      </c>
      <c r="L970" s="5">
        <f>INDEX(products!$A$1:$G$49, 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 MATCH(orders!$D971,products!$A$1:$A$49,0),MATCH(orders!I$1,products!$A$1:$G$1,0))</f>
        <v>Lib</v>
      </c>
      <c r="J971" t="str">
        <f>INDEX(products!$A$1:$G$49, MATCH(orders!$D971,products!$A$1:$A$49,0),MATCH(orders!J$1,products!$A$1:$G$1,0))</f>
        <v>D</v>
      </c>
      <c r="K971" s="4">
        <f>INDEX(products!$A$1:$G$49, MATCH(orders!$D971,products!$A$1:$A$49,0),MATCH(orders!K$1,products!$A$1:$G$1,0))</f>
        <v>1</v>
      </c>
      <c r="L971" s="5">
        <f>INDEX(products!$A$1:$G$49, 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 MATCH(orders!$D972,products!$A$1:$A$49,0),MATCH(orders!I$1,products!$A$1:$G$1,0))</f>
        <v>Exc</v>
      </c>
      <c r="J972" t="str">
        <f>INDEX(products!$A$1:$G$49, MATCH(orders!$D972,products!$A$1:$A$49,0),MATCH(orders!J$1,products!$A$1:$G$1,0))</f>
        <v>M</v>
      </c>
      <c r="K972" s="4">
        <f>INDEX(products!$A$1:$G$49, MATCH(orders!$D972,products!$A$1:$A$49,0),MATCH(orders!K$1,products!$A$1:$G$1,0))</f>
        <v>0.5</v>
      </c>
      <c r="L972" s="5">
        <f>INDEX(products!$A$1:$G$49, 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 MATCH(orders!$D973,products!$A$1:$A$49,0),MATCH(orders!I$1,products!$A$1:$G$1,0))</f>
        <v>Ara</v>
      </c>
      <c r="J973" t="str">
        <f>INDEX(products!$A$1:$G$49, MATCH(orders!$D973,products!$A$1:$A$49,0),MATCH(orders!J$1,products!$A$1:$G$1,0))</f>
        <v>L</v>
      </c>
      <c r="K973" s="4">
        <f>INDEX(products!$A$1:$G$49, MATCH(orders!$D973,products!$A$1:$A$49,0),MATCH(orders!K$1,products!$A$1:$G$1,0))</f>
        <v>2.5</v>
      </c>
      <c r="L973" s="5">
        <f>INDEX(products!$A$1:$G$49, 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 MATCH(orders!$D974,products!$A$1:$A$49,0),MATCH(orders!I$1,products!$A$1:$G$1,0))</f>
        <v>Ara</v>
      </c>
      <c r="J974" t="str">
        <f>INDEX(products!$A$1:$G$49, MATCH(orders!$D974,products!$A$1:$A$49,0),MATCH(orders!J$1,products!$A$1:$G$1,0))</f>
        <v>L</v>
      </c>
      <c r="K974" s="4">
        <f>INDEX(products!$A$1:$G$49, MATCH(orders!$D974,products!$A$1:$A$49,0),MATCH(orders!K$1,products!$A$1:$G$1,0))</f>
        <v>2.5</v>
      </c>
      <c r="L974" s="5">
        <f>INDEX(products!$A$1:$G$49, 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 MATCH(orders!$D975,products!$A$1:$A$49,0),MATCH(orders!I$1,products!$A$1:$G$1,0))</f>
        <v>Lib</v>
      </c>
      <c r="J975" t="str">
        <f>INDEX(products!$A$1:$G$49, MATCH(orders!$D975,products!$A$1:$A$49,0),MATCH(orders!J$1,products!$A$1:$G$1,0))</f>
        <v>M</v>
      </c>
      <c r="K975" s="4">
        <f>INDEX(products!$A$1:$G$49, MATCH(orders!$D975,products!$A$1:$A$49,0),MATCH(orders!K$1,products!$A$1:$G$1,0))</f>
        <v>1</v>
      </c>
      <c r="L975" s="5">
        <f>INDEX(products!$A$1:$G$49, 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 MATCH(orders!$D976,products!$A$1:$A$49,0),MATCH(orders!I$1,products!$A$1:$G$1,0))</f>
        <v>Rob</v>
      </c>
      <c r="J976" t="str">
        <f>INDEX(products!$A$1:$G$49, MATCH(orders!$D976,products!$A$1:$A$49,0),MATCH(orders!J$1,products!$A$1:$G$1,0))</f>
        <v>D</v>
      </c>
      <c r="K976" s="4">
        <f>INDEX(products!$A$1:$G$49, MATCH(orders!$D976,products!$A$1:$A$49,0),MATCH(orders!K$1,products!$A$1:$G$1,0))</f>
        <v>0.5</v>
      </c>
      <c r="L976" s="5">
        <f>INDEX(products!$A$1:$G$49, 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 MATCH(orders!$D977,products!$A$1:$A$49,0),MATCH(orders!I$1,products!$A$1:$G$1,0))</f>
        <v>Ara</v>
      </c>
      <c r="J977" t="str">
        <f>INDEX(products!$A$1:$G$49, MATCH(orders!$D977,products!$A$1:$A$49,0),MATCH(orders!J$1,products!$A$1:$G$1,0))</f>
        <v>D</v>
      </c>
      <c r="K977" s="4">
        <f>INDEX(products!$A$1:$G$49, MATCH(orders!$D977,products!$A$1:$A$49,0),MATCH(orders!K$1,products!$A$1:$G$1,0))</f>
        <v>0.2</v>
      </c>
      <c r="L977" s="5">
        <f>INDEX(products!$A$1:$G$49, 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 MATCH(orders!$D978,products!$A$1:$A$49,0),MATCH(orders!I$1,products!$A$1:$G$1,0))</f>
        <v>Rob</v>
      </c>
      <c r="J978" t="str">
        <f>INDEX(products!$A$1:$G$49, MATCH(orders!$D978,products!$A$1:$A$49,0),MATCH(orders!J$1,products!$A$1:$G$1,0))</f>
        <v>L</v>
      </c>
      <c r="K978" s="4">
        <f>INDEX(products!$A$1:$G$49, MATCH(orders!$D978,products!$A$1:$A$49,0),MATCH(orders!K$1,products!$A$1:$G$1,0))</f>
        <v>2.5</v>
      </c>
      <c r="L978" s="5">
        <f>INDEX(products!$A$1:$G$49, 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 MATCH(orders!$D979,products!$A$1:$A$49,0),MATCH(orders!I$1,products!$A$1:$G$1,0))</f>
        <v>Rob</v>
      </c>
      <c r="J979" t="str">
        <f>INDEX(products!$A$1:$G$49, MATCH(orders!$D979,products!$A$1:$A$49,0),MATCH(orders!J$1,products!$A$1:$G$1,0))</f>
        <v>L</v>
      </c>
      <c r="K979" s="4">
        <f>INDEX(products!$A$1:$G$49, MATCH(orders!$D979,products!$A$1:$A$49,0),MATCH(orders!K$1,products!$A$1:$G$1,0))</f>
        <v>1</v>
      </c>
      <c r="L979" s="5">
        <f>INDEX(products!$A$1:$G$49, 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 MATCH(orders!$D980,products!$A$1:$A$49,0),MATCH(orders!I$1,products!$A$1:$G$1,0))</f>
        <v>Ara</v>
      </c>
      <c r="J980" t="str">
        <f>INDEX(products!$A$1:$G$49, MATCH(orders!$D980,products!$A$1:$A$49,0),MATCH(orders!J$1,products!$A$1:$G$1,0))</f>
        <v>L</v>
      </c>
      <c r="K980" s="4">
        <f>INDEX(products!$A$1:$G$49, MATCH(orders!$D980,products!$A$1:$A$49,0),MATCH(orders!K$1,products!$A$1:$G$1,0))</f>
        <v>0.5</v>
      </c>
      <c r="L980" s="5">
        <f>INDEX(products!$A$1:$G$49, 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 MATCH(orders!$D981,products!$A$1:$A$49,0),MATCH(orders!I$1,products!$A$1:$G$1,0))</f>
        <v>Rob</v>
      </c>
      <c r="J981" t="str">
        <f>INDEX(products!$A$1:$G$49, MATCH(orders!$D981,products!$A$1:$A$49,0),MATCH(orders!J$1,products!$A$1:$G$1,0))</f>
        <v>D</v>
      </c>
      <c r="K981" s="4">
        <f>INDEX(products!$A$1:$G$49, MATCH(orders!$D981,products!$A$1:$A$49,0),MATCH(orders!K$1,products!$A$1:$G$1,0))</f>
        <v>0.5</v>
      </c>
      <c r="L981" s="5">
        <f>INDEX(products!$A$1:$G$49, 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 MATCH(orders!$D982,products!$A$1:$A$49,0),MATCH(orders!I$1,products!$A$1:$G$1,0))</f>
        <v>Exc</v>
      </c>
      <c r="J982" t="str">
        <f>INDEX(products!$A$1:$G$49, MATCH(orders!$D982,products!$A$1:$A$49,0),MATCH(orders!J$1,products!$A$1:$G$1,0))</f>
        <v>D</v>
      </c>
      <c r="K982" s="4">
        <f>INDEX(products!$A$1:$G$49, MATCH(orders!$D982,products!$A$1:$A$49,0),MATCH(orders!K$1,products!$A$1:$G$1,0))</f>
        <v>2.5</v>
      </c>
      <c r="L982" s="5">
        <f>INDEX(products!$A$1:$G$49, 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 MATCH(orders!$D983,products!$A$1:$A$49,0),MATCH(orders!I$1,products!$A$1:$G$1,0))</f>
        <v>Exc</v>
      </c>
      <c r="J983" t="str">
        <f>INDEX(products!$A$1:$G$49, MATCH(orders!$D983,products!$A$1:$A$49,0),MATCH(orders!J$1,products!$A$1:$G$1,0))</f>
        <v>D</v>
      </c>
      <c r="K983" s="4">
        <f>INDEX(products!$A$1:$G$49, MATCH(orders!$D983,products!$A$1:$A$49,0),MATCH(orders!K$1,products!$A$1:$G$1,0))</f>
        <v>0.2</v>
      </c>
      <c r="L983" s="5">
        <f>INDEX(products!$A$1:$G$49, 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 MATCH(orders!$D984,products!$A$1:$A$49,0),MATCH(orders!I$1,products!$A$1:$G$1,0))</f>
        <v>Rob</v>
      </c>
      <c r="J984" t="str">
        <f>INDEX(products!$A$1:$G$49, MATCH(orders!$D984,products!$A$1:$A$49,0),MATCH(orders!J$1,products!$A$1:$G$1,0))</f>
        <v>L</v>
      </c>
      <c r="K984" s="4">
        <f>INDEX(products!$A$1:$G$49, MATCH(orders!$D984,products!$A$1:$A$49,0),MATCH(orders!K$1,products!$A$1:$G$1,0))</f>
        <v>1</v>
      </c>
      <c r="L984" s="5">
        <f>INDEX(products!$A$1:$G$49, 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 MATCH(orders!$D985,products!$A$1:$A$49,0),MATCH(orders!I$1,products!$A$1:$G$1,0))</f>
        <v>Ara</v>
      </c>
      <c r="J985" t="str">
        <f>INDEX(products!$A$1:$G$49, MATCH(orders!$D985,products!$A$1:$A$49,0),MATCH(orders!J$1,products!$A$1:$G$1,0))</f>
        <v>M</v>
      </c>
      <c r="K985" s="4">
        <f>INDEX(products!$A$1:$G$49, MATCH(orders!$D985,products!$A$1:$A$49,0),MATCH(orders!K$1,products!$A$1:$G$1,0))</f>
        <v>0.2</v>
      </c>
      <c r="L985" s="5">
        <f>INDEX(products!$A$1:$G$49, 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 MATCH(orders!$D986,products!$A$1:$A$49,0),MATCH(orders!I$1,products!$A$1:$G$1,0))</f>
        <v>Exc</v>
      </c>
      <c r="J986" t="str">
        <f>INDEX(products!$A$1:$G$49, MATCH(orders!$D986,products!$A$1:$A$49,0),MATCH(orders!J$1,products!$A$1:$G$1,0))</f>
        <v>M</v>
      </c>
      <c r="K986" s="4">
        <f>INDEX(products!$A$1:$G$49, MATCH(orders!$D986,products!$A$1:$A$49,0),MATCH(orders!K$1,products!$A$1:$G$1,0))</f>
        <v>2.5</v>
      </c>
      <c r="L986" s="5">
        <f>INDEX(products!$A$1:$G$49, 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 MATCH(orders!$D987,products!$A$1:$A$49,0),MATCH(orders!I$1,products!$A$1:$G$1,0))</f>
        <v>Rob</v>
      </c>
      <c r="J987" t="str">
        <f>INDEX(products!$A$1:$G$49, MATCH(orders!$D987,products!$A$1:$A$49,0),MATCH(orders!J$1,products!$A$1:$G$1,0))</f>
        <v>L</v>
      </c>
      <c r="K987" s="4">
        <f>INDEX(products!$A$1:$G$49, MATCH(orders!$D987,products!$A$1:$A$49,0),MATCH(orders!K$1,products!$A$1:$G$1,0))</f>
        <v>1</v>
      </c>
      <c r="L987" s="5">
        <f>INDEX(products!$A$1:$G$49, 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 MATCH(orders!$D988,products!$A$1:$A$49,0),MATCH(orders!I$1,products!$A$1:$G$1,0))</f>
        <v>Lib</v>
      </c>
      <c r="J988" t="str">
        <f>INDEX(products!$A$1:$G$49, MATCH(orders!$D988,products!$A$1:$A$49,0),MATCH(orders!J$1,products!$A$1:$G$1,0))</f>
        <v>M</v>
      </c>
      <c r="K988" s="4">
        <f>INDEX(products!$A$1:$G$49, MATCH(orders!$D988,products!$A$1:$A$49,0),MATCH(orders!K$1,products!$A$1:$G$1,0))</f>
        <v>2.5</v>
      </c>
      <c r="L988" s="5">
        <f>INDEX(products!$A$1:$G$49, 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 MATCH(orders!$D989,products!$A$1:$A$49,0),MATCH(orders!I$1,products!$A$1:$G$1,0))</f>
        <v>Ara</v>
      </c>
      <c r="J989" t="str">
        <f>INDEX(products!$A$1:$G$49, MATCH(orders!$D989,products!$A$1:$A$49,0),MATCH(orders!J$1,products!$A$1:$G$1,0))</f>
        <v>D</v>
      </c>
      <c r="K989" s="4">
        <f>INDEX(products!$A$1:$G$49, MATCH(orders!$D989,products!$A$1:$A$49,0),MATCH(orders!K$1,products!$A$1:$G$1,0))</f>
        <v>0.5</v>
      </c>
      <c r="L989" s="5">
        <f>INDEX(products!$A$1:$G$49, 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 MATCH(orders!$D990,products!$A$1:$A$49,0),MATCH(orders!I$1,products!$A$1:$G$1,0))</f>
        <v>Rob</v>
      </c>
      <c r="J990" t="str">
        <f>INDEX(products!$A$1:$G$49, MATCH(orders!$D990,products!$A$1:$A$49,0),MATCH(orders!J$1,products!$A$1:$G$1,0))</f>
        <v>M</v>
      </c>
      <c r="K990" s="4">
        <f>INDEX(products!$A$1:$G$49, MATCH(orders!$D990,products!$A$1:$A$49,0),MATCH(orders!K$1,products!$A$1:$G$1,0))</f>
        <v>1</v>
      </c>
      <c r="L990" s="5">
        <f>INDEX(products!$A$1:$G$49, 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 MATCH(orders!$D991,products!$A$1:$A$49,0),MATCH(orders!I$1,products!$A$1:$G$1,0))</f>
        <v>Ara</v>
      </c>
      <c r="J991" t="str">
        <f>INDEX(products!$A$1:$G$49, MATCH(orders!$D991,products!$A$1:$A$49,0),MATCH(orders!J$1,products!$A$1:$G$1,0))</f>
        <v>M</v>
      </c>
      <c r="K991" s="4">
        <f>INDEX(products!$A$1:$G$49, MATCH(orders!$D991,products!$A$1:$A$49,0),MATCH(orders!K$1,products!$A$1:$G$1,0))</f>
        <v>2.5</v>
      </c>
      <c r="L991" s="5">
        <f>INDEX(products!$A$1:$G$49, 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 MATCH(orders!$D992,products!$A$1:$A$49,0),MATCH(orders!I$1,products!$A$1:$G$1,0))</f>
        <v>Exc</v>
      </c>
      <c r="J992" t="str">
        <f>INDEX(products!$A$1:$G$49, MATCH(orders!$D992,products!$A$1:$A$49,0),MATCH(orders!J$1,products!$A$1:$G$1,0))</f>
        <v>D</v>
      </c>
      <c r="K992" s="4">
        <f>INDEX(products!$A$1:$G$49, MATCH(orders!$D992,products!$A$1:$A$49,0),MATCH(orders!K$1,products!$A$1:$G$1,0))</f>
        <v>0.2</v>
      </c>
      <c r="L992" s="5">
        <f>INDEX(products!$A$1:$G$49, 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 MATCH(orders!$D993,products!$A$1:$A$49,0),MATCH(orders!I$1,products!$A$1:$G$1,0))</f>
        <v>Lib</v>
      </c>
      <c r="J993" t="str">
        <f>INDEX(products!$A$1:$G$49, MATCH(orders!$D993,products!$A$1:$A$49,0),MATCH(orders!J$1,products!$A$1:$G$1,0))</f>
        <v>D</v>
      </c>
      <c r="K993" s="4">
        <f>INDEX(products!$A$1:$G$49, MATCH(orders!$D993,products!$A$1:$A$49,0),MATCH(orders!K$1,products!$A$1:$G$1,0))</f>
        <v>0.5</v>
      </c>
      <c r="L993" s="5">
        <f>INDEX(products!$A$1:$G$49, 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 MATCH(orders!$D994,products!$A$1:$A$49,0),MATCH(orders!I$1,products!$A$1:$G$1,0))</f>
        <v>Lib</v>
      </c>
      <c r="J994" t="str">
        <f>INDEX(products!$A$1:$G$49, MATCH(orders!$D994,products!$A$1:$A$49,0),MATCH(orders!J$1,products!$A$1:$G$1,0))</f>
        <v>L</v>
      </c>
      <c r="K994" s="4">
        <f>INDEX(products!$A$1:$G$49, MATCH(orders!$D994,products!$A$1:$A$49,0),MATCH(orders!K$1,products!$A$1:$G$1,0))</f>
        <v>2.5</v>
      </c>
      <c r="L994" s="5">
        <f>INDEX(products!$A$1:$G$49, 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 MATCH(orders!$D995,products!$A$1:$A$49,0),MATCH(orders!I$1,products!$A$1:$G$1,0))</f>
        <v>Ara</v>
      </c>
      <c r="J995" t="str">
        <f>INDEX(products!$A$1:$G$49, MATCH(orders!$D995,products!$A$1:$A$49,0),MATCH(orders!J$1,products!$A$1:$G$1,0))</f>
        <v>L</v>
      </c>
      <c r="K995" s="4">
        <f>INDEX(products!$A$1:$G$49, MATCH(orders!$D995,products!$A$1:$A$49,0),MATCH(orders!K$1,products!$A$1:$G$1,0))</f>
        <v>1</v>
      </c>
      <c r="L995" s="5">
        <f>INDEX(products!$A$1:$G$49, 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 MATCH(orders!$D996,products!$A$1:$A$49,0),MATCH(orders!I$1,products!$A$1:$G$1,0))</f>
        <v>Ara</v>
      </c>
      <c r="J996" t="str">
        <f>INDEX(products!$A$1:$G$49, MATCH(orders!$D996,products!$A$1:$A$49,0),MATCH(orders!J$1,products!$A$1:$G$1,0))</f>
        <v>D</v>
      </c>
      <c r="K996" s="4">
        <f>INDEX(products!$A$1:$G$49, MATCH(orders!$D996,products!$A$1:$A$49,0),MATCH(orders!K$1,products!$A$1:$G$1,0))</f>
        <v>0.2</v>
      </c>
      <c r="L996" s="5">
        <f>INDEX(products!$A$1:$G$49, 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 MATCH(orders!$D997,products!$A$1:$A$49,0),MATCH(orders!I$1,products!$A$1:$G$1,0))</f>
        <v>Rob</v>
      </c>
      <c r="J997" t="str">
        <f>INDEX(products!$A$1:$G$49, MATCH(orders!$D997,products!$A$1:$A$49,0),MATCH(orders!J$1,products!$A$1:$G$1,0))</f>
        <v>L</v>
      </c>
      <c r="K997" s="4">
        <f>INDEX(products!$A$1:$G$49, MATCH(orders!$D997,products!$A$1:$A$49,0),MATCH(orders!K$1,products!$A$1:$G$1,0))</f>
        <v>2.5</v>
      </c>
      <c r="L997" s="5">
        <f>INDEX(products!$A$1:$G$49, 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 MATCH(orders!$D998,products!$A$1:$A$49,0),MATCH(orders!I$1,products!$A$1:$G$1,0))</f>
        <v>Rob</v>
      </c>
      <c r="J998" t="str">
        <f>INDEX(products!$A$1:$G$49, MATCH(orders!$D998,products!$A$1:$A$49,0),MATCH(orders!J$1,products!$A$1:$G$1,0))</f>
        <v>M</v>
      </c>
      <c r="K998" s="4">
        <f>INDEX(products!$A$1:$G$49, MATCH(orders!$D998,products!$A$1:$A$49,0),MATCH(orders!K$1,products!$A$1:$G$1,0))</f>
        <v>0.5</v>
      </c>
      <c r="L998" s="5">
        <f>INDEX(products!$A$1:$G$49, 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 MATCH(orders!$D999,products!$A$1:$A$49,0),MATCH(orders!I$1,products!$A$1:$G$1,0))</f>
        <v>Ara</v>
      </c>
      <c r="J999" t="str">
        <f>INDEX(products!$A$1:$G$49, MATCH(orders!$D999,products!$A$1:$A$49,0),MATCH(orders!J$1,products!$A$1:$G$1,0))</f>
        <v>M</v>
      </c>
      <c r="K999" s="4">
        <f>INDEX(products!$A$1:$G$49, MATCH(orders!$D999,products!$A$1:$A$49,0),MATCH(orders!K$1,products!$A$1:$G$1,0))</f>
        <v>0.5</v>
      </c>
      <c r="L999" s="5">
        <f>INDEX(products!$A$1:$G$49, 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 MATCH(orders!$D1000,products!$A$1:$A$49,0),MATCH(orders!I$1,products!$A$1:$G$1,0))</f>
        <v>Ara</v>
      </c>
      <c r="J1000" t="str">
        <f>INDEX(products!$A$1:$G$49, MATCH(orders!$D1000,products!$A$1:$A$49,0),MATCH(orders!J$1,products!$A$1:$G$1,0))</f>
        <v>D</v>
      </c>
      <c r="K1000" s="4">
        <f>INDEX(products!$A$1:$G$49, MATCH(orders!$D1000,products!$A$1:$A$49,0),MATCH(orders!K$1,products!$A$1:$G$1,0))</f>
        <v>1</v>
      </c>
      <c r="L1000" s="5">
        <f>INDEX(products!$A$1:$G$49, 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 MATCH(orders!$D1001,products!$A$1:$A$49,0),MATCH(orders!I$1,products!$A$1:$G$1,0))</f>
        <v>Exc</v>
      </c>
      <c r="J1001" t="str">
        <f>INDEX(products!$A$1:$G$49, MATCH(orders!$D1001,products!$A$1:$A$49,0),MATCH(orders!J$1,products!$A$1:$G$1,0))</f>
        <v>M</v>
      </c>
      <c r="K1001" s="4">
        <f>INDEX(products!$A$1:$G$49, MATCH(orders!$D1001,products!$A$1:$A$49,0),MATCH(orders!K$1,products!$A$1:$G$1,0))</f>
        <v>0.2</v>
      </c>
      <c r="L1001" s="5">
        <f>INDEX(products!$A$1:$G$49, 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SalesByCountry</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Aminur Rahman</cp:lastModifiedBy>
  <cp:revision/>
  <dcterms:created xsi:type="dcterms:W3CDTF">2022-11-26T09:51:45Z</dcterms:created>
  <dcterms:modified xsi:type="dcterms:W3CDTF">2024-06-02T11:19:50Z</dcterms:modified>
  <cp:category/>
  <cp:contentStatus/>
</cp:coreProperties>
</file>