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mc:AlternateContent xmlns:mc="http://schemas.openxmlformats.org/markup-compatibility/2006">
    <mc:Choice Requires="x15">
      <x15ac:absPath xmlns:x15ac="http://schemas.microsoft.com/office/spreadsheetml/2010/11/ac" url="C:\Vu10630\python\Measurement equip connect\MECP\"/>
    </mc:Choice>
  </mc:AlternateContent>
  <xr:revisionPtr revIDLastSave="0" documentId="13_ncr:1_{1A4490C9-62F7-4E4C-AE2D-35C7C3DFA2E6}" xr6:coauthVersionLast="47" xr6:coauthVersionMax="47" xr10:uidLastSave="{00000000-0000-0000-0000-000000000000}"/>
  <bookViews>
    <workbookView xWindow="-120" yWindow="-120" windowWidth="29040" windowHeight="15840" activeTab="3" xr2:uid="{00000000-000D-0000-FFFF-FFFF00000000}"/>
  </bookViews>
  <sheets>
    <sheet name="1" sheetId="17" r:id="rId1"/>
    <sheet name="2" sheetId="24" r:id="rId2"/>
    <sheet name="3" sheetId="26" r:id="rId3"/>
    <sheet name="No1-No20" sheetId="27" r:id="rId4"/>
    <sheet name="data" sheetId="28" r:id="rId5"/>
  </sheets>
  <externalReferences>
    <externalReference r:id="rId6"/>
    <externalReference r:id="rId7"/>
  </externalReferences>
  <definedNames>
    <definedName name="_Dist_Values" localSheetId="3" hidden="1">#REF!</definedName>
    <definedName name="_Dist_Values" hidden="1">#REF!</definedName>
    <definedName name="_Key1" localSheetId="3" hidden="1">#REF!</definedName>
    <definedName name="_Key1" hidden="1">#REF!</definedName>
    <definedName name="_Order1" hidden="1">1</definedName>
    <definedName name="_Sort" localSheetId="3" hidden="1">#REF!</definedName>
    <definedName name="_Sort" hidden="1">#REF!</definedName>
    <definedName name="_values" hidden="1">#REF!</definedName>
    <definedName name="_xlnm.Print_Area" localSheetId="0">'1'!$A$1:$AN$45</definedName>
    <definedName name="_xlnm.Print_Area" localSheetId="1">'2'!$A$1:$AQ$32</definedName>
    <definedName name="_xlnm.Print_Area" localSheetId="2">'3'!$A$1:$AN$60</definedName>
    <definedName name="_xlnm.Print_Area" localSheetId="3">'No1-No20'!$A$1:$AB$139</definedName>
    <definedName name="単位TBL">'[1]2018データ'!$B$23:$L$24</definedName>
    <definedName name="地金TBL">'[1]2018データ'!$C$27:$K$31</definedName>
    <definedName name="工場稼働日数TBL">'[1]2018データ'!$B$8:$O$9</definedName>
    <definedName name="工場稼働日数TBL2" comment="労務、機械、金型用">'[1]2018データ'!$B$42:$P$43</definedName>
    <definedName name="機械価格" localSheetId="3">#REF!</definedName>
    <definedName name="機械価格">#REF!</definedName>
    <definedName name="為替">[2]基礎!$C:$D</definedName>
    <definedName name="為替レートTBL">'[1]2018データ'!$B$4:$J$5</definedName>
    <definedName name="賃金レートTBL">'[1]2018データ'!$B$12:$P$14</definedName>
    <definedName name="通貨TBL">'[1]2018データ'!$B$18:$Q$20</definedName>
    <definedName name="通貨TBL2" comment="労務費計算用">'[1]2018データ'!$B$46:$Q$48</definedName>
    <definedName name="間接係数">[2]基礎!$A$1:$B$65536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6" i="27" l="1"/>
  <c r="G86" i="27"/>
  <c r="G89" i="27" s="1"/>
  <c r="H86" i="27"/>
  <c r="I86" i="27"/>
  <c r="J86" i="27"/>
  <c r="K86" i="27"/>
  <c r="L86" i="27"/>
  <c r="M86" i="27"/>
  <c r="M89" i="27" s="1"/>
  <c r="N86" i="27"/>
  <c r="O86" i="27"/>
  <c r="P86" i="27"/>
  <c r="Q86" i="27"/>
  <c r="R86" i="27"/>
  <c r="S86" i="27"/>
  <c r="S89" i="27" s="1"/>
  <c r="T86" i="27"/>
  <c r="U86" i="27"/>
  <c r="V86" i="27"/>
  <c r="W86" i="27"/>
  <c r="X86" i="27"/>
  <c r="Y86" i="27"/>
  <c r="Y89" i="27" s="1"/>
  <c r="Z86" i="27"/>
  <c r="AA86" i="27"/>
  <c r="AB86" i="27"/>
  <c r="F87" i="27"/>
  <c r="F89" i="27" s="1"/>
  <c r="G87" i="27"/>
  <c r="H87" i="27"/>
  <c r="I87" i="27"/>
  <c r="I89" i="27" s="1"/>
  <c r="J87" i="27"/>
  <c r="K87" i="27"/>
  <c r="L87" i="27"/>
  <c r="L89" i="27" s="1"/>
  <c r="M87" i="27"/>
  <c r="N87" i="27"/>
  <c r="O87" i="27"/>
  <c r="O89" i="27" s="1"/>
  <c r="P87" i="27"/>
  <c r="Q87" i="27"/>
  <c r="R87" i="27"/>
  <c r="R89" i="27" s="1"/>
  <c r="S87" i="27"/>
  <c r="T87" i="27"/>
  <c r="U87" i="27"/>
  <c r="U89" i="27" s="1"/>
  <c r="V87" i="27"/>
  <c r="W87" i="27"/>
  <c r="X87" i="27"/>
  <c r="X89" i="27" s="1"/>
  <c r="Y87" i="27"/>
  <c r="Z87" i="27"/>
  <c r="AA87" i="27"/>
  <c r="AA89" i="27" s="1"/>
  <c r="AB87" i="27"/>
  <c r="F88" i="27"/>
  <c r="G88" i="27"/>
  <c r="H88" i="27"/>
  <c r="I88" i="27"/>
  <c r="J88" i="27"/>
  <c r="K88" i="27"/>
  <c r="L88" i="27"/>
  <c r="M88" i="27"/>
  <c r="N88" i="27"/>
  <c r="O88" i="27"/>
  <c r="P88" i="27"/>
  <c r="P89" i="27" s="1"/>
  <c r="Q88" i="27"/>
  <c r="R88" i="27"/>
  <c r="S88" i="27"/>
  <c r="T88" i="27"/>
  <c r="U88" i="27"/>
  <c r="V88" i="27"/>
  <c r="V89" i="27" s="1"/>
  <c r="W88" i="27"/>
  <c r="X88" i="27"/>
  <c r="Y88" i="27"/>
  <c r="Z88" i="27"/>
  <c r="AA88" i="27"/>
  <c r="AB88" i="27"/>
  <c r="AB89" i="27" s="1"/>
  <c r="H89" i="27"/>
  <c r="J89" i="27"/>
  <c r="K89" i="27"/>
  <c r="N89" i="27"/>
  <c r="Q89" i="27"/>
  <c r="T89" i="27"/>
  <c r="W89" i="27"/>
  <c r="Z89" i="27"/>
  <c r="E87" i="27"/>
  <c r="E88" i="27"/>
  <c r="E86" i="27"/>
  <c r="E89" i="27"/>
  <c r="F82" i="27"/>
  <c r="F85" i="27" s="1"/>
  <c r="G82" i="27"/>
  <c r="H82" i="27"/>
  <c r="H85" i="27" s="1"/>
  <c r="I82" i="27"/>
  <c r="J82" i="27"/>
  <c r="K82" i="27"/>
  <c r="K85" i="27" s="1"/>
  <c r="L82" i="27"/>
  <c r="M82" i="27"/>
  <c r="N82" i="27"/>
  <c r="O82" i="27"/>
  <c r="P82" i="27"/>
  <c r="Q82" i="27"/>
  <c r="Q85" i="27" s="1"/>
  <c r="R82" i="27"/>
  <c r="R85" i="27" s="1"/>
  <c r="S82" i="27"/>
  <c r="T82" i="27"/>
  <c r="T85" i="27" s="1"/>
  <c r="U82" i="27"/>
  <c r="V82" i="27"/>
  <c r="W82" i="27"/>
  <c r="W85" i="27" s="1"/>
  <c r="X82" i="27"/>
  <c r="Y82" i="27"/>
  <c r="Z82" i="27"/>
  <c r="AA82" i="27"/>
  <c r="AB82" i="27"/>
  <c r="F83" i="27"/>
  <c r="G83" i="27"/>
  <c r="H83" i="27"/>
  <c r="I83" i="27"/>
  <c r="J83" i="27"/>
  <c r="K83" i="27"/>
  <c r="L83" i="27"/>
  <c r="L85" i="27" s="1"/>
  <c r="M83" i="27"/>
  <c r="N83" i="27"/>
  <c r="O83" i="27"/>
  <c r="P83" i="27"/>
  <c r="Q83" i="27"/>
  <c r="R83" i="27"/>
  <c r="S83" i="27"/>
  <c r="T83" i="27"/>
  <c r="U83" i="27"/>
  <c r="V83" i="27"/>
  <c r="W83" i="27"/>
  <c r="X83" i="27"/>
  <c r="X85" i="27" s="1"/>
  <c r="Y83" i="27"/>
  <c r="Z83" i="27"/>
  <c r="AA83" i="27"/>
  <c r="AB83" i="27"/>
  <c r="F84" i="27"/>
  <c r="G84" i="27"/>
  <c r="H84" i="27"/>
  <c r="I84" i="27"/>
  <c r="J84" i="27"/>
  <c r="K84" i="27"/>
  <c r="L84" i="27"/>
  <c r="M84" i="27"/>
  <c r="N84" i="27"/>
  <c r="O84" i="27"/>
  <c r="P84" i="27"/>
  <c r="Q84" i="27"/>
  <c r="R84" i="27"/>
  <c r="S84" i="27"/>
  <c r="T84" i="27"/>
  <c r="U84" i="27"/>
  <c r="V84" i="27"/>
  <c r="W84" i="27"/>
  <c r="X84" i="27"/>
  <c r="Y84" i="27"/>
  <c r="Z84" i="27"/>
  <c r="AA84" i="27"/>
  <c r="AB84" i="27"/>
  <c r="J85" i="27"/>
  <c r="N85" i="27"/>
  <c r="P85" i="27"/>
  <c r="V85" i="27"/>
  <c r="Z85" i="27"/>
  <c r="AB85" i="27"/>
  <c r="E83" i="27"/>
  <c r="E84" i="27"/>
  <c r="E82" i="27"/>
  <c r="E85" i="27" s="1"/>
  <c r="F78" i="27"/>
  <c r="G78" i="27"/>
  <c r="H78" i="27"/>
  <c r="H81" i="27" s="1"/>
  <c r="I78" i="27"/>
  <c r="J78" i="27"/>
  <c r="J81" i="27" s="1"/>
  <c r="K78" i="27"/>
  <c r="L78" i="27"/>
  <c r="M78" i="27"/>
  <c r="N78" i="27"/>
  <c r="O78" i="27"/>
  <c r="P78" i="27"/>
  <c r="P81" i="27" s="1"/>
  <c r="Q78" i="27"/>
  <c r="R78" i="27"/>
  <c r="S78" i="27"/>
  <c r="T78" i="27"/>
  <c r="T81" i="27" s="1"/>
  <c r="U78" i="27"/>
  <c r="V78" i="27"/>
  <c r="V81" i="27" s="1"/>
  <c r="W78" i="27"/>
  <c r="X78" i="27"/>
  <c r="Y78" i="27"/>
  <c r="Z78" i="27"/>
  <c r="AA78" i="27"/>
  <c r="AB78" i="27"/>
  <c r="AB81" i="27" s="1"/>
  <c r="F79" i="27"/>
  <c r="G79" i="27"/>
  <c r="H79" i="27"/>
  <c r="I79" i="27"/>
  <c r="J79" i="27"/>
  <c r="K79" i="27"/>
  <c r="L79" i="27"/>
  <c r="M79" i="27"/>
  <c r="N79" i="27"/>
  <c r="O79" i="27"/>
  <c r="P79" i="27"/>
  <c r="Q79" i="27"/>
  <c r="R79" i="27"/>
  <c r="S79" i="27"/>
  <c r="T79" i="27"/>
  <c r="U79" i="27"/>
  <c r="V79" i="27"/>
  <c r="W79" i="27"/>
  <c r="X79" i="27"/>
  <c r="Y79" i="27"/>
  <c r="Z79" i="27"/>
  <c r="AA79" i="27"/>
  <c r="AB79" i="27"/>
  <c r="F80" i="27"/>
  <c r="G80" i="27"/>
  <c r="H80" i="27"/>
  <c r="I80" i="27"/>
  <c r="J80" i="27"/>
  <c r="K80" i="27"/>
  <c r="L80" i="27"/>
  <c r="M80" i="27"/>
  <c r="N80" i="27"/>
  <c r="O80" i="27"/>
  <c r="P80" i="27"/>
  <c r="Q80" i="27"/>
  <c r="R80" i="27"/>
  <c r="S80" i="27"/>
  <c r="T80" i="27"/>
  <c r="U80" i="27"/>
  <c r="V80" i="27"/>
  <c r="W80" i="27"/>
  <c r="X80" i="27"/>
  <c r="Y80" i="27"/>
  <c r="Z80" i="27"/>
  <c r="AA80" i="27"/>
  <c r="AB80" i="27"/>
  <c r="I81" i="27"/>
  <c r="N81" i="27"/>
  <c r="O81" i="27"/>
  <c r="U81" i="27"/>
  <c r="Z81" i="27"/>
  <c r="AA81" i="27"/>
  <c r="E79" i="27"/>
  <c r="E80" i="27"/>
  <c r="E81" i="27" s="1"/>
  <c r="E78" i="27"/>
  <c r="F74" i="27"/>
  <c r="G74" i="27"/>
  <c r="H74" i="27"/>
  <c r="I74" i="27"/>
  <c r="I77" i="27" s="1"/>
  <c r="J74" i="27"/>
  <c r="K74" i="27"/>
  <c r="L74" i="27"/>
  <c r="M74" i="27"/>
  <c r="N74" i="27"/>
  <c r="O74" i="27"/>
  <c r="O77" i="27" s="1"/>
  <c r="P74" i="27"/>
  <c r="Q74" i="27"/>
  <c r="R74" i="27"/>
  <c r="S74" i="27"/>
  <c r="T74" i="27"/>
  <c r="U74" i="27"/>
  <c r="U77" i="27" s="1"/>
  <c r="V74" i="27"/>
  <c r="W74" i="27"/>
  <c r="X74" i="27"/>
  <c r="Y74" i="27"/>
  <c r="Z74" i="27"/>
  <c r="AA74" i="27"/>
  <c r="AA77" i="27" s="1"/>
  <c r="AB74" i="27"/>
  <c r="F75" i="27"/>
  <c r="G75" i="27"/>
  <c r="H75" i="27"/>
  <c r="I75" i="27"/>
  <c r="J75" i="27"/>
  <c r="K75" i="27"/>
  <c r="L75" i="27"/>
  <c r="M75" i="27"/>
  <c r="N75" i="27"/>
  <c r="O75" i="27"/>
  <c r="P75" i="27"/>
  <c r="Q75" i="27"/>
  <c r="R75" i="27"/>
  <c r="S75" i="27"/>
  <c r="T75" i="27"/>
  <c r="U75" i="27"/>
  <c r="V75" i="27"/>
  <c r="W75" i="27"/>
  <c r="X75" i="27"/>
  <c r="Y75" i="27"/>
  <c r="Z75" i="27"/>
  <c r="AA75" i="27"/>
  <c r="AB75" i="27"/>
  <c r="F76" i="27"/>
  <c r="G76" i="27"/>
  <c r="G77" i="27" s="1"/>
  <c r="H76" i="27"/>
  <c r="I76" i="27"/>
  <c r="J76" i="27"/>
  <c r="K76" i="27"/>
  <c r="L76" i="27"/>
  <c r="M76" i="27"/>
  <c r="M77" i="27" s="1"/>
  <c r="N76" i="27"/>
  <c r="O76" i="27"/>
  <c r="P76" i="27"/>
  <c r="Q76" i="27"/>
  <c r="R76" i="27"/>
  <c r="S76" i="27"/>
  <c r="S77" i="27" s="1"/>
  <c r="T76" i="27"/>
  <c r="T77" i="27" s="1"/>
  <c r="U76" i="27"/>
  <c r="V76" i="27"/>
  <c r="W76" i="27"/>
  <c r="X76" i="27"/>
  <c r="Y76" i="27"/>
  <c r="Y77" i="27" s="1"/>
  <c r="Z76" i="27"/>
  <c r="AA76" i="27"/>
  <c r="AB76" i="27"/>
  <c r="H77" i="27"/>
  <c r="N77" i="27"/>
  <c r="Z77" i="27"/>
  <c r="E75" i="27"/>
  <c r="E76" i="27"/>
  <c r="E74" i="27"/>
  <c r="E77" i="27" s="1"/>
  <c r="F70" i="27"/>
  <c r="F73" i="27" s="1"/>
  <c r="G70" i="27"/>
  <c r="H70" i="27"/>
  <c r="I70" i="27"/>
  <c r="J70" i="27"/>
  <c r="K70" i="27"/>
  <c r="L70" i="27"/>
  <c r="L73" i="27" s="1"/>
  <c r="M70" i="27"/>
  <c r="N70" i="27"/>
  <c r="N73" i="27" s="1"/>
  <c r="O70" i="27"/>
  <c r="P70" i="27"/>
  <c r="Q70" i="27"/>
  <c r="R70" i="27"/>
  <c r="R73" i="27" s="1"/>
  <c r="S70" i="27"/>
  <c r="T70" i="27"/>
  <c r="U70" i="27"/>
  <c r="U73" i="27" s="1"/>
  <c r="V70" i="27"/>
  <c r="W70" i="27"/>
  <c r="X70" i="27"/>
  <c r="X73" i="27" s="1"/>
  <c r="Y70" i="27"/>
  <c r="Z70" i="27"/>
  <c r="AA70" i="27"/>
  <c r="AB70" i="27"/>
  <c r="F71" i="27"/>
  <c r="G71" i="27"/>
  <c r="H71" i="27"/>
  <c r="I71" i="27"/>
  <c r="J71" i="27"/>
  <c r="K71" i="27"/>
  <c r="K73" i="27" s="1"/>
  <c r="L71" i="27"/>
  <c r="M71" i="27"/>
  <c r="N71" i="27"/>
  <c r="O71" i="27"/>
  <c r="O73" i="27" s="1"/>
  <c r="P71" i="27"/>
  <c r="Q71" i="27"/>
  <c r="R71" i="27"/>
  <c r="S71" i="27"/>
  <c r="T71" i="27"/>
  <c r="U71" i="27"/>
  <c r="V71" i="27"/>
  <c r="V73" i="27" s="1"/>
  <c r="W71" i="27"/>
  <c r="X71" i="27"/>
  <c r="Y71" i="27"/>
  <c r="Z71" i="27"/>
  <c r="AA71" i="27"/>
  <c r="AA73" i="27" s="1"/>
  <c r="AB71" i="27"/>
  <c r="F72" i="27"/>
  <c r="G72" i="27"/>
  <c r="H72" i="27"/>
  <c r="H73" i="27" s="1"/>
  <c r="I72" i="27"/>
  <c r="J72" i="27"/>
  <c r="K72" i="27"/>
  <c r="L72" i="27"/>
  <c r="M72" i="27"/>
  <c r="N72" i="27"/>
  <c r="O72" i="27"/>
  <c r="P72" i="27"/>
  <c r="Q72" i="27"/>
  <c r="R72" i="27"/>
  <c r="S72" i="27"/>
  <c r="T72" i="27"/>
  <c r="U72" i="27"/>
  <c r="V72" i="27"/>
  <c r="W72" i="27"/>
  <c r="X72" i="27"/>
  <c r="Y72" i="27"/>
  <c r="Z72" i="27"/>
  <c r="Z73" i="27" s="1"/>
  <c r="AA72" i="27"/>
  <c r="AB72" i="27"/>
  <c r="E71" i="27"/>
  <c r="E72" i="27"/>
  <c r="E70" i="27"/>
  <c r="AB73" i="27"/>
  <c r="W73" i="27"/>
  <c r="T73" i="27"/>
  <c r="Q73" i="27"/>
  <c r="P73" i="27"/>
  <c r="J73" i="27"/>
  <c r="I73" i="27"/>
  <c r="F66" i="27"/>
  <c r="G66" i="27"/>
  <c r="H66" i="27"/>
  <c r="I66" i="27"/>
  <c r="I69" i="27" s="1"/>
  <c r="J66" i="27"/>
  <c r="K66" i="27"/>
  <c r="L66" i="27"/>
  <c r="M66" i="27"/>
  <c r="N66" i="27"/>
  <c r="O66" i="27"/>
  <c r="O69" i="27" s="1"/>
  <c r="P66" i="27"/>
  <c r="P69" i="27" s="1"/>
  <c r="Q66" i="27"/>
  <c r="R66" i="27"/>
  <c r="S66" i="27"/>
  <c r="T66" i="27"/>
  <c r="U66" i="27"/>
  <c r="U69" i="27" s="1"/>
  <c r="V66" i="27"/>
  <c r="W66" i="27"/>
  <c r="X66" i="27"/>
  <c r="Y66" i="27"/>
  <c r="Z66" i="27"/>
  <c r="AA66" i="27"/>
  <c r="AA69" i="27" s="1"/>
  <c r="AB66" i="27"/>
  <c r="AB69" i="27" s="1"/>
  <c r="F67" i="27"/>
  <c r="F69" i="27" s="1"/>
  <c r="G67" i="27"/>
  <c r="H67" i="27"/>
  <c r="I67" i="27"/>
  <c r="J67" i="27"/>
  <c r="J69" i="27" s="1"/>
  <c r="K67" i="27"/>
  <c r="L67" i="27"/>
  <c r="L69" i="27" s="1"/>
  <c r="M67" i="27"/>
  <c r="N67" i="27"/>
  <c r="O67" i="27"/>
  <c r="P67" i="27"/>
  <c r="Q67" i="27"/>
  <c r="R67" i="27"/>
  <c r="R69" i="27" s="1"/>
  <c r="S67" i="27"/>
  <c r="T67" i="27"/>
  <c r="U67" i="27"/>
  <c r="V67" i="27"/>
  <c r="V69" i="27" s="1"/>
  <c r="W67" i="27"/>
  <c r="X67" i="27"/>
  <c r="X69" i="27" s="1"/>
  <c r="Y67" i="27"/>
  <c r="Z67" i="27"/>
  <c r="AA67" i="27"/>
  <c r="AB67" i="27"/>
  <c r="F68" i="27"/>
  <c r="G68" i="27"/>
  <c r="G69" i="27" s="1"/>
  <c r="H68" i="27"/>
  <c r="I68" i="27"/>
  <c r="J68" i="27"/>
  <c r="K68" i="27"/>
  <c r="L68" i="27"/>
  <c r="M68" i="27"/>
  <c r="M69" i="27" s="1"/>
  <c r="N68" i="27"/>
  <c r="O68" i="27"/>
  <c r="P68" i="27"/>
  <c r="Q68" i="27"/>
  <c r="R68" i="27"/>
  <c r="S68" i="27"/>
  <c r="S69" i="27" s="1"/>
  <c r="T68" i="27"/>
  <c r="U68" i="27"/>
  <c r="V68" i="27"/>
  <c r="W68" i="27"/>
  <c r="X68" i="27"/>
  <c r="Y68" i="27"/>
  <c r="Y69" i="27" s="1"/>
  <c r="Z68" i="27"/>
  <c r="AA68" i="27"/>
  <c r="AB68" i="27"/>
  <c r="H69" i="27"/>
  <c r="N69" i="27"/>
  <c r="T69" i="27"/>
  <c r="Z69" i="27"/>
  <c r="E67" i="27"/>
  <c r="E68" i="27"/>
  <c r="E66" i="27"/>
  <c r="E69" i="27" s="1"/>
  <c r="F62" i="27"/>
  <c r="G62" i="27"/>
  <c r="H62" i="27"/>
  <c r="H65" i="27" s="1"/>
  <c r="I62" i="27"/>
  <c r="J62" i="27"/>
  <c r="J65" i="27" s="1"/>
  <c r="K62" i="27"/>
  <c r="L62" i="27"/>
  <c r="M62" i="27"/>
  <c r="N62" i="27"/>
  <c r="N65" i="27" s="1"/>
  <c r="O62" i="27"/>
  <c r="O65" i="27" s="1"/>
  <c r="P62" i="27"/>
  <c r="Q62" i="27"/>
  <c r="R62" i="27"/>
  <c r="S62" i="27"/>
  <c r="T62" i="27"/>
  <c r="T65" i="27" s="1"/>
  <c r="U62" i="27"/>
  <c r="V62" i="27"/>
  <c r="V65" i="27" s="1"/>
  <c r="W62" i="27"/>
  <c r="X62" i="27"/>
  <c r="Y62" i="27"/>
  <c r="Z62" i="27"/>
  <c r="Z65" i="27" s="1"/>
  <c r="AA62" i="27"/>
  <c r="AA65" i="27" s="1"/>
  <c r="AB62" i="27"/>
  <c r="F63" i="27"/>
  <c r="G63" i="27"/>
  <c r="H63" i="27"/>
  <c r="I63" i="27"/>
  <c r="I65" i="27" s="1"/>
  <c r="J63" i="27"/>
  <c r="K63" i="27"/>
  <c r="L63" i="27"/>
  <c r="M63" i="27"/>
  <c r="N63" i="27"/>
  <c r="O63" i="27"/>
  <c r="P63" i="27"/>
  <c r="Q63" i="27"/>
  <c r="R63" i="27"/>
  <c r="S63" i="27"/>
  <c r="T63" i="27"/>
  <c r="U63" i="27"/>
  <c r="U65" i="27" s="1"/>
  <c r="V63" i="27"/>
  <c r="W63" i="27"/>
  <c r="X63" i="27"/>
  <c r="Y63" i="27"/>
  <c r="Z63" i="27"/>
  <c r="AA63" i="27"/>
  <c r="AB63" i="27"/>
  <c r="F64" i="27"/>
  <c r="G64" i="27"/>
  <c r="G65" i="27" s="1"/>
  <c r="H64" i="27"/>
  <c r="I64" i="27"/>
  <c r="J64" i="27"/>
  <c r="K64" i="27"/>
  <c r="L64" i="27"/>
  <c r="M64" i="27"/>
  <c r="M65" i="27" s="1"/>
  <c r="N64" i="27"/>
  <c r="O64" i="27"/>
  <c r="P64" i="27"/>
  <c r="Q64" i="27"/>
  <c r="R64" i="27"/>
  <c r="S64" i="27"/>
  <c r="S65" i="27" s="1"/>
  <c r="T64" i="27"/>
  <c r="U64" i="27"/>
  <c r="V64" i="27"/>
  <c r="W64" i="27"/>
  <c r="X64" i="27"/>
  <c r="Y64" i="27"/>
  <c r="Y65" i="27" s="1"/>
  <c r="Z64" i="27"/>
  <c r="AA64" i="27"/>
  <c r="AB64" i="27"/>
  <c r="P65" i="27"/>
  <c r="AB65" i="27"/>
  <c r="E63" i="27"/>
  <c r="E64" i="27"/>
  <c r="E65" i="27" s="1"/>
  <c r="E62" i="27"/>
  <c r="F58" i="27"/>
  <c r="G58" i="27"/>
  <c r="H58" i="27"/>
  <c r="H61" i="27" s="1"/>
  <c r="I58" i="27"/>
  <c r="J58" i="27"/>
  <c r="K58" i="27"/>
  <c r="L58" i="27"/>
  <c r="M58" i="27"/>
  <c r="N58" i="27"/>
  <c r="O58" i="27"/>
  <c r="O61" i="27" s="1"/>
  <c r="P58" i="27"/>
  <c r="P61" i="27" s="1"/>
  <c r="Q58" i="27"/>
  <c r="R58" i="27"/>
  <c r="S58" i="27"/>
  <c r="T58" i="27"/>
  <c r="U58" i="27"/>
  <c r="V58" i="27"/>
  <c r="V61" i="27" s="1"/>
  <c r="W58" i="27"/>
  <c r="X58" i="27"/>
  <c r="Y58" i="27"/>
  <c r="Z58" i="27"/>
  <c r="AA58" i="27"/>
  <c r="AB58" i="27"/>
  <c r="F59" i="27"/>
  <c r="G59" i="27"/>
  <c r="H59" i="27"/>
  <c r="I59" i="27"/>
  <c r="I61" i="27" s="1"/>
  <c r="J59" i="27"/>
  <c r="K59" i="27"/>
  <c r="L59" i="27"/>
  <c r="M59" i="27"/>
  <c r="N59" i="27"/>
  <c r="O59" i="27"/>
  <c r="P59" i="27"/>
  <c r="Q59" i="27"/>
  <c r="R59" i="27"/>
  <c r="S59" i="27"/>
  <c r="T59" i="27"/>
  <c r="U59" i="27"/>
  <c r="U61" i="27" s="1"/>
  <c r="V59" i="27"/>
  <c r="W59" i="27"/>
  <c r="X59" i="27"/>
  <c r="Y59" i="27"/>
  <c r="Z59" i="27"/>
  <c r="AA59" i="27"/>
  <c r="AA61" i="27" s="1"/>
  <c r="AB59" i="27"/>
  <c r="F60" i="27"/>
  <c r="G60" i="27"/>
  <c r="H60" i="27"/>
  <c r="I60" i="27"/>
  <c r="J60" i="27"/>
  <c r="J61" i="27" s="1"/>
  <c r="K60" i="27"/>
  <c r="L60" i="27"/>
  <c r="M60" i="27"/>
  <c r="N60" i="27"/>
  <c r="O60" i="27"/>
  <c r="P60" i="27"/>
  <c r="Q60" i="27"/>
  <c r="R60" i="27"/>
  <c r="S60" i="27"/>
  <c r="T60" i="27"/>
  <c r="U60" i="27"/>
  <c r="V60" i="27"/>
  <c r="W60" i="27"/>
  <c r="X60" i="27"/>
  <c r="Y60" i="27"/>
  <c r="Z60" i="27"/>
  <c r="AA60" i="27"/>
  <c r="AB60" i="27"/>
  <c r="AB61" i="27" s="1"/>
  <c r="E59" i="27"/>
  <c r="E60" i="27"/>
  <c r="E58" i="27"/>
  <c r="E61" i="27" s="1"/>
  <c r="F54" i="27"/>
  <c r="G54" i="27"/>
  <c r="H54" i="27"/>
  <c r="H57" i="27" s="1"/>
  <c r="I54" i="27"/>
  <c r="J54" i="27"/>
  <c r="K54" i="27"/>
  <c r="L54" i="27"/>
  <c r="M54" i="27"/>
  <c r="N54" i="27"/>
  <c r="O54" i="27"/>
  <c r="P54" i="27"/>
  <c r="Q54" i="27"/>
  <c r="R54" i="27"/>
  <c r="S54" i="27"/>
  <c r="T54" i="27"/>
  <c r="U54" i="27"/>
  <c r="V54" i="27"/>
  <c r="W54" i="27"/>
  <c r="W57" i="27" s="1"/>
  <c r="X54" i="27"/>
  <c r="Y54" i="27"/>
  <c r="Z54" i="27"/>
  <c r="Z57" i="27" s="1"/>
  <c r="AA54" i="27"/>
  <c r="AB54" i="27"/>
  <c r="F55" i="27"/>
  <c r="G55" i="27"/>
  <c r="G57" i="27" s="1"/>
  <c r="H55" i="27"/>
  <c r="I55" i="27"/>
  <c r="J55" i="27"/>
  <c r="K55" i="27"/>
  <c r="L55" i="27"/>
  <c r="M55" i="27"/>
  <c r="M57" i="27" s="1"/>
  <c r="N55" i="27"/>
  <c r="N57" i="27" s="1"/>
  <c r="O55" i="27"/>
  <c r="P55" i="27"/>
  <c r="Q55" i="27"/>
  <c r="Q57" i="27" s="1"/>
  <c r="R55" i="27"/>
  <c r="S55" i="27"/>
  <c r="S57" i="27" s="1"/>
  <c r="T55" i="27"/>
  <c r="U55" i="27"/>
  <c r="V55" i="27"/>
  <c r="W55" i="27"/>
  <c r="X55" i="27"/>
  <c r="Y55" i="27"/>
  <c r="Y57" i="27" s="1"/>
  <c r="Z55" i="27"/>
  <c r="AA55" i="27"/>
  <c r="AB55" i="27"/>
  <c r="F56" i="27"/>
  <c r="G56" i="27"/>
  <c r="H56" i="27"/>
  <c r="I56" i="27"/>
  <c r="J56" i="27"/>
  <c r="K56" i="27"/>
  <c r="L56" i="27"/>
  <c r="M56" i="27"/>
  <c r="N56" i="27"/>
  <c r="O56" i="27"/>
  <c r="P56" i="27"/>
  <c r="Q56" i="27"/>
  <c r="R56" i="27"/>
  <c r="S56" i="27"/>
  <c r="T56" i="27"/>
  <c r="T57" i="27" s="1"/>
  <c r="U56" i="27"/>
  <c r="V56" i="27"/>
  <c r="W56" i="27"/>
  <c r="X56" i="27"/>
  <c r="Y56" i="27"/>
  <c r="Z56" i="27"/>
  <c r="AA56" i="27"/>
  <c r="AB56" i="27"/>
  <c r="K57" i="27"/>
  <c r="E57" i="27"/>
  <c r="E55" i="27"/>
  <c r="E56" i="27"/>
  <c r="E54" i="27"/>
  <c r="F50" i="27"/>
  <c r="G50" i="27"/>
  <c r="H50" i="27"/>
  <c r="H53" i="27" s="1"/>
  <c r="I50" i="27"/>
  <c r="J50" i="27"/>
  <c r="K50" i="27"/>
  <c r="L50" i="27"/>
  <c r="M50" i="27"/>
  <c r="N50" i="27"/>
  <c r="N53" i="27" s="1"/>
  <c r="O50" i="27"/>
  <c r="P50" i="27"/>
  <c r="Q50" i="27"/>
  <c r="R50" i="27"/>
  <c r="S50" i="27"/>
  <c r="T50" i="27"/>
  <c r="U50" i="27"/>
  <c r="V50" i="27"/>
  <c r="W50" i="27"/>
  <c r="X50" i="27"/>
  <c r="Y50" i="27"/>
  <c r="Z50" i="27"/>
  <c r="Z53" i="27" s="1"/>
  <c r="AA50" i="27"/>
  <c r="AB50" i="27"/>
  <c r="F51" i="27"/>
  <c r="G51" i="27"/>
  <c r="H51" i="27"/>
  <c r="I51" i="27"/>
  <c r="J51" i="27"/>
  <c r="K51" i="27"/>
  <c r="L51" i="27"/>
  <c r="L53" i="27" s="1"/>
  <c r="M51" i="27"/>
  <c r="N51" i="27"/>
  <c r="O51" i="27"/>
  <c r="P51" i="27"/>
  <c r="Q51" i="27"/>
  <c r="R51" i="27"/>
  <c r="S51" i="27"/>
  <c r="T51" i="27"/>
  <c r="U51" i="27"/>
  <c r="V51" i="27"/>
  <c r="W51" i="27"/>
  <c r="X51" i="27"/>
  <c r="Y51" i="27"/>
  <c r="Z51" i="27"/>
  <c r="AA51" i="27"/>
  <c r="AB51" i="27"/>
  <c r="F52" i="27"/>
  <c r="G52" i="27"/>
  <c r="H52" i="27"/>
  <c r="I52" i="27"/>
  <c r="J52" i="27"/>
  <c r="K52" i="27"/>
  <c r="L52" i="27"/>
  <c r="M52" i="27"/>
  <c r="N52" i="27"/>
  <c r="O52" i="27"/>
  <c r="P52" i="27"/>
  <c r="Q52" i="27"/>
  <c r="R52" i="27"/>
  <c r="S52" i="27"/>
  <c r="T52" i="27"/>
  <c r="U52" i="27"/>
  <c r="V52" i="27"/>
  <c r="W52" i="27"/>
  <c r="X52" i="27"/>
  <c r="Y52" i="27"/>
  <c r="Z52" i="27"/>
  <c r="AA52" i="27"/>
  <c r="AB52" i="27"/>
  <c r="E51" i="27"/>
  <c r="E52" i="27"/>
  <c r="E50" i="27"/>
  <c r="E53" i="27" s="1"/>
  <c r="F46" i="27"/>
  <c r="G46" i="27"/>
  <c r="H46" i="27"/>
  <c r="I46" i="27"/>
  <c r="J46" i="27"/>
  <c r="K46" i="27"/>
  <c r="K49" i="27" s="1"/>
  <c r="L46" i="27"/>
  <c r="M46" i="27"/>
  <c r="N46" i="27"/>
  <c r="N49" i="27" s="1"/>
  <c r="O46" i="27"/>
  <c r="P46" i="27"/>
  <c r="Q46" i="27"/>
  <c r="R46" i="27"/>
  <c r="S46" i="27"/>
  <c r="T46" i="27"/>
  <c r="U46" i="27"/>
  <c r="V46" i="27"/>
  <c r="W46" i="27"/>
  <c r="W49" i="27" s="1"/>
  <c r="X46" i="27"/>
  <c r="Y46" i="27"/>
  <c r="Z46" i="27"/>
  <c r="AA46" i="27"/>
  <c r="AB46" i="27"/>
  <c r="F47" i="27"/>
  <c r="G47" i="27"/>
  <c r="H47" i="27"/>
  <c r="I47" i="27"/>
  <c r="J47" i="27"/>
  <c r="K47" i="27"/>
  <c r="L47" i="27"/>
  <c r="M47" i="27"/>
  <c r="N47" i="27"/>
  <c r="O47" i="27"/>
  <c r="P47" i="27"/>
  <c r="Q47" i="27"/>
  <c r="R47" i="27"/>
  <c r="S47" i="27"/>
  <c r="T47" i="27"/>
  <c r="U47" i="27"/>
  <c r="V47" i="27"/>
  <c r="W47" i="27"/>
  <c r="X47" i="27"/>
  <c r="Y47" i="27"/>
  <c r="Z47" i="27"/>
  <c r="AA47" i="27"/>
  <c r="AB47" i="27"/>
  <c r="F48" i="27"/>
  <c r="G48" i="27"/>
  <c r="H48" i="27"/>
  <c r="I48" i="27"/>
  <c r="J48" i="27"/>
  <c r="K48" i="27"/>
  <c r="L48" i="27"/>
  <c r="M48" i="27"/>
  <c r="N48" i="27"/>
  <c r="O48" i="27"/>
  <c r="P48" i="27"/>
  <c r="P49" i="27" s="1"/>
  <c r="Q48" i="27"/>
  <c r="R48" i="27"/>
  <c r="S48" i="27"/>
  <c r="T48" i="27"/>
  <c r="U48" i="27"/>
  <c r="V48" i="27"/>
  <c r="W48" i="27"/>
  <c r="X48" i="27"/>
  <c r="Y48" i="27"/>
  <c r="Z48" i="27"/>
  <c r="AA48" i="27"/>
  <c r="AB48" i="27"/>
  <c r="Q49" i="27"/>
  <c r="E47" i="27"/>
  <c r="E48" i="27"/>
  <c r="E46" i="27"/>
  <c r="F42" i="27"/>
  <c r="G42" i="27"/>
  <c r="H42" i="27"/>
  <c r="I42" i="27"/>
  <c r="J42" i="27"/>
  <c r="K42" i="27"/>
  <c r="L42" i="27"/>
  <c r="M42" i="27"/>
  <c r="N42" i="27"/>
  <c r="O42" i="27"/>
  <c r="P42" i="27"/>
  <c r="Q42" i="27"/>
  <c r="R42" i="27"/>
  <c r="S42" i="27"/>
  <c r="T42" i="27"/>
  <c r="U42" i="27"/>
  <c r="V42" i="27"/>
  <c r="W42" i="27"/>
  <c r="X42" i="27"/>
  <c r="Y42" i="27"/>
  <c r="Z42" i="27"/>
  <c r="Z45" i="27" s="1"/>
  <c r="AA42" i="27"/>
  <c r="AB42" i="27"/>
  <c r="F43" i="27"/>
  <c r="G43" i="27"/>
  <c r="H43" i="27"/>
  <c r="I43" i="27"/>
  <c r="J43" i="27"/>
  <c r="K43" i="27"/>
  <c r="L43" i="27"/>
  <c r="M43" i="27"/>
  <c r="N43" i="27"/>
  <c r="O43" i="27"/>
  <c r="P43" i="27"/>
  <c r="Q43" i="27"/>
  <c r="R43" i="27"/>
  <c r="S43" i="27"/>
  <c r="T43" i="27"/>
  <c r="U43" i="27"/>
  <c r="V43" i="27"/>
  <c r="W43" i="27"/>
  <c r="X43" i="27"/>
  <c r="Y43" i="27"/>
  <c r="Z43" i="27"/>
  <c r="AA43" i="27"/>
  <c r="AB43" i="27"/>
  <c r="F44" i="27"/>
  <c r="G44" i="27"/>
  <c r="H44" i="27"/>
  <c r="I44" i="27"/>
  <c r="I45" i="27" s="1"/>
  <c r="J44" i="27"/>
  <c r="K44" i="27"/>
  <c r="L44" i="27"/>
  <c r="L45" i="27" s="1"/>
  <c r="M44" i="27"/>
  <c r="N44" i="27"/>
  <c r="O44" i="27"/>
  <c r="P44" i="27"/>
  <c r="Q44" i="27"/>
  <c r="R44" i="27"/>
  <c r="R45" i="27" s="1"/>
  <c r="S44" i="27"/>
  <c r="T44" i="27"/>
  <c r="U44" i="27"/>
  <c r="U45" i="27" s="1"/>
  <c r="V44" i="27"/>
  <c r="W44" i="27"/>
  <c r="X44" i="27"/>
  <c r="X45" i="27" s="1"/>
  <c r="Y44" i="27"/>
  <c r="Z44" i="27"/>
  <c r="AA44" i="27"/>
  <c r="AB44" i="27"/>
  <c r="E43" i="27"/>
  <c r="E44" i="27"/>
  <c r="E45" i="27" s="1"/>
  <c r="E42" i="27"/>
  <c r="F38" i="27"/>
  <c r="G38" i="27"/>
  <c r="H38" i="27"/>
  <c r="I38" i="27"/>
  <c r="J38" i="27"/>
  <c r="J41" i="27" s="1"/>
  <c r="K38" i="27"/>
  <c r="L38" i="27"/>
  <c r="M38" i="27"/>
  <c r="N38" i="27"/>
  <c r="N41" i="27" s="1"/>
  <c r="O38" i="27"/>
  <c r="P38" i="27"/>
  <c r="P41" i="27" s="1"/>
  <c r="Q38" i="27"/>
  <c r="R38" i="27"/>
  <c r="S38" i="27"/>
  <c r="T38" i="27"/>
  <c r="U38" i="27"/>
  <c r="V38" i="27"/>
  <c r="V41" i="27" s="1"/>
  <c r="W38" i="27"/>
  <c r="X38" i="27"/>
  <c r="Y38" i="27"/>
  <c r="Z38" i="27"/>
  <c r="AA38" i="27"/>
  <c r="AB38" i="27"/>
  <c r="AB41" i="27" s="1"/>
  <c r="F39" i="27"/>
  <c r="G39" i="27"/>
  <c r="H39" i="27"/>
  <c r="I39" i="27"/>
  <c r="J39" i="27"/>
  <c r="K39" i="27"/>
  <c r="L39" i="27"/>
  <c r="M39" i="27"/>
  <c r="N39" i="27"/>
  <c r="O39" i="27"/>
  <c r="P39" i="27"/>
  <c r="Q39" i="27"/>
  <c r="R39" i="27"/>
  <c r="S39" i="27"/>
  <c r="T39" i="27"/>
  <c r="U39" i="27"/>
  <c r="V39" i="27"/>
  <c r="W39" i="27"/>
  <c r="X39" i="27"/>
  <c r="Y39" i="27"/>
  <c r="Z39" i="27"/>
  <c r="AA39" i="27"/>
  <c r="AB39" i="27"/>
  <c r="F40" i="27"/>
  <c r="G40" i="27"/>
  <c r="H40" i="27"/>
  <c r="I40" i="27"/>
  <c r="J40" i="27"/>
  <c r="K40" i="27"/>
  <c r="L40" i="27"/>
  <c r="M40" i="27"/>
  <c r="N40" i="27"/>
  <c r="O40" i="27"/>
  <c r="P40" i="27"/>
  <c r="Q40" i="27"/>
  <c r="R40" i="27"/>
  <c r="S40" i="27"/>
  <c r="T40" i="27"/>
  <c r="U40" i="27"/>
  <c r="V40" i="27"/>
  <c r="W40" i="27"/>
  <c r="X40" i="27"/>
  <c r="Y40" i="27"/>
  <c r="Z40" i="27"/>
  <c r="AA40" i="27"/>
  <c r="AB40" i="27"/>
  <c r="E39" i="27"/>
  <c r="E40" i="27"/>
  <c r="E38" i="27"/>
  <c r="F34" i="27"/>
  <c r="G34" i="27"/>
  <c r="H34" i="27"/>
  <c r="I34" i="27"/>
  <c r="J34" i="27"/>
  <c r="K34" i="27"/>
  <c r="L34" i="27"/>
  <c r="M34" i="27"/>
  <c r="N34" i="27"/>
  <c r="O34" i="27"/>
  <c r="P34" i="27"/>
  <c r="Q34" i="27"/>
  <c r="R34" i="27"/>
  <c r="S34" i="27"/>
  <c r="T34" i="27"/>
  <c r="U34" i="27"/>
  <c r="V34" i="27"/>
  <c r="W34" i="27"/>
  <c r="X34" i="27"/>
  <c r="Y34" i="27"/>
  <c r="Z34" i="27"/>
  <c r="AA34" i="27"/>
  <c r="AB34" i="27"/>
  <c r="F35" i="27"/>
  <c r="G35" i="27"/>
  <c r="H35" i="27"/>
  <c r="I35" i="27"/>
  <c r="J35" i="27"/>
  <c r="K35" i="27"/>
  <c r="L35" i="27"/>
  <c r="M35" i="27"/>
  <c r="N35" i="27"/>
  <c r="O35" i="27"/>
  <c r="P35" i="27"/>
  <c r="Q35" i="27"/>
  <c r="R35" i="27"/>
  <c r="S35" i="27"/>
  <c r="T35" i="27"/>
  <c r="U35" i="27"/>
  <c r="V35" i="27"/>
  <c r="W35" i="27"/>
  <c r="X35" i="27"/>
  <c r="Y35" i="27"/>
  <c r="Z35" i="27"/>
  <c r="AA35" i="27"/>
  <c r="AB35" i="27"/>
  <c r="F36" i="27"/>
  <c r="G36" i="27"/>
  <c r="H36" i="27"/>
  <c r="I36" i="27"/>
  <c r="J36" i="27"/>
  <c r="K36" i="27"/>
  <c r="L36" i="27"/>
  <c r="M36" i="27"/>
  <c r="N36" i="27"/>
  <c r="O36" i="27"/>
  <c r="P36" i="27"/>
  <c r="Q36" i="27"/>
  <c r="R36" i="27"/>
  <c r="S36" i="27"/>
  <c r="T36" i="27"/>
  <c r="U36" i="27"/>
  <c r="V36" i="27"/>
  <c r="W36" i="27"/>
  <c r="X36" i="27"/>
  <c r="Y36" i="27"/>
  <c r="Z36" i="27"/>
  <c r="AA36" i="27"/>
  <c r="AB36" i="27"/>
  <c r="E37" i="27"/>
  <c r="E35" i="27"/>
  <c r="E36" i="27"/>
  <c r="E34" i="27"/>
  <c r="F30" i="27"/>
  <c r="G30" i="27"/>
  <c r="H30" i="27"/>
  <c r="H33" i="27" s="1"/>
  <c r="I30" i="27"/>
  <c r="J30" i="27"/>
  <c r="K30" i="27"/>
  <c r="L30" i="27"/>
  <c r="M30" i="27"/>
  <c r="N30" i="27"/>
  <c r="N33" i="27" s="1"/>
  <c r="O30" i="27"/>
  <c r="P30" i="27"/>
  <c r="Q30" i="27"/>
  <c r="R30" i="27"/>
  <c r="S30" i="27"/>
  <c r="T30" i="27"/>
  <c r="T33" i="27" s="1"/>
  <c r="U30" i="27"/>
  <c r="V30" i="27"/>
  <c r="W30" i="27"/>
  <c r="W33" i="27" s="1"/>
  <c r="X30" i="27"/>
  <c r="Y30" i="27"/>
  <c r="Z30" i="27"/>
  <c r="Z33" i="27" s="1"/>
  <c r="AA30" i="27"/>
  <c r="AB30" i="27"/>
  <c r="F31" i="27"/>
  <c r="G31" i="27"/>
  <c r="H31" i="27"/>
  <c r="I31" i="27"/>
  <c r="I33" i="27" s="1"/>
  <c r="J31" i="27"/>
  <c r="K31" i="27"/>
  <c r="L31" i="27"/>
  <c r="M31" i="27"/>
  <c r="N31" i="27"/>
  <c r="O31" i="27"/>
  <c r="O33" i="27" s="1"/>
  <c r="P31" i="27"/>
  <c r="Q31" i="27"/>
  <c r="R31" i="27"/>
  <c r="S31" i="27"/>
  <c r="T31" i="27"/>
  <c r="U31" i="27"/>
  <c r="U33" i="27" s="1"/>
  <c r="V31" i="27"/>
  <c r="W31" i="27"/>
  <c r="X31" i="27"/>
  <c r="Y31" i="27"/>
  <c r="Z31" i="27"/>
  <c r="AA31" i="27"/>
  <c r="AA33" i="27" s="1"/>
  <c r="AB31" i="27"/>
  <c r="F32" i="27"/>
  <c r="G32" i="27"/>
  <c r="H32" i="27"/>
  <c r="I32" i="27"/>
  <c r="J32" i="27"/>
  <c r="J33" i="27" s="1"/>
  <c r="K32" i="27"/>
  <c r="L32" i="27"/>
  <c r="M32" i="27"/>
  <c r="N32" i="27"/>
  <c r="O32" i="27"/>
  <c r="P32" i="27"/>
  <c r="P33" i="27" s="1"/>
  <c r="Q32" i="27"/>
  <c r="R32" i="27"/>
  <c r="S32" i="27"/>
  <c r="T32" i="27"/>
  <c r="U32" i="27"/>
  <c r="V32" i="27"/>
  <c r="V33" i="27" s="1"/>
  <c r="W32" i="27"/>
  <c r="X32" i="27"/>
  <c r="Y32" i="27"/>
  <c r="Z32" i="27"/>
  <c r="AA32" i="27"/>
  <c r="AB32" i="27"/>
  <c r="AB33" i="27" s="1"/>
  <c r="E31" i="27"/>
  <c r="E32" i="27"/>
  <c r="E30" i="27"/>
  <c r="F26" i="27"/>
  <c r="G26" i="27"/>
  <c r="H26" i="27"/>
  <c r="I26" i="27"/>
  <c r="J26" i="27"/>
  <c r="K26" i="27"/>
  <c r="L26" i="27"/>
  <c r="M26" i="27"/>
  <c r="N26" i="27"/>
  <c r="O26" i="27"/>
  <c r="P26" i="27"/>
  <c r="Q26" i="27"/>
  <c r="R26" i="27"/>
  <c r="S26" i="27"/>
  <c r="T26" i="27"/>
  <c r="U26" i="27"/>
  <c r="V26" i="27"/>
  <c r="W26" i="27"/>
  <c r="X26" i="27"/>
  <c r="Y26" i="27"/>
  <c r="Z26" i="27"/>
  <c r="AA26" i="27"/>
  <c r="AB26" i="27"/>
  <c r="F27" i="27"/>
  <c r="G27" i="27"/>
  <c r="H27" i="27"/>
  <c r="H29" i="27" s="1"/>
  <c r="I27" i="27"/>
  <c r="J27" i="27"/>
  <c r="K27" i="27"/>
  <c r="L27" i="27"/>
  <c r="M27" i="27"/>
  <c r="N27" i="27"/>
  <c r="O27" i="27"/>
  <c r="P27" i="27"/>
  <c r="Q27" i="27"/>
  <c r="R27" i="27"/>
  <c r="S27" i="27"/>
  <c r="T27" i="27"/>
  <c r="T29" i="27" s="1"/>
  <c r="U27" i="27"/>
  <c r="V27" i="27"/>
  <c r="W27" i="27"/>
  <c r="X27" i="27"/>
  <c r="Y27" i="27"/>
  <c r="Z27" i="27"/>
  <c r="Z29" i="27" s="1"/>
  <c r="AA27" i="27"/>
  <c r="AB27" i="27"/>
  <c r="F28" i="27"/>
  <c r="G28" i="27"/>
  <c r="H28" i="27"/>
  <c r="I28" i="27"/>
  <c r="J28" i="27"/>
  <c r="K28" i="27"/>
  <c r="L28" i="27"/>
  <c r="M28" i="27"/>
  <c r="N28" i="27"/>
  <c r="O28" i="27"/>
  <c r="P28" i="27"/>
  <c r="Q28" i="27"/>
  <c r="R28" i="27"/>
  <c r="S28" i="27"/>
  <c r="T28" i="27"/>
  <c r="U28" i="27"/>
  <c r="V28" i="27"/>
  <c r="W28" i="27"/>
  <c r="X28" i="27"/>
  <c r="Y28" i="27"/>
  <c r="Z28" i="27"/>
  <c r="AA28" i="27"/>
  <c r="AB28" i="27"/>
  <c r="E27" i="27"/>
  <c r="E28" i="27"/>
  <c r="E26" i="27"/>
  <c r="F22" i="27"/>
  <c r="G22" i="27"/>
  <c r="H22" i="27"/>
  <c r="I22" i="27"/>
  <c r="J22" i="27"/>
  <c r="K22" i="27"/>
  <c r="L22" i="27"/>
  <c r="M22" i="27"/>
  <c r="N22" i="27"/>
  <c r="O22" i="27"/>
  <c r="P22" i="27"/>
  <c r="Q22" i="27"/>
  <c r="R22" i="27"/>
  <c r="S22" i="27"/>
  <c r="T22" i="27"/>
  <c r="U22" i="27"/>
  <c r="V22" i="27"/>
  <c r="W22" i="27"/>
  <c r="X22" i="27"/>
  <c r="Y22" i="27"/>
  <c r="Z22" i="27"/>
  <c r="AA22" i="27"/>
  <c r="AB22" i="27"/>
  <c r="F23" i="27"/>
  <c r="G23" i="27"/>
  <c r="H23" i="27"/>
  <c r="I23" i="27"/>
  <c r="J23" i="27"/>
  <c r="K23" i="27"/>
  <c r="L23" i="27"/>
  <c r="M23" i="27"/>
  <c r="N23" i="27"/>
  <c r="O23" i="27"/>
  <c r="P23" i="27"/>
  <c r="Q23" i="27"/>
  <c r="R23" i="27"/>
  <c r="S23" i="27"/>
  <c r="T23" i="27"/>
  <c r="U23" i="27"/>
  <c r="V23" i="27"/>
  <c r="W23" i="27"/>
  <c r="X23" i="27"/>
  <c r="Y23" i="27"/>
  <c r="Z23" i="27"/>
  <c r="AA23" i="27"/>
  <c r="AB23" i="27"/>
  <c r="F24" i="27"/>
  <c r="G24" i="27"/>
  <c r="H24" i="27"/>
  <c r="I24" i="27"/>
  <c r="J24" i="27"/>
  <c r="K24" i="27"/>
  <c r="L24" i="27"/>
  <c r="M24" i="27"/>
  <c r="N24" i="27"/>
  <c r="O24" i="27"/>
  <c r="O25" i="27" s="1"/>
  <c r="P24" i="27"/>
  <c r="Q24" i="27"/>
  <c r="R24" i="27"/>
  <c r="S24" i="27"/>
  <c r="T24" i="27"/>
  <c r="U24" i="27"/>
  <c r="V24" i="27"/>
  <c r="W24" i="27"/>
  <c r="X24" i="27"/>
  <c r="Y24" i="27"/>
  <c r="Z24" i="27"/>
  <c r="AA24" i="27"/>
  <c r="AB24" i="27"/>
  <c r="E23" i="27"/>
  <c r="E24" i="27"/>
  <c r="E22" i="27"/>
  <c r="F18" i="27"/>
  <c r="G18" i="27"/>
  <c r="H18" i="27"/>
  <c r="I18" i="27"/>
  <c r="J18" i="27"/>
  <c r="K18" i="27"/>
  <c r="L18" i="27"/>
  <c r="M18" i="27"/>
  <c r="N18" i="27"/>
  <c r="O18" i="27"/>
  <c r="P18" i="27"/>
  <c r="Q18" i="27"/>
  <c r="R18" i="27"/>
  <c r="S18" i="27"/>
  <c r="T18" i="27"/>
  <c r="U18" i="27"/>
  <c r="V18" i="27"/>
  <c r="W18" i="27"/>
  <c r="X18" i="27"/>
  <c r="Y18" i="27"/>
  <c r="Z18" i="27"/>
  <c r="AA18" i="27"/>
  <c r="AB18" i="27"/>
  <c r="F19" i="27"/>
  <c r="G19" i="27"/>
  <c r="H19" i="27"/>
  <c r="I19" i="27"/>
  <c r="J19" i="27"/>
  <c r="K19" i="27"/>
  <c r="L19" i="27"/>
  <c r="M19" i="27"/>
  <c r="N19" i="27"/>
  <c r="O19" i="27"/>
  <c r="P19" i="27"/>
  <c r="Q19" i="27"/>
  <c r="R19" i="27"/>
  <c r="S19" i="27"/>
  <c r="T19" i="27"/>
  <c r="U19" i="27"/>
  <c r="V19" i="27"/>
  <c r="W19" i="27"/>
  <c r="X19" i="27"/>
  <c r="Y19" i="27"/>
  <c r="Z19" i="27"/>
  <c r="AA19" i="27"/>
  <c r="AB19" i="27"/>
  <c r="F20" i="27"/>
  <c r="G20" i="27"/>
  <c r="H20" i="27"/>
  <c r="I20" i="27"/>
  <c r="J20" i="27"/>
  <c r="K20" i="27"/>
  <c r="L20" i="27"/>
  <c r="M20" i="27"/>
  <c r="N20" i="27"/>
  <c r="O20" i="27"/>
  <c r="P20" i="27"/>
  <c r="Q20" i="27"/>
  <c r="R20" i="27"/>
  <c r="S20" i="27"/>
  <c r="T20" i="27"/>
  <c r="U20" i="27"/>
  <c r="V20" i="27"/>
  <c r="W20" i="27"/>
  <c r="X20" i="27"/>
  <c r="Y20" i="27"/>
  <c r="Z20" i="27"/>
  <c r="AA20" i="27"/>
  <c r="AB20" i="27"/>
  <c r="E19" i="27"/>
  <c r="E20" i="27"/>
  <c r="E18" i="27"/>
  <c r="F14" i="27"/>
  <c r="G14" i="27"/>
  <c r="H14" i="27"/>
  <c r="I14" i="27"/>
  <c r="J14" i="27"/>
  <c r="K14" i="27"/>
  <c r="L14" i="27"/>
  <c r="M14" i="27"/>
  <c r="N14" i="27"/>
  <c r="O14" i="27"/>
  <c r="P14" i="27"/>
  <c r="P17" i="27" s="1"/>
  <c r="Q14" i="27"/>
  <c r="R14" i="27"/>
  <c r="S14" i="27"/>
  <c r="T14" i="27"/>
  <c r="U14" i="27"/>
  <c r="V14" i="27"/>
  <c r="W14" i="27"/>
  <c r="X14" i="27"/>
  <c r="Y14" i="27"/>
  <c r="Z14" i="27"/>
  <c r="AA14" i="27"/>
  <c r="AB14" i="27"/>
  <c r="AB17" i="27" s="1"/>
  <c r="F15" i="27"/>
  <c r="G15" i="27"/>
  <c r="H15" i="27"/>
  <c r="I15" i="27"/>
  <c r="J15" i="27"/>
  <c r="K15" i="27"/>
  <c r="L15" i="27"/>
  <c r="M15" i="27"/>
  <c r="N15" i="27"/>
  <c r="O15" i="27"/>
  <c r="P15" i="27"/>
  <c r="Q15" i="27"/>
  <c r="R15" i="27"/>
  <c r="S15" i="27"/>
  <c r="T15" i="27"/>
  <c r="U15" i="27"/>
  <c r="V15" i="27"/>
  <c r="W15" i="27"/>
  <c r="X15" i="27"/>
  <c r="Y15" i="27"/>
  <c r="Z15" i="27"/>
  <c r="AA15" i="27"/>
  <c r="AB15" i="27"/>
  <c r="F16" i="27"/>
  <c r="G16" i="27"/>
  <c r="H16" i="27"/>
  <c r="I16" i="27"/>
  <c r="J16" i="27"/>
  <c r="K16" i="27"/>
  <c r="L16" i="27"/>
  <c r="M16" i="27"/>
  <c r="N16" i="27"/>
  <c r="O16" i="27"/>
  <c r="P16" i="27"/>
  <c r="Q16" i="27"/>
  <c r="R16" i="27"/>
  <c r="S16" i="27"/>
  <c r="T16" i="27"/>
  <c r="U16" i="27"/>
  <c r="U17" i="27" s="1"/>
  <c r="V16" i="27"/>
  <c r="W16" i="27"/>
  <c r="X16" i="27"/>
  <c r="Y16" i="27"/>
  <c r="Z16" i="27"/>
  <c r="AA16" i="27"/>
  <c r="AB16" i="27"/>
  <c r="E15" i="27"/>
  <c r="E16" i="27"/>
  <c r="E14" i="27"/>
  <c r="F10" i="27"/>
  <c r="G10" i="27"/>
  <c r="H10" i="27"/>
  <c r="I10" i="27"/>
  <c r="I13" i="27" s="1"/>
  <c r="J10" i="27"/>
  <c r="K10" i="27"/>
  <c r="L10" i="27"/>
  <c r="M10" i="27"/>
  <c r="N10" i="27"/>
  <c r="O10" i="27"/>
  <c r="O13" i="27" s="1"/>
  <c r="P10" i="27"/>
  <c r="Q10" i="27"/>
  <c r="R10" i="27"/>
  <c r="S10" i="27"/>
  <c r="T10" i="27"/>
  <c r="U10" i="27"/>
  <c r="U13" i="27" s="1"/>
  <c r="V10" i="27"/>
  <c r="W10" i="27"/>
  <c r="X10" i="27"/>
  <c r="Y10" i="27"/>
  <c r="Z10" i="27"/>
  <c r="AA10" i="27"/>
  <c r="AA13" i="27" s="1"/>
  <c r="AB10" i="27"/>
  <c r="F11" i="27"/>
  <c r="G11" i="27"/>
  <c r="H11" i="27"/>
  <c r="I11" i="27"/>
  <c r="J11" i="27"/>
  <c r="K11" i="27"/>
  <c r="L11" i="27"/>
  <c r="M11" i="27"/>
  <c r="N11" i="27"/>
  <c r="O11" i="27"/>
  <c r="P11" i="27"/>
  <c r="Q11" i="27"/>
  <c r="R11" i="27"/>
  <c r="S11" i="27"/>
  <c r="T11" i="27"/>
  <c r="U11" i="27"/>
  <c r="V11" i="27"/>
  <c r="W11" i="27"/>
  <c r="X11" i="27"/>
  <c r="Y11" i="27"/>
  <c r="Z11" i="27"/>
  <c r="AA11" i="27"/>
  <c r="AB11" i="27"/>
  <c r="F12" i="27"/>
  <c r="G12" i="27"/>
  <c r="H12" i="27"/>
  <c r="I12" i="27"/>
  <c r="J12" i="27"/>
  <c r="K12" i="27"/>
  <c r="L12" i="27"/>
  <c r="M12" i="27"/>
  <c r="N12" i="27"/>
  <c r="O12" i="27"/>
  <c r="P12" i="27"/>
  <c r="Q12" i="27"/>
  <c r="R12" i="27"/>
  <c r="S12" i="27"/>
  <c r="T12" i="27"/>
  <c r="U12" i="27"/>
  <c r="V12" i="27"/>
  <c r="W12" i="27"/>
  <c r="X12" i="27"/>
  <c r="Y12" i="27"/>
  <c r="Z12" i="27"/>
  <c r="AA12" i="27"/>
  <c r="AB12" i="27"/>
  <c r="E11" i="27"/>
  <c r="E12" i="27"/>
  <c r="E10" i="27"/>
  <c r="Z17" i="27" l="1"/>
  <c r="T17" i="27"/>
  <c r="N17" i="27"/>
  <c r="H17" i="27"/>
  <c r="Z21" i="27"/>
  <c r="T21" i="27"/>
  <c r="F21" i="27"/>
  <c r="Y45" i="27"/>
  <c r="S45" i="27"/>
  <c r="M45" i="27"/>
  <c r="G45" i="27"/>
  <c r="F45" i="27"/>
  <c r="AB49" i="27"/>
  <c r="V49" i="27"/>
  <c r="J49" i="27"/>
  <c r="T53" i="27"/>
  <c r="E33" i="27"/>
  <c r="AA41" i="27"/>
  <c r="U41" i="27"/>
  <c r="O41" i="27"/>
  <c r="I41" i="27"/>
  <c r="Z41" i="27"/>
  <c r="T41" i="27"/>
  <c r="H41" i="27"/>
  <c r="AB57" i="27"/>
  <c r="V57" i="27"/>
  <c r="P57" i="27"/>
  <c r="J57" i="27"/>
  <c r="AA57" i="27"/>
  <c r="U57" i="27"/>
  <c r="O57" i="27"/>
  <c r="I57" i="27"/>
  <c r="Z61" i="27"/>
  <c r="T61" i="27"/>
  <c r="N61" i="27"/>
  <c r="Y61" i="27"/>
  <c r="S61" i="27"/>
  <c r="M61" i="27"/>
  <c r="G61" i="27"/>
  <c r="X61" i="27"/>
  <c r="R61" i="27"/>
  <c r="L61" i="27"/>
  <c r="F61" i="27"/>
  <c r="E73" i="27"/>
  <c r="AA85" i="27"/>
  <c r="U85" i="27"/>
  <c r="O85" i="27"/>
  <c r="I85" i="27"/>
  <c r="K45" i="27"/>
  <c r="E49" i="27"/>
  <c r="Z49" i="27"/>
  <c r="T49" i="27"/>
  <c r="H49" i="27"/>
  <c r="X53" i="27"/>
  <c r="R53" i="27"/>
  <c r="F53" i="27"/>
  <c r="W53" i="27"/>
  <c r="Q53" i="27"/>
  <c r="K53" i="27"/>
  <c r="W61" i="27"/>
  <c r="Q61" i="27"/>
  <c r="K61" i="27"/>
  <c r="X65" i="27"/>
  <c r="R65" i="27"/>
  <c r="L65" i="27"/>
  <c r="F65" i="27"/>
  <c r="W65" i="27"/>
  <c r="Q65" i="27"/>
  <c r="K65" i="27"/>
  <c r="X77" i="27"/>
  <c r="R77" i="27"/>
  <c r="L77" i="27"/>
  <c r="F77" i="27"/>
  <c r="Y81" i="27"/>
  <c r="S81" i="27"/>
  <c r="M81" i="27"/>
  <c r="G81" i="27"/>
  <c r="E29" i="27"/>
  <c r="W29" i="27"/>
  <c r="Q29" i="27"/>
  <c r="K29" i="27"/>
  <c r="AB29" i="27"/>
  <c r="K37" i="27"/>
  <c r="X57" i="27"/>
  <c r="R57" i="27"/>
  <c r="L57" i="27"/>
  <c r="F57" i="27"/>
  <c r="W69" i="27"/>
  <c r="Q69" i="27"/>
  <c r="K69" i="27"/>
  <c r="W77" i="27"/>
  <c r="Q77" i="27"/>
  <c r="K77" i="27"/>
  <c r="X81" i="27"/>
  <c r="R81" i="27"/>
  <c r="L81" i="27"/>
  <c r="F81" i="27"/>
  <c r="Y85" i="27"/>
  <c r="S85" i="27"/>
  <c r="M85" i="27"/>
  <c r="G85" i="27"/>
  <c r="AA17" i="27"/>
  <c r="O17" i="27"/>
  <c r="H21" i="27"/>
  <c r="R37" i="27"/>
  <c r="L37" i="27"/>
  <c r="Y41" i="27"/>
  <c r="AA45" i="27"/>
  <c r="O45" i="27"/>
  <c r="T45" i="27"/>
  <c r="X49" i="27"/>
  <c r="R49" i="27"/>
  <c r="L49" i="27"/>
  <c r="F49" i="27"/>
  <c r="AB53" i="27"/>
  <c r="V53" i="27"/>
  <c r="P53" i="27"/>
  <c r="J53" i="27"/>
  <c r="AA53" i="27"/>
  <c r="U53" i="27"/>
  <c r="O53" i="27"/>
  <c r="I53" i="27"/>
  <c r="Y73" i="27"/>
  <c r="S73" i="27"/>
  <c r="M73" i="27"/>
  <c r="G73" i="27"/>
  <c r="AB77" i="27"/>
  <c r="V77" i="27"/>
  <c r="P77" i="27"/>
  <c r="J77" i="27"/>
  <c r="W81" i="27"/>
  <c r="Q81" i="27"/>
  <c r="K81" i="27"/>
  <c r="Z13" i="27"/>
  <c r="T13" i="27"/>
  <c r="N13" i="27"/>
  <c r="H13" i="27"/>
  <c r="V17" i="27"/>
  <c r="J17" i="27"/>
  <c r="E21" i="27"/>
  <c r="Z25" i="27"/>
  <c r="T25" i="27"/>
  <c r="N25" i="27"/>
  <c r="H25" i="27"/>
  <c r="N29" i="27"/>
  <c r="X29" i="27"/>
  <c r="R29" i="27"/>
  <c r="L29" i="27"/>
  <c r="F29" i="27"/>
  <c r="W45" i="27"/>
  <c r="Q45" i="27"/>
  <c r="AB45" i="27"/>
  <c r="V45" i="27"/>
  <c r="P45" i="27"/>
  <c r="J45" i="27"/>
  <c r="Y49" i="27"/>
  <c r="S49" i="27"/>
  <c r="M49" i="27"/>
  <c r="G49" i="27"/>
  <c r="Y13" i="27"/>
  <c r="S13" i="27"/>
  <c r="M13" i="27"/>
  <c r="G13" i="27"/>
  <c r="X13" i="27"/>
  <c r="R13" i="27"/>
  <c r="L13" i="27"/>
  <c r="F13" i="27"/>
  <c r="AB21" i="27"/>
  <c r="V21" i="27"/>
  <c r="P21" i="27"/>
  <c r="J21" i="27"/>
  <c r="E25" i="27"/>
  <c r="Y33" i="27"/>
  <c r="S33" i="27"/>
  <c r="M33" i="27"/>
  <c r="G33" i="27"/>
  <c r="X33" i="27"/>
  <c r="R33" i="27"/>
  <c r="L33" i="27"/>
  <c r="F33" i="27"/>
  <c r="Q33" i="27"/>
  <c r="K33" i="27"/>
  <c r="Y37" i="27"/>
  <c r="S37" i="27"/>
  <c r="Q13" i="27"/>
  <c r="E17" i="27"/>
  <c r="AA25" i="27"/>
  <c r="U25" i="27"/>
  <c r="I25" i="27"/>
  <c r="V29" i="27"/>
  <c r="P29" i="27"/>
  <c r="J29" i="27"/>
  <c r="AA29" i="27"/>
  <c r="U29" i="27"/>
  <c r="O29" i="27"/>
  <c r="I29" i="27"/>
  <c r="N45" i="27"/>
  <c r="H45" i="27"/>
  <c r="E13" i="27"/>
  <c r="W13" i="27"/>
  <c r="K13" i="27"/>
  <c r="AB13" i="27"/>
  <c r="V13" i="27"/>
  <c r="P13" i="27"/>
  <c r="J13" i="27"/>
  <c r="N21" i="27"/>
  <c r="X37" i="27"/>
  <c r="F37" i="27"/>
  <c r="W37" i="27"/>
  <c r="Q37" i="27"/>
  <c r="E41" i="27"/>
  <c r="S41" i="27"/>
  <c r="M41" i="27"/>
  <c r="G41" i="27"/>
  <c r="X41" i="27"/>
  <c r="R41" i="27"/>
  <c r="L41" i="27"/>
  <c r="F41" i="27"/>
  <c r="W41" i="27"/>
  <c r="Q41" i="27"/>
  <c r="K41" i="27"/>
  <c r="AA49" i="27"/>
  <c r="U49" i="27"/>
  <c r="O49" i="27"/>
  <c r="I49" i="27"/>
  <c r="Y53" i="27"/>
  <c r="S53" i="27"/>
  <c r="M53" i="27"/>
  <c r="G53" i="27"/>
  <c r="Y21" i="27"/>
  <c r="S21" i="27"/>
  <c r="M21" i="27"/>
  <c r="G21" i="27"/>
  <c r="X21" i="27"/>
  <c r="R21" i="27"/>
  <c r="L21" i="27"/>
  <c r="W21" i="27"/>
  <c r="Q21" i="27"/>
  <c r="K21" i="27"/>
  <c r="AB37" i="27"/>
  <c r="V37" i="27"/>
  <c r="P37" i="27"/>
  <c r="J37" i="27"/>
  <c r="AA37" i="27"/>
  <c r="U37" i="27"/>
  <c r="O37" i="27"/>
  <c r="I37" i="27"/>
  <c r="I17" i="27"/>
  <c r="G17" i="27"/>
  <c r="Z37" i="27"/>
  <c r="T37" i="27"/>
  <c r="N37" i="27"/>
  <c r="H37" i="27"/>
  <c r="M37" i="27"/>
  <c r="G37" i="27"/>
  <c r="Y17" i="27"/>
  <c r="E14" i="24" s="1"/>
  <c r="S17" i="27"/>
  <c r="M17" i="27"/>
  <c r="X17" i="27"/>
  <c r="R17" i="27"/>
  <c r="L17" i="27"/>
  <c r="F17" i="27"/>
  <c r="W17" i="27"/>
  <c r="Q17" i="27"/>
  <c r="K17" i="27"/>
  <c r="I21" i="27"/>
  <c r="Y25" i="27"/>
  <c r="S25" i="27"/>
  <c r="M25" i="27"/>
  <c r="G25" i="27"/>
  <c r="X25" i="27"/>
  <c r="R25" i="27"/>
  <c r="L25" i="27"/>
  <c r="F25" i="27"/>
  <c r="W25" i="27"/>
  <c r="Q25" i="27"/>
  <c r="K25" i="27"/>
  <c r="AA21" i="27"/>
  <c r="U21" i="27"/>
  <c r="O21" i="27"/>
  <c r="AB25" i="27"/>
  <c r="V25" i="27"/>
  <c r="P25" i="27"/>
  <c r="J25" i="27"/>
  <c r="Y29" i="27"/>
  <c r="S29" i="27"/>
  <c r="M29" i="27"/>
  <c r="G29" i="27"/>
  <c r="H28" i="24"/>
  <c r="J28" i="24"/>
  <c r="D14" i="24"/>
  <c r="B26" i="17" l="1"/>
  <c r="J32" i="24" l="1"/>
  <c r="J31" i="24"/>
  <c r="J30" i="24"/>
  <c r="J29" i="24"/>
  <c r="J27" i="24"/>
  <c r="J26" i="24"/>
  <c r="J25" i="24"/>
  <c r="J24" i="24"/>
  <c r="J23" i="24"/>
  <c r="J22" i="24"/>
  <c r="J21" i="24"/>
  <c r="J20" i="24"/>
  <c r="J19" i="24"/>
  <c r="J18" i="24"/>
  <c r="J17" i="24"/>
  <c r="J16" i="24"/>
  <c r="J15" i="24"/>
  <c r="J14" i="24"/>
  <c r="J13" i="24"/>
  <c r="H32" i="24"/>
  <c r="H31" i="24"/>
  <c r="H30" i="24"/>
  <c r="H29" i="24"/>
  <c r="H27" i="24"/>
  <c r="H26" i="24"/>
  <c r="H25" i="24"/>
  <c r="H24" i="24"/>
  <c r="H23" i="24"/>
  <c r="H22" i="24"/>
  <c r="H21" i="24"/>
  <c r="H20" i="24"/>
  <c r="H19" i="24"/>
  <c r="H18" i="24"/>
  <c r="H17" i="24"/>
  <c r="H16" i="24"/>
  <c r="H15" i="24"/>
  <c r="H14" i="24"/>
  <c r="H13" i="24"/>
  <c r="E13" i="24"/>
  <c r="F13" i="24"/>
  <c r="G13" i="24" s="1"/>
  <c r="F14" i="24"/>
  <c r="G14" i="24" s="1"/>
  <c r="E15" i="24"/>
  <c r="F15" i="24"/>
  <c r="G15" i="24" s="1"/>
  <c r="E16" i="24"/>
  <c r="F16" i="24"/>
  <c r="G16" i="24" s="1"/>
  <c r="E17" i="24"/>
  <c r="F17" i="24"/>
  <c r="G17" i="24" s="1"/>
  <c r="E18" i="24"/>
  <c r="F18" i="24"/>
  <c r="G18" i="24" s="1"/>
  <c r="E19" i="24"/>
  <c r="F19" i="24"/>
  <c r="G19" i="24" s="1"/>
  <c r="E20" i="24"/>
  <c r="F20" i="24"/>
  <c r="G20" i="24" s="1"/>
  <c r="E21" i="24"/>
  <c r="F21" i="24"/>
  <c r="G21" i="24" s="1"/>
  <c r="E22" i="24"/>
  <c r="F22" i="24"/>
  <c r="G22" i="24" s="1"/>
  <c r="E23" i="24"/>
  <c r="F23" i="24"/>
  <c r="G23" i="24" s="1"/>
  <c r="E24" i="24"/>
  <c r="F24" i="24"/>
  <c r="G24" i="24" s="1"/>
  <c r="E25" i="24"/>
  <c r="F25" i="24"/>
  <c r="G25" i="24" s="1"/>
  <c r="E26" i="24"/>
  <c r="F26" i="24"/>
  <c r="G26" i="24" s="1"/>
  <c r="E27" i="24"/>
  <c r="F27" i="24"/>
  <c r="G27" i="24" s="1"/>
  <c r="E28" i="24"/>
  <c r="F28" i="24"/>
  <c r="G28" i="24" s="1"/>
  <c r="E29" i="24"/>
  <c r="F29" i="24"/>
  <c r="G29" i="24" s="1"/>
  <c r="E30" i="24"/>
  <c r="F30" i="24"/>
  <c r="G30" i="24" s="1"/>
  <c r="E31" i="24"/>
  <c r="F31" i="24"/>
  <c r="G31" i="24" s="1"/>
  <c r="E32" i="24"/>
  <c r="F32" i="24"/>
  <c r="G32" i="24" s="1"/>
  <c r="D32" i="24"/>
  <c r="D31" i="24"/>
  <c r="D30" i="24"/>
  <c r="D29" i="24"/>
  <c r="D28" i="24"/>
  <c r="D27" i="24"/>
  <c r="D26" i="24"/>
  <c r="D25" i="24"/>
  <c r="D24" i="24"/>
  <c r="D23" i="24"/>
  <c r="D22" i="24"/>
  <c r="D21" i="24"/>
  <c r="D20" i="24"/>
  <c r="D19" i="24"/>
  <c r="D18" i="24"/>
  <c r="D17" i="24"/>
  <c r="D16" i="24"/>
  <c r="D15" i="24"/>
  <c r="D13" i="24"/>
  <c r="B28" i="24"/>
  <c r="B32" i="24"/>
  <c r="B31" i="24"/>
  <c r="B30" i="24"/>
  <c r="B29" i="24"/>
  <c r="B27" i="24"/>
  <c r="B26" i="24"/>
  <c r="B25" i="24"/>
  <c r="B24" i="24"/>
  <c r="B23" i="24"/>
  <c r="B22" i="24"/>
  <c r="B21" i="24"/>
  <c r="B20" i="24"/>
  <c r="B19" i="24"/>
  <c r="B18" i="24"/>
  <c r="B17" i="24"/>
  <c r="B16" i="24"/>
  <c r="B15" i="24"/>
  <c r="B14" i="24"/>
  <c r="B13" i="24"/>
  <c r="AI45" i="17"/>
  <c r="AI44" i="17"/>
  <c r="AI43" i="17"/>
  <c r="AI42" i="17"/>
  <c r="AI41" i="17"/>
  <c r="AI40" i="17"/>
  <c r="AI39" i="17"/>
  <c r="AI38" i="17"/>
  <c r="AI37" i="17"/>
  <c r="AI36" i="17"/>
  <c r="AI35" i="17"/>
  <c r="AI34" i="17"/>
  <c r="AI33" i="17"/>
  <c r="AI32" i="17"/>
  <c r="AI31" i="17"/>
  <c r="AI30" i="17"/>
  <c r="AI29" i="17"/>
  <c r="AI28" i="17"/>
  <c r="AI27" i="17"/>
  <c r="AI26" i="17"/>
  <c r="AG45" i="17"/>
  <c r="AG44" i="17"/>
  <c r="AG43" i="17"/>
  <c r="AG42" i="17"/>
  <c r="AG41" i="17"/>
  <c r="AG40" i="17"/>
  <c r="AG39" i="17"/>
  <c r="AG38" i="17"/>
  <c r="AG37" i="17"/>
  <c r="AG36" i="17"/>
  <c r="AG35" i="17"/>
  <c r="AG34" i="17"/>
  <c r="AG33" i="17"/>
  <c r="AG32" i="17"/>
  <c r="AG31" i="17"/>
  <c r="AG30" i="17"/>
  <c r="AG29" i="17"/>
  <c r="AG28" i="17"/>
  <c r="AG27" i="17"/>
  <c r="AG26" i="17"/>
  <c r="AD26" i="17"/>
  <c r="AE26" i="17"/>
  <c r="AD27" i="17"/>
  <c r="AE27" i="17"/>
  <c r="AD28" i="17"/>
  <c r="AE28" i="17"/>
  <c r="AD29" i="17"/>
  <c r="AE29" i="17"/>
  <c r="AD30" i="17"/>
  <c r="AE30" i="17"/>
  <c r="AD31" i="17"/>
  <c r="AE31" i="17"/>
  <c r="AD32" i="17"/>
  <c r="AE32" i="17"/>
  <c r="AD33" i="17"/>
  <c r="AE33" i="17"/>
  <c r="AD34" i="17"/>
  <c r="AE34" i="17"/>
  <c r="AD35" i="17"/>
  <c r="AE35" i="17"/>
  <c r="AD36" i="17"/>
  <c r="AE36" i="17"/>
  <c r="AD37" i="17"/>
  <c r="AE37" i="17"/>
  <c r="AD38" i="17"/>
  <c r="AE38" i="17"/>
  <c r="AD39" i="17"/>
  <c r="AE39" i="17"/>
  <c r="AD40" i="17"/>
  <c r="AE40" i="17"/>
  <c r="AD41" i="17"/>
  <c r="AE41" i="17"/>
  <c r="AD42" i="17"/>
  <c r="AE42" i="17"/>
  <c r="AD43" i="17"/>
  <c r="AE43" i="17"/>
  <c r="AD44" i="17"/>
  <c r="AE44" i="17"/>
  <c r="AD45" i="17"/>
  <c r="AE45" i="17"/>
  <c r="AC45" i="17"/>
  <c r="AC44" i="17"/>
  <c r="AC43" i="17"/>
  <c r="AC42" i="17"/>
  <c r="AC41" i="17"/>
  <c r="AC40" i="17"/>
  <c r="AC39" i="17"/>
  <c r="AC38" i="17"/>
  <c r="AC37" i="17"/>
  <c r="AC36" i="17"/>
  <c r="AC35" i="17"/>
  <c r="AC34" i="17"/>
  <c r="AC33" i="17"/>
  <c r="AC32" i="17"/>
  <c r="AC31" i="17"/>
  <c r="AC30" i="17"/>
  <c r="AC29" i="17"/>
  <c r="AC28" i="17"/>
  <c r="AC27" i="17"/>
  <c r="AC26" i="17"/>
  <c r="AA45" i="17"/>
  <c r="AA44" i="17"/>
  <c r="AA43" i="17"/>
  <c r="AA42" i="17"/>
  <c r="AA41" i="17"/>
  <c r="AA40" i="17"/>
  <c r="AA39" i="17"/>
  <c r="AA38" i="17"/>
  <c r="AA37" i="17"/>
  <c r="AA36" i="17"/>
  <c r="AA35" i="17"/>
  <c r="AA34" i="17"/>
  <c r="AA33" i="17"/>
  <c r="AA32" i="17"/>
  <c r="AA31" i="17"/>
  <c r="AA30" i="17"/>
  <c r="AA29" i="17"/>
  <c r="AA28" i="17"/>
  <c r="AA27" i="17"/>
  <c r="AA26" i="17"/>
  <c r="U45" i="17"/>
  <c r="U44" i="17"/>
  <c r="U43" i="17"/>
  <c r="U42" i="17"/>
  <c r="U41" i="17"/>
  <c r="U40" i="17"/>
  <c r="U39" i="17"/>
  <c r="U38" i="17"/>
  <c r="U37" i="17"/>
  <c r="U36" i="17"/>
  <c r="U35" i="17"/>
  <c r="U34" i="17"/>
  <c r="U33" i="17"/>
  <c r="U32" i="17"/>
  <c r="U31" i="17"/>
  <c r="U30" i="17"/>
  <c r="U29" i="17"/>
  <c r="U28" i="17"/>
  <c r="U27" i="17"/>
  <c r="U26" i="17"/>
  <c r="S45" i="17"/>
  <c r="S44" i="17"/>
  <c r="S43" i="17"/>
  <c r="S42" i="17"/>
  <c r="S41" i="17"/>
  <c r="S40" i="17"/>
  <c r="S39" i="17"/>
  <c r="S38" i="17"/>
  <c r="S37" i="17"/>
  <c r="S36" i="17"/>
  <c r="S35" i="17"/>
  <c r="S34" i="17"/>
  <c r="S33" i="17"/>
  <c r="S32" i="17"/>
  <c r="S31" i="17"/>
  <c r="S30" i="17"/>
  <c r="S29" i="17"/>
  <c r="S28" i="17"/>
  <c r="S27" i="17"/>
  <c r="S26" i="17"/>
  <c r="P26" i="17"/>
  <c r="Q26" i="17"/>
  <c r="P27" i="17"/>
  <c r="Q27" i="17"/>
  <c r="P28" i="17"/>
  <c r="Q28" i="17"/>
  <c r="P29" i="17"/>
  <c r="Q29" i="17"/>
  <c r="P30" i="17"/>
  <c r="Q30" i="17"/>
  <c r="P31" i="17"/>
  <c r="Q31" i="17"/>
  <c r="P32" i="17"/>
  <c r="Q32" i="17"/>
  <c r="P33" i="17"/>
  <c r="Q33" i="17"/>
  <c r="P34" i="17"/>
  <c r="Q34" i="17"/>
  <c r="P35" i="17"/>
  <c r="Q35" i="17"/>
  <c r="P36" i="17"/>
  <c r="Q36" i="17"/>
  <c r="P37" i="17"/>
  <c r="Q37" i="17"/>
  <c r="P38" i="17"/>
  <c r="Q38" i="17"/>
  <c r="P39" i="17"/>
  <c r="Q39" i="17"/>
  <c r="P40" i="17"/>
  <c r="Q40" i="17"/>
  <c r="P41" i="17"/>
  <c r="Q41" i="17"/>
  <c r="P42" i="17"/>
  <c r="Q42" i="17"/>
  <c r="P43" i="17"/>
  <c r="Q43" i="17"/>
  <c r="P44" i="17"/>
  <c r="Q44" i="17"/>
  <c r="P45" i="17"/>
  <c r="Q45" i="17"/>
  <c r="O45" i="17"/>
  <c r="O44" i="17"/>
  <c r="O43" i="17"/>
  <c r="O42" i="17"/>
  <c r="O41" i="17"/>
  <c r="O40" i="17"/>
  <c r="O39" i="17"/>
  <c r="O38" i="17"/>
  <c r="O37" i="17"/>
  <c r="O36" i="17"/>
  <c r="O35" i="17"/>
  <c r="O34" i="17"/>
  <c r="O33" i="17"/>
  <c r="O32" i="17"/>
  <c r="O31" i="17"/>
  <c r="O30" i="17"/>
  <c r="O29" i="17"/>
  <c r="O28" i="17"/>
  <c r="O27" i="17"/>
  <c r="O26" i="17"/>
  <c r="M45" i="17"/>
  <c r="M44" i="17"/>
  <c r="M43" i="17"/>
  <c r="M42" i="17"/>
  <c r="M41" i="17"/>
  <c r="M40" i="17"/>
  <c r="M39" i="17"/>
  <c r="M38" i="17"/>
  <c r="M37" i="17"/>
  <c r="M36" i="17"/>
  <c r="M35" i="17"/>
  <c r="M34" i="17"/>
  <c r="M33" i="17"/>
  <c r="M32" i="17"/>
  <c r="M31" i="17"/>
  <c r="M30" i="17"/>
  <c r="M29" i="17"/>
  <c r="M28" i="17"/>
  <c r="M27" i="17"/>
  <c r="M26" i="17"/>
  <c r="C28" i="17"/>
  <c r="D28" i="17"/>
  <c r="E28" i="17"/>
  <c r="F28" i="17"/>
  <c r="G28" i="17"/>
  <c r="C29" i="17"/>
  <c r="D29" i="17"/>
  <c r="E29" i="17"/>
  <c r="F29" i="17"/>
  <c r="G29" i="17"/>
  <c r="C30" i="17"/>
  <c r="D30" i="17"/>
  <c r="E30" i="17"/>
  <c r="F30" i="17"/>
  <c r="G30" i="17"/>
  <c r="C31" i="17"/>
  <c r="D31" i="17"/>
  <c r="E31" i="17"/>
  <c r="F31" i="17"/>
  <c r="G31" i="17"/>
  <c r="C32" i="17"/>
  <c r="D32" i="17"/>
  <c r="E32" i="17"/>
  <c r="F32" i="17"/>
  <c r="G32" i="17"/>
  <c r="C33" i="17"/>
  <c r="D33" i="17"/>
  <c r="E33" i="17"/>
  <c r="F33" i="17"/>
  <c r="G33" i="17"/>
  <c r="C34" i="17"/>
  <c r="D34" i="17"/>
  <c r="E34" i="17"/>
  <c r="F34" i="17"/>
  <c r="G34" i="17"/>
  <c r="C35" i="17"/>
  <c r="D35" i="17"/>
  <c r="E35" i="17"/>
  <c r="F35" i="17"/>
  <c r="G35" i="17"/>
  <c r="C36" i="17"/>
  <c r="D36" i="17"/>
  <c r="E36" i="17"/>
  <c r="F36" i="17"/>
  <c r="G36" i="17"/>
  <c r="C37" i="17"/>
  <c r="D37" i="17"/>
  <c r="E37" i="17"/>
  <c r="F37" i="17"/>
  <c r="G37" i="17"/>
  <c r="C38" i="17"/>
  <c r="D38" i="17"/>
  <c r="E38" i="17"/>
  <c r="F38" i="17"/>
  <c r="G38" i="17"/>
  <c r="C39" i="17"/>
  <c r="D39" i="17"/>
  <c r="E39" i="17"/>
  <c r="F39" i="17"/>
  <c r="G39" i="17"/>
  <c r="C40" i="17"/>
  <c r="D40" i="17"/>
  <c r="E40" i="17"/>
  <c r="F40" i="17"/>
  <c r="G40" i="17"/>
  <c r="C41" i="17"/>
  <c r="D41" i="17"/>
  <c r="E41" i="17"/>
  <c r="F41" i="17"/>
  <c r="G41" i="17"/>
  <c r="D42" i="17"/>
  <c r="E42" i="17"/>
  <c r="F42" i="17"/>
  <c r="G42" i="17"/>
  <c r="C43" i="17"/>
  <c r="D43" i="17"/>
  <c r="E43" i="17"/>
  <c r="F43" i="17"/>
  <c r="G43" i="17"/>
  <c r="C44" i="17"/>
  <c r="D44" i="17"/>
  <c r="E44" i="17"/>
  <c r="F44" i="17"/>
  <c r="G44" i="17"/>
  <c r="C45" i="17"/>
  <c r="D45" i="17"/>
  <c r="E45" i="17"/>
  <c r="F45" i="17"/>
  <c r="G45" i="17"/>
  <c r="B45" i="17"/>
  <c r="B44" i="17"/>
  <c r="B43" i="17"/>
  <c r="B42" i="17"/>
  <c r="B41" i="17"/>
  <c r="B40" i="17"/>
  <c r="B39" i="17"/>
  <c r="B38" i="17"/>
  <c r="B37" i="17"/>
  <c r="B36" i="17"/>
  <c r="B35" i="17"/>
  <c r="B34" i="17"/>
  <c r="B33" i="17"/>
  <c r="B32" i="17"/>
  <c r="B31" i="17"/>
  <c r="B30" i="17"/>
  <c r="B29" i="17"/>
  <c r="C27" i="17"/>
  <c r="D27" i="17"/>
  <c r="E27" i="17"/>
  <c r="F27" i="17"/>
  <c r="G27" i="17"/>
  <c r="B27" i="17"/>
  <c r="G26" i="17"/>
  <c r="C26" i="17"/>
  <c r="D26" i="17"/>
  <c r="E26" i="17"/>
  <c r="F26" i="17"/>
  <c r="B28" i="17"/>
  <c r="C42" i="17"/>
  <c r="K23" i="24" l="1"/>
  <c r="AL2" i="26" l="1"/>
  <c r="Y14" i="24" l="1"/>
  <c r="Y15" i="24"/>
  <c r="Y16" i="24"/>
  <c r="Y17" i="24"/>
  <c r="Y18" i="24"/>
  <c r="Y19" i="24"/>
  <c r="Y20" i="24"/>
  <c r="Y21" i="24"/>
  <c r="Y22" i="24"/>
  <c r="Y25" i="24"/>
  <c r="Y26" i="24"/>
  <c r="Y27" i="24"/>
  <c r="Y28" i="24"/>
  <c r="Y29" i="24"/>
  <c r="Y30" i="24"/>
  <c r="Y31" i="24"/>
  <c r="Y32" i="24"/>
  <c r="W14" i="24"/>
  <c r="W15" i="24"/>
  <c r="W16" i="24"/>
  <c r="W17" i="24"/>
  <c r="W18" i="24"/>
  <c r="W19" i="24"/>
  <c r="W20" i="24"/>
  <c r="W21" i="24"/>
  <c r="W22" i="24"/>
  <c r="W23" i="24"/>
  <c r="W24" i="24"/>
  <c r="W25" i="24"/>
  <c r="W26" i="24"/>
  <c r="W27" i="24"/>
  <c r="W28" i="24"/>
  <c r="W29" i="24"/>
  <c r="W30" i="24"/>
  <c r="W31" i="24"/>
  <c r="W32" i="24"/>
  <c r="U14" i="24"/>
  <c r="U15" i="24"/>
  <c r="U16" i="24"/>
  <c r="U17" i="24"/>
  <c r="U18" i="24"/>
  <c r="U19" i="24"/>
  <c r="U20" i="24"/>
  <c r="U21" i="24"/>
  <c r="U22" i="24"/>
  <c r="U23" i="24"/>
  <c r="U24" i="24"/>
  <c r="U25" i="24"/>
  <c r="U26" i="24"/>
  <c r="U27" i="24"/>
  <c r="U28" i="24"/>
  <c r="U29" i="24"/>
  <c r="U30" i="24"/>
  <c r="U31" i="24"/>
  <c r="U32" i="24"/>
  <c r="Y13" i="24"/>
  <c r="W13" i="24"/>
  <c r="U13" i="24"/>
  <c r="Q14" i="24"/>
  <c r="Q15" i="24"/>
  <c r="Q16" i="24"/>
  <c r="Q17" i="24"/>
  <c r="Q18" i="24"/>
  <c r="Q19" i="24"/>
  <c r="Q20" i="24"/>
  <c r="Q21" i="24"/>
  <c r="Q22" i="24"/>
  <c r="Q23" i="24"/>
  <c r="Q24" i="24"/>
  <c r="Q25" i="24"/>
  <c r="Q26" i="24"/>
  <c r="Q27" i="24"/>
  <c r="Q28" i="24"/>
  <c r="Q29" i="24"/>
  <c r="Q30" i="24"/>
  <c r="Q31" i="24"/>
  <c r="Q32" i="24"/>
  <c r="Q13" i="24"/>
  <c r="K14" i="24"/>
  <c r="K15" i="24"/>
  <c r="K16" i="24"/>
  <c r="K17" i="24"/>
  <c r="K18" i="24"/>
  <c r="K19" i="24"/>
  <c r="K20" i="24"/>
  <c r="K21" i="24"/>
  <c r="K22" i="24"/>
  <c r="K24" i="24"/>
  <c r="K25" i="24"/>
  <c r="K26" i="24"/>
  <c r="K27" i="24"/>
  <c r="K28" i="24"/>
  <c r="K29" i="24"/>
  <c r="K30" i="24"/>
  <c r="K31" i="24"/>
  <c r="K32" i="24"/>
  <c r="I14" i="24"/>
  <c r="I15" i="24"/>
  <c r="I16" i="24"/>
  <c r="I17" i="24"/>
  <c r="I18" i="24"/>
  <c r="I19" i="24"/>
  <c r="I20" i="24"/>
  <c r="I21" i="24"/>
  <c r="I22" i="24"/>
  <c r="I23" i="24"/>
  <c r="I24" i="24"/>
  <c r="I25" i="24"/>
  <c r="I26" i="24"/>
  <c r="I27" i="24"/>
  <c r="I28" i="24"/>
  <c r="I29" i="24"/>
  <c r="I30" i="24"/>
  <c r="I31" i="24"/>
  <c r="I32" i="24"/>
  <c r="K13" i="24"/>
  <c r="I13" i="24"/>
  <c r="C14" i="24"/>
  <c r="C15" i="24"/>
  <c r="C16" i="24"/>
  <c r="C17" i="24"/>
  <c r="C18" i="24"/>
  <c r="C19" i="24"/>
  <c r="C20" i="24"/>
  <c r="C21" i="24"/>
  <c r="C22" i="24"/>
  <c r="C23" i="24"/>
  <c r="C24" i="24"/>
  <c r="C25" i="24"/>
  <c r="C26" i="24"/>
  <c r="C27" i="24"/>
  <c r="C28" i="24"/>
  <c r="C29" i="24"/>
  <c r="C30" i="24"/>
  <c r="C31" i="24"/>
  <c r="C32" i="24"/>
  <c r="C13" i="24"/>
  <c r="AJ27" i="17"/>
  <c r="AJ28" i="17"/>
  <c r="AJ29" i="17"/>
  <c r="AJ30" i="17"/>
  <c r="AJ31" i="17"/>
  <c r="AJ32" i="17"/>
  <c r="AJ33" i="17"/>
  <c r="AJ34" i="17"/>
  <c r="AJ35" i="17"/>
  <c r="AJ36" i="17"/>
  <c r="AJ37" i="17"/>
  <c r="AJ38" i="17"/>
  <c r="AJ39" i="17"/>
  <c r="AJ40" i="17"/>
  <c r="AJ41" i="17"/>
  <c r="AJ42" i="17"/>
  <c r="AJ43" i="17"/>
  <c r="AJ44" i="17"/>
  <c r="AJ45" i="17"/>
  <c r="AJ26" i="17"/>
  <c r="AH27" i="17"/>
  <c r="AH28" i="17"/>
  <c r="AH29" i="17"/>
  <c r="AH30" i="17"/>
  <c r="AH31" i="17"/>
  <c r="AH32" i="17"/>
  <c r="AH33" i="17"/>
  <c r="AH34" i="17"/>
  <c r="AH35" i="17"/>
  <c r="AH36" i="17"/>
  <c r="AH37" i="17"/>
  <c r="AH38" i="17"/>
  <c r="AH39" i="17"/>
  <c r="AH40" i="17"/>
  <c r="AH41" i="17"/>
  <c r="AH42" i="17"/>
  <c r="AH43" i="17"/>
  <c r="AH44" i="17"/>
  <c r="AH45" i="17"/>
  <c r="AH26" i="17"/>
  <c r="AF27" i="17"/>
  <c r="AF28" i="17"/>
  <c r="AF29" i="17"/>
  <c r="AF30" i="17"/>
  <c r="AF31" i="17"/>
  <c r="AF32" i="17"/>
  <c r="AF33" i="17"/>
  <c r="AF34" i="17"/>
  <c r="AF35" i="17"/>
  <c r="AF36" i="17"/>
  <c r="AF37" i="17"/>
  <c r="AF38" i="17"/>
  <c r="AF39" i="17"/>
  <c r="AF40" i="17"/>
  <c r="AF41" i="17"/>
  <c r="AF42" i="17"/>
  <c r="AF43" i="17"/>
  <c r="AF44" i="17"/>
  <c r="AF45" i="17"/>
  <c r="AB27" i="17"/>
  <c r="AB28" i="17"/>
  <c r="AB29" i="17"/>
  <c r="AB30" i="17"/>
  <c r="AB31" i="17"/>
  <c r="AB32" i="17"/>
  <c r="AB33" i="17"/>
  <c r="AB34" i="17"/>
  <c r="AB35" i="17"/>
  <c r="AB36" i="17"/>
  <c r="AB37" i="17"/>
  <c r="AB38" i="17"/>
  <c r="AB39" i="17"/>
  <c r="AB40" i="17"/>
  <c r="AB41" i="17"/>
  <c r="AB42" i="17"/>
  <c r="AB43" i="17"/>
  <c r="AB44" i="17"/>
  <c r="AB45" i="17"/>
  <c r="AF26" i="17"/>
  <c r="V27" i="17"/>
  <c r="V28" i="17"/>
  <c r="V29" i="17"/>
  <c r="V30" i="17"/>
  <c r="V31" i="17"/>
  <c r="V32" i="17"/>
  <c r="V33" i="17"/>
  <c r="V34" i="17"/>
  <c r="V35" i="17"/>
  <c r="V36" i="17"/>
  <c r="V37" i="17"/>
  <c r="V38" i="17"/>
  <c r="V39" i="17"/>
  <c r="V40" i="17"/>
  <c r="V41" i="17"/>
  <c r="V42" i="17"/>
  <c r="V43" i="17"/>
  <c r="V44" i="17"/>
  <c r="V45" i="17"/>
  <c r="V26" i="17"/>
  <c r="T27" i="17"/>
  <c r="T28" i="17"/>
  <c r="T29" i="17"/>
  <c r="T30" i="17"/>
  <c r="T31" i="17"/>
  <c r="T32" i="17"/>
  <c r="T33" i="17"/>
  <c r="T34" i="17"/>
  <c r="T35" i="17"/>
  <c r="T36" i="17"/>
  <c r="T37" i="17"/>
  <c r="T38" i="17"/>
  <c r="T39" i="17"/>
  <c r="T40" i="17"/>
  <c r="T41" i="17"/>
  <c r="T42" i="17"/>
  <c r="T43" i="17"/>
  <c r="T44" i="17"/>
  <c r="T45" i="17"/>
  <c r="T26" i="17"/>
  <c r="R27" i="17"/>
  <c r="R28" i="17"/>
  <c r="R29" i="17"/>
  <c r="R30" i="17"/>
  <c r="R31" i="17"/>
  <c r="R32" i="17"/>
  <c r="R33" i="17"/>
  <c r="R34" i="17"/>
  <c r="R35" i="17"/>
  <c r="R36" i="17"/>
  <c r="R37" i="17"/>
  <c r="R38" i="17"/>
  <c r="R39" i="17"/>
  <c r="R40" i="17"/>
  <c r="R41" i="17"/>
  <c r="R42" i="17"/>
  <c r="R43" i="17"/>
  <c r="R44" i="17"/>
  <c r="R45" i="17"/>
  <c r="R26" i="17"/>
  <c r="N27" i="17"/>
  <c r="N28" i="17"/>
  <c r="N29" i="17"/>
  <c r="N30" i="17"/>
  <c r="N31" i="17"/>
  <c r="N32" i="17"/>
  <c r="N33" i="17"/>
  <c r="N34" i="17"/>
  <c r="N35" i="17"/>
  <c r="N36" i="17"/>
  <c r="N37" i="17"/>
  <c r="N38" i="17"/>
  <c r="N39" i="17"/>
  <c r="N40" i="17"/>
  <c r="N41" i="17"/>
  <c r="N42" i="17"/>
  <c r="N43" i="17"/>
  <c r="N44" i="17"/>
  <c r="N45" i="17"/>
  <c r="H27" i="17"/>
  <c r="H28" i="17"/>
  <c r="H29" i="17"/>
  <c r="H30" i="17"/>
  <c r="H31" i="17"/>
  <c r="H32" i="17"/>
  <c r="H33" i="17"/>
  <c r="H34" i="17"/>
  <c r="H35" i="17"/>
  <c r="H36" i="17"/>
  <c r="H37" i="17"/>
  <c r="H38" i="17"/>
  <c r="H39" i="17"/>
  <c r="H40" i="17"/>
  <c r="H41" i="17"/>
  <c r="H42" i="17"/>
  <c r="H43" i="17"/>
  <c r="H44" i="17"/>
  <c r="H45" i="17"/>
  <c r="H26" i="17"/>
  <c r="AO3" i="24"/>
  <c r="N26" i="17"/>
  <c r="AB26" i="17"/>
</calcChain>
</file>

<file path=xl/sharedStrings.xml><?xml version="1.0" encoding="utf-8"?>
<sst xmlns="http://schemas.openxmlformats.org/spreadsheetml/2006/main" count="595" uniqueCount="175">
  <si>
    <t>Spec.</t>
    <phoneticPr fontId="0"/>
  </si>
  <si>
    <t>Frequency</t>
    <phoneticPr fontId="0"/>
  </si>
  <si>
    <t>Damp.</t>
    <phoneticPr fontId="0"/>
  </si>
  <si>
    <t>MTR const.</t>
    <phoneticPr fontId="0"/>
  </si>
  <si>
    <t>[Hz]</t>
    <phoneticPr fontId="0"/>
  </si>
  <si>
    <t>[ - ]</t>
    <phoneticPr fontId="0"/>
  </si>
  <si>
    <t>[%]</t>
    <phoneticPr fontId="1"/>
  </si>
  <si>
    <t>Characteristics</t>
  </si>
  <si>
    <t xml:space="preserve">Trước thí nghiệm </t>
  </si>
  <si>
    <t>Khách hàng (Mã số )</t>
  </si>
  <si>
    <t xml:space="preserve">Mã số phiếu tuổi thọ </t>
  </si>
  <si>
    <r>
      <t xml:space="preserve">BIỂU ĐIỂM KIỂM ĐỊNH KỲ THÍ NGHIỆM TUỔI THỌ (CHUYÊN DỤNG CHO TB-OSL)      </t>
    </r>
    <r>
      <rPr>
        <b/>
        <sz val="22"/>
        <rFont val="ＭＳ Ｐゴシック"/>
        <family val="3"/>
        <charset val="128"/>
      </rPr>
      <t/>
    </r>
  </si>
  <si>
    <t>BIỂU GHI CHÉP ĐO ĐẠC THÍ NGHIỆM TUỔI THỌ ( CHUYÊN DỤNG CHO TB-OSL)</t>
  </si>
  <si>
    <t>[Hz]</t>
  </si>
  <si>
    <t>[ Hz ]</t>
  </si>
  <si>
    <t>No</t>
  </si>
  <si>
    <t xml:space="preserve">Mã số hiệu chỉnh thiết bị đo đạc </t>
  </si>
  <si>
    <t>Actuator</t>
  </si>
  <si>
    <t>Resonator</t>
  </si>
  <si>
    <t>Motor
appearance</t>
  </si>
  <si>
    <t>Mã số thí nghiệm :</t>
  </si>
  <si>
    <t>Ngày đo đạc</t>
  </si>
  <si>
    <t>Lot No</t>
  </si>
  <si>
    <t>Electriacal resistance</t>
  </si>
  <si>
    <t>[ Ω ]</t>
  </si>
  <si>
    <t>Inductance</t>
  </si>
  <si>
    <t>Dielectric 
Strenght</t>
  </si>
  <si>
    <t>Electriacal 
resistance</t>
  </si>
  <si>
    <t>Frequency</t>
  </si>
  <si>
    <t>B: Ngoại quan NG</t>
  </si>
  <si>
    <t>A: Lệnh 3 vạch  dao động.</t>
  </si>
  <si>
    <t>Trường hợp NG thì báo cáo kết quả cho người quản lý rồi tiếp tục thí nghiệm những pcs còn lại và tăng thời gian thí nghiệm theo như qui định ở bản Life sheet</t>
  </si>
  <si>
    <t>C: Tải đồng bị tụt</t>
  </si>
  <si>
    <t>D: Chấu điện bị tụt dây điện</t>
  </si>
  <si>
    <t xml:space="preserve">Mã số sản phẩm </t>
  </si>
  <si>
    <t xml:space="preserve">Dây quấn </t>
  </si>
  <si>
    <t>Số ORDER</t>
  </si>
  <si>
    <t xml:space="preserve">Ngày bắt đầu </t>
  </si>
  <si>
    <t xml:space="preserve">Ngày kết thúc </t>
  </si>
  <si>
    <t xml:space="preserve">Ngày báo cáo </t>
  </si>
  <si>
    <t xml:space="preserve">Xác nhận </t>
  </si>
  <si>
    <t>Độ dao động :</t>
  </si>
  <si>
    <t xml:space="preserve">Phán định </t>
  </si>
  <si>
    <t xml:space="preserve">Quy cách  : </t>
  </si>
  <si>
    <t>Resonator damping factor  :0.005(max)</t>
  </si>
  <si>
    <t>Actuator damping :0.015(max)</t>
  </si>
  <si>
    <t xml:space="preserve">1.Sản xuất hàng loạt </t>
  </si>
  <si>
    <t xml:space="preserve">2.Yêu cầu đặt biệt </t>
  </si>
  <si>
    <t xml:space="preserve">2.1 Hàng mẫu </t>
  </si>
  <si>
    <t>2.2 Hàng PPAP</t>
  </si>
  <si>
    <t>2.3 Hàng yêu cầu</t>
  </si>
  <si>
    <t xml:space="preserve">3.Hàng sản xuất đầu tiên </t>
  </si>
  <si>
    <t xml:space="preserve">4.Hàng thay đổi </t>
  </si>
  <si>
    <t>Pcs</t>
  </si>
  <si>
    <t xml:space="preserve">Thời gian thử nghiệm </t>
  </si>
  <si>
    <t>Motor constant :1.26V/(m/s)(min)</t>
  </si>
  <si>
    <t>mm</t>
  </si>
  <si>
    <t xml:space="preserve">Tháng/ngày </t>
  </si>
  <si>
    <t>[Hz]</t>
    <phoneticPr fontId="2"/>
  </si>
  <si>
    <t>Dielectric strength : AC 100V (50Hz to 60Hz) for one minute</t>
  </si>
  <si>
    <t>Deviation</t>
  </si>
  <si>
    <t xml:space="preserve">   105-01-0003</t>
  </si>
  <si>
    <t xml:space="preserve">Mã số Bản Quy Cách Nhập Hàng </t>
  </si>
  <si>
    <t>-</t>
  </si>
  <si>
    <t/>
  </si>
  <si>
    <t>Số lượng thử nghiệm :</t>
  </si>
  <si>
    <t>[ mΩ ]</t>
  </si>
  <si>
    <t xml:space="preserve">                       </t>
  </si>
  <si>
    <t>Điện áp:</t>
  </si>
  <si>
    <t>Điều kiện tải :</t>
  </si>
  <si>
    <t>Điều kiện thí nghiệm :</t>
  </si>
  <si>
    <t>Số giờ quy cách  :</t>
  </si>
  <si>
    <t>Số giờ thử nghiệm :</t>
  </si>
  <si>
    <t>Lũy kế tiến độ thửu nghiệm :</t>
  </si>
  <si>
    <t>Hướng quay :</t>
  </si>
  <si>
    <t xml:space="preserve">Nhiệt độ: </t>
  </si>
  <si>
    <t>Độ ẩm:</t>
  </si>
  <si>
    <t xml:space="preserve">Nguồn điện: </t>
  </si>
  <si>
    <t>Chương trình thí nghiệm :</t>
  </si>
  <si>
    <t>Điều kiện , nhiệt độ độ ẩm :</t>
  </si>
  <si>
    <t xml:space="preserve">Đảm trách </t>
  </si>
  <si>
    <t xml:space="preserve">   </t>
  </si>
  <si>
    <t xml:space="preserve">                                           </t>
  </si>
  <si>
    <t>Delta frequency</t>
  </si>
  <si>
    <t xml:space="preserve">Δfrequency range </t>
  </si>
  <si>
    <t xml:space="preserve">℃ </t>
  </si>
  <si>
    <t xml:space="preserve"> %RH</t>
  </si>
  <si>
    <t xml:space="preserve">      V/DC</t>
  </si>
  <si>
    <t>V: Bình thường</t>
  </si>
  <si>
    <t>505461U</t>
  </si>
  <si>
    <t>242 H</t>
  </si>
  <si>
    <t>(          -       )mN/m</t>
  </si>
  <si>
    <t>PROCTER AND GAMBLE</t>
  </si>
  <si>
    <t>3.54 +2%/-3% gcm</t>
  </si>
  <si>
    <t>0.9 ±0.025</t>
  </si>
  <si>
    <t>3866</t>
  </si>
  <si>
    <t>Serial</t>
  </si>
  <si>
    <t>Kí lục lại tần số và duty ở hộp nguồn thí nghiệm khi thay đổi</t>
  </si>
  <si>
    <t>Duty (%)</t>
  </si>
  <si>
    <t>Tần số (Hz)</t>
  </si>
  <si>
    <t>Chú ý:Phương pháp xử lý khi phát sinh Lệch khỏi 3 vạch: Dừng thí nghiệm, tháo motor ra khỏi dàn xác nhận ngoại quan bằng kính hiển vi -&gt;Đo đạc tính năng . Trường hợp OK đưa vào thí nghiệm và điều chỉnh thiết bị sao cho đúng với 3 vạch</t>
  </si>
  <si>
    <t>Nguồn điện:</t>
  </si>
  <si>
    <t>P&amp;G</t>
  </si>
  <si>
    <t>B</t>
  </si>
  <si>
    <t>A</t>
  </si>
  <si>
    <t>Mabuchi</t>
  </si>
  <si>
    <t>Resonator resonance frequency :145±4.7 Hz</t>
  </si>
  <si>
    <t>Delta motor frequency:1.7±3.8Hz</t>
  </si>
  <si>
    <t>Actuator frequency range :1±1.5 Hz</t>
  </si>
  <si>
    <t>1.Actuator frequency: ±1 Hz</t>
  </si>
  <si>
    <t>2.Resonator frequency:± 1 Hz</t>
  </si>
  <si>
    <t>3.Motor constant : ±2%</t>
  </si>
  <si>
    <t>TKS-A20-12400</t>
  </si>
  <si>
    <t xml:space="preserve">Tiêu chuẩn phán định sau khi thí nghiệm  </t>
  </si>
  <si>
    <t>Phân khu test:</t>
  </si>
  <si>
    <t xml:space="preserve">Giờ : </t>
  </si>
  <si>
    <t>Ký hiệu chỉnh ghi chép</t>
  </si>
  <si>
    <t>Khi tháo tải đồng ra để đo tính năng định kỳ và xác nhận ngoại quan thì khi lắp lại phải lắp đúng  với motor đã lắp ban đầu</t>
  </si>
  <si>
    <t>TKS-A10-44700</t>
  </si>
  <si>
    <t>[V/sm]</t>
  </si>
  <si>
    <t>AC100V(50Hz~60Hz)</t>
  </si>
  <si>
    <t>UPPER BOUND</t>
  </si>
  <si>
    <t>LOWER BOUND</t>
  </si>
  <si>
    <t>VALUE</t>
  </si>
  <si>
    <t xml:space="preserve">    104-02-0003               </t>
  </si>
  <si>
    <t xml:space="preserve">    104-02-0003                </t>
  </si>
  <si>
    <t>MBC</t>
  </si>
  <si>
    <t>DC04-005M-BA</t>
  </si>
  <si>
    <t>5150-001HA</t>
  </si>
  <si>
    <t xml:space="preserve">Sau thí nghiệm </t>
  </si>
  <si>
    <t>100 hours</t>
  </si>
  <si>
    <t>200 hours</t>
  </si>
  <si>
    <t>290 hours</t>
  </si>
  <si>
    <t>390 hours</t>
  </si>
  <si>
    <t>242 hours</t>
  </si>
  <si>
    <t>AC100V (50Hz ~60Hz)</t>
  </si>
  <si>
    <t>Inductance:300 µH(max)</t>
  </si>
  <si>
    <t>Electrical resistance:420 mΩ(max)</t>
  </si>
  <si>
    <t xml:space="preserve">Trọng lượng tải  </t>
  </si>
  <si>
    <t>3.434g -&gt;3.611g</t>
  </si>
  <si>
    <t>TBOSL20-47598E</t>
  </si>
  <si>
    <t>[ µH ]</t>
  </si>
  <si>
    <r>
      <rPr>
        <u/>
        <sz val="12"/>
        <rFont val="Times New Roman"/>
        <family val="1"/>
      </rPr>
      <t>Mã số hiệu chỉnh máy đo trọng lượng tải:</t>
    </r>
    <r>
      <rPr>
        <sz val="12"/>
        <rFont val="Times New Roman"/>
        <family val="1"/>
      </rPr>
      <t xml:space="preserve">
578-02-0001</t>
    </r>
  </si>
  <si>
    <t>LICH 11420</t>
  </si>
  <si>
    <t>ANH 22685</t>
  </si>
  <si>
    <t>HIEN 20697</t>
  </si>
  <si>
    <t>Sytum 3</t>
  </si>
  <si>
    <t>Sytum 4</t>
  </si>
  <si>
    <t>6L2561</t>
  </si>
  <si>
    <t>0B2728</t>
  </si>
  <si>
    <t>7E2590</t>
  </si>
  <si>
    <t>6C2526</t>
  </si>
  <si>
    <t>Ghi chú :  Trường hợp 1 Pcs thí nghiệm tuổi thọ dưới 242 H thì tiếp tục thí nghiệm tuổi thọ các Pcs còn lại nếu trên 290 H ,tính năng sau thí nghiệm thõa quy cách lif sheet thì phán định OK</t>
  </si>
  <si>
    <t>Thay đổi tần số sau thí nghiệm  :</t>
  </si>
  <si>
    <t>下記判定基準</t>
  </si>
  <si>
    <t>P&amp;G</t>
    <phoneticPr fontId="0"/>
  </si>
  <si>
    <t>[V/v]</t>
    <phoneticPr fontId="0"/>
  </si>
  <si>
    <t>Damp.
0.005Max</t>
  </si>
  <si>
    <t>Frequency
145±4.7</t>
  </si>
  <si>
    <t>MTR const.
1.26 min</t>
  </si>
  <si>
    <t>Damp.
0.015Max</t>
  </si>
  <si>
    <t>Δfrequency
１±1.5</t>
  </si>
  <si>
    <t>resonator</t>
    <phoneticPr fontId="0"/>
  </si>
  <si>
    <t>actuator</t>
    <phoneticPr fontId="0"/>
  </si>
  <si>
    <t>Status</t>
    <phoneticPr fontId="0"/>
  </si>
  <si>
    <t>No.</t>
    <phoneticPr fontId="0"/>
  </si>
  <si>
    <r>
      <t>Characteristics</t>
    </r>
    <r>
      <rPr>
        <sz val="10"/>
        <color theme="1"/>
        <rFont val="ＭＳ Ｐゴシック"/>
        <family val="2"/>
        <charset val="128"/>
      </rPr>
      <t>（200</t>
    </r>
    <r>
      <rPr>
        <sz val="10"/>
        <color theme="1"/>
        <rFont val="Tahoma"/>
        <family val="2"/>
      </rPr>
      <t xml:space="preserve">H) </t>
    </r>
  </si>
  <si>
    <t>Characteristics(initial)</t>
    <phoneticPr fontId="0"/>
  </si>
  <si>
    <t>±1Hz</t>
  </si>
  <si>
    <t>Codition: 35 C , 75% R.H ,Amplitude :0.9mm (1.8mm),390Hours</t>
  </si>
  <si>
    <t>±2％</t>
  </si>
  <si>
    <t>Code No:HD540317</t>
  </si>
  <si>
    <t>Model: TB-OSL20</t>
  </si>
  <si>
    <r>
      <t>Characteristics</t>
    </r>
    <r>
      <rPr>
        <sz val="10"/>
        <color theme="1"/>
        <rFont val="ＭＳ Ｐゴシック"/>
        <family val="2"/>
        <charset val="128"/>
      </rPr>
      <t>（242</t>
    </r>
    <r>
      <rPr>
        <sz val="10"/>
        <color theme="1"/>
        <rFont val="Tahoma"/>
        <family val="2"/>
      </rPr>
      <t xml:space="preserve">H) </t>
    </r>
  </si>
  <si>
    <t xml:space="preserve">Characteristics(100H)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</si>
</sst>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_ "/>
    <numFmt numFmtId="165" formatCode="0.0000_ "/>
    <numFmt numFmtId="166" formatCode="0.000_ "/>
    <numFmt numFmtId="167" formatCode="&quot;(&quot;@&quot;)&quot;"/>
    <numFmt numFmtId="168" formatCode="0.000"/>
    <numFmt numFmtId="169" formatCode="0.0_ "/>
  </numFmts>
  <fonts count="43">
    <font>
      <sz val="11"/>
      <name val="ＭＳ Ｐゴシック"/>
      <family val="3"/>
      <charset val="128"/>
    </font>
    <font>
      <sz val="11"/>
      <name val="MS UI Gothic"/>
      <family val="3"/>
      <charset val="128"/>
    </font>
    <font>
      <sz val="11"/>
      <color theme="1"/>
      <name val="Meiryo UI"/>
      <family val="2"/>
      <charset val="128"/>
    </font>
    <font>
      <sz val="11"/>
      <color theme="1"/>
      <name val="Calibri"/>
      <family val="2"/>
      <charset val="128"/>
      <scheme val="minor"/>
    </font>
    <font>
      <b/>
      <sz val="22"/>
      <name val="ＭＳ Ｐゴシック"/>
      <family val="3"/>
      <charset val="128"/>
    </font>
    <font>
      <b/>
      <sz val="48"/>
      <name val="Times New Roman"/>
      <family val="1"/>
    </font>
    <font>
      <sz val="11"/>
      <name val="Times New Roman"/>
      <family val="1"/>
    </font>
    <font>
      <sz val="48"/>
      <name val="Times New Roman"/>
      <family val="1"/>
    </font>
    <font>
      <b/>
      <sz val="28"/>
      <name val="Times New Roman"/>
      <family val="1"/>
    </font>
    <font>
      <b/>
      <sz val="22"/>
      <name val="Times New Roman"/>
      <family val="1"/>
    </font>
    <font>
      <b/>
      <sz val="16"/>
      <name val="Times New Roman"/>
      <family val="1"/>
    </font>
    <font>
      <sz val="22"/>
      <name val="Times New Roman"/>
      <family val="1"/>
    </font>
    <font>
      <b/>
      <sz val="26"/>
      <name val="Times New Roman"/>
      <family val="1"/>
    </font>
    <font>
      <b/>
      <sz val="20"/>
      <name val="Times New Roman"/>
      <family val="1"/>
    </font>
    <font>
      <sz val="10"/>
      <name val="Times New Roman"/>
      <family val="1"/>
    </font>
    <font>
      <u/>
      <sz val="20"/>
      <name val="Times New Roman"/>
      <family val="1"/>
    </font>
    <font>
      <sz val="20"/>
      <name val="Times New Roman"/>
      <family val="1"/>
    </font>
    <font>
      <sz val="14"/>
      <name val="Times New Roman"/>
      <family val="1"/>
    </font>
    <font>
      <b/>
      <sz val="10"/>
      <name val="Times New Roman"/>
      <family val="1"/>
    </font>
    <font>
      <sz val="14"/>
      <color theme="1"/>
      <name val="Times New Roman"/>
      <family val="1"/>
    </font>
    <font>
      <sz val="18"/>
      <color theme="1"/>
      <name val="Times New Roman"/>
      <family val="1"/>
    </font>
    <font>
      <b/>
      <sz val="10"/>
      <color theme="1"/>
      <name val="Times New Roman"/>
      <family val="1"/>
    </font>
    <font>
      <sz val="22"/>
      <color theme="1"/>
      <name val="Times New Roman"/>
      <family val="1"/>
    </font>
    <font>
      <b/>
      <sz val="11"/>
      <name val="Times New Roman"/>
      <family val="1"/>
    </font>
    <font>
      <sz val="10"/>
      <color theme="1"/>
      <name val="Times New Roman"/>
      <family val="1"/>
    </font>
    <font>
      <sz val="18"/>
      <name val="Times New Roman"/>
      <family val="1"/>
    </font>
    <font>
      <b/>
      <sz val="14"/>
      <name val="Times New Roman"/>
      <family val="1"/>
    </font>
    <font>
      <sz val="12"/>
      <name val="Times New Roman"/>
      <family val="1"/>
    </font>
    <font>
      <b/>
      <sz val="12"/>
      <name val="Times New Roman"/>
      <family val="1"/>
    </font>
    <font>
      <sz val="16"/>
      <name val="Times New Roman"/>
      <family val="1"/>
    </font>
    <font>
      <sz val="13"/>
      <name val="Times New Roman"/>
      <family val="1"/>
    </font>
    <font>
      <u/>
      <sz val="12"/>
      <name val="Times New Roman"/>
      <family val="1"/>
    </font>
    <font>
      <sz val="8"/>
      <name val="ＭＳ Ｐゴシック"/>
      <family val="3"/>
      <charset val="128"/>
    </font>
    <font>
      <b/>
      <sz val="14"/>
      <color theme="1"/>
      <name val="Meiryo UI"/>
      <family val="3"/>
      <charset val="128"/>
    </font>
    <font>
      <b/>
      <sz val="11"/>
      <color theme="1"/>
      <name val="Meiryo UI"/>
      <family val="2"/>
    </font>
    <font>
      <sz val="10"/>
      <color theme="1"/>
      <name val="Tahoma"/>
      <family val="2"/>
    </font>
    <font>
      <sz val="10"/>
      <name val="Tahoma"/>
      <family val="2"/>
    </font>
    <font>
      <sz val="10"/>
      <color theme="1"/>
      <name val="Meiryo UI"/>
      <family val="3"/>
      <charset val="128"/>
    </font>
    <font>
      <sz val="10"/>
      <color theme="1"/>
      <name val="ＭＳ Ｐゴシック"/>
      <family val="2"/>
      <charset val="128"/>
    </font>
    <font>
      <sz val="14"/>
      <color theme="1"/>
      <name val="Meiryo UI"/>
      <family val="2"/>
      <charset val="128"/>
    </font>
    <font>
      <b/>
      <u/>
      <sz val="14"/>
      <color theme="1"/>
      <name val="Meiryo UI"/>
      <family val="2"/>
      <charset val="128"/>
    </font>
    <font>
      <u/>
      <sz val="14"/>
      <color theme="1"/>
      <name val="Meiryo UI"/>
      <family val="2"/>
    </font>
    <font>
      <b/>
      <u/>
      <sz val="14"/>
      <color theme="1"/>
      <name val="Meiryo UI"/>
      <family val="2"/>
    </font>
  </fonts>
  <fills count="11">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4" tint="0.79998168889431442"/>
        <bgColor indexed="64"/>
      </patternFill>
    </fill>
  </fills>
  <borders count="135">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auto="1"/>
      </left>
      <right/>
      <top style="thin">
        <color auto="1"/>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style="double">
        <color auto="1"/>
      </top>
      <bottom style="hair">
        <color auto="1"/>
      </bottom>
      <diagonal/>
    </border>
    <border>
      <left style="thin">
        <color indexed="64"/>
      </left>
      <right style="double">
        <color auto="1"/>
      </right>
      <top style="double">
        <color auto="1"/>
      </top>
      <bottom style="hair">
        <color indexed="64"/>
      </bottom>
      <diagonal/>
    </border>
    <border>
      <left style="thin">
        <color indexed="64"/>
      </left>
      <right style="thin">
        <color indexed="64"/>
      </right>
      <top style="hair">
        <color indexed="64"/>
      </top>
      <bottom style="hair">
        <color indexed="64"/>
      </bottom>
      <diagonal/>
    </border>
    <border>
      <left style="thin">
        <color auto="1"/>
      </left>
      <right/>
      <top style="hair">
        <color auto="1"/>
      </top>
      <bottom style="hair">
        <color auto="1"/>
      </bottom>
      <diagonal/>
    </border>
    <border>
      <left style="thin">
        <color auto="1"/>
      </left>
      <right style="double">
        <color auto="1"/>
      </right>
      <top style="hair">
        <color auto="1"/>
      </top>
      <bottom style="hair">
        <color auto="1"/>
      </bottom>
      <diagonal/>
    </border>
    <border>
      <left/>
      <right/>
      <top/>
      <bottom style="hair">
        <color auto="1"/>
      </bottom>
      <diagonal/>
    </border>
    <border>
      <left style="thin">
        <color indexed="64"/>
      </left>
      <right style="double">
        <color auto="1"/>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double">
        <color indexed="64"/>
      </left>
      <right/>
      <top/>
      <bottom style="medium">
        <color indexed="64"/>
      </bottom>
      <diagonal/>
    </border>
    <border>
      <left style="thin">
        <color indexed="64"/>
      </left>
      <right/>
      <top/>
      <bottom style="hair">
        <color indexed="64"/>
      </bottom>
      <diagonal/>
    </border>
    <border>
      <left/>
      <right/>
      <top style="medium">
        <color indexed="64"/>
      </top>
      <bottom style="thin">
        <color auto="1"/>
      </bottom>
      <diagonal/>
    </border>
    <border>
      <left style="double">
        <color auto="1"/>
      </left>
      <right/>
      <top style="medium">
        <color indexed="64"/>
      </top>
      <bottom style="thin">
        <color indexed="64"/>
      </bottom>
      <diagonal/>
    </border>
    <border>
      <left/>
      <right style="double">
        <color indexed="64"/>
      </right>
      <top style="medium">
        <color indexed="64"/>
      </top>
      <bottom style="thin">
        <color auto="1"/>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right/>
      <top style="thin">
        <color indexed="64"/>
      </top>
      <bottom style="medium">
        <color indexed="64"/>
      </bottom>
      <diagonal/>
    </border>
    <border>
      <left/>
      <right/>
      <top/>
      <bottom style="thin">
        <color auto="1"/>
      </bottom>
      <diagonal/>
    </border>
    <border>
      <left/>
      <right/>
      <top style="double">
        <color indexed="64"/>
      </top>
      <bottom style="thin">
        <color indexed="64"/>
      </bottom>
      <diagonal/>
    </border>
    <border>
      <left style="thin">
        <color auto="1"/>
      </left>
      <right/>
      <top/>
      <bottom style="thin">
        <color auto="1"/>
      </bottom>
      <diagonal/>
    </border>
    <border>
      <left/>
      <right style="double">
        <color indexed="64"/>
      </right>
      <top style="thin">
        <color indexed="64"/>
      </top>
      <bottom style="medium">
        <color indexed="64"/>
      </bottom>
      <diagonal/>
    </border>
    <border>
      <left/>
      <right style="double">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auto="1"/>
      </left>
      <right/>
      <top/>
      <bottom style="double">
        <color auto="1"/>
      </bottom>
      <diagonal/>
    </border>
    <border>
      <left style="thin">
        <color indexed="64"/>
      </left>
      <right style="thin">
        <color auto="1"/>
      </right>
      <top/>
      <bottom style="thin">
        <color auto="1"/>
      </bottom>
      <diagonal/>
    </border>
    <border>
      <left/>
      <right style="thin">
        <color indexed="64"/>
      </right>
      <top style="thin">
        <color indexed="64"/>
      </top>
      <bottom/>
      <diagonal/>
    </border>
    <border>
      <left/>
      <right style="medium">
        <color indexed="64"/>
      </right>
      <top/>
      <bottom style="thin">
        <color indexed="64"/>
      </bottom>
      <diagonal/>
    </border>
    <border>
      <left/>
      <right/>
      <top style="double">
        <color indexed="64"/>
      </top>
      <bottom/>
      <diagonal/>
    </border>
    <border>
      <left style="medium">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auto="1"/>
      </left>
      <right style="double">
        <color indexed="64"/>
      </right>
      <top/>
      <bottom style="double">
        <color auto="1"/>
      </bottom>
      <diagonal/>
    </border>
    <border>
      <left/>
      <right/>
      <top/>
      <bottom style="double">
        <color indexed="64"/>
      </bottom>
      <diagonal/>
    </border>
    <border>
      <left style="thin">
        <color indexed="64"/>
      </left>
      <right style="thin">
        <color indexed="64"/>
      </right>
      <top style="hair">
        <color indexed="64"/>
      </top>
      <bottom style="double">
        <color indexed="64"/>
      </bottom>
      <diagonal/>
    </border>
    <border>
      <left style="thin">
        <color auto="1"/>
      </left>
      <right/>
      <top style="hair">
        <color auto="1"/>
      </top>
      <bottom style="double">
        <color indexed="64"/>
      </bottom>
      <diagonal/>
    </border>
    <border>
      <left/>
      <right/>
      <top style="hair">
        <color auto="1"/>
      </top>
      <bottom style="double">
        <color indexed="64"/>
      </bottom>
      <diagonal/>
    </border>
    <border>
      <left style="thin">
        <color auto="1"/>
      </left>
      <right style="double">
        <color indexed="64"/>
      </right>
      <top style="hair">
        <color auto="1"/>
      </top>
      <bottom style="double">
        <color indexed="64"/>
      </bottom>
      <diagonal/>
    </border>
    <border>
      <left style="double">
        <color indexed="64"/>
      </left>
      <right style="double">
        <color indexed="64"/>
      </right>
      <top/>
      <bottom/>
      <diagonal/>
    </border>
    <border>
      <left style="double">
        <color indexed="64"/>
      </left>
      <right style="double">
        <color indexed="64"/>
      </right>
      <top/>
      <bottom style="double">
        <color auto="1"/>
      </bottom>
      <diagonal/>
    </border>
    <border>
      <left style="double">
        <color indexed="64"/>
      </left>
      <right style="double">
        <color indexed="64"/>
      </right>
      <top style="hair">
        <color auto="1"/>
      </top>
      <bottom style="hair">
        <color auto="1"/>
      </bottom>
      <diagonal/>
    </border>
    <border>
      <left style="double">
        <color indexed="64"/>
      </left>
      <right style="double">
        <color indexed="64"/>
      </right>
      <top style="hair">
        <color auto="1"/>
      </top>
      <bottom style="double">
        <color indexed="64"/>
      </bottom>
      <diagonal/>
    </border>
    <border>
      <left style="thin">
        <color indexed="64"/>
      </left>
      <right/>
      <top/>
      <bottom/>
      <diagonal/>
    </border>
    <border>
      <left/>
      <right style="thin">
        <color indexed="64"/>
      </right>
      <top/>
      <bottom/>
      <diagonal/>
    </border>
    <border>
      <left style="thin">
        <color auto="1"/>
      </left>
      <right style="thin">
        <color auto="1"/>
      </right>
      <top style="double">
        <color auto="1"/>
      </top>
      <bottom/>
      <diagonal/>
    </border>
    <border>
      <left/>
      <right style="medium">
        <color indexed="64"/>
      </right>
      <top style="double">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style="thin">
        <color auto="1"/>
      </top>
      <bottom style="double">
        <color auto="1"/>
      </bottom>
      <diagonal/>
    </border>
    <border>
      <left style="thin">
        <color indexed="64"/>
      </left>
      <right/>
      <top style="double">
        <color auto="1"/>
      </top>
      <bottom style="hair">
        <color indexed="64"/>
      </bottom>
      <diagonal/>
    </border>
    <border>
      <left/>
      <right style="thin">
        <color indexed="64"/>
      </right>
      <top style="double">
        <color auto="1"/>
      </top>
      <bottom style="hair">
        <color indexed="64"/>
      </bottom>
      <diagonal/>
    </border>
    <border>
      <left/>
      <right style="thin">
        <color auto="1"/>
      </right>
      <top style="hair">
        <color auto="1"/>
      </top>
      <bottom style="double">
        <color indexed="64"/>
      </bottom>
      <diagonal/>
    </border>
    <border>
      <left/>
      <right style="thin">
        <color auto="1"/>
      </right>
      <top style="hair">
        <color indexed="64"/>
      </top>
      <bottom style="hair">
        <color indexed="64"/>
      </bottom>
      <diagonal/>
    </border>
    <border>
      <left style="double">
        <color indexed="64"/>
      </left>
      <right/>
      <top style="thin">
        <color auto="1"/>
      </top>
      <bottom style="double">
        <color auto="1"/>
      </bottom>
      <diagonal/>
    </border>
    <border>
      <left style="double">
        <color auto="1"/>
      </left>
      <right/>
      <top style="hair">
        <color auto="1"/>
      </top>
      <bottom style="hair">
        <color auto="1"/>
      </bottom>
      <diagonal/>
    </border>
    <border>
      <left style="thin">
        <color indexed="64"/>
      </left>
      <right style="thin">
        <color indexed="64"/>
      </right>
      <top/>
      <bottom/>
      <diagonal/>
    </border>
    <border>
      <left style="thin">
        <color auto="1"/>
      </left>
      <right style="double">
        <color auto="1"/>
      </right>
      <top/>
      <bottom/>
      <diagonal/>
    </border>
    <border>
      <left/>
      <right/>
      <top style="medium">
        <color indexed="64"/>
      </top>
      <bottom style="double">
        <color indexed="64"/>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indexed="64"/>
      </bottom>
      <diagonal/>
    </border>
    <border>
      <left style="double">
        <color auto="1"/>
      </left>
      <right style="thin">
        <color auto="1"/>
      </right>
      <top style="double">
        <color auto="1"/>
      </top>
      <bottom style="hair">
        <color indexed="64"/>
      </bottom>
      <diagonal/>
    </border>
    <border>
      <left style="double">
        <color auto="1"/>
      </left>
      <right style="thin">
        <color auto="1"/>
      </right>
      <top style="hair">
        <color auto="1"/>
      </top>
      <bottom style="hair">
        <color auto="1"/>
      </bottom>
      <diagonal/>
    </border>
    <border>
      <left style="double">
        <color auto="1"/>
      </left>
      <right style="thin">
        <color auto="1"/>
      </right>
      <top style="hair">
        <color indexed="64"/>
      </top>
      <bottom style="double">
        <color indexed="64"/>
      </bottom>
      <diagonal/>
    </border>
    <border>
      <left style="thin">
        <color indexed="64"/>
      </left>
      <right style="double">
        <color indexed="64"/>
      </right>
      <top style="thin">
        <color indexed="64"/>
      </top>
      <bottom style="medium">
        <color indexed="64"/>
      </bottom>
      <diagonal/>
    </border>
    <border>
      <left/>
      <right/>
      <top style="hair">
        <color indexed="64"/>
      </top>
      <bottom style="hair">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auto="1"/>
      </bottom>
      <diagonal/>
    </border>
    <border>
      <left style="hair">
        <color indexed="64"/>
      </left>
      <right style="hair">
        <color indexed="64"/>
      </right>
      <top style="hair">
        <color indexed="64"/>
      </top>
      <bottom style="thin">
        <color auto="1"/>
      </bottom>
      <diagonal/>
    </border>
    <border>
      <left/>
      <right style="thin">
        <color indexed="64"/>
      </right>
      <top/>
      <bottom style="double">
        <color auto="1"/>
      </bottom>
      <diagonal/>
    </border>
    <border>
      <left style="double">
        <color indexed="64"/>
      </left>
      <right/>
      <top/>
      <bottom style="double">
        <color auto="1"/>
      </bottom>
      <diagonal/>
    </border>
    <border>
      <left style="double">
        <color auto="1"/>
      </left>
      <right/>
      <top style="thin">
        <color auto="1"/>
      </top>
      <bottom style="hair">
        <color auto="1"/>
      </bottom>
      <diagonal/>
    </border>
    <border>
      <left style="thin">
        <color indexed="64"/>
      </left>
      <right style="thin">
        <color indexed="64"/>
      </right>
      <top style="thin">
        <color auto="1"/>
      </top>
      <bottom style="hair">
        <color auto="1"/>
      </bottom>
      <diagonal/>
    </border>
    <border>
      <left style="thin">
        <color indexed="64"/>
      </left>
      <right/>
      <top style="thin">
        <color auto="1"/>
      </top>
      <bottom style="hair">
        <color auto="1"/>
      </bottom>
      <diagonal/>
    </border>
    <border>
      <left style="thin">
        <color auto="1"/>
      </left>
      <right style="double">
        <color auto="1"/>
      </right>
      <top style="thin">
        <color auto="1"/>
      </top>
      <bottom style="hair">
        <color auto="1"/>
      </bottom>
      <diagonal/>
    </border>
    <border>
      <left style="double">
        <color auto="1"/>
      </left>
      <right/>
      <top style="hair">
        <color auto="1"/>
      </top>
      <bottom style="thin">
        <color auto="1"/>
      </bottom>
      <diagonal/>
    </border>
    <border>
      <left style="thin">
        <color indexed="64"/>
      </left>
      <right style="thin">
        <color indexed="64"/>
      </right>
      <top style="hair">
        <color auto="1"/>
      </top>
      <bottom style="thin">
        <color auto="1"/>
      </bottom>
      <diagonal/>
    </border>
    <border>
      <left style="thin">
        <color indexed="64"/>
      </left>
      <right/>
      <top style="hair">
        <color auto="1"/>
      </top>
      <bottom style="thin">
        <color auto="1"/>
      </bottom>
      <diagonal/>
    </border>
    <border>
      <left style="thin">
        <color auto="1"/>
      </left>
      <right style="double">
        <color auto="1"/>
      </right>
      <top style="hair">
        <color auto="1"/>
      </top>
      <bottom style="thin">
        <color auto="1"/>
      </bottom>
      <diagonal/>
    </border>
    <border>
      <left style="double">
        <color auto="1"/>
      </left>
      <right style="thin">
        <color auto="1"/>
      </right>
      <top style="thin">
        <color auto="1"/>
      </top>
      <bottom style="hair">
        <color auto="1"/>
      </bottom>
      <diagonal/>
    </border>
    <border>
      <left style="double">
        <color auto="1"/>
      </left>
      <right style="thin">
        <color auto="1"/>
      </right>
      <top style="hair">
        <color auto="1"/>
      </top>
      <bottom style="thin">
        <color auto="1"/>
      </bottom>
      <diagonal/>
    </border>
    <border>
      <left style="double">
        <color indexed="64"/>
      </left>
      <right style="double">
        <color indexed="64"/>
      </right>
      <top style="double">
        <color indexed="64"/>
      </top>
      <bottom/>
      <diagonal/>
    </border>
    <border>
      <left style="double">
        <color indexed="64"/>
      </left>
      <right style="double">
        <color indexed="64"/>
      </right>
      <top/>
      <bottom style="thin">
        <color indexed="64"/>
      </bottom>
      <diagonal/>
    </border>
    <border>
      <left style="double">
        <color indexed="64"/>
      </left>
      <right style="double">
        <color indexed="64"/>
      </right>
      <top style="hair">
        <color indexed="64"/>
      </top>
      <bottom style="thin">
        <color indexed="64"/>
      </bottom>
      <diagonal/>
    </border>
    <border>
      <left style="double">
        <color indexed="64"/>
      </left>
      <right/>
      <top style="double">
        <color indexed="64"/>
      </top>
      <bottom style="thin">
        <color indexed="64"/>
      </bottom>
      <diagonal/>
    </border>
    <border>
      <left style="hair">
        <color indexed="64"/>
      </left>
      <right/>
      <top style="thin">
        <color indexed="64"/>
      </top>
      <bottom/>
      <diagonal/>
    </border>
    <border>
      <left style="hair">
        <color indexed="64"/>
      </left>
      <right/>
      <top/>
      <bottom style="thin">
        <color auto="1"/>
      </bottom>
      <diagonal/>
    </border>
    <border>
      <left style="hair">
        <color indexed="64"/>
      </left>
      <right style="thin">
        <color auto="1"/>
      </right>
      <top style="thin">
        <color indexed="64"/>
      </top>
      <bottom/>
      <diagonal/>
    </border>
    <border>
      <left style="hair">
        <color indexed="64"/>
      </left>
      <right style="thin">
        <color auto="1"/>
      </right>
      <top/>
      <bottom style="thin">
        <color auto="1"/>
      </bottom>
      <diagonal/>
    </border>
    <border>
      <left style="hair">
        <color indexed="64"/>
      </left>
      <right/>
      <top style="hair">
        <color indexed="64"/>
      </top>
      <bottom style="hair">
        <color indexed="64"/>
      </bottom>
      <diagonal/>
    </border>
    <border>
      <left style="double">
        <color auto="1"/>
      </left>
      <right/>
      <top style="double">
        <color auto="1"/>
      </top>
      <bottom/>
      <diagonal/>
    </border>
    <border>
      <left style="double">
        <color auto="1"/>
      </left>
      <right/>
      <top/>
      <bottom/>
      <diagonal/>
    </border>
    <border>
      <left style="double">
        <color auto="1"/>
      </left>
      <right/>
      <top/>
      <bottom style="thin">
        <color auto="1"/>
      </bottom>
      <diagonal/>
    </border>
    <border>
      <left/>
      <right style="double">
        <color auto="1"/>
      </right>
      <top style="hair">
        <color auto="1"/>
      </top>
      <bottom style="double">
        <color auto="1"/>
      </bottom>
      <diagonal/>
    </border>
    <border>
      <left style="thin">
        <color auto="1"/>
      </left>
      <right style="hair">
        <color indexed="64"/>
      </right>
      <top style="hair">
        <color auto="1"/>
      </top>
      <bottom style="double">
        <color auto="1"/>
      </bottom>
      <diagonal/>
    </border>
    <border>
      <left/>
      <right style="double">
        <color auto="1"/>
      </right>
      <top style="hair">
        <color auto="1"/>
      </top>
      <bottom style="hair">
        <color auto="1"/>
      </bottom>
      <diagonal/>
    </border>
    <border>
      <left style="thin">
        <color auto="1"/>
      </left>
      <right style="hair">
        <color indexed="64"/>
      </right>
      <top style="hair">
        <color auto="1"/>
      </top>
      <bottom style="hair">
        <color auto="1"/>
      </bottom>
      <diagonal/>
    </border>
    <border>
      <left/>
      <right style="double">
        <color auto="1"/>
      </right>
      <top style="double">
        <color auto="1"/>
      </top>
      <bottom style="hair">
        <color indexed="64"/>
      </bottom>
      <diagonal/>
    </border>
    <border>
      <left style="thin">
        <color auto="1"/>
      </left>
      <right style="hair">
        <color indexed="64"/>
      </right>
      <top style="double">
        <color auto="1"/>
      </top>
      <bottom style="hair">
        <color auto="1"/>
      </bottom>
      <diagonal/>
    </border>
    <border>
      <left/>
      <right style="double">
        <color auto="1"/>
      </right>
      <top/>
      <bottom style="double">
        <color auto="1"/>
      </bottom>
      <diagonal/>
    </border>
    <border>
      <left/>
      <right style="double">
        <color auto="1"/>
      </right>
      <top/>
      <bottom/>
      <diagonal/>
    </border>
    <border>
      <left/>
      <right style="double">
        <color auto="1"/>
      </right>
      <top style="thin">
        <color auto="1"/>
      </top>
      <bottom/>
      <diagonal/>
    </border>
    <border>
      <left/>
      <right style="double">
        <color auto="1"/>
      </right>
      <top style="thin">
        <color auto="1"/>
      </top>
      <bottom style="thin">
        <color auto="1"/>
      </bottom>
      <diagonal/>
    </border>
    <border>
      <left style="double">
        <color auto="1"/>
      </left>
      <right style="thin">
        <color indexed="64"/>
      </right>
      <top/>
      <bottom style="hair">
        <color indexed="64"/>
      </bottom>
      <diagonal/>
    </border>
    <border>
      <left style="double">
        <color auto="1"/>
      </left>
      <right style="thin">
        <color indexed="64"/>
      </right>
      <top/>
      <bottom style="double">
        <color auto="1"/>
      </bottom>
      <diagonal/>
    </border>
    <border>
      <left style="thin">
        <color indexed="64"/>
      </left>
      <right style="double">
        <color auto="1"/>
      </right>
      <top style="thin">
        <color auto="1"/>
      </top>
      <bottom style="thin">
        <color indexed="64"/>
      </bottom>
      <diagonal/>
    </border>
    <border>
      <left style="thin">
        <color auto="1"/>
      </left>
      <right style="double">
        <color auto="1"/>
      </right>
      <top style="thin">
        <color auto="1"/>
      </top>
      <bottom style="double">
        <color auto="1"/>
      </bottom>
      <diagonal/>
    </border>
    <border>
      <left style="double">
        <color auto="1"/>
      </left>
      <right style="thin">
        <color auto="1"/>
      </right>
      <top/>
      <bottom style="thin">
        <color auto="1"/>
      </bottom>
      <diagonal/>
    </border>
    <border>
      <left style="double">
        <color auto="1"/>
      </left>
      <right style="thin">
        <color auto="1"/>
      </right>
      <top style="double">
        <color indexed="64"/>
      </top>
      <bottom style="thin">
        <color auto="1"/>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3">
    <xf numFmtId="0" fontId="0" fillId="0" borderId="0"/>
    <xf numFmtId="0" fontId="2" fillId="0" borderId="0">
      <alignment vertical="center"/>
    </xf>
    <xf numFmtId="0" fontId="3" fillId="0" borderId="0">
      <alignment vertical="center"/>
    </xf>
  </cellStyleXfs>
  <cellXfs count="509">
    <xf numFmtId="0" fontId="0" fillId="0" borderId="0" xfId="0"/>
    <xf numFmtId="0" fontId="6" fillId="0" borderId="0" xfId="0" applyFont="1" applyBorder="1"/>
    <xf numFmtId="0" fontId="6" fillId="0" borderId="0" xfId="0" applyFont="1"/>
    <xf numFmtId="0" fontId="7" fillId="0" borderId="0" xfId="0" applyFont="1"/>
    <xf numFmtId="0" fontId="9" fillId="0" borderId="0" xfId="0" applyFont="1" applyAlignment="1">
      <alignment vertical="center"/>
    </xf>
    <xf numFmtId="0" fontId="9" fillId="0" borderId="0" xfId="0" applyFont="1"/>
    <xf numFmtId="0" fontId="10" fillId="0" borderId="0" xfId="0" applyFont="1"/>
    <xf numFmtId="0" fontId="11" fillId="0" borderId="0" xfId="0" applyFont="1"/>
    <xf numFmtId="0" fontId="12" fillId="2" borderId="39" xfId="0" applyFont="1" applyFill="1" applyBorder="1" applyAlignment="1"/>
    <xf numFmtId="0" fontId="14" fillId="0" borderId="0" xfId="0" applyFont="1"/>
    <xf numFmtId="0" fontId="14" fillId="0" borderId="0" xfId="0" applyFont="1" applyBorder="1" applyAlignment="1">
      <alignment horizontal="justify" vertical="center" wrapText="1"/>
    </xf>
    <xf numFmtId="0" fontId="14" fillId="0" borderId="0" xfId="0" applyFont="1" applyAlignment="1">
      <alignment horizontal="justify" vertical="center" wrapText="1"/>
    </xf>
    <xf numFmtId="0" fontId="14" fillId="0" borderId="80" xfId="0" applyFont="1" applyBorder="1" applyAlignment="1">
      <alignment horizontal="justify" vertical="center" wrapText="1"/>
    </xf>
    <xf numFmtId="0" fontId="18" fillId="0" borderId="0" xfId="0" applyFont="1"/>
    <xf numFmtId="0" fontId="21" fillId="0" borderId="0" xfId="1" applyFont="1">
      <alignment vertical="center"/>
    </xf>
    <xf numFmtId="0" fontId="19" fillId="0" borderId="7" xfId="1" applyFont="1" applyFill="1" applyBorder="1" applyAlignment="1">
      <alignment horizontal="center" vertical="center"/>
    </xf>
    <xf numFmtId="0" fontId="19" fillId="0" borderId="5" xfId="1" applyFont="1" applyFill="1" applyBorder="1" applyAlignment="1">
      <alignment horizontal="center" vertical="center" wrapText="1"/>
    </xf>
    <xf numFmtId="0" fontId="19" fillId="0" borderId="5" xfId="1" applyFont="1" applyFill="1" applyBorder="1" applyAlignment="1">
      <alignment horizontal="center" vertical="center"/>
    </xf>
    <xf numFmtId="0" fontId="19" fillId="0" borderId="81" xfId="1" applyFont="1" applyFill="1" applyBorder="1" applyAlignment="1">
      <alignment horizontal="center" vertical="center"/>
    </xf>
    <xf numFmtId="0" fontId="19" fillId="0" borderId="6" xfId="2" applyFont="1" applyFill="1" applyBorder="1" applyAlignment="1">
      <alignment horizontal="center" vertical="center"/>
    </xf>
    <xf numFmtId="0" fontId="19" fillId="0" borderId="5" xfId="2" applyFont="1" applyFill="1" applyBorder="1" applyAlignment="1">
      <alignment horizontal="center" vertical="center"/>
    </xf>
    <xf numFmtId="0" fontId="19" fillId="0" borderId="95" xfId="1" applyFont="1" applyFill="1" applyBorder="1" applyAlignment="1">
      <alignment horizontal="center" vertical="center"/>
    </xf>
    <xf numFmtId="2" fontId="19" fillId="0" borderId="96" xfId="1" applyNumberFormat="1" applyFont="1" applyFill="1" applyBorder="1" applyAlignment="1">
      <alignment horizontal="center" vertical="center" wrapText="1"/>
    </xf>
    <xf numFmtId="0" fontId="19" fillId="0" borderId="96" xfId="1" applyFont="1" applyFill="1" applyBorder="1" applyAlignment="1">
      <alignment horizontal="center" vertical="center"/>
    </xf>
    <xf numFmtId="0" fontId="19" fillId="0" borderId="97" xfId="1" applyFont="1" applyFill="1" applyBorder="1" applyAlignment="1">
      <alignment horizontal="center" vertical="center" wrapText="1"/>
    </xf>
    <xf numFmtId="2" fontId="19" fillId="0" borderId="97" xfId="1" applyNumberFormat="1" applyFont="1" applyFill="1" applyBorder="1" applyAlignment="1">
      <alignment horizontal="center" vertical="center"/>
    </xf>
    <xf numFmtId="168" fontId="19" fillId="0" borderId="96" xfId="1" applyNumberFormat="1" applyFont="1" applyBorder="1" applyAlignment="1">
      <alignment horizontal="center" vertical="center" wrapText="1"/>
    </xf>
    <xf numFmtId="2" fontId="19" fillId="0" borderId="96" xfId="1" applyNumberFormat="1" applyFont="1" applyBorder="1" applyAlignment="1">
      <alignment horizontal="center" vertical="center" wrapText="1"/>
    </xf>
    <xf numFmtId="0" fontId="19" fillId="0" borderId="98" xfId="1" applyFont="1" applyBorder="1" applyAlignment="1">
      <alignment horizontal="center" vertical="center"/>
    </xf>
    <xf numFmtId="0" fontId="19" fillId="0" borderId="103" xfId="1" applyFont="1" applyFill="1" applyBorder="1" applyAlignment="1">
      <alignment horizontal="center" vertical="center"/>
    </xf>
    <xf numFmtId="0" fontId="19" fillId="0" borderId="96" xfId="1" applyFont="1" applyFill="1" applyBorder="1" applyAlignment="1">
      <alignment horizontal="center" vertical="center" wrapText="1"/>
    </xf>
    <xf numFmtId="9" fontId="19" fillId="0" borderId="96" xfId="1" applyNumberFormat="1" applyFont="1" applyFill="1" applyBorder="1" applyAlignment="1">
      <alignment horizontal="center" vertical="center" wrapText="1"/>
    </xf>
    <xf numFmtId="2" fontId="19" fillId="0" borderId="96" xfId="1" applyNumberFormat="1" applyFont="1" applyFill="1" applyBorder="1" applyAlignment="1">
      <alignment horizontal="center" vertical="center"/>
    </xf>
    <xf numFmtId="0" fontId="19" fillId="0" borderId="99" xfId="1" applyFont="1" applyFill="1" applyBorder="1" applyAlignment="1">
      <alignment horizontal="center" vertical="center"/>
    </xf>
    <xf numFmtId="2" fontId="19" fillId="0" borderId="100" xfId="1" applyNumberFormat="1" applyFont="1" applyFill="1" applyBorder="1" applyAlignment="1">
      <alignment horizontal="center" vertical="center" wrapText="1"/>
    </xf>
    <xf numFmtId="0" fontId="19" fillId="0" borderId="100" xfId="1" applyFont="1" applyFill="1" applyBorder="1" applyAlignment="1">
      <alignment horizontal="center" vertical="center"/>
    </xf>
    <xf numFmtId="168" fontId="19" fillId="0" borderId="101" xfId="1" applyNumberFormat="1" applyFont="1" applyFill="1" applyBorder="1" applyAlignment="1">
      <alignment horizontal="center" vertical="center" wrapText="1"/>
    </xf>
    <xf numFmtId="2" fontId="19" fillId="0" borderId="101" xfId="1" applyNumberFormat="1" applyFont="1" applyFill="1" applyBorder="1" applyAlignment="1">
      <alignment horizontal="center" vertical="center"/>
    </xf>
    <xf numFmtId="168" fontId="19" fillId="0" borderId="100" xfId="1" applyNumberFormat="1" applyFont="1" applyBorder="1" applyAlignment="1">
      <alignment horizontal="center" vertical="center" wrapText="1"/>
    </xf>
    <xf numFmtId="0" fontId="19" fillId="0" borderId="100" xfId="1" applyFont="1" applyBorder="1" applyAlignment="1">
      <alignment horizontal="center" vertical="center" wrapText="1"/>
    </xf>
    <xf numFmtId="0" fontId="19" fillId="0" borderId="102" xfId="1" applyFont="1" applyBorder="1" applyAlignment="1">
      <alignment horizontal="center" vertical="center"/>
    </xf>
    <xf numFmtId="0" fontId="19" fillId="0" borderId="104" xfId="1" applyFont="1" applyFill="1" applyBorder="1" applyAlignment="1">
      <alignment horizontal="center" vertical="center"/>
    </xf>
    <xf numFmtId="9" fontId="19" fillId="0" borderId="100" xfId="1" applyNumberFormat="1" applyFont="1" applyFill="1" applyBorder="1" applyAlignment="1">
      <alignment horizontal="center" vertical="center" wrapText="1"/>
    </xf>
    <xf numFmtId="2" fontId="19" fillId="0" borderId="100" xfId="2" applyNumberFormat="1" applyFont="1" applyFill="1" applyBorder="1" applyAlignment="1">
      <alignment horizontal="center" vertical="center"/>
    </xf>
    <xf numFmtId="0" fontId="19" fillId="0" borderId="62" xfId="1" applyFont="1" applyBorder="1" applyAlignment="1">
      <alignment horizontal="center" vertical="center"/>
    </xf>
    <xf numFmtId="0" fontId="19" fillId="0" borderId="94" xfId="1" applyFont="1" applyBorder="1" applyAlignment="1">
      <alignment horizontal="center" vertical="center"/>
    </xf>
    <xf numFmtId="0" fontId="19" fillId="0" borderId="10" xfId="1" applyFont="1" applyBorder="1" applyAlignment="1">
      <alignment horizontal="center" vertical="center"/>
    </xf>
    <xf numFmtId="0" fontId="19" fillId="0" borderId="48" xfId="1" applyFont="1" applyBorder="1" applyAlignment="1">
      <alignment horizontal="center" vertical="center" wrapText="1"/>
    </xf>
    <xf numFmtId="0" fontId="19" fillId="0" borderId="48" xfId="1" applyFont="1" applyBorder="1" applyAlignment="1">
      <alignment horizontal="center" vertical="center"/>
    </xf>
    <xf numFmtId="0" fontId="19" fillId="0" borderId="55" xfId="1" applyFont="1" applyBorder="1" applyAlignment="1">
      <alignment horizontal="center" vertical="center"/>
    </xf>
    <xf numFmtId="0" fontId="19" fillId="0" borderId="94" xfId="1" quotePrefix="1" applyFont="1" applyBorder="1" applyAlignment="1">
      <alignment horizontal="center" vertical="center"/>
    </xf>
    <xf numFmtId="0" fontId="19" fillId="0" borderId="10" xfId="2" applyFont="1" applyBorder="1" applyAlignment="1">
      <alignment horizontal="center" vertical="center"/>
    </xf>
    <xf numFmtId="0" fontId="22" fillId="0" borderId="63" xfId="1" quotePrefix="1" applyFont="1" applyFill="1" applyBorder="1" applyAlignment="1">
      <alignment horizontal="center" vertical="center"/>
    </xf>
    <xf numFmtId="164" fontId="11" fillId="0" borderId="36" xfId="1" applyNumberFormat="1" applyFont="1" applyFill="1" applyBorder="1" applyAlignment="1" applyProtection="1">
      <alignment horizontal="center" vertical="center"/>
    </xf>
    <xf numFmtId="164" fontId="22" fillId="2" borderId="32" xfId="1" applyNumberFormat="1" applyFont="1" applyFill="1" applyBorder="1" applyAlignment="1" applyProtection="1">
      <alignment horizontal="center" vertical="center"/>
    </xf>
    <xf numFmtId="165" fontId="11" fillId="2" borderId="36" xfId="1" applyNumberFormat="1" applyFont="1" applyFill="1" applyBorder="1" applyAlignment="1" applyProtection="1">
      <alignment horizontal="center" vertical="center"/>
    </xf>
    <xf numFmtId="166" fontId="11" fillId="2" borderId="36" xfId="1" applyNumberFormat="1" applyFont="1" applyFill="1" applyBorder="1" applyAlignment="1" applyProtection="1">
      <alignment horizontal="center" vertical="center"/>
    </xf>
    <xf numFmtId="164" fontId="11" fillId="2" borderId="32" xfId="1" applyNumberFormat="1" applyFont="1" applyFill="1" applyBorder="1" applyAlignment="1" applyProtection="1">
      <alignment horizontal="center" vertical="center"/>
    </xf>
    <xf numFmtId="165" fontId="11" fillId="2" borderId="32" xfId="1" applyNumberFormat="1" applyFont="1" applyFill="1" applyBorder="1" applyAlignment="1" applyProtection="1">
      <alignment horizontal="center" vertical="center"/>
    </xf>
    <xf numFmtId="165" fontId="11" fillId="2" borderId="14" xfId="1" applyNumberFormat="1" applyFont="1" applyFill="1" applyBorder="1" applyAlignment="1" applyProtection="1">
      <alignment horizontal="center" vertical="center"/>
    </xf>
    <xf numFmtId="164" fontId="11" fillId="2" borderId="13" xfId="1" applyNumberFormat="1" applyFont="1" applyFill="1" applyBorder="1" applyAlignment="1" applyProtection="1">
      <alignment horizontal="center" vertical="center"/>
    </xf>
    <xf numFmtId="166" fontId="22" fillId="2" borderId="32" xfId="1" applyNumberFormat="1" applyFont="1" applyFill="1" applyBorder="1" applyAlignment="1" applyProtection="1">
      <alignment horizontal="center" vertical="center"/>
    </xf>
    <xf numFmtId="10" fontId="22" fillId="2" borderId="16" xfId="1" applyNumberFormat="1" applyFont="1" applyFill="1" applyBorder="1" applyAlignment="1" applyProtection="1">
      <alignment horizontal="center" vertical="center"/>
    </xf>
    <xf numFmtId="164" fontId="11" fillId="0" borderId="32" xfId="1" applyNumberFormat="1" applyFont="1" applyFill="1" applyBorder="1" applyAlignment="1" applyProtection="1">
      <alignment horizontal="center" vertical="center"/>
    </xf>
    <xf numFmtId="165" fontId="11" fillId="0" borderId="19" xfId="1" applyNumberFormat="1" applyFont="1" applyFill="1" applyBorder="1" applyAlignment="1" applyProtection="1">
      <alignment horizontal="center" vertical="center"/>
    </xf>
    <xf numFmtId="164" fontId="11" fillId="2" borderId="36" xfId="1" applyNumberFormat="1" applyFont="1" applyFill="1" applyBorder="1" applyAlignment="1" applyProtection="1">
      <alignment horizontal="center" vertical="center"/>
    </xf>
    <xf numFmtId="166" fontId="11" fillId="0" borderId="18" xfId="1" applyNumberFormat="1" applyFont="1" applyFill="1" applyBorder="1" applyAlignment="1" applyProtection="1">
      <alignment horizontal="center" vertical="center"/>
    </xf>
    <xf numFmtId="166" fontId="22" fillId="0" borderId="14" xfId="1" applyNumberFormat="1" applyFont="1" applyFill="1" applyBorder="1" applyAlignment="1" applyProtection="1">
      <alignment horizontal="center" vertical="center"/>
    </xf>
    <xf numFmtId="0" fontId="22" fillId="0" borderId="0" xfId="1" applyFont="1">
      <alignment vertical="center"/>
    </xf>
    <xf numFmtId="166" fontId="22" fillId="2" borderId="17" xfId="1" applyNumberFormat="1" applyFont="1" applyFill="1" applyBorder="1" applyAlignment="1" applyProtection="1">
      <alignment horizontal="center" vertical="center"/>
    </xf>
    <xf numFmtId="164" fontId="11" fillId="2" borderId="75" xfId="1" applyNumberFormat="1" applyFont="1" applyFill="1" applyBorder="1" applyAlignment="1" applyProtection="1">
      <alignment horizontal="center" vertical="center"/>
    </xf>
    <xf numFmtId="164" fontId="11" fillId="2" borderId="15" xfId="1" applyNumberFormat="1" applyFont="1" applyFill="1" applyBorder="1" applyAlignment="1" applyProtection="1">
      <alignment horizontal="center" vertical="center"/>
    </xf>
    <xf numFmtId="0" fontId="17" fillId="0" borderId="0" xfId="0" applyFont="1"/>
    <xf numFmtId="0" fontId="17" fillId="0" borderId="0" xfId="0" quotePrefix="1" applyFont="1" applyAlignment="1">
      <alignment horizontal="left"/>
    </xf>
    <xf numFmtId="0" fontId="23" fillId="0" borderId="0" xfId="0" applyFont="1"/>
    <xf numFmtId="0" fontId="8" fillId="0" borderId="39" xfId="0" applyFont="1" applyBorder="1" applyAlignment="1"/>
    <xf numFmtId="0" fontId="18" fillId="0" borderId="0" xfId="0" applyFont="1" applyBorder="1" applyAlignment="1">
      <alignment horizontal="justify" vertical="center" wrapText="1"/>
    </xf>
    <xf numFmtId="0" fontId="14" fillId="0" borderId="56" xfId="0" applyFont="1" applyBorder="1" applyAlignment="1">
      <alignment horizontal="justify" vertical="center" wrapText="1"/>
    </xf>
    <xf numFmtId="0" fontId="24" fillId="0" borderId="0" xfId="1" applyFont="1">
      <alignment vertical="center"/>
    </xf>
    <xf numFmtId="0" fontId="19" fillId="0" borderId="76" xfId="1" applyFont="1" applyBorder="1" applyAlignment="1">
      <alignment horizontal="center" vertical="center"/>
    </xf>
    <xf numFmtId="0" fontId="19" fillId="0" borderId="11" xfId="2" applyFont="1" applyBorder="1" applyAlignment="1">
      <alignment horizontal="center" vertical="center"/>
    </xf>
    <xf numFmtId="0" fontId="19" fillId="0" borderId="11" xfId="1" applyFont="1" applyBorder="1" applyAlignment="1">
      <alignment horizontal="center" vertical="center"/>
    </xf>
    <xf numFmtId="0" fontId="19" fillId="0" borderId="12" xfId="1" applyFont="1" applyBorder="1" applyAlignment="1">
      <alignment horizontal="center" vertical="center" wrapText="1"/>
    </xf>
    <xf numFmtId="0" fontId="19" fillId="0" borderId="12" xfId="1" applyFont="1" applyBorder="1" applyAlignment="1">
      <alignment horizontal="center" vertical="center"/>
    </xf>
    <xf numFmtId="0" fontId="19" fillId="0" borderId="82" xfId="1" applyFont="1" applyBorder="1" applyAlignment="1">
      <alignment horizontal="center" vertical="center"/>
    </xf>
    <xf numFmtId="0" fontId="19" fillId="0" borderId="71" xfId="2" applyFont="1" applyBorder="1" applyAlignment="1">
      <alignment horizontal="center" vertical="center"/>
    </xf>
    <xf numFmtId="0" fontId="22" fillId="2" borderId="63" xfId="1" quotePrefix="1" applyFont="1" applyFill="1" applyBorder="1" applyAlignment="1">
      <alignment horizontal="center" vertical="center"/>
    </xf>
    <xf numFmtId="10" fontId="22" fillId="2" borderId="32" xfId="1" applyNumberFormat="1" applyFont="1" applyFill="1" applyBorder="1" applyAlignment="1" applyProtection="1">
      <alignment horizontal="center" vertical="center"/>
    </xf>
    <xf numFmtId="164" fontId="11" fillId="2" borderId="83" xfId="1" applyNumberFormat="1" applyFont="1" applyFill="1" applyBorder="1" applyAlignment="1" applyProtection="1">
      <alignment horizontal="center" vertical="center"/>
    </xf>
    <xf numFmtId="166" fontId="22" fillId="2" borderId="13" xfId="1" applyNumberFormat="1" applyFont="1" applyFill="1" applyBorder="1" applyAlignment="1" applyProtection="1">
      <alignment horizontal="center" vertical="center"/>
    </xf>
    <xf numFmtId="165" fontId="11" fillId="2" borderId="19" xfId="1" applyNumberFormat="1" applyFont="1" applyFill="1" applyBorder="1" applyAlignment="1" applyProtection="1">
      <alignment horizontal="center" vertical="center"/>
    </xf>
    <xf numFmtId="166" fontId="11" fillId="2" borderId="18" xfId="1" applyNumberFormat="1" applyFont="1" applyFill="1" applyBorder="1" applyAlignment="1" applyProtection="1">
      <alignment horizontal="center" vertical="center"/>
    </xf>
    <xf numFmtId="166" fontId="11" fillId="2" borderId="13" xfId="1" applyNumberFormat="1" applyFont="1" applyFill="1" applyBorder="1" applyAlignment="1" applyProtection="1">
      <alignment horizontal="center" vertical="center"/>
    </xf>
    <xf numFmtId="0" fontId="19" fillId="2" borderId="0" xfId="1" applyFont="1" applyFill="1">
      <alignment vertical="center"/>
    </xf>
    <xf numFmtId="164" fontId="11" fillId="2" borderId="84" xfId="1" applyNumberFormat="1" applyFont="1" applyFill="1" applyBorder="1" applyAlignment="1" applyProtection="1">
      <alignment horizontal="center" vertical="center"/>
    </xf>
    <xf numFmtId="166" fontId="22" fillId="2" borderId="15" xfId="1" applyNumberFormat="1" applyFont="1" applyFill="1" applyBorder="1" applyAlignment="1" applyProtection="1">
      <alignment horizontal="center" vertical="center"/>
    </xf>
    <xf numFmtId="164" fontId="11" fillId="2" borderId="15" xfId="1" applyNumberFormat="1" applyFont="1" applyFill="1" applyBorder="1" applyAlignment="1" applyProtection="1">
      <alignment vertical="center"/>
    </xf>
    <xf numFmtId="164" fontId="11" fillId="2" borderId="17" xfId="1" applyNumberFormat="1" applyFont="1" applyFill="1" applyBorder="1" applyAlignment="1" applyProtection="1">
      <alignment vertical="center"/>
    </xf>
    <xf numFmtId="164" fontId="11" fillId="2" borderId="84" xfId="1" applyNumberFormat="1" applyFont="1" applyFill="1" applyBorder="1" applyAlignment="1" applyProtection="1">
      <alignment vertical="center"/>
    </xf>
    <xf numFmtId="164" fontId="11" fillId="2" borderId="75" xfId="1" applyNumberFormat="1" applyFont="1" applyFill="1" applyBorder="1" applyAlignment="1" applyProtection="1">
      <alignment vertical="center"/>
    </xf>
    <xf numFmtId="164" fontId="11" fillId="2" borderId="87" xfId="1" applyNumberFormat="1" applyFont="1" applyFill="1" applyBorder="1" applyAlignment="1" applyProtection="1">
      <alignment vertical="center"/>
    </xf>
    <xf numFmtId="164" fontId="22" fillId="2" borderId="16" xfId="1" applyNumberFormat="1" applyFont="1" applyFill="1" applyBorder="1" applyAlignment="1" applyProtection="1">
      <alignment horizontal="center" vertical="center"/>
    </xf>
    <xf numFmtId="0" fontId="17" fillId="2" borderId="0" xfId="0" applyFont="1" applyFill="1"/>
    <xf numFmtId="0" fontId="26" fillId="0" borderId="0" xfId="0" applyFont="1"/>
    <xf numFmtId="0" fontId="25" fillId="0" borderId="0" xfId="0" applyFont="1"/>
    <xf numFmtId="0" fontId="27" fillId="0" borderId="0" xfId="0" applyFont="1"/>
    <xf numFmtId="0" fontId="6" fillId="0" borderId="0" xfId="0" quotePrefix="1" applyFont="1"/>
    <xf numFmtId="0" fontId="30" fillId="0" borderId="0" xfId="0" applyFont="1"/>
    <xf numFmtId="0" fontId="27" fillId="0" borderId="46" xfId="0" applyFont="1" applyBorder="1" applyAlignment="1">
      <alignment horizontal="center" vertical="center" wrapText="1"/>
    </xf>
    <xf numFmtId="0" fontId="27" fillId="0" borderId="3" xfId="0" applyFont="1" applyBorder="1" applyAlignment="1">
      <alignment horizontal="center" vertical="center" wrapText="1"/>
    </xf>
    <xf numFmtId="0" fontId="6" fillId="0" borderId="5" xfId="0" applyFont="1" applyBorder="1" applyAlignment="1">
      <alignment horizontal="center" vertical="center" wrapText="1"/>
    </xf>
    <xf numFmtId="0" fontId="27" fillId="0" borderId="92" xfId="0" applyFont="1" applyBorder="1" applyAlignment="1">
      <alignment horizontal="center" vertical="center" wrapText="1"/>
    </xf>
    <xf numFmtId="0" fontId="27" fillId="0" borderId="47" xfId="0" applyFont="1" applyBorder="1" applyAlignment="1">
      <alignment horizontal="center" vertical="center" wrapText="1"/>
    </xf>
    <xf numFmtId="0" fontId="26" fillId="0" borderId="0" xfId="0" applyFont="1" applyBorder="1" applyAlignment="1">
      <alignment vertical="center"/>
    </xf>
    <xf numFmtId="0" fontId="6" fillId="3" borderId="0" xfId="0" applyFont="1" applyFill="1"/>
    <xf numFmtId="0" fontId="27" fillId="4" borderId="5" xfId="0" applyFont="1" applyFill="1" applyBorder="1" applyAlignment="1">
      <alignment horizontal="center" vertical="center" wrapText="1"/>
    </xf>
    <xf numFmtId="0" fontId="17" fillId="0" borderId="0" xfId="0" applyFont="1" applyAlignment="1">
      <alignment horizontal="center" vertical="center"/>
    </xf>
    <xf numFmtId="14" fontId="27" fillId="0" borderId="16" xfId="0" applyNumberFormat="1" applyFont="1" applyBorder="1" applyAlignment="1">
      <alignment horizontal="center" vertical="top"/>
    </xf>
    <xf numFmtId="0" fontId="19" fillId="0" borderId="61" xfId="1" applyFont="1" applyBorder="1" applyAlignment="1">
      <alignment horizontal="center" vertical="center" wrapText="1"/>
    </xf>
    <xf numFmtId="0" fontId="19" fillId="0" borderId="107" xfId="1" applyFont="1" applyBorder="1" applyAlignment="1">
      <alignment horizontal="center" vertical="center" wrapText="1"/>
    </xf>
    <xf numFmtId="164" fontId="11" fillId="2" borderId="37" xfId="1" applyNumberFormat="1" applyFont="1" applyFill="1" applyBorder="1" applyAlignment="1" applyProtection="1">
      <alignment horizontal="center" vertical="center"/>
    </xf>
    <xf numFmtId="166" fontId="11" fillId="2" borderId="37" xfId="1" applyNumberFormat="1" applyFont="1" applyFill="1" applyBorder="1" applyAlignment="1" applyProtection="1">
      <alignment horizontal="center" vertical="center"/>
    </xf>
    <xf numFmtId="164" fontId="11" fillId="2" borderId="57" xfId="1" applyNumberFormat="1" applyFont="1" applyFill="1" applyBorder="1" applyAlignment="1" applyProtection="1">
      <alignment horizontal="center" vertical="center"/>
    </xf>
    <xf numFmtId="166" fontId="22" fillId="2" borderId="19" xfId="1" applyNumberFormat="1" applyFont="1" applyFill="1" applyBorder="1" applyAlignment="1" applyProtection="1">
      <alignment horizontal="center" vertical="center"/>
    </xf>
    <xf numFmtId="0" fontId="22" fillId="2" borderId="0" xfId="1" applyFont="1" applyFill="1">
      <alignment vertical="center"/>
    </xf>
    <xf numFmtId="0" fontId="11" fillId="2" borderId="0" xfId="0" applyFont="1" applyFill="1"/>
    <xf numFmtId="166" fontId="11" fillId="2" borderId="15" xfId="1" applyNumberFormat="1" applyFont="1" applyFill="1" applyBorder="1" applyAlignment="1" applyProtection="1">
      <alignment horizontal="center" vertical="center"/>
    </xf>
    <xf numFmtId="164" fontId="11" fillId="2" borderId="16" xfId="1" applyNumberFormat="1" applyFont="1" applyFill="1" applyBorder="1" applyAlignment="1" applyProtection="1">
      <alignment horizontal="center" vertical="center"/>
    </xf>
    <xf numFmtId="165" fontId="11" fillId="2" borderId="16" xfId="1" applyNumberFormat="1" applyFont="1" applyFill="1" applyBorder="1" applyAlignment="1" applyProtection="1">
      <alignment horizontal="center" vertical="center"/>
    </xf>
    <xf numFmtId="165" fontId="11" fillId="2" borderId="17" xfId="1" applyNumberFormat="1" applyFont="1" applyFill="1" applyBorder="1" applyAlignment="1" applyProtection="1">
      <alignment horizontal="center" vertical="center"/>
    </xf>
    <xf numFmtId="166" fontId="11" fillId="2" borderId="75" xfId="1" applyNumberFormat="1" applyFont="1" applyFill="1" applyBorder="1" applyAlignment="1" applyProtection="1">
      <alignment horizontal="center" vertical="center"/>
    </xf>
    <xf numFmtId="0" fontId="22" fillId="2" borderId="64" xfId="1" quotePrefix="1" applyFont="1" applyFill="1" applyBorder="1" applyAlignment="1">
      <alignment horizontal="center" vertical="center"/>
    </xf>
    <xf numFmtId="165" fontId="11" fillId="2" borderId="57" xfId="1" applyNumberFormat="1" applyFont="1" applyFill="1" applyBorder="1" applyAlignment="1" applyProtection="1">
      <alignment horizontal="center" vertical="center"/>
    </xf>
    <xf numFmtId="164" fontId="22" fillId="2" borderId="58" xfId="1" applyNumberFormat="1" applyFont="1" applyFill="1" applyBorder="1" applyAlignment="1" applyProtection="1">
      <alignment horizontal="center" vertical="center"/>
    </xf>
    <xf numFmtId="166" fontId="11" fillId="2" borderId="57" xfId="1" applyNumberFormat="1" applyFont="1" applyFill="1" applyBorder="1" applyAlignment="1" applyProtection="1">
      <alignment horizontal="center" vertical="center"/>
    </xf>
    <xf numFmtId="164" fontId="11" fillId="2" borderId="58" xfId="1" applyNumberFormat="1" applyFont="1" applyFill="1" applyBorder="1" applyAlignment="1" applyProtection="1">
      <alignment horizontal="center" vertical="center"/>
    </xf>
    <xf numFmtId="166" fontId="22" fillId="2" borderId="60" xfId="1" applyNumberFormat="1" applyFont="1" applyFill="1" applyBorder="1" applyAlignment="1" applyProtection="1">
      <alignment horizontal="center" vertical="center"/>
    </xf>
    <xf numFmtId="164" fontId="11" fillId="2" borderId="74" xfId="1" applyNumberFormat="1" applyFont="1" applyFill="1" applyBorder="1" applyAlignment="1" applyProtection="1">
      <alignment horizontal="center" vertical="center"/>
    </xf>
    <xf numFmtId="166" fontId="22" fillId="2" borderId="58" xfId="1" applyNumberFormat="1" applyFont="1" applyFill="1" applyBorder="1" applyAlignment="1" applyProtection="1">
      <alignment horizontal="center" vertical="center"/>
    </xf>
    <xf numFmtId="10" fontId="22" fillId="2" borderId="58" xfId="1" applyNumberFormat="1" applyFont="1" applyFill="1" applyBorder="1" applyAlignment="1" applyProtection="1">
      <alignment horizontal="center" vertical="center"/>
    </xf>
    <xf numFmtId="166" fontId="11" fillId="2" borderId="10" xfId="1" applyNumberFormat="1" applyFont="1" applyFill="1" applyBorder="1" applyAlignment="1" applyProtection="1">
      <alignment horizontal="center" vertical="center"/>
    </xf>
    <xf numFmtId="164" fontId="11" fillId="2" borderId="48" xfId="1" applyNumberFormat="1" applyFont="1" applyFill="1" applyBorder="1" applyAlignment="1" applyProtection="1">
      <alignment horizontal="center" vertical="center"/>
    </xf>
    <xf numFmtId="165" fontId="11" fillId="2" borderId="55" xfId="1" applyNumberFormat="1" applyFont="1" applyFill="1" applyBorder="1" applyAlignment="1" applyProtection="1">
      <alignment horizontal="center" vertical="center"/>
    </xf>
    <xf numFmtId="166" fontId="11" fillId="2" borderId="93" xfId="1" applyNumberFormat="1" applyFont="1" applyFill="1" applyBorder="1" applyAlignment="1" applyProtection="1">
      <alignment horizontal="center" vertical="center"/>
    </xf>
    <xf numFmtId="164" fontId="11" fillId="5" borderId="18" xfId="1" applyNumberFormat="1" applyFont="1" applyFill="1" applyBorder="1" applyAlignment="1" applyProtection="1">
      <alignment horizontal="center" vertical="center"/>
    </xf>
    <xf numFmtId="164" fontId="11" fillId="5" borderId="87" xfId="1" applyNumberFormat="1" applyFont="1" applyFill="1" applyBorder="1" applyAlignment="1" applyProtection="1">
      <alignment horizontal="center" vertical="center"/>
    </xf>
    <xf numFmtId="164" fontId="11" fillId="5" borderId="56" xfId="1" applyNumberFormat="1" applyFont="1" applyFill="1" applyBorder="1" applyAlignment="1" applyProtection="1">
      <alignment horizontal="center" vertical="center"/>
    </xf>
    <xf numFmtId="164" fontId="11" fillId="5" borderId="67" xfId="1" applyNumberFormat="1" applyFont="1" applyFill="1" applyBorder="1" applyAlignment="1" applyProtection="1">
      <alignment horizontal="center" vertical="center"/>
    </xf>
    <xf numFmtId="164" fontId="11" fillId="5" borderId="15" xfId="1" applyNumberFormat="1" applyFont="1" applyFill="1" applyBorder="1" applyAlignment="1" applyProtection="1">
      <alignment horizontal="center" vertical="center"/>
    </xf>
    <xf numFmtId="164" fontId="11" fillId="5" borderId="57" xfId="1" applyNumberFormat="1" applyFont="1" applyFill="1" applyBorder="1" applyAlignment="1" applyProtection="1">
      <alignment horizontal="center" vertical="center"/>
    </xf>
    <xf numFmtId="164" fontId="11" fillId="5" borderId="13" xfId="1" applyNumberFormat="1" applyFont="1" applyFill="1" applyBorder="1" applyAlignment="1" applyProtection="1">
      <alignment horizontal="center" vertical="center"/>
    </xf>
    <xf numFmtId="166" fontId="11" fillId="2" borderId="32" xfId="1" applyNumberFormat="1" applyFont="1" applyFill="1" applyBorder="1" applyAlignment="1" applyProtection="1">
      <alignment horizontal="center" vertical="center"/>
    </xf>
    <xf numFmtId="164" fontId="11" fillId="2" borderId="59" xfId="1" applyNumberFormat="1" applyFont="1" applyFill="1" applyBorder="1" applyAlignment="1" applyProtection="1">
      <alignment horizontal="center" vertical="center"/>
    </xf>
    <xf numFmtId="165" fontId="11" fillId="2" borderId="60" xfId="1" applyNumberFormat="1" applyFont="1" applyFill="1" applyBorder="1" applyAlignment="1" applyProtection="1">
      <alignment horizontal="center" vertical="center"/>
    </xf>
    <xf numFmtId="164" fontId="11" fillId="2" borderId="85" xfId="1" applyNumberFormat="1" applyFont="1" applyFill="1" applyBorder="1" applyAlignment="1" applyProtection="1">
      <alignment horizontal="center" vertical="center"/>
    </xf>
    <xf numFmtId="164" fontId="11" fillId="2" borderId="60" xfId="1" applyNumberFormat="1" applyFont="1" applyFill="1" applyBorder="1" applyAlignment="1" applyProtection="1">
      <alignment horizontal="center" vertical="center"/>
    </xf>
    <xf numFmtId="0" fontId="19" fillId="0" borderId="1" xfId="1" applyFont="1" applyFill="1" applyBorder="1" applyAlignment="1">
      <alignment horizontal="center" vertical="center"/>
    </xf>
    <xf numFmtId="0" fontId="27" fillId="3" borderId="0" xfId="0" applyFont="1" applyFill="1"/>
    <xf numFmtId="11" fontId="27" fillId="0" borderId="0" xfId="0" applyNumberFormat="1" applyFont="1"/>
    <xf numFmtId="0" fontId="29" fillId="0" borderId="0" xfId="0" applyFont="1"/>
    <xf numFmtId="0" fontId="29" fillId="3" borderId="0" xfId="0" applyFont="1" applyFill="1"/>
    <xf numFmtId="0" fontId="19" fillId="0" borderId="2" xfId="1" applyFont="1" applyFill="1" applyBorder="1" applyAlignment="1">
      <alignment horizontal="center" vertical="center" wrapText="1"/>
    </xf>
    <xf numFmtId="0" fontId="26" fillId="2" borderId="3" xfId="0" applyFont="1" applyFill="1" applyBorder="1" applyAlignment="1"/>
    <xf numFmtId="0" fontId="26" fillId="2" borderId="4" xfId="0" applyFont="1" applyFill="1" applyBorder="1" applyAlignment="1"/>
    <xf numFmtId="0" fontId="26" fillId="2" borderId="50" xfId="0" applyFont="1" applyFill="1" applyBorder="1" applyAlignment="1"/>
    <xf numFmtId="0" fontId="26" fillId="2" borderId="65" xfId="0" applyFont="1" applyFill="1" applyBorder="1"/>
    <xf numFmtId="0" fontId="26" fillId="2" borderId="0" xfId="0" applyFont="1" applyFill="1" applyBorder="1"/>
    <xf numFmtId="0" fontId="26" fillId="2" borderId="66" xfId="0" applyFont="1" applyFill="1" applyBorder="1"/>
    <xf numFmtId="0" fontId="26" fillId="2" borderId="0" xfId="0" applyFont="1" applyFill="1" applyBorder="1" applyAlignment="1">
      <alignment wrapText="1"/>
    </xf>
    <xf numFmtId="0" fontId="26" fillId="2" borderId="66" xfId="0" applyFont="1" applyFill="1" applyBorder="1" applyAlignment="1">
      <alignment wrapText="1"/>
    </xf>
    <xf numFmtId="0" fontId="26" fillId="2" borderId="0" xfId="0" applyFont="1" applyFill="1" applyBorder="1" applyAlignment="1">
      <alignment vertical="center"/>
    </xf>
    <xf numFmtId="0" fontId="26" fillId="2" borderId="66" xfId="0" applyFont="1" applyFill="1" applyBorder="1" applyAlignment="1">
      <alignment vertical="center"/>
    </xf>
    <xf numFmtId="0" fontId="28" fillId="2" borderId="0" xfId="0" applyFont="1" applyFill="1"/>
    <xf numFmtId="0" fontId="28" fillId="2" borderId="0" xfId="0" applyFont="1" applyFill="1" applyBorder="1"/>
    <xf numFmtId="0" fontId="28" fillId="2" borderId="66" xfId="0" applyFont="1" applyFill="1" applyBorder="1"/>
    <xf numFmtId="0" fontId="26" fillId="2" borderId="0" xfId="0" applyFont="1" applyFill="1" applyBorder="1" applyAlignment="1">
      <alignment horizontal="left"/>
    </xf>
    <xf numFmtId="0" fontId="26" fillId="2" borderId="66" xfId="0" applyFont="1" applyFill="1" applyBorder="1" applyAlignment="1">
      <alignment horizontal="left"/>
    </xf>
    <xf numFmtId="0" fontId="6" fillId="2" borderId="41" xfId="0" applyFont="1" applyFill="1" applyBorder="1"/>
    <xf numFmtId="0" fontId="6" fillId="2" borderId="39" xfId="0" applyFont="1" applyFill="1" applyBorder="1"/>
    <xf numFmtId="0" fontId="6" fillId="2" borderId="47" xfId="0" applyFont="1" applyFill="1" applyBorder="1"/>
    <xf numFmtId="0" fontId="27" fillId="2" borderId="0" xfId="0" applyFont="1" applyFill="1" applyAlignment="1">
      <alignment vertical="center"/>
    </xf>
    <xf numFmtId="0" fontId="6" fillId="2" borderId="0" xfId="0" applyFont="1" applyFill="1"/>
    <xf numFmtId="0" fontId="10" fillId="2" borderId="0" xfId="0" applyFont="1" applyFill="1" applyAlignment="1">
      <alignment vertical="center"/>
    </xf>
    <xf numFmtId="0" fontId="9" fillId="2" borderId="0" xfId="0" applyFont="1" applyFill="1" applyAlignment="1">
      <alignment vertical="center"/>
    </xf>
    <xf numFmtId="0" fontId="29" fillId="2" borderId="0" xfId="0" applyFont="1" applyFill="1" applyBorder="1" applyAlignment="1"/>
    <xf numFmtId="0" fontId="29" fillId="2" borderId="39" xfId="0" applyFont="1" applyFill="1" applyBorder="1" applyAlignment="1"/>
    <xf numFmtId="0" fontId="14" fillId="2" borderId="0" xfId="0" applyFont="1" applyFill="1" applyAlignment="1">
      <alignment vertical="center"/>
    </xf>
    <xf numFmtId="0" fontId="9" fillId="2" borderId="0" xfId="0" applyFont="1" applyFill="1"/>
    <xf numFmtId="0" fontId="10" fillId="2" borderId="0" xfId="0" applyFont="1" applyFill="1"/>
    <xf numFmtId="0" fontId="12" fillId="2" borderId="0" xfId="0" applyFont="1" applyFill="1" applyBorder="1" applyAlignment="1">
      <alignment vertical="center"/>
    </xf>
    <xf numFmtId="0" fontId="16" fillId="2" borderId="33" xfId="0" applyFont="1" applyFill="1" applyBorder="1" applyAlignment="1">
      <alignment horizontal="center"/>
    </xf>
    <xf numFmtId="0" fontId="16" fillId="2" borderId="24" xfId="0" applyFont="1" applyFill="1" applyBorder="1" applyAlignment="1">
      <alignment horizontal="center" wrapText="1"/>
    </xf>
    <xf numFmtId="0" fontId="16" fillId="2" borderId="24" xfId="0" applyFont="1" applyFill="1" applyBorder="1" applyAlignment="1">
      <alignment vertical="center" wrapText="1"/>
    </xf>
    <xf numFmtId="0" fontId="16" fillId="2" borderId="0" xfId="0" applyFont="1" applyFill="1" applyBorder="1" applyAlignment="1">
      <alignment vertical="center" wrapText="1"/>
    </xf>
    <xf numFmtId="0" fontId="15" fillId="2" borderId="0" xfId="0" applyFont="1" applyFill="1" applyBorder="1" applyAlignment="1">
      <alignment vertical="center" wrapText="1"/>
    </xf>
    <xf numFmtId="0" fontId="15" fillId="2" borderId="24" xfId="0" applyFont="1" applyFill="1" applyBorder="1" applyAlignment="1">
      <alignment vertical="center" wrapText="1"/>
    </xf>
    <xf numFmtId="0" fontId="15" fillId="2" borderId="23" xfId="0" applyFont="1" applyFill="1" applyBorder="1" applyAlignment="1">
      <alignment vertical="center" wrapText="1"/>
    </xf>
    <xf numFmtId="0" fontId="15" fillId="2" borderId="24" xfId="0" applyFont="1" applyFill="1" applyBorder="1" applyAlignment="1">
      <alignment horizontal="left" vertical="center" wrapText="1"/>
    </xf>
    <xf numFmtId="0" fontId="16" fillId="2" borderId="23" xfId="0" applyFont="1" applyFill="1" applyBorder="1" applyAlignment="1">
      <alignment vertical="center" wrapText="1"/>
    </xf>
    <xf numFmtId="0" fontId="15" fillId="2" borderId="0" xfId="0" applyFont="1" applyFill="1" applyBorder="1" applyAlignment="1">
      <alignment horizontal="left" vertical="center" wrapText="1"/>
    </xf>
    <xf numFmtId="0" fontId="16" fillId="2" borderId="39" xfId="0" applyFont="1" applyFill="1" applyBorder="1" applyAlignment="1">
      <alignment horizontal="center" vertical="center" wrapText="1"/>
    </xf>
    <xf numFmtId="0" fontId="15" fillId="2" borderId="26" xfId="0" applyFont="1" applyFill="1" applyBorder="1" applyAlignment="1">
      <alignment vertical="center" wrapText="1"/>
    </xf>
    <xf numFmtId="0" fontId="16" fillId="2" borderId="0" xfId="0" applyFont="1" applyFill="1" applyBorder="1" applyAlignment="1">
      <alignment horizontal="left" vertical="center" wrapText="1"/>
    </xf>
    <xf numFmtId="0" fontId="16" fillId="2" borderId="25" xfId="0" applyFont="1" applyFill="1" applyBorder="1" applyAlignment="1">
      <alignment vertical="center" wrapText="1"/>
    </xf>
    <xf numFmtId="0" fontId="16" fillId="2" borderId="26" xfId="0" applyFont="1" applyFill="1" applyBorder="1" applyAlignment="1">
      <alignment vertical="center" wrapText="1"/>
    </xf>
    <xf numFmtId="0" fontId="16" fillId="2" borderId="1" xfId="0" applyFont="1" applyFill="1" applyBorder="1" applyAlignment="1">
      <alignment horizontal="center" vertical="center" wrapText="1"/>
    </xf>
    <xf numFmtId="0" fontId="16" fillId="2" borderId="0" xfId="0" applyFont="1" applyFill="1" applyBorder="1" applyAlignment="1">
      <alignment horizontal="center" vertical="center" wrapText="1"/>
    </xf>
    <xf numFmtId="0" fontId="16" fillId="2" borderId="0" xfId="0" applyFont="1" applyFill="1" applyBorder="1" applyAlignment="1">
      <alignment horizontal="left" vertical="center"/>
    </xf>
    <xf numFmtId="0" fontId="16" fillId="2" borderId="25" xfId="0" applyFont="1" applyFill="1" applyBorder="1" applyAlignment="1">
      <alignment vertical="center"/>
    </xf>
    <xf numFmtId="0" fontId="16" fillId="2" borderId="0" xfId="0" applyFont="1" applyFill="1" applyBorder="1" applyAlignment="1">
      <alignment horizontal="center" wrapText="1"/>
    </xf>
    <xf numFmtId="0" fontId="16" fillId="2" borderId="0" xfId="0" applyFont="1" applyFill="1" applyBorder="1" applyAlignment="1">
      <alignment horizontal="right" vertical="center" wrapText="1"/>
    </xf>
    <xf numFmtId="0" fontId="16" fillId="2" borderId="0" xfId="0" applyFont="1" applyFill="1" applyBorder="1" applyAlignment="1">
      <alignment vertical="center"/>
    </xf>
    <xf numFmtId="0" fontId="16" fillId="2" borderId="1" xfId="0" applyFont="1" applyFill="1" applyBorder="1" applyAlignment="1">
      <alignment horizontal="center" wrapText="1"/>
    </xf>
    <xf numFmtId="0" fontId="16" fillId="2" borderId="51" xfId="0" applyFont="1" applyFill="1" applyBorder="1" applyAlignment="1">
      <alignment horizontal="center" wrapText="1"/>
    </xf>
    <xf numFmtId="0" fontId="15" fillId="2" borderId="39" xfId="0" applyFont="1" applyFill="1" applyBorder="1" applyAlignment="1">
      <alignment vertical="center" wrapText="1"/>
    </xf>
    <xf numFmtId="0" fontId="16" fillId="2" borderId="39" xfId="0" applyFont="1" applyFill="1" applyBorder="1" applyAlignment="1">
      <alignment vertical="center" wrapText="1"/>
    </xf>
    <xf numFmtId="0" fontId="16" fillId="2" borderId="27" xfId="0" applyFont="1" applyFill="1" applyBorder="1" applyAlignment="1">
      <alignment vertical="center" wrapText="1"/>
    </xf>
    <xf numFmtId="0" fontId="15" fillId="2" borderId="28" xfId="0" applyFont="1" applyFill="1" applyBorder="1" applyAlignment="1">
      <alignment horizontal="left" vertical="center" wrapText="1"/>
    </xf>
    <xf numFmtId="0" fontId="16" fillId="2" borderId="28" xfId="0" applyFont="1" applyFill="1" applyBorder="1" applyAlignment="1">
      <alignment vertical="center" wrapText="1"/>
    </xf>
    <xf numFmtId="0" fontId="16" fillId="2" borderId="29" xfId="0" applyFont="1" applyFill="1" applyBorder="1" applyAlignment="1">
      <alignment vertical="center" wrapText="1"/>
    </xf>
    <xf numFmtId="0" fontId="12" fillId="4" borderId="39" xfId="0" applyFont="1" applyFill="1" applyBorder="1" applyAlignment="1"/>
    <xf numFmtId="20" fontId="27" fillId="4" borderId="41" xfId="0" applyNumberFormat="1" applyFont="1" applyFill="1" applyBorder="1" applyAlignment="1">
      <alignment horizontal="center" vertical="center" wrapText="1"/>
    </xf>
    <xf numFmtId="0" fontId="15" fillId="4" borderId="39" xfId="0" applyFont="1" applyFill="1" applyBorder="1" applyAlignment="1">
      <alignment horizontal="center" vertical="center" wrapText="1"/>
    </xf>
    <xf numFmtId="164" fontId="11" fillId="5" borderId="36" xfId="1" applyNumberFormat="1" applyFont="1" applyFill="1" applyBorder="1" applyAlignment="1" applyProtection="1">
      <alignment horizontal="center" vertical="center"/>
    </xf>
    <xf numFmtId="0" fontId="2" fillId="0" borderId="0" xfId="1">
      <alignment vertical="center"/>
    </xf>
    <xf numFmtId="0" fontId="33" fillId="0" borderId="0" xfId="1" applyFont="1">
      <alignment vertical="center"/>
    </xf>
    <xf numFmtId="0" fontId="34" fillId="0" borderId="0" xfId="1" applyFont="1">
      <alignment vertical="center"/>
    </xf>
    <xf numFmtId="0" fontId="2" fillId="2" borderId="0" xfId="1" applyFill="1">
      <alignment vertical="center"/>
    </xf>
    <xf numFmtId="169" fontId="37" fillId="6" borderId="117" xfId="1" applyNumberFormat="1" applyFont="1" applyFill="1" applyBorder="1" applyAlignment="1">
      <alignment horizontal="center" vertical="center"/>
    </xf>
    <xf numFmtId="0" fontId="35" fillId="6" borderId="118" xfId="1" applyFont="1" applyFill="1" applyBorder="1" applyAlignment="1">
      <alignment horizontal="center" vertical="center"/>
    </xf>
    <xf numFmtId="0" fontId="35" fillId="6" borderId="85" xfId="1" quotePrefix="1" applyFont="1" applyFill="1" applyBorder="1" applyAlignment="1">
      <alignment horizontal="center" vertical="center"/>
    </xf>
    <xf numFmtId="169" fontId="37" fillId="0" borderId="119" xfId="1" applyNumberFormat="1" applyFont="1" applyBorder="1" applyAlignment="1">
      <alignment horizontal="center" vertical="center"/>
    </xf>
    <xf numFmtId="0" fontId="35" fillId="0" borderId="120" xfId="1" applyFont="1" applyBorder="1" applyAlignment="1">
      <alignment horizontal="center" vertical="center"/>
    </xf>
    <xf numFmtId="0" fontId="35" fillId="0" borderId="84" xfId="1" quotePrefix="1" applyFont="1" applyBorder="1" applyAlignment="1">
      <alignment horizontal="center" vertical="center"/>
    </xf>
    <xf numFmtId="169" fontId="37" fillId="0" borderId="121" xfId="1" applyNumberFormat="1" applyFont="1" applyBorder="1" applyAlignment="1">
      <alignment horizontal="center" vertical="center" wrapText="1"/>
    </xf>
    <xf numFmtId="0" fontId="35" fillId="0" borderId="122" xfId="1" applyFont="1" applyBorder="1" applyAlignment="1">
      <alignment horizontal="center" vertical="center"/>
    </xf>
    <xf numFmtId="14" fontId="35" fillId="0" borderId="83" xfId="1" quotePrefix="1" applyNumberFormat="1" applyFont="1" applyBorder="1" applyAlignment="1">
      <alignment horizontal="center" vertical="center"/>
    </xf>
    <xf numFmtId="169" fontId="37" fillId="6" borderId="119" xfId="1" applyNumberFormat="1" applyFont="1" applyFill="1" applyBorder="1" applyAlignment="1">
      <alignment horizontal="center" vertical="center"/>
    </xf>
    <xf numFmtId="0" fontId="35" fillId="6" borderId="120" xfId="1" applyFont="1" applyFill="1" applyBorder="1" applyAlignment="1">
      <alignment horizontal="center" vertical="center"/>
    </xf>
    <xf numFmtId="0" fontId="35" fillId="6" borderId="15" xfId="1" quotePrefix="1" applyFont="1" applyFill="1" applyBorder="1" applyAlignment="1">
      <alignment horizontal="center" vertical="center"/>
    </xf>
    <xf numFmtId="0" fontId="35" fillId="0" borderId="15" xfId="1" quotePrefix="1" applyFont="1" applyBorder="1" applyAlignment="1">
      <alignment horizontal="center" vertical="center"/>
    </xf>
    <xf numFmtId="14" fontId="35" fillId="0" borderId="13" xfId="1" quotePrefix="1" applyNumberFormat="1" applyFont="1" applyBorder="1" applyAlignment="1">
      <alignment horizontal="center" vertical="center"/>
    </xf>
    <xf numFmtId="169" fontId="37" fillId="2" borderId="119" xfId="1" applyNumberFormat="1" applyFont="1" applyFill="1" applyBorder="1" applyAlignment="1">
      <alignment horizontal="center" vertical="center"/>
    </xf>
    <xf numFmtId="0" fontId="35" fillId="2" borderId="120" xfId="1" applyFont="1" applyFill="1" applyBorder="1" applyAlignment="1">
      <alignment horizontal="center" vertical="center"/>
    </xf>
    <xf numFmtId="169" fontId="37" fillId="2" borderId="121" xfId="1" applyNumberFormat="1" applyFont="1" applyFill="1" applyBorder="1" applyAlignment="1">
      <alignment horizontal="center" vertical="center" wrapText="1"/>
    </xf>
    <xf numFmtId="0" fontId="35" fillId="2" borderId="122" xfId="1" applyFont="1" applyFill="1" applyBorder="1" applyAlignment="1">
      <alignment horizontal="center" vertical="center"/>
    </xf>
    <xf numFmtId="0" fontId="35" fillId="2" borderId="15" xfId="1" quotePrefix="1" applyFont="1" applyFill="1" applyBorder="1" applyAlignment="1">
      <alignment horizontal="center" vertical="center"/>
    </xf>
    <xf numFmtId="14" fontId="35" fillId="2" borderId="13" xfId="1" quotePrefix="1" applyNumberFormat="1" applyFont="1" applyFill="1" applyBorder="1" applyAlignment="1">
      <alignment horizontal="center" vertical="center"/>
    </xf>
    <xf numFmtId="0" fontId="35" fillId="0" borderId="5" xfId="1" applyFont="1" applyBorder="1" applyAlignment="1">
      <alignment horizontal="center" vertical="center" wrapText="1"/>
    </xf>
    <xf numFmtId="0" fontId="35" fillId="0" borderId="2" xfId="1" applyFont="1" applyBorder="1" applyAlignment="1">
      <alignment horizontal="center" vertical="center" wrapText="1"/>
    </xf>
    <xf numFmtId="14" fontId="0" fillId="0" borderId="0" xfId="1" applyNumberFormat="1" applyFont="1">
      <alignment vertical="center"/>
    </xf>
    <xf numFmtId="0" fontId="39" fillId="0" borderId="0" xfId="1" applyFont="1">
      <alignment vertical="center"/>
    </xf>
    <xf numFmtId="0" fontId="40" fillId="0" borderId="0" xfId="1" applyFont="1">
      <alignment vertical="center"/>
    </xf>
    <xf numFmtId="0" fontId="41" fillId="0" borderId="0" xfId="1" applyFont="1">
      <alignment vertical="center"/>
    </xf>
    <xf numFmtId="0" fontId="42" fillId="0" borderId="0" xfId="1" applyFont="1">
      <alignment vertical="center"/>
    </xf>
    <xf numFmtId="0" fontId="35" fillId="0" borderId="81" xfId="1" applyFont="1" applyBorder="1" applyAlignment="1">
      <alignment horizontal="center" vertical="center"/>
    </xf>
    <xf numFmtId="164" fontId="11" fillId="0" borderId="13" xfId="1" applyNumberFormat="1" applyFont="1" applyFill="1" applyBorder="1" applyAlignment="1" applyProtection="1">
      <alignment horizontal="center" vertical="center"/>
    </xf>
    <xf numFmtId="165" fontId="11" fillId="0" borderId="13" xfId="1" applyNumberFormat="1" applyFont="1" applyFill="1" applyBorder="1" applyAlignment="1" applyProtection="1">
      <alignment horizontal="center" vertical="center"/>
    </xf>
    <xf numFmtId="164" fontId="11" fillId="0" borderId="83" xfId="1" applyNumberFormat="1" applyFont="1" applyFill="1" applyBorder="1" applyAlignment="1" applyProtection="1">
      <alignment horizontal="center" vertical="center"/>
    </xf>
    <xf numFmtId="164" fontId="11" fillId="0" borderId="84" xfId="1" applyNumberFormat="1" applyFont="1" applyFill="1" applyBorder="1" applyAlignment="1" applyProtection="1">
      <alignment horizontal="center" vertical="center"/>
    </xf>
    <xf numFmtId="164" fontId="11" fillId="0" borderId="127" xfId="1" applyNumberFormat="1" applyFont="1" applyFill="1" applyBorder="1" applyAlignment="1" applyProtection="1">
      <alignment horizontal="center" vertical="center"/>
    </xf>
    <xf numFmtId="164" fontId="11" fillId="0" borderId="128" xfId="1" applyNumberFormat="1" applyFont="1" applyFill="1" applyBorder="1" applyAlignment="1" applyProtection="1">
      <alignment horizontal="center" vertical="center"/>
    </xf>
    <xf numFmtId="164" fontId="11" fillId="0" borderId="77" xfId="1" applyNumberFormat="1" applyFont="1" applyFill="1" applyBorder="1" applyAlignment="1" applyProtection="1">
      <alignment horizontal="center" vertical="center"/>
    </xf>
    <xf numFmtId="164" fontId="11" fillId="0" borderId="15" xfId="1" applyNumberFormat="1" applyFont="1" applyFill="1" applyBorder="1" applyAlignment="1" applyProtection="1">
      <alignment horizontal="center" vertical="center"/>
    </xf>
    <xf numFmtId="164" fontId="11" fillId="0" borderId="10" xfId="1" applyNumberFormat="1" applyFont="1" applyFill="1" applyBorder="1" applyAlignment="1" applyProtection="1">
      <alignment horizontal="center" vertical="center"/>
    </xf>
    <xf numFmtId="164" fontId="11" fillId="0" borderId="73" xfId="1" applyNumberFormat="1" applyFont="1" applyFill="1" applyBorder="1" applyAlignment="1" applyProtection="1">
      <alignment horizontal="center" vertical="center"/>
    </xf>
    <xf numFmtId="164" fontId="11" fillId="0" borderId="75" xfId="1" applyNumberFormat="1" applyFont="1" applyFill="1" applyBorder="1" applyAlignment="1" applyProtection="1">
      <alignment horizontal="center" vertical="center"/>
    </xf>
    <xf numFmtId="164" fontId="11" fillId="0" borderId="37" xfId="1" applyNumberFormat="1" applyFont="1" applyFill="1" applyBorder="1" applyAlignment="1" applyProtection="1">
      <alignment horizontal="center" vertical="center"/>
    </xf>
    <xf numFmtId="164" fontId="11" fillId="0" borderId="93" xfId="1" applyNumberFormat="1" applyFont="1" applyFill="1" applyBorder="1" applyAlignment="1" applyProtection="1">
      <alignment horizontal="center" vertical="center"/>
    </xf>
    <xf numFmtId="164" fontId="11" fillId="5" borderId="10" xfId="1" applyNumberFormat="1" applyFont="1" applyFill="1" applyBorder="1" applyAlignment="1" applyProtection="1">
      <alignment horizontal="center" vertical="center"/>
    </xf>
    <xf numFmtId="164" fontId="11" fillId="0" borderId="85" xfId="1" applyNumberFormat="1" applyFont="1" applyFill="1" applyBorder="1" applyAlignment="1" applyProtection="1">
      <alignment horizontal="center" vertical="center"/>
    </xf>
    <xf numFmtId="164" fontId="11" fillId="5" borderId="32" xfId="1" applyNumberFormat="1" applyFont="1" applyFill="1" applyBorder="1" applyAlignment="1" applyProtection="1">
      <alignment horizontal="center" vertical="center"/>
    </xf>
    <xf numFmtId="164" fontId="11" fillId="5" borderId="58" xfId="1" applyNumberFormat="1" applyFont="1" applyFill="1" applyBorder="1" applyAlignment="1" applyProtection="1">
      <alignment horizontal="center" vertical="center"/>
    </xf>
    <xf numFmtId="10" fontId="22" fillId="2" borderId="72" xfId="1" applyNumberFormat="1" applyFont="1" applyFill="1" applyBorder="1" applyAlignment="1" applyProtection="1">
      <alignment horizontal="center" vertical="center"/>
    </xf>
    <xf numFmtId="164" fontId="11" fillId="0" borderId="57" xfId="1" applyNumberFormat="1" applyFont="1" applyFill="1" applyBorder="1" applyAlignment="1" applyProtection="1">
      <alignment horizontal="center" vertical="center"/>
    </xf>
    <xf numFmtId="164" fontId="11" fillId="0" borderId="74" xfId="1" applyNumberFormat="1" applyFont="1" applyFill="1" applyBorder="1" applyAlignment="1" applyProtection="1">
      <alignment horizontal="center" vertical="center"/>
    </xf>
    <xf numFmtId="164" fontId="22" fillId="5" borderId="13" xfId="1" applyNumberFormat="1" applyFont="1" applyFill="1" applyBorder="1" applyAlignment="1" applyProtection="1">
      <alignment horizontal="center" vertical="center"/>
    </xf>
    <xf numFmtId="164" fontId="22" fillId="5" borderId="36" xfId="1" applyNumberFormat="1" applyFont="1" applyFill="1" applyBorder="1" applyAlignment="1" applyProtection="1">
      <alignment horizontal="center" vertical="center"/>
    </xf>
    <xf numFmtId="164" fontId="22" fillId="5" borderId="57" xfId="1" applyNumberFormat="1" applyFont="1" applyFill="1" applyBorder="1" applyAlignment="1" applyProtection="1">
      <alignment horizontal="center" vertical="center"/>
    </xf>
    <xf numFmtId="10" fontId="22" fillId="2" borderId="13" xfId="1" applyNumberFormat="1" applyFont="1" applyFill="1" applyBorder="1" applyAlignment="1" applyProtection="1">
      <alignment horizontal="center" vertical="center"/>
    </xf>
    <xf numFmtId="10" fontId="22" fillId="2" borderId="15" xfId="1" applyNumberFormat="1" applyFont="1" applyFill="1" applyBorder="1" applyAlignment="1" applyProtection="1">
      <alignment horizontal="center" vertical="center"/>
    </xf>
    <xf numFmtId="10" fontId="22" fillId="2" borderId="57" xfId="1" applyNumberFormat="1" applyFont="1" applyFill="1" applyBorder="1" applyAlignment="1" applyProtection="1">
      <alignment horizontal="center" vertical="center"/>
    </xf>
    <xf numFmtId="0" fontId="35" fillId="0" borderId="6" xfId="1" applyFont="1" applyBorder="1" applyAlignment="1">
      <alignment horizontal="center" vertical="center"/>
    </xf>
    <xf numFmtId="0" fontId="35" fillId="0" borderId="5" xfId="1" applyFont="1" applyBorder="1" applyAlignment="1">
      <alignment horizontal="center" vertical="center"/>
    </xf>
    <xf numFmtId="0" fontId="35" fillId="0" borderId="129" xfId="1" applyFont="1" applyBorder="1" applyAlignment="1">
      <alignment horizontal="center" vertical="center" wrapText="1"/>
    </xf>
    <xf numFmtId="164" fontId="36" fillId="0" borderId="81" xfId="1" applyNumberFormat="1" applyFont="1" applyBorder="1" applyAlignment="1">
      <alignment horizontal="center" vertical="center"/>
    </xf>
    <xf numFmtId="164" fontId="36" fillId="0" borderId="5" xfId="1" applyNumberFormat="1" applyFont="1" applyBorder="1" applyAlignment="1">
      <alignment horizontal="center" vertical="center"/>
    </xf>
    <xf numFmtId="164" fontId="35" fillId="0" borderId="5" xfId="1" applyNumberFormat="1" applyFont="1" applyBorder="1" applyAlignment="1">
      <alignment horizontal="center" vertical="center"/>
    </xf>
    <xf numFmtId="164" fontId="36" fillId="6" borderId="81" xfId="1" applyNumberFormat="1" applyFont="1" applyFill="1" applyBorder="1" applyAlignment="1">
      <alignment horizontal="center" vertical="center"/>
    </xf>
    <xf numFmtId="164" fontId="36" fillId="6" borderId="5" xfId="1" applyNumberFormat="1" applyFont="1" applyFill="1" applyBorder="1" applyAlignment="1">
      <alignment horizontal="center" vertical="center"/>
    </xf>
    <xf numFmtId="164" fontId="36" fillId="6" borderId="129" xfId="1" applyNumberFormat="1" applyFont="1" applyFill="1" applyBorder="1" applyAlignment="1">
      <alignment horizontal="center" vertical="center"/>
    </xf>
    <xf numFmtId="164" fontId="35" fillId="0" borderId="81" xfId="1" applyNumberFormat="1" applyFont="1" applyBorder="1" applyAlignment="1">
      <alignment horizontal="center" vertical="center"/>
    </xf>
    <xf numFmtId="164" fontId="35" fillId="0" borderId="129" xfId="1" applyNumberFormat="1" applyFont="1" applyBorder="1" applyAlignment="1">
      <alignment horizontal="center" vertical="center"/>
    </xf>
    <xf numFmtId="164" fontId="36" fillId="6" borderId="82" xfId="1" applyNumberFormat="1" applyFont="1" applyFill="1" applyBorder="1" applyAlignment="1">
      <alignment horizontal="center" vertical="center"/>
    </xf>
    <xf numFmtId="164" fontId="36" fillId="6" borderId="11" xfId="1" applyNumberFormat="1" applyFont="1" applyFill="1" applyBorder="1" applyAlignment="1">
      <alignment horizontal="center" vertical="center"/>
    </xf>
    <xf numFmtId="164" fontId="36" fillId="6" borderId="130" xfId="1" applyNumberFormat="1" applyFont="1" applyFill="1" applyBorder="1" applyAlignment="1">
      <alignment horizontal="center" vertical="center"/>
    </xf>
    <xf numFmtId="164" fontId="35" fillId="0" borderId="131" xfId="1" applyNumberFormat="1" applyFont="1" applyBorder="1" applyAlignment="1">
      <alignment horizontal="center" vertical="center"/>
    </xf>
    <xf numFmtId="164" fontId="35" fillId="0" borderId="49" xfId="1" applyNumberFormat="1" applyFont="1" applyBorder="1" applyAlignment="1">
      <alignment horizontal="center" vertical="center"/>
    </xf>
    <xf numFmtId="164" fontId="35" fillId="0" borderId="132" xfId="1" applyNumberFormat="1" applyFont="1" applyBorder="1" applyAlignment="1">
      <alignment horizontal="center" vertical="center"/>
    </xf>
    <xf numFmtId="164" fontId="35" fillId="0" borderId="88" xfId="1" applyNumberFormat="1" applyFont="1" applyBorder="1" applyAlignment="1">
      <alignment horizontal="center" vertical="center"/>
    </xf>
    <xf numFmtId="164" fontId="35" fillId="0" borderId="9" xfId="1" applyNumberFormat="1" applyFont="1" applyBorder="1" applyAlignment="1">
      <alignment horizontal="center" vertical="center"/>
    </xf>
    <xf numFmtId="0" fontId="35" fillId="5" borderId="2" xfId="1" applyFont="1" applyFill="1" applyBorder="1" applyAlignment="1">
      <alignment horizontal="center" vertical="center"/>
    </xf>
    <xf numFmtId="0" fontId="35" fillId="0" borderId="2" xfId="1" applyFont="1" applyBorder="1" applyAlignment="1">
      <alignment horizontal="center" vertical="center"/>
    </xf>
    <xf numFmtId="164" fontId="36" fillId="6" borderId="2" xfId="1" applyNumberFormat="1" applyFont="1" applyFill="1" applyBorder="1" applyAlignment="1">
      <alignment horizontal="center" vertical="center"/>
    </xf>
    <xf numFmtId="164" fontId="36" fillId="6" borderId="12" xfId="1" applyNumberFormat="1" applyFont="1" applyFill="1" applyBorder="1" applyAlignment="1">
      <alignment horizontal="center" vertical="center"/>
    </xf>
    <xf numFmtId="164" fontId="35" fillId="0" borderId="41" xfId="1" applyNumberFormat="1" applyFont="1" applyBorder="1" applyAlignment="1">
      <alignment horizontal="center" vertical="center"/>
    </xf>
    <xf numFmtId="164" fontId="35" fillId="0" borderId="2" xfId="1" applyNumberFormat="1" applyFont="1" applyBorder="1" applyAlignment="1">
      <alignment horizontal="center" vertical="center"/>
    </xf>
    <xf numFmtId="164" fontId="36" fillId="0" borderId="6" xfId="1" applyNumberFormat="1" applyFont="1" applyBorder="1" applyAlignment="1">
      <alignment horizontal="center" vertical="center"/>
    </xf>
    <xf numFmtId="164" fontId="36" fillId="6" borderId="6" xfId="1" applyNumberFormat="1" applyFont="1" applyFill="1" applyBorder="1" applyAlignment="1">
      <alignment horizontal="center" vertical="center"/>
    </xf>
    <xf numFmtId="164" fontId="35" fillId="0" borderId="6" xfId="1" applyNumberFormat="1" applyFont="1" applyBorder="1" applyAlignment="1">
      <alignment horizontal="center" vertical="center"/>
    </xf>
    <xf numFmtId="164" fontId="36" fillId="6" borderId="71" xfId="1" applyNumberFormat="1" applyFont="1" applyFill="1" applyBorder="1" applyAlignment="1">
      <alignment horizontal="center" vertical="center"/>
    </xf>
    <xf numFmtId="164" fontId="35" fillId="0" borderId="134" xfId="1" applyNumberFormat="1" applyFont="1" applyBorder="1" applyAlignment="1">
      <alignment horizontal="center" vertical="center"/>
    </xf>
    <xf numFmtId="164" fontId="35" fillId="0" borderId="47" xfId="1" applyNumberFormat="1" applyFont="1" applyBorder="1" applyAlignment="1">
      <alignment horizontal="center" vertical="center"/>
    </xf>
    <xf numFmtId="0" fontId="35" fillId="0" borderId="5" xfId="1" applyFont="1" applyBorder="1" applyAlignment="1">
      <alignment horizontal="center" vertical="center"/>
    </xf>
    <xf numFmtId="0" fontId="35" fillId="0" borderId="129" xfId="1" applyFont="1" applyBorder="1" applyAlignment="1">
      <alignment horizontal="center" vertical="center"/>
    </xf>
    <xf numFmtId="0" fontId="35" fillId="0" borderId="81" xfId="1" applyFont="1" applyBorder="1" applyAlignment="1">
      <alignment horizontal="center" vertical="center"/>
    </xf>
    <xf numFmtId="0" fontId="35" fillId="5" borderId="5" xfId="1" applyFont="1" applyFill="1" applyBorder="1" applyAlignment="1">
      <alignment horizontal="center" vertical="center"/>
    </xf>
    <xf numFmtId="0" fontId="19" fillId="0" borderId="46" xfId="1" applyFont="1" applyBorder="1" applyAlignment="1">
      <alignment horizontal="center" vertical="center" wrapText="1"/>
    </xf>
    <xf numFmtId="0" fontId="19" fillId="0" borderId="49" xfId="1" applyFont="1" applyBorder="1" applyAlignment="1">
      <alignment horizontal="center" vertical="center" wrapText="1"/>
    </xf>
    <xf numFmtId="0" fontId="16" fillId="0" borderId="88" xfId="0" applyFont="1" applyBorder="1" applyAlignment="1">
      <alignment horizontal="center" vertical="center" wrapText="1"/>
    </xf>
    <xf numFmtId="0" fontId="16" fillId="0" borderId="89" xfId="0" applyFont="1" applyBorder="1" applyAlignment="1">
      <alignment horizontal="center" vertical="center" wrapText="1"/>
    </xf>
    <xf numFmtId="14" fontId="12" fillId="4" borderId="30" xfId="0" applyNumberFormat="1" applyFont="1" applyFill="1" applyBorder="1" applyAlignment="1">
      <alignment horizontal="center" vertical="center" wrapText="1"/>
    </xf>
    <xf numFmtId="0" fontId="12" fillId="4" borderId="23" xfId="0" applyFont="1" applyFill="1" applyBorder="1" applyAlignment="1">
      <alignment horizontal="center" vertical="center" wrapText="1"/>
    </xf>
    <xf numFmtId="0" fontId="12" fillId="4" borderId="27" xfId="0" applyFont="1" applyFill="1" applyBorder="1" applyAlignment="1">
      <alignment horizontal="center" vertical="center" wrapText="1"/>
    </xf>
    <xf numFmtId="0" fontId="12" fillId="4" borderId="29" xfId="0" applyFont="1" applyFill="1" applyBorder="1" applyAlignment="1">
      <alignment horizontal="center" vertical="center" wrapText="1"/>
    </xf>
    <xf numFmtId="167" fontId="12" fillId="0" borderId="30" xfId="0" applyNumberFormat="1" applyFont="1" applyBorder="1" applyAlignment="1">
      <alignment horizontal="center" vertical="center" wrapText="1"/>
    </xf>
    <xf numFmtId="167" fontId="12" fillId="0" borderId="23" xfId="0" applyNumberFormat="1" applyFont="1" applyBorder="1" applyAlignment="1">
      <alignment horizontal="center" vertical="center" wrapText="1"/>
    </xf>
    <xf numFmtId="167" fontId="12" fillId="0" borderId="27" xfId="0" applyNumberFormat="1" applyFont="1" applyBorder="1" applyAlignment="1">
      <alignment horizontal="center" vertical="center" wrapText="1"/>
    </xf>
    <xf numFmtId="167" fontId="12" fillId="0" borderId="29" xfId="0" applyNumberFormat="1" applyFont="1" applyBorder="1" applyAlignment="1">
      <alignment horizontal="center" vertical="center" wrapText="1"/>
    </xf>
    <xf numFmtId="0" fontId="15" fillId="2" borderId="30" xfId="0" applyFont="1" applyFill="1" applyBorder="1" applyAlignment="1">
      <alignment vertical="center" wrapText="1"/>
    </xf>
    <xf numFmtId="0" fontId="15" fillId="2" borderId="24" xfId="0" applyFont="1" applyFill="1" applyBorder="1" applyAlignment="1">
      <alignment vertical="center" wrapText="1"/>
    </xf>
    <xf numFmtId="0" fontId="16" fillId="2" borderId="25" xfId="0" applyFont="1" applyFill="1" applyBorder="1" applyAlignment="1">
      <alignment vertical="center" wrapText="1"/>
    </xf>
    <xf numFmtId="0" fontId="16" fillId="2" borderId="0" xfId="0" applyFont="1" applyFill="1" applyBorder="1" applyAlignment="1">
      <alignment vertical="center" wrapText="1"/>
    </xf>
    <xf numFmtId="0" fontId="16" fillId="2" borderId="0" xfId="0" applyFont="1" applyFill="1" applyBorder="1" applyAlignment="1">
      <alignment horizontal="center"/>
    </xf>
    <xf numFmtId="0" fontId="12" fillId="0" borderId="24" xfId="0" applyFont="1" applyBorder="1" applyAlignment="1">
      <alignment horizontal="center" vertical="center" wrapText="1"/>
    </xf>
    <xf numFmtId="0" fontId="12" fillId="0" borderId="23" xfId="0" applyFont="1" applyBorder="1" applyAlignment="1">
      <alignment horizontal="center" vertical="center" wrapText="1"/>
    </xf>
    <xf numFmtId="0" fontId="12" fillId="0" borderId="28" xfId="0" applyFont="1" applyBorder="1" applyAlignment="1">
      <alignment horizontal="center" vertical="center" wrapText="1"/>
    </xf>
    <xf numFmtId="0" fontId="12" fillId="0" borderId="29" xfId="0" applyFont="1" applyBorder="1" applyAlignment="1">
      <alignment horizontal="center" vertical="center" wrapText="1"/>
    </xf>
    <xf numFmtId="0" fontId="14" fillId="0" borderId="0" xfId="0" applyFont="1" applyBorder="1" applyAlignment="1">
      <alignment horizontal="justify" vertical="center" wrapText="1"/>
    </xf>
    <xf numFmtId="0" fontId="16" fillId="0" borderId="114" xfId="0" applyFont="1" applyBorder="1" applyAlignment="1">
      <alignment horizontal="center" vertical="center" wrapText="1"/>
    </xf>
    <xf numFmtId="0" fontId="16" fillId="0" borderId="52"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28" xfId="0" applyFont="1" applyBorder="1" applyAlignment="1">
      <alignment horizontal="center" vertical="center" wrapText="1"/>
    </xf>
    <xf numFmtId="14" fontId="16" fillId="4" borderId="45" xfId="0" applyNumberFormat="1" applyFont="1" applyFill="1" applyBorder="1" applyAlignment="1">
      <alignment horizontal="center" vertical="center" wrapText="1"/>
    </xf>
    <xf numFmtId="0" fontId="15" fillId="2" borderId="25" xfId="0" applyFont="1" applyFill="1" applyBorder="1" applyAlignment="1">
      <alignment horizontal="left" vertical="center" wrapText="1"/>
    </xf>
    <xf numFmtId="0" fontId="15" fillId="2" borderId="0" xfId="0" applyFont="1" applyFill="1" applyBorder="1" applyAlignment="1">
      <alignment horizontal="left" vertical="center" wrapText="1"/>
    </xf>
    <xf numFmtId="0" fontId="16" fillId="2" borderId="25" xfId="0" applyFont="1" applyFill="1" applyBorder="1" applyAlignment="1">
      <alignment horizontal="left" vertical="center" wrapText="1"/>
    </xf>
    <xf numFmtId="0" fontId="16" fillId="2" borderId="0" xfId="0" applyFont="1" applyFill="1" applyBorder="1" applyAlignment="1">
      <alignment horizontal="left" vertical="center" wrapText="1"/>
    </xf>
    <xf numFmtId="0" fontId="19" fillId="2" borderId="114" xfId="1" applyFont="1" applyFill="1" applyBorder="1" applyAlignment="1">
      <alignment horizontal="center" vertical="center"/>
    </xf>
    <xf numFmtId="0" fontId="19" fillId="2" borderId="115" xfId="1" applyFont="1" applyFill="1" applyBorder="1" applyAlignment="1">
      <alignment horizontal="center" vertical="center"/>
    </xf>
    <xf numFmtId="0" fontId="19" fillId="2" borderId="116" xfId="1" applyFont="1" applyFill="1" applyBorder="1" applyAlignment="1">
      <alignment horizontal="center" vertical="center"/>
    </xf>
    <xf numFmtId="0" fontId="16" fillId="0" borderId="38" xfId="0" applyFont="1" applyBorder="1" applyAlignment="1">
      <alignment horizontal="center" vertical="center" wrapText="1"/>
    </xf>
    <xf numFmtId="0" fontId="16" fillId="0" borderId="42" xfId="0" applyFont="1" applyBorder="1" applyAlignment="1">
      <alignment horizontal="center" vertical="center" wrapText="1"/>
    </xf>
    <xf numFmtId="0" fontId="16" fillId="2" borderId="26" xfId="0" applyFont="1" applyFill="1" applyBorder="1" applyAlignment="1">
      <alignment horizontal="left" vertical="center" wrapText="1"/>
    </xf>
    <xf numFmtId="0" fontId="16" fillId="2" borderId="27" xfId="0" applyFont="1" applyFill="1" applyBorder="1" applyAlignment="1">
      <alignment horizontal="left" vertical="center" wrapText="1"/>
    </xf>
    <xf numFmtId="0" fontId="16" fillId="2" borderId="28" xfId="0" applyFont="1" applyFill="1" applyBorder="1" applyAlignment="1">
      <alignment horizontal="left" vertical="center" wrapText="1"/>
    </xf>
    <xf numFmtId="0" fontId="16" fillId="2" borderId="29" xfId="0" applyFont="1" applyFill="1" applyBorder="1" applyAlignment="1">
      <alignment horizontal="left" vertical="center" wrapText="1"/>
    </xf>
    <xf numFmtId="0" fontId="15" fillId="2" borderId="0" xfId="0" applyFont="1" applyFill="1" applyBorder="1" applyAlignment="1">
      <alignment horizontal="left" wrapText="1"/>
    </xf>
    <xf numFmtId="0" fontId="16" fillId="0" borderId="53" xfId="0" applyFont="1" applyBorder="1" applyAlignment="1">
      <alignment horizontal="center" vertical="center" wrapText="1"/>
    </xf>
    <xf numFmtId="0" fontId="16" fillId="0" borderId="40" xfId="0" applyFont="1" applyBorder="1" applyAlignment="1">
      <alignment horizontal="center" vertical="center" wrapText="1"/>
    </xf>
    <xf numFmtId="0" fontId="16" fillId="0" borderId="68" xfId="0" applyFont="1" applyBorder="1" applyAlignment="1">
      <alignment horizontal="center" vertical="center" wrapText="1"/>
    </xf>
    <xf numFmtId="0" fontId="16" fillId="2" borderId="0" xfId="0" applyFont="1" applyFill="1" applyBorder="1" applyAlignment="1">
      <alignment horizontal="center" vertical="center" wrapText="1"/>
    </xf>
    <xf numFmtId="0" fontId="16" fillId="2" borderId="0" xfId="0" applyFont="1" applyFill="1" applyBorder="1" applyAlignment="1">
      <alignment horizontal="left" vertical="center"/>
    </xf>
    <xf numFmtId="0" fontId="16" fillId="0" borderId="54" xfId="0" applyFont="1" applyBorder="1" applyAlignment="1">
      <alignment horizontal="center" vertical="center" wrapText="1"/>
    </xf>
    <xf numFmtId="0" fontId="16" fillId="0" borderId="44" xfId="0" applyFont="1" applyBorder="1" applyAlignment="1">
      <alignment horizontal="center" vertical="center" wrapText="1"/>
    </xf>
    <xf numFmtId="0" fontId="16" fillId="0" borderId="45" xfId="0" applyFont="1" applyBorder="1" applyAlignment="1">
      <alignment horizontal="center" vertical="center" wrapText="1"/>
    </xf>
    <xf numFmtId="0" fontId="16" fillId="0" borderId="86" xfId="0" applyFont="1" applyBorder="1" applyAlignment="1">
      <alignment horizontal="center" vertical="center" wrapText="1"/>
    </xf>
    <xf numFmtId="0" fontId="9" fillId="0" borderId="20" xfId="0" applyFont="1" applyBorder="1" applyAlignment="1">
      <alignment horizontal="center" vertical="center" wrapText="1"/>
    </xf>
    <xf numFmtId="0" fontId="9" fillId="0" borderId="21"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27" xfId="0" applyFont="1" applyBorder="1" applyAlignment="1">
      <alignment horizontal="center" vertical="center" wrapText="1"/>
    </xf>
    <xf numFmtId="0" fontId="16" fillId="2" borderId="0" xfId="0" applyFont="1" applyFill="1" applyBorder="1" applyAlignment="1">
      <alignment horizontal="center" wrapText="1"/>
    </xf>
    <xf numFmtId="0" fontId="16" fillId="2" borderId="26" xfId="0" applyFont="1" applyFill="1" applyBorder="1" applyAlignment="1">
      <alignment horizontal="center" wrapText="1"/>
    </xf>
    <xf numFmtId="0" fontId="13" fillId="0" borderId="30" xfId="0" applyFont="1" applyBorder="1" applyAlignment="1">
      <alignment horizontal="center" vertical="center"/>
    </xf>
    <xf numFmtId="0" fontId="13" fillId="0" borderId="24" xfId="0" applyFont="1" applyBorder="1" applyAlignment="1">
      <alignment horizontal="center" vertical="center"/>
    </xf>
    <xf numFmtId="0" fontId="13" fillId="0" borderId="23" xfId="0" applyFont="1" applyBorder="1" applyAlignment="1">
      <alignment horizontal="center" vertical="center"/>
    </xf>
    <xf numFmtId="0" fontId="12" fillId="4" borderId="30" xfId="0" applyFont="1" applyFill="1" applyBorder="1" applyAlignment="1">
      <alignment horizontal="center" vertical="center" wrapText="1"/>
    </xf>
    <xf numFmtId="0" fontId="12" fillId="4" borderId="24" xfId="0" applyFont="1" applyFill="1" applyBorder="1" applyAlignment="1">
      <alignment horizontal="center" vertical="center" wrapText="1"/>
    </xf>
    <xf numFmtId="0" fontId="12" fillId="4" borderId="28" xfId="0" applyFont="1" applyFill="1" applyBorder="1" applyAlignment="1">
      <alignment horizontal="center" vertical="center" wrapText="1"/>
    </xf>
    <xf numFmtId="0" fontId="5" fillId="2" borderId="0" xfId="0" applyFont="1" applyFill="1" applyAlignment="1">
      <alignment horizontal="center" vertical="center"/>
    </xf>
    <xf numFmtId="0" fontId="9" fillId="0" borderId="24" xfId="0" applyFont="1" applyBorder="1" applyAlignment="1">
      <alignment horizontal="center" vertical="center" wrapText="1"/>
    </xf>
    <xf numFmtId="0" fontId="9" fillId="0" borderId="22" xfId="0" applyFont="1" applyBorder="1" applyAlignment="1">
      <alignment horizontal="center" vertical="center" wrapText="1"/>
    </xf>
    <xf numFmtId="0" fontId="15" fillId="2" borderId="30" xfId="0" applyFont="1" applyFill="1" applyBorder="1" applyAlignment="1">
      <alignment horizontal="left" vertical="center" wrapText="1"/>
    </xf>
    <xf numFmtId="0" fontId="15" fillId="2" borderId="24" xfId="0" applyFont="1" applyFill="1" applyBorder="1" applyAlignment="1">
      <alignment horizontal="left" vertical="center" wrapText="1"/>
    </xf>
    <xf numFmtId="0" fontId="13" fillId="0" borderId="20"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22" xfId="0" applyFont="1" applyBorder="1" applyAlignment="1">
      <alignment horizontal="center" vertical="center" wrapText="1"/>
    </xf>
    <xf numFmtId="167" fontId="13" fillId="0" borderId="27" xfId="0" applyNumberFormat="1" applyFont="1" applyBorder="1" applyAlignment="1">
      <alignment horizontal="center" vertical="center" wrapText="1"/>
    </xf>
    <xf numFmtId="167" fontId="13" fillId="0" borderId="28" xfId="0" applyNumberFormat="1" applyFont="1" applyBorder="1" applyAlignment="1">
      <alignment horizontal="center" vertical="center" wrapText="1"/>
    </xf>
    <xf numFmtId="167" fontId="13" fillId="0" borderId="29" xfId="0" applyNumberFormat="1" applyFont="1" applyBorder="1" applyAlignment="1">
      <alignment horizontal="center" vertical="center" wrapText="1"/>
    </xf>
    <xf numFmtId="14" fontId="12" fillId="4" borderId="24" xfId="0" applyNumberFormat="1" applyFont="1" applyFill="1" applyBorder="1" applyAlignment="1">
      <alignment horizontal="center" vertical="center" wrapText="1"/>
    </xf>
    <xf numFmtId="0" fontId="19" fillId="0" borderId="8" xfId="1" applyFont="1" applyBorder="1" applyAlignment="1">
      <alignment horizontal="center" vertical="center"/>
    </xf>
    <xf numFmtId="0" fontId="19" fillId="0" borderId="9" xfId="1" applyFont="1" applyBorder="1" applyAlignment="1">
      <alignment horizontal="center" vertical="center"/>
    </xf>
    <xf numFmtId="0" fontId="16" fillId="0" borderId="108" xfId="0" applyFont="1" applyBorder="1" applyAlignment="1">
      <alignment horizontal="center" vertical="center" wrapText="1"/>
    </xf>
    <xf numFmtId="0" fontId="16" fillId="0" borderId="31" xfId="0" applyNumberFormat="1" applyFont="1" applyBorder="1" applyAlignment="1">
      <alignment horizontal="center" vertical="center" wrapText="1"/>
    </xf>
    <xf numFmtId="0" fontId="16" fillId="0" borderId="28" xfId="0" applyNumberFormat="1" applyFont="1" applyBorder="1" applyAlignment="1">
      <alignment horizontal="center" vertical="center" wrapText="1"/>
    </xf>
    <xf numFmtId="0" fontId="16" fillId="0" borderId="29" xfId="0" applyNumberFormat="1" applyFont="1" applyBorder="1" applyAlignment="1">
      <alignment horizontal="center" vertical="center" wrapText="1"/>
    </xf>
    <xf numFmtId="0" fontId="19" fillId="0" borderId="2" xfId="1" applyFont="1" applyFill="1" applyBorder="1" applyAlignment="1">
      <alignment horizontal="center" vertical="center" wrapText="1"/>
    </xf>
    <xf numFmtId="0" fontId="19" fillId="0" borderId="6" xfId="1" applyFont="1" applyFill="1" applyBorder="1" applyAlignment="1">
      <alignment horizontal="center" vertical="center" wrapText="1"/>
    </xf>
    <xf numFmtId="0" fontId="20" fillId="2" borderId="34" xfId="1" applyFont="1" applyFill="1" applyBorder="1" applyAlignment="1">
      <alignment horizontal="center" vertical="center"/>
    </xf>
    <xf numFmtId="0" fontId="20" fillId="2" borderId="33" xfId="1" applyFont="1" applyFill="1" applyBorder="1" applyAlignment="1">
      <alignment horizontal="center" vertical="center"/>
    </xf>
    <xf numFmtId="0" fontId="20" fillId="2" borderId="35" xfId="1" applyFont="1" applyFill="1" applyBorder="1" applyAlignment="1">
      <alignment horizontal="center" vertical="center"/>
    </xf>
    <xf numFmtId="14" fontId="16" fillId="4" borderId="69" xfId="0" applyNumberFormat="1" applyFont="1" applyFill="1" applyBorder="1" applyAlignment="1">
      <alignment horizontal="center" vertical="center" wrapText="1"/>
    </xf>
    <xf numFmtId="0" fontId="16" fillId="4" borderId="38" xfId="0" applyFont="1" applyFill="1" applyBorder="1" applyAlignment="1">
      <alignment horizontal="center" vertical="center" wrapText="1"/>
    </xf>
    <xf numFmtId="0" fontId="16" fillId="4" borderId="70" xfId="0" applyFont="1" applyFill="1" applyBorder="1" applyAlignment="1">
      <alignment horizontal="center" vertical="center" wrapText="1"/>
    </xf>
    <xf numFmtId="0" fontId="19" fillId="0" borderId="8" xfId="1" applyFont="1" applyBorder="1" applyAlignment="1">
      <alignment horizontal="center" vertical="center" wrapText="1"/>
    </xf>
    <xf numFmtId="0" fontId="20" fillId="2" borderId="39" xfId="1" applyFont="1" applyFill="1" applyBorder="1" applyAlignment="1">
      <alignment horizontal="center" vertical="center"/>
    </xf>
    <xf numFmtId="0" fontId="20" fillId="2" borderId="43" xfId="1" applyFont="1" applyFill="1" applyBorder="1" applyAlignment="1">
      <alignment horizontal="center" vertical="center"/>
    </xf>
    <xf numFmtId="0" fontId="20" fillId="0" borderId="7" xfId="1" applyFont="1" applyFill="1" applyBorder="1" applyAlignment="1">
      <alignment horizontal="center" vertical="center"/>
    </xf>
    <xf numFmtId="0" fontId="20" fillId="0" borderId="1" xfId="1" applyFont="1" applyFill="1" applyBorder="1" applyAlignment="1">
      <alignment horizontal="center" vertical="center"/>
    </xf>
    <xf numFmtId="0" fontId="20" fillId="0" borderId="2" xfId="1" applyFont="1" applyFill="1" applyBorder="1" applyAlignment="1">
      <alignment horizontal="center" vertical="center"/>
    </xf>
    <xf numFmtId="0" fontId="20" fillId="0" borderId="6" xfId="1" applyFont="1" applyFill="1" applyBorder="1" applyAlignment="1">
      <alignment horizontal="center" vertical="center"/>
    </xf>
    <xf numFmtId="0" fontId="19" fillId="0" borderId="3" xfId="1" applyFont="1" applyBorder="1" applyAlignment="1">
      <alignment horizontal="center" vertical="center" wrapText="1"/>
    </xf>
    <xf numFmtId="0" fontId="19" fillId="0" borderId="41" xfId="1" applyFont="1" applyBorder="1" applyAlignment="1">
      <alignment horizontal="center" vertical="center"/>
    </xf>
    <xf numFmtId="0" fontId="15" fillId="4" borderId="39" xfId="0" applyFont="1" applyFill="1" applyBorder="1" applyAlignment="1">
      <alignment horizontal="center" vertical="center" wrapText="1"/>
    </xf>
    <xf numFmtId="0" fontId="15" fillId="4" borderId="51" xfId="0" applyFont="1" applyFill="1" applyBorder="1" applyAlignment="1">
      <alignment horizontal="center" vertical="center" wrapText="1"/>
    </xf>
    <xf numFmtId="0" fontId="15" fillId="2" borderId="0" xfId="0" applyFont="1" applyFill="1" applyBorder="1" applyAlignment="1">
      <alignment horizontal="center"/>
    </xf>
    <xf numFmtId="0" fontId="19" fillId="2" borderId="105" xfId="1" applyFont="1" applyFill="1" applyBorder="1" applyAlignment="1">
      <alignment horizontal="center" vertical="center"/>
    </xf>
    <xf numFmtId="0" fontId="19" fillId="2" borderId="61" xfId="1" applyFont="1" applyFill="1" applyBorder="1" applyAlignment="1">
      <alignment horizontal="center" vertical="center"/>
    </xf>
    <xf numFmtId="0" fontId="19" fillId="2" borderId="106" xfId="1" applyFont="1" applyFill="1" applyBorder="1" applyAlignment="1">
      <alignment horizontal="center" vertical="center"/>
    </xf>
    <xf numFmtId="0" fontId="19" fillId="0" borderId="79" xfId="1" applyFont="1" applyBorder="1" applyAlignment="1">
      <alignment horizontal="center" vertical="center" wrapText="1"/>
    </xf>
    <xf numFmtId="0" fontId="19" fillId="0" borderId="78" xfId="1" applyFont="1" applyBorder="1" applyAlignment="1">
      <alignment horizontal="center" vertical="center" wrapText="1"/>
    </xf>
    <xf numFmtId="0" fontId="20" fillId="0" borderId="39" xfId="1" applyFont="1" applyFill="1" applyBorder="1" applyAlignment="1">
      <alignment horizontal="center" vertical="center"/>
    </xf>
    <xf numFmtId="0" fontId="20" fillId="0" borderId="47" xfId="1" applyFont="1" applyFill="1" applyBorder="1" applyAlignment="1">
      <alignment horizontal="center" vertical="center"/>
    </xf>
    <xf numFmtId="0" fontId="20" fillId="0" borderId="41" xfId="1" applyFont="1" applyFill="1" applyBorder="1" applyAlignment="1">
      <alignment horizontal="center" vertical="center"/>
    </xf>
    <xf numFmtId="0" fontId="19" fillId="0" borderId="65" xfId="1" applyFont="1" applyBorder="1" applyAlignment="1">
      <alignment horizontal="center" vertical="center" wrapText="1"/>
    </xf>
    <xf numFmtId="0" fontId="16" fillId="4" borderId="69" xfId="0" applyFont="1" applyFill="1" applyBorder="1" applyAlignment="1">
      <alignment horizontal="center" vertical="center" wrapText="1"/>
    </xf>
    <xf numFmtId="0" fontId="5" fillId="0" borderId="0" xfId="0" applyFont="1" applyAlignment="1">
      <alignment horizontal="center"/>
    </xf>
    <xf numFmtId="0" fontId="14" fillId="0" borderId="56" xfId="0" applyFont="1" applyBorder="1" applyAlignment="1">
      <alignment horizontal="justify" vertical="center" wrapText="1"/>
    </xf>
    <xf numFmtId="0" fontId="6" fillId="0" borderId="56" xfId="0" applyFont="1" applyBorder="1" applyAlignment="1">
      <alignment horizontal="center" vertical="center" wrapText="1"/>
    </xf>
    <xf numFmtId="0" fontId="14" fillId="0" borderId="56" xfId="0" applyFont="1" applyBorder="1" applyAlignment="1">
      <alignment horizontal="center" vertical="center" wrapText="1"/>
    </xf>
    <xf numFmtId="0" fontId="25" fillId="4" borderId="69" xfId="0" applyFont="1" applyFill="1" applyBorder="1" applyAlignment="1">
      <alignment horizontal="center" vertical="center" wrapText="1"/>
    </xf>
    <xf numFmtId="0" fontId="25" fillId="4" borderId="38" xfId="0" applyFont="1" applyFill="1" applyBorder="1" applyAlignment="1">
      <alignment horizontal="center" vertical="center" wrapText="1"/>
    </xf>
    <xf numFmtId="0" fontId="25" fillId="4" borderId="70" xfId="0" applyFont="1" applyFill="1" applyBorder="1" applyAlignment="1">
      <alignment horizontal="center" vertical="center" wrapText="1"/>
    </xf>
    <xf numFmtId="0" fontId="8" fillId="2" borderId="0" xfId="0" quotePrefix="1" applyFont="1" applyFill="1" applyAlignment="1">
      <alignment horizontal="center" vertical="center"/>
    </xf>
    <xf numFmtId="0" fontId="27" fillId="3" borderId="50" xfId="0" applyFont="1" applyFill="1" applyBorder="1" applyAlignment="1">
      <alignment horizontal="center" vertical="center"/>
    </xf>
    <xf numFmtId="0" fontId="27" fillId="3" borderId="47" xfId="0" applyFont="1" applyFill="1" applyBorder="1" applyAlignment="1">
      <alignment horizontal="center" vertical="center"/>
    </xf>
    <xf numFmtId="0" fontId="28" fillId="4" borderId="46" xfId="0" applyFont="1" applyFill="1" applyBorder="1" applyAlignment="1">
      <alignment horizontal="center" vertical="center" wrapText="1"/>
    </xf>
    <xf numFmtId="0" fontId="28" fillId="4" borderId="78" xfId="0" applyFont="1" applyFill="1" applyBorder="1" applyAlignment="1">
      <alignment horizontal="center" vertical="center" wrapText="1"/>
    </xf>
    <xf numFmtId="0" fontId="28" fillId="4" borderId="49" xfId="0" applyFont="1" applyFill="1" applyBorder="1" applyAlignment="1">
      <alignment horizontal="center" vertical="center" wrapText="1"/>
    </xf>
    <xf numFmtId="0" fontId="27" fillId="3" borderId="90" xfId="0" applyFont="1" applyFill="1" applyBorder="1" applyAlignment="1">
      <alignment horizontal="center" vertical="center"/>
    </xf>
    <xf numFmtId="0" fontId="27" fillId="3" borderId="91" xfId="0" applyFont="1" applyFill="1" applyBorder="1" applyAlignment="1">
      <alignment horizontal="center" vertical="center"/>
    </xf>
    <xf numFmtId="0" fontId="27" fillId="3" borderId="3" xfId="0" applyFont="1" applyFill="1" applyBorder="1" applyAlignment="1">
      <alignment horizontal="center" vertical="center"/>
    </xf>
    <xf numFmtId="0" fontId="27" fillId="3" borderId="41" xfId="0" applyFont="1" applyFill="1" applyBorder="1" applyAlignment="1">
      <alignment horizontal="center" vertical="center"/>
    </xf>
    <xf numFmtId="0" fontId="27" fillId="0" borderId="3" xfId="0" applyFont="1" applyBorder="1" applyAlignment="1">
      <alignment horizontal="center" vertical="center"/>
    </xf>
    <xf numFmtId="0" fontId="27" fillId="0" borderId="41" xfId="0" applyFont="1" applyBorder="1" applyAlignment="1">
      <alignment horizontal="center" vertical="center"/>
    </xf>
    <xf numFmtId="0" fontId="27" fillId="0" borderId="90" xfId="0" applyFont="1" applyBorder="1" applyAlignment="1">
      <alignment horizontal="center" vertical="center"/>
    </xf>
    <xf numFmtId="0" fontId="27" fillId="0" borderId="91" xfId="0" applyFont="1" applyBorder="1" applyAlignment="1">
      <alignment horizontal="center" vertical="center"/>
    </xf>
    <xf numFmtId="0" fontId="27" fillId="0" borderId="50" xfId="0" applyFont="1" applyBorder="1" applyAlignment="1">
      <alignment horizontal="center" vertical="center"/>
    </xf>
    <xf numFmtId="0" fontId="27" fillId="0" borderId="47" xfId="0" applyFont="1" applyBorder="1" applyAlignment="1">
      <alignment horizontal="center" vertical="center"/>
    </xf>
    <xf numFmtId="0" fontId="11" fillId="0" borderId="47" xfId="0" applyFont="1" applyBorder="1" applyAlignment="1">
      <alignment horizontal="center" vertical="center"/>
    </xf>
    <xf numFmtId="0" fontId="27" fillId="3" borderId="111" xfId="0" applyFont="1" applyFill="1" applyBorder="1" applyAlignment="1">
      <alignment horizontal="center" vertical="center"/>
    </xf>
    <xf numFmtId="0" fontId="27" fillId="3" borderId="112" xfId="0" applyFont="1" applyFill="1" applyBorder="1" applyAlignment="1">
      <alignment horizontal="center" vertical="center"/>
    </xf>
    <xf numFmtId="0" fontId="27" fillId="3" borderId="109" xfId="0" applyFont="1" applyFill="1" applyBorder="1" applyAlignment="1">
      <alignment horizontal="center" vertical="center"/>
    </xf>
    <xf numFmtId="0" fontId="27" fillId="3" borderId="110" xfId="0" applyFont="1" applyFill="1" applyBorder="1" applyAlignment="1">
      <alignment horizontal="center" vertical="center"/>
    </xf>
    <xf numFmtId="0" fontId="27" fillId="0" borderId="3" xfId="0" applyFont="1" applyBorder="1" applyAlignment="1">
      <alignment horizontal="center" vertical="top"/>
    </xf>
    <xf numFmtId="0" fontId="27" fillId="0" borderId="4" xfId="0" applyFont="1" applyBorder="1" applyAlignment="1">
      <alignment horizontal="center" vertical="top"/>
    </xf>
    <xf numFmtId="0" fontId="25" fillId="0" borderId="50" xfId="0" applyFont="1" applyBorder="1" applyAlignment="1">
      <alignment horizontal="center" vertical="top"/>
    </xf>
    <xf numFmtId="14" fontId="27" fillId="4" borderId="113" xfId="0" applyNumberFormat="1" applyFont="1" applyFill="1" applyBorder="1" applyAlignment="1">
      <alignment horizontal="center" vertical="top"/>
    </xf>
    <xf numFmtId="14" fontId="27" fillId="4" borderId="75" xfId="0" applyNumberFormat="1" applyFont="1" applyFill="1" applyBorder="1" applyAlignment="1">
      <alignment horizontal="center" vertical="top"/>
    </xf>
    <xf numFmtId="0" fontId="25" fillId="0" borderId="5" xfId="0" applyFont="1" applyBorder="1" applyAlignment="1">
      <alignment horizontal="center" vertical="center"/>
    </xf>
    <xf numFmtId="0" fontId="6" fillId="0" borderId="46" xfId="0" applyFont="1" applyBorder="1" applyAlignment="1">
      <alignment horizontal="center" vertical="center"/>
    </xf>
    <xf numFmtId="0" fontId="6" fillId="0" borderId="49" xfId="0" applyFont="1" applyBorder="1" applyAlignment="1">
      <alignment horizontal="center" vertical="center"/>
    </xf>
    <xf numFmtId="0" fontId="6" fillId="3" borderId="46" xfId="0" applyFont="1" applyFill="1" applyBorder="1" applyAlignment="1">
      <alignment horizontal="center" vertical="center"/>
    </xf>
    <xf numFmtId="0" fontId="6" fillId="3" borderId="49" xfId="0" applyFont="1" applyFill="1" applyBorder="1" applyAlignment="1">
      <alignment horizontal="center" vertical="center"/>
    </xf>
    <xf numFmtId="0" fontId="27" fillId="0" borderId="46" xfId="0" applyFont="1" applyBorder="1" applyAlignment="1">
      <alignment horizontal="center" vertical="center" wrapText="1"/>
    </xf>
    <xf numFmtId="0" fontId="27" fillId="0" borderId="78" xfId="0" applyFont="1" applyBorder="1" applyAlignment="1">
      <alignment horizontal="center" vertical="center" wrapText="1"/>
    </xf>
    <xf numFmtId="0" fontId="27" fillId="0" borderId="49" xfId="0" applyFont="1" applyBorder="1" applyAlignment="1">
      <alignment horizontal="center" vertical="center" wrapText="1"/>
    </xf>
    <xf numFmtId="0" fontId="6" fillId="3" borderId="3" xfId="0" applyFont="1" applyFill="1" applyBorder="1" applyAlignment="1">
      <alignment horizontal="center" vertical="center"/>
    </xf>
    <xf numFmtId="0" fontId="6" fillId="3" borderId="41" xfId="0" applyFont="1" applyFill="1" applyBorder="1" applyAlignment="1">
      <alignment horizontal="center" vertical="center"/>
    </xf>
    <xf numFmtId="0" fontId="6" fillId="0" borderId="3" xfId="0" applyFont="1" applyBorder="1" applyAlignment="1">
      <alignment horizontal="center" vertical="center"/>
    </xf>
    <xf numFmtId="0" fontId="6" fillId="0" borderId="41" xfId="0" applyFont="1" applyBorder="1" applyAlignment="1">
      <alignment horizontal="center" vertical="center"/>
    </xf>
    <xf numFmtId="0" fontId="26" fillId="2" borderId="0" xfId="0" applyFont="1" applyFill="1" applyBorder="1" applyAlignment="1">
      <alignment horizontal="left" wrapText="1"/>
    </xf>
    <xf numFmtId="0" fontId="27" fillId="0" borderId="3" xfId="0" applyFont="1" applyBorder="1" applyAlignment="1">
      <alignment horizontal="center" vertical="center" wrapText="1"/>
    </xf>
    <xf numFmtId="0" fontId="27" fillId="0" borderId="65" xfId="0" applyFont="1" applyBorder="1" applyAlignment="1">
      <alignment horizontal="center" vertical="center" wrapText="1"/>
    </xf>
    <xf numFmtId="0" fontId="27" fillId="0" borderId="41" xfId="0" applyFont="1" applyBorder="1" applyAlignment="1">
      <alignment horizontal="center" vertical="center" wrapText="1"/>
    </xf>
    <xf numFmtId="0" fontId="35" fillId="0" borderId="5" xfId="1" applyFont="1" applyBorder="1" applyAlignment="1">
      <alignment horizontal="center" vertical="center"/>
    </xf>
    <xf numFmtId="0" fontId="35" fillId="0" borderId="129" xfId="1" applyFont="1" applyBorder="1" applyAlignment="1">
      <alignment horizontal="center" vertical="center"/>
    </xf>
    <xf numFmtId="0" fontId="35" fillId="9" borderId="81" xfId="1" applyFont="1" applyFill="1" applyBorder="1" applyAlignment="1">
      <alignment horizontal="center" vertical="center"/>
    </xf>
    <xf numFmtId="0" fontId="35" fillId="9" borderId="5" xfId="1" applyFont="1" applyFill="1" applyBorder="1" applyAlignment="1">
      <alignment horizontal="center" vertical="center"/>
    </xf>
    <xf numFmtId="0" fontId="35" fillId="9" borderId="129" xfId="1" applyFont="1" applyFill="1" applyBorder="1" applyAlignment="1">
      <alignment horizontal="center" vertical="center"/>
    </xf>
    <xf numFmtId="0" fontId="35" fillId="0" borderId="81" xfId="1" applyFont="1" applyBorder="1" applyAlignment="1">
      <alignment horizontal="center" vertical="center"/>
    </xf>
    <xf numFmtId="0" fontId="35" fillId="0" borderId="78" xfId="1" applyFont="1" applyBorder="1" applyAlignment="1">
      <alignment horizontal="center" vertical="center"/>
    </xf>
    <xf numFmtId="0" fontId="35" fillId="0" borderId="10" xfId="1" applyFont="1" applyBorder="1" applyAlignment="1">
      <alignment horizontal="center" vertical="center"/>
    </xf>
    <xf numFmtId="0" fontId="35" fillId="0" borderId="3" xfId="1" applyFont="1" applyBorder="1" applyAlignment="1">
      <alignment horizontal="center" vertical="center"/>
    </xf>
    <xf numFmtId="0" fontId="35" fillId="0" borderId="125" xfId="1" applyFont="1" applyBorder="1" applyAlignment="1">
      <alignment horizontal="center" vertical="center"/>
    </xf>
    <xf numFmtId="0" fontId="35" fillId="0" borderId="65" xfId="1" applyFont="1" applyBorder="1" applyAlignment="1">
      <alignment horizontal="center" vertical="center"/>
    </xf>
    <xf numFmtId="0" fontId="35" fillId="0" borderId="124" xfId="1" applyFont="1" applyBorder="1" applyAlignment="1">
      <alignment horizontal="center" vertical="center"/>
    </xf>
    <xf numFmtId="0" fontId="35" fillId="0" borderId="48" xfId="1" applyFont="1" applyBorder="1" applyAlignment="1">
      <alignment horizontal="center" vertical="center"/>
    </xf>
    <xf numFmtId="0" fontId="35" fillId="0" borderId="123" xfId="1" applyFont="1" applyBorder="1" applyAlignment="1">
      <alignment horizontal="center" vertical="center"/>
    </xf>
    <xf numFmtId="0" fontId="35" fillId="0" borderId="6" xfId="1" applyFont="1" applyBorder="1" applyAlignment="1">
      <alignment horizontal="center" vertical="center"/>
    </xf>
    <xf numFmtId="0" fontId="35" fillId="8" borderId="2" xfId="1" applyFont="1" applyFill="1" applyBorder="1" applyAlignment="1">
      <alignment horizontal="center" vertical="center"/>
    </xf>
    <xf numFmtId="0" fontId="35" fillId="8" borderId="1" xfId="1" applyFont="1" applyFill="1" applyBorder="1" applyAlignment="1">
      <alignment horizontal="center" vertical="center"/>
    </xf>
    <xf numFmtId="0" fontId="35" fillId="8" borderId="126" xfId="1" applyFont="1" applyFill="1" applyBorder="1" applyAlignment="1">
      <alignment horizontal="center" vertical="center"/>
    </xf>
    <xf numFmtId="0" fontId="35" fillId="5" borderId="81" xfId="1" applyFont="1" applyFill="1" applyBorder="1" applyAlignment="1">
      <alignment horizontal="center" vertical="center"/>
    </xf>
    <xf numFmtId="0" fontId="35" fillId="5" borderId="5" xfId="1" applyFont="1" applyFill="1" applyBorder="1" applyAlignment="1">
      <alignment horizontal="center" vertical="center"/>
    </xf>
    <xf numFmtId="0" fontId="35" fillId="10" borderId="81" xfId="1" applyFont="1" applyFill="1" applyBorder="1" applyAlignment="1">
      <alignment horizontal="center" vertical="center"/>
    </xf>
    <xf numFmtId="0" fontId="35" fillId="10" borderId="5" xfId="1" applyFont="1" applyFill="1" applyBorder="1" applyAlignment="1">
      <alignment horizontal="center" vertical="center"/>
    </xf>
    <xf numFmtId="0" fontId="35" fillId="10" borderId="129" xfId="1" applyFont="1" applyFill="1" applyBorder="1" applyAlignment="1">
      <alignment horizontal="center" vertical="center"/>
    </xf>
    <xf numFmtId="0" fontId="35" fillId="7" borderId="6" xfId="1" applyFont="1" applyFill="1" applyBorder="1" applyAlignment="1">
      <alignment horizontal="center" vertical="center"/>
    </xf>
    <xf numFmtId="0" fontId="35" fillId="7" borderId="5" xfId="1" applyFont="1" applyFill="1" applyBorder="1" applyAlignment="1">
      <alignment horizontal="center" vertical="center"/>
    </xf>
    <xf numFmtId="0" fontId="35" fillId="7" borderId="2" xfId="1" applyFont="1" applyFill="1" applyBorder="1" applyAlignment="1">
      <alignment horizontal="center" vertical="center"/>
    </xf>
    <xf numFmtId="0" fontId="35" fillId="0" borderId="2" xfId="1" applyFont="1" applyBorder="1" applyAlignment="1">
      <alignment horizontal="center" vertical="center"/>
    </xf>
    <xf numFmtId="0" fontId="0" fillId="0" borderId="5" xfId="0" applyBorder="1" applyAlignment="1">
      <alignment horizontal="center"/>
    </xf>
    <xf numFmtId="0" fontId="0" fillId="0" borderId="5" xfId="0" applyBorder="1"/>
    <xf numFmtId="164" fontId="36" fillId="0" borderId="2" xfId="1" applyNumberFormat="1" applyFont="1" applyBorder="1" applyAlignment="1">
      <alignment horizontal="center" vertical="center"/>
    </xf>
    <xf numFmtId="164" fontId="35" fillId="0" borderId="133" xfId="1" applyNumberFormat="1" applyFont="1" applyBorder="1" applyAlignment="1">
      <alignment horizontal="center" vertical="center"/>
    </xf>
    <xf numFmtId="164" fontId="36" fillId="0" borderId="129" xfId="1" applyNumberFormat="1" applyFont="1" applyBorder="1" applyAlignment="1">
      <alignment horizontal="center" vertical="center"/>
    </xf>
    <xf numFmtId="164" fontId="35" fillId="0" borderId="89" xfId="1" applyNumberFormat="1" applyFont="1" applyBorder="1" applyAlignment="1">
      <alignment horizontal="center" vertical="center"/>
    </xf>
  </cellXfs>
  <cellStyles count="3">
    <cellStyle name="Normal" xfId="0" builtinId="0"/>
    <cellStyle name="標準 2" xfId="1" xr:uid="{00000000-0005-0000-0000-000001000000}"/>
    <cellStyle name="標準 3 2" xfId="2" xr:uid="{00000000-0005-0000-0000-00000200000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
      <font>
        <color rgb="FF9C0006"/>
      </font>
      <fill>
        <patternFill>
          <bgColor theme="0"/>
        </patternFill>
      </fill>
    </dxf>
  </dxfs>
  <tableStyles count="0" defaultTableStyle="TableStyleMedium9" defaultPivotStyle="PivotStyleLight16"/>
  <colors>
    <mruColors>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34</xdr:col>
      <xdr:colOff>1181098</xdr:colOff>
      <xdr:row>7</xdr:row>
      <xdr:rowOff>61913</xdr:rowOff>
    </xdr:from>
    <xdr:to>
      <xdr:col>35</xdr:col>
      <xdr:colOff>347662</xdr:colOff>
      <xdr:row>7</xdr:row>
      <xdr:rowOff>514349</xdr:rowOff>
    </xdr:to>
    <xdr:sp macro="" textlink="">
      <xdr:nvSpPr>
        <xdr:cNvPr id="2" name="Oval 1">
          <a:extLst>
            <a:ext uri="{FF2B5EF4-FFF2-40B4-BE49-F238E27FC236}">
              <a16:creationId xmlns:a16="http://schemas.microsoft.com/office/drawing/2014/main" id="{BED6A7EB-A1A8-4E96-81B6-EF026BAC5113}"/>
            </a:ext>
          </a:extLst>
        </xdr:cNvPr>
        <xdr:cNvSpPr/>
      </xdr:nvSpPr>
      <xdr:spPr bwMode="auto">
        <a:xfrm>
          <a:off x="44119798" y="4672013"/>
          <a:ext cx="423864" cy="452436"/>
        </a:xfrm>
        <a:prstGeom prst="ellipse">
          <a:avLst/>
        </a:prstGeom>
        <a:noFill/>
        <a:ln w="9525"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11</xdr:col>
      <xdr:colOff>928687</xdr:colOff>
      <xdr:row>9</xdr:row>
      <xdr:rowOff>119063</xdr:rowOff>
    </xdr:from>
    <xdr:to>
      <xdr:col>12</xdr:col>
      <xdr:colOff>71437</xdr:colOff>
      <xdr:row>9</xdr:row>
      <xdr:rowOff>547686</xdr:rowOff>
    </xdr:to>
    <xdr:sp macro="" textlink="">
      <xdr:nvSpPr>
        <xdr:cNvPr id="4" name="Oval 3">
          <a:extLst>
            <a:ext uri="{FF2B5EF4-FFF2-40B4-BE49-F238E27FC236}">
              <a16:creationId xmlns:a16="http://schemas.microsoft.com/office/drawing/2014/main" id="{702541B2-9405-4FC5-AD15-8DFDB74D644F}"/>
            </a:ext>
          </a:extLst>
        </xdr:cNvPr>
        <xdr:cNvSpPr/>
      </xdr:nvSpPr>
      <xdr:spPr bwMode="auto">
        <a:xfrm>
          <a:off x="14978062" y="5857876"/>
          <a:ext cx="404813" cy="428623"/>
        </a:xfrm>
        <a:prstGeom prst="ellipse">
          <a:avLst/>
        </a:prstGeom>
        <a:noFill/>
        <a:ln w="9525"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47624</xdr:colOff>
      <xdr:row>12</xdr:row>
      <xdr:rowOff>23812</xdr:rowOff>
    </xdr:from>
    <xdr:to>
      <xdr:col>42</xdr:col>
      <xdr:colOff>995363</xdr:colOff>
      <xdr:row>31</xdr:row>
      <xdr:rowOff>1143000</xdr:rowOff>
    </xdr:to>
    <xdr:cxnSp macro="">
      <xdr:nvCxnSpPr>
        <xdr:cNvPr id="2" name="Straight Connector 1">
          <a:extLst>
            <a:ext uri="{FF2B5EF4-FFF2-40B4-BE49-F238E27FC236}">
              <a16:creationId xmlns:a16="http://schemas.microsoft.com/office/drawing/2014/main" id="{CDC0739E-D851-496E-8BF8-CCD51DD86534}"/>
            </a:ext>
          </a:extLst>
        </xdr:cNvPr>
        <xdr:cNvCxnSpPr/>
      </xdr:nvCxnSpPr>
      <xdr:spPr bwMode="auto">
        <a:xfrm>
          <a:off x="18216562" y="8834437"/>
          <a:ext cx="32904114" cy="27360563"/>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30615</xdr:colOff>
      <xdr:row>91</xdr:row>
      <xdr:rowOff>98652</xdr:rowOff>
    </xdr:from>
    <xdr:ext cx="8446635" cy="9730708"/>
    <xdr:pic>
      <xdr:nvPicPr>
        <xdr:cNvPr id="2" name="Picture 1">
          <a:extLst>
            <a:ext uri="{FF2B5EF4-FFF2-40B4-BE49-F238E27FC236}">
              <a16:creationId xmlns:a16="http://schemas.microsoft.com/office/drawing/2014/main" id="{03F4DE76-1746-4ADA-ABEE-74E6CD15B3DF}"/>
            </a:ext>
          </a:extLst>
        </xdr:cNvPr>
        <xdr:cNvPicPr>
          <a:picLocks noChangeAspect="1"/>
        </xdr:cNvPicPr>
      </xdr:nvPicPr>
      <xdr:blipFill>
        <a:blip xmlns:r="http://schemas.openxmlformats.org/officeDocument/2006/relationships" r:embed="rId1"/>
        <a:stretch>
          <a:fillRect/>
        </a:stretch>
      </xdr:blipFill>
      <xdr:spPr>
        <a:xfrm>
          <a:off x="792615" y="15700602"/>
          <a:ext cx="8446635" cy="9730708"/>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aturn\&#31532;&#19968;&#31532;&#20108;&#35069;&#21697;&#38283;&#30330;&#37096;\&#35069;&#21697;&#38283;&#30330;&#65298;&#65319;\&#35069;&#38283;2G(2016)\10_&#38283;&#30330;&#27231;&#31278;\S-195\10.&#12467;&#12473;&#12488;&#38306;&#36899;&#36039;&#26009;\07.D2B-18-023_&#38283;&#30330;&#25552;&#26696;&#25215;&#35469;&#20250;&#35696;_20180604\03.&#32076;&#29702;\01.&#20381;&#38972;\D2B-18-023_&#38283;&#30330;&#25552;&#26696;&#25215;&#35469;&#20250;&#35696;&#29992;(2&#22238;&#30446;)rev.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aturn\&#32076;&#21942;&#31649;&#29702;&#37096;\&#21407;&#20385;&#31649;&#29702;&#26989;&#21209;\&#20491;&#20154;&#12501;&#12457;&#12523;&#12480;\&#28193;&#36794;%20(&#39640;)\&#24180;&#27425;\2014\&#27231;&#26800;&#20767;&#21364;&#38306;&#20418;\&#27231;&#26800;&#36027;&#12471;&#12511;&#12517;&#12524;&#12540;&#12471;&#12519;&#12531;(VNM,VD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概要（製開記入）"/>
      <sheetName val="構成部品明細表"/>
      <sheetName val="部品単価積上表(A表)-1"/>
      <sheetName val="部品単価積上表(A表)-2"/>
      <sheetName val="部品単価積上表(B表)"/>
      <sheetName val="部品単価積上表(C表)"/>
      <sheetName val="労務費"/>
      <sheetName val="金型償却費 "/>
      <sheetName val="金型用機械償却費"/>
      <sheetName val="機械償却費"/>
      <sheetName val="部品単価工数見積り依頼書"/>
      <sheetName val="売価計算依頼書"/>
      <sheetName val="MOTOR見積り条件設定依頼"/>
      <sheetName val="MOTOR見積り条件設定依頼-別紙"/>
      <sheetName val="計算結果"/>
      <sheetName val="2018データ"/>
      <sheetName val="確定設備"/>
      <sheetName val="確定金型"/>
    </sheetNames>
    <sheetDataSet>
      <sheetData sheetId="0"/>
      <sheetData sheetId="1">
        <row r="2">
          <cell r="C2" t="str">
            <v>Y-101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4">
          <cell r="B4" t="str">
            <v>\</v>
          </cell>
          <cell r="C4" t="str">
            <v>US$</v>
          </cell>
          <cell r="D4" t="str">
            <v>HK$</v>
          </cell>
          <cell r="E4" t="str">
            <v>NT$</v>
          </cell>
          <cell r="F4" t="str">
            <v>RMB</v>
          </cell>
          <cell r="G4" t="str">
            <v>VD</v>
          </cell>
          <cell r="H4" t="str">
            <v>ﾕｰﾛ</v>
          </cell>
          <cell r="I4" t="str">
            <v>MXN</v>
          </cell>
          <cell r="J4" t="str">
            <v>PLN</v>
          </cell>
        </row>
        <row r="5">
          <cell r="B5">
            <v>105</v>
          </cell>
          <cell r="C5">
            <v>1</v>
          </cell>
          <cell r="D5">
            <v>7.8</v>
          </cell>
          <cell r="E5">
            <v>30</v>
          </cell>
          <cell r="F5">
            <v>6.5</v>
          </cell>
          <cell r="G5">
            <v>21000</v>
          </cell>
          <cell r="H5">
            <v>0.9</v>
          </cell>
          <cell r="I5">
            <v>16</v>
          </cell>
          <cell r="J5">
            <v>3.6</v>
          </cell>
        </row>
        <row r="8">
          <cell r="B8" t="str">
            <v>MMK</v>
          </cell>
          <cell r="C8" t="str">
            <v>DGM</v>
          </cell>
          <cell r="D8" t="str">
            <v>DDM</v>
          </cell>
          <cell r="E8" t="str">
            <v>LDM</v>
          </cell>
          <cell r="F8" t="str">
            <v>JXM</v>
          </cell>
          <cell r="G8" t="str">
            <v>TWM</v>
          </cell>
          <cell r="H8" t="str">
            <v>TKM</v>
          </cell>
          <cell r="I8" t="str">
            <v>DLM</v>
          </cell>
          <cell r="J8" t="str">
            <v>DWM</v>
          </cell>
          <cell r="K8" t="str">
            <v>JSM</v>
          </cell>
          <cell r="L8" t="str">
            <v>VNM</v>
          </cell>
          <cell r="M8" t="str">
            <v>VDM</v>
          </cell>
          <cell r="N8" t="str">
            <v>MXM</v>
          </cell>
          <cell r="O8" t="str">
            <v>PLM</v>
          </cell>
        </row>
        <row r="9">
          <cell r="B9">
            <v>238</v>
          </cell>
          <cell r="C9">
            <v>248</v>
          </cell>
          <cell r="D9">
            <v>248</v>
          </cell>
          <cell r="E9">
            <v>248</v>
          </cell>
          <cell r="F9">
            <v>248</v>
          </cell>
          <cell r="G9">
            <v>248</v>
          </cell>
          <cell r="H9">
            <v>248</v>
          </cell>
          <cell r="I9">
            <v>248</v>
          </cell>
          <cell r="J9">
            <v>248</v>
          </cell>
          <cell r="K9">
            <v>248</v>
          </cell>
          <cell r="L9">
            <v>280</v>
          </cell>
          <cell r="M9">
            <v>288</v>
          </cell>
          <cell r="N9">
            <v>252</v>
          </cell>
          <cell r="O9">
            <v>248</v>
          </cell>
        </row>
        <row r="12">
          <cell r="B12" t="str">
            <v>MMK</v>
          </cell>
          <cell r="C12" t="str">
            <v>DGM</v>
          </cell>
          <cell r="D12" t="str">
            <v>DDM</v>
          </cell>
          <cell r="E12" t="str">
            <v>LDM</v>
          </cell>
          <cell r="F12" t="str">
            <v>JXM</v>
          </cell>
          <cell r="G12" t="str">
            <v>TWM</v>
          </cell>
          <cell r="H12" t="str">
            <v>TKM（部品）</v>
          </cell>
          <cell r="I12" t="str">
            <v>DLM（MTR）</v>
          </cell>
          <cell r="J12" t="str">
            <v>DWM</v>
          </cell>
          <cell r="K12" t="str">
            <v>DLM（部品）</v>
          </cell>
          <cell r="L12" t="str">
            <v>JSM</v>
          </cell>
          <cell r="M12" t="str">
            <v>VNM</v>
          </cell>
          <cell r="N12" t="str">
            <v>VDM</v>
          </cell>
          <cell r="O12" t="str">
            <v>MXM</v>
          </cell>
          <cell r="P12" t="str">
            <v>PLM</v>
          </cell>
        </row>
        <row r="13">
          <cell r="B13" t="str">
            <v>JPY</v>
          </cell>
          <cell r="C13" t="str">
            <v>RMB</v>
          </cell>
          <cell r="D13" t="str">
            <v>RMB</v>
          </cell>
          <cell r="E13" t="str">
            <v>RMB</v>
          </cell>
          <cell r="F13" t="str">
            <v>RMB</v>
          </cell>
          <cell r="G13" t="str">
            <v>NTD</v>
          </cell>
          <cell r="H13" t="str">
            <v>NTD</v>
          </cell>
          <cell r="I13" t="str">
            <v>RMB</v>
          </cell>
          <cell r="J13" t="str">
            <v>RMB</v>
          </cell>
          <cell r="K13" t="str">
            <v>RMB</v>
          </cell>
          <cell r="L13" t="str">
            <v>RMB</v>
          </cell>
          <cell r="M13" t="str">
            <v>VND</v>
          </cell>
          <cell r="N13" t="str">
            <v>VND</v>
          </cell>
          <cell r="O13" t="str">
            <v>MXN</v>
          </cell>
          <cell r="P13" t="str">
            <v>PLN</v>
          </cell>
        </row>
        <row r="14">
          <cell r="B14">
            <v>0</v>
          </cell>
          <cell r="C14">
            <v>188.15</v>
          </cell>
          <cell r="D14">
            <v>181.67</v>
          </cell>
          <cell r="E14">
            <v>207.05</v>
          </cell>
          <cell r="F14">
            <v>164.63</v>
          </cell>
          <cell r="G14">
            <v>2058</v>
          </cell>
          <cell r="H14">
            <v>2416</v>
          </cell>
          <cell r="I14">
            <v>244.53</v>
          </cell>
          <cell r="J14">
            <v>244.53</v>
          </cell>
          <cell r="K14">
            <v>291.29000000000002</v>
          </cell>
          <cell r="L14">
            <v>222.66</v>
          </cell>
          <cell r="M14">
            <v>563894</v>
          </cell>
          <cell r="N14">
            <v>406191</v>
          </cell>
          <cell r="O14">
            <v>409.51</v>
          </cell>
          <cell r="P14">
            <v>148.09</v>
          </cell>
        </row>
        <row r="18">
          <cell r="B18" t="str">
            <v>MMK</v>
          </cell>
          <cell r="C18" t="str">
            <v>DGM</v>
          </cell>
          <cell r="D18" t="str">
            <v>DDM</v>
          </cell>
          <cell r="E18" t="str">
            <v>YTM</v>
          </cell>
          <cell r="F18" t="str">
            <v>LDM</v>
          </cell>
          <cell r="G18" t="str">
            <v>JXM</v>
          </cell>
          <cell r="H18" t="str">
            <v>TWM</v>
          </cell>
          <cell r="I18" t="str">
            <v>TKM</v>
          </cell>
          <cell r="J18" t="str">
            <v>DLM</v>
          </cell>
          <cell r="K18" t="str">
            <v>DWM</v>
          </cell>
          <cell r="L18" t="str">
            <v>JSM</v>
          </cell>
          <cell r="M18" t="str">
            <v>VNM</v>
          </cell>
          <cell r="N18" t="str">
            <v>VDM</v>
          </cell>
          <cell r="O18" t="str">
            <v>MXM</v>
          </cell>
          <cell r="P18" t="str">
            <v>PLM</v>
          </cell>
        </row>
        <row r="19">
          <cell r="B19" t="str">
            <v>JPY</v>
          </cell>
          <cell r="C19" t="str">
            <v>RMB</v>
          </cell>
          <cell r="D19" t="str">
            <v>RMB</v>
          </cell>
          <cell r="E19" t="str">
            <v>RMB</v>
          </cell>
          <cell r="F19" t="str">
            <v>RMB</v>
          </cell>
          <cell r="G19" t="str">
            <v>RMB</v>
          </cell>
          <cell r="H19" t="str">
            <v>NTD</v>
          </cell>
          <cell r="I19" t="str">
            <v>NTD</v>
          </cell>
          <cell r="J19" t="str">
            <v>RMB</v>
          </cell>
          <cell r="K19" t="str">
            <v>RMB</v>
          </cell>
          <cell r="L19" t="str">
            <v>RMB</v>
          </cell>
          <cell r="M19" t="str">
            <v>VND</v>
          </cell>
          <cell r="N19" t="str">
            <v>VND</v>
          </cell>
          <cell r="O19" t="str">
            <v>MXN</v>
          </cell>
          <cell r="P19" t="str">
            <v>PLN</v>
          </cell>
          <cell r="Q19" t="str">
            <v>USD</v>
          </cell>
        </row>
        <row r="20">
          <cell r="B20">
            <v>1</v>
          </cell>
          <cell r="C20">
            <v>16.153846153846153</v>
          </cell>
          <cell r="D20">
            <v>16.153846153846153</v>
          </cell>
          <cell r="E20">
            <v>16.153846153846153</v>
          </cell>
          <cell r="F20">
            <v>16.153846153846153</v>
          </cell>
          <cell r="G20">
            <v>16.153846153846153</v>
          </cell>
          <cell r="H20">
            <v>3.5</v>
          </cell>
          <cell r="I20">
            <v>3.5</v>
          </cell>
          <cell r="J20">
            <v>16.153846153846153</v>
          </cell>
          <cell r="K20">
            <v>16.153846153846153</v>
          </cell>
          <cell r="L20">
            <v>16.153846153846153</v>
          </cell>
          <cell r="M20">
            <v>5.0000000000000001E-3</v>
          </cell>
          <cell r="N20">
            <v>5.0000000000000001E-3</v>
          </cell>
          <cell r="O20">
            <v>6.5625</v>
          </cell>
          <cell r="P20">
            <v>29.166666666666664</v>
          </cell>
          <cell r="Q20">
            <v>105</v>
          </cell>
        </row>
        <row r="23">
          <cell r="B23" t="str">
            <v>T</v>
          </cell>
          <cell r="C23" t="str">
            <v>kg</v>
          </cell>
          <cell r="D23" t="str">
            <v>g</v>
          </cell>
          <cell r="E23" t="str">
            <v>mg</v>
          </cell>
          <cell r="F23" t="str">
            <v>km</v>
          </cell>
          <cell r="G23" t="str">
            <v>m</v>
          </cell>
          <cell r="H23" t="str">
            <v>cm</v>
          </cell>
          <cell r="I23" t="str">
            <v>mm</v>
          </cell>
          <cell r="J23" t="str">
            <v>l</v>
          </cell>
          <cell r="K23" t="str">
            <v>ml</v>
          </cell>
          <cell r="L23" t="str">
            <v>P</v>
          </cell>
        </row>
        <row r="24">
          <cell r="B24">
            <v>1000000</v>
          </cell>
          <cell r="C24">
            <v>1000</v>
          </cell>
          <cell r="D24">
            <v>1</v>
          </cell>
          <cell r="E24">
            <v>1E-3</v>
          </cell>
          <cell r="F24">
            <v>1000000</v>
          </cell>
          <cell r="G24">
            <v>1000</v>
          </cell>
          <cell r="H24">
            <v>10</v>
          </cell>
          <cell r="I24">
            <v>1</v>
          </cell>
          <cell r="J24">
            <v>1000</v>
          </cell>
          <cell r="K24">
            <v>1</v>
          </cell>
          <cell r="L24">
            <v>1</v>
          </cell>
        </row>
        <row r="27">
          <cell r="C27" t="str">
            <v>Au</v>
          </cell>
          <cell r="D27" t="str">
            <v>Ag</v>
          </cell>
          <cell r="E27" t="str">
            <v>Pd</v>
          </cell>
          <cell r="F27" t="str">
            <v>Pt</v>
          </cell>
          <cell r="G27" t="str">
            <v>Cu</v>
          </cell>
          <cell r="H27" t="str">
            <v>Zn</v>
          </cell>
          <cell r="I27" t="str">
            <v>Sn</v>
          </cell>
          <cell r="J27" t="str">
            <v>Ni</v>
          </cell>
          <cell r="K27" t="str">
            <v>Al</v>
          </cell>
        </row>
        <row r="28">
          <cell r="C28" t="str">
            <v>JPY</v>
          </cell>
          <cell r="D28" t="str">
            <v>JPY</v>
          </cell>
          <cell r="E28" t="str">
            <v>JPY</v>
          </cell>
          <cell r="F28" t="str">
            <v>JPY</v>
          </cell>
          <cell r="G28" t="str">
            <v>JPY</v>
          </cell>
          <cell r="H28" t="str">
            <v>JPY</v>
          </cell>
          <cell r="I28" t="str">
            <v>JPY</v>
          </cell>
          <cell r="J28" t="str">
            <v>JPY</v>
          </cell>
          <cell r="K28" t="str">
            <v>JPY</v>
          </cell>
        </row>
        <row r="29">
          <cell r="C29" t="str">
            <v>g</v>
          </cell>
          <cell r="D29" t="str">
            <v>kg</v>
          </cell>
          <cell r="E29" t="str">
            <v>g</v>
          </cell>
          <cell r="F29" t="str">
            <v>g</v>
          </cell>
          <cell r="G29" t="str">
            <v>kg</v>
          </cell>
          <cell r="H29" t="str">
            <v>kg</v>
          </cell>
          <cell r="I29" t="str">
            <v>kg</v>
          </cell>
          <cell r="J29" t="str">
            <v>kg</v>
          </cell>
          <cell r="K29" t="str">
            <v>kg</v>
          </cell>
        </row>
        <row r="30">
          <cell r="C30">
            <v>4600</v>
          </cell>
          <cell r="D30">
            <v>63000</v>
          </cell>
          <cell r="E30">
            <v>3400</v>
          </cell>
          <cell r="F30">
            <v>3450</v>
          </cell>
          <cell r="G30">
            <v>715</v>
          </cell>
          <cell r="H30">
            <v>320</v>
          </cell>
          <cell r="I30">
            <v>2000</v>
          </cell>
          <cell r="J30">
            <v>1100</v>
          </cell>
          <cell r="K30">
            <v>230</v>
          </cell>
        </row>
        <row r="31">
          <cell r="C31">
            <v>4600</v>
          </cell>
          <cell r="D31">
            <v>63</v>
          </cell>
          <cell r="E31">
            <v>3400</v>
          </cell>
          <cell r="F31">
            <v>3450</v>
          </cell>
          <cell r="G31">
            <v>0.71499999999999997</v>
          </cell>
          <cell r="H31">
            <v>0.32</v>
          </cell>
          <cell r="I31">
            <v>2</v>
          </cell>
          <cell r="J31">
            <v>1.1000000000000001</v>
          </cell>
          <cell r="K31">
            <v>0.23</v>
          </cell>
        </row>
        <row r="42">
          <cell r="B42" t="str">
            <v>MMK</v>
          </cell>
          <cell r="C42" t="str">
            <v>DGM</v>
          </cell>
          <cell r="D42" t="str">
            <v>DDM</v>
          </cell>
          <cell r="E42" t="str">
            <v>LDM</v>
          </cell>
          <cell r="F42" t="str">
            <v>JXM</v>
          </cell>
          <cell r="G42" t="str">
            <v>TWM</v>
          </cell>
          <cell r="H42" t="str">
            <v>TKM（部品）</v>
          </cell>
          <cell r="I42" t="str">
            <v>DLM（MTR）</v>
          </cell>
          <cell r="J42" t="str">
            <v>DWM</v>
          </cell>
          <cell r="K42" t="str">
            <v>DLM（部品）</v>
          </cell>
          <cell r="L42" t="str">
            <v>JSM</v>
          </cell>
          <cell r="M42" t="str">
            <v>VNM</v>
          </cell>
          <cell r="N42" t="str">
            <v>VDM</v>
          </cell>
          <cell r="O42" t="str">
            <v>MXM</v>
          </cell>
          <cell r="P42" t="str">
            <v>PLM</v>
          </cell>
        </row>
        <row r="43">
          <cell r="B43">
            <v>238</v>
          </cell>
          <cell r="C43">
            <v>248</v>
          </cell>
          <cell r="D43">
            <v>248</v>
          </cell>
          <cell r="E43">
            <v>248</v>
          </cell>
          <cell r="F43">
            <v>248</v>
          </cell>
          <cell r="G43">
            <v>248</v>
          </cell>
          <cell r="H43">
            <v>248</v>
          </cell>
          <cell r="I43">
            <v>248</v>
          </cell>
          <cell r="J43">
            <v>248</v>
          </cell>
          <cell r="K43">
            <v>248</v>
          </cell>
          <cell r="L43">
            <v>248</v>
          </cell>
          <cell r="M43">
            <v>280</v>
          </cell>
          <cell r="N43">
            <v>288</v>
          </cell>
          <cell r="O43">
            <v>252</v>
          </cell>
          <cell r="P43">
            <v>248</v>
          </cell>
        </row>
        <row r="46">
          <cell r="B46" t="str">
            <v>MMK</v>
          </cell>
          <cell r="C46" t="str">
            <v>DGM</v>
          </cell>
          <cell r="D46" t="str">
            <v>DDM</v>
          </cell>
          <cell r="E46" t="str">
            <v>LDM</v>
          </cell>
          <cell r="F46" t="str">
            <v>JXM</v>
          </cell>
          <cell r="G46" t="str">
            <v>TWM</v>
          </cell>
          <cell r="H46" t="str">
            <v>TKM（部品）</v>
          </cell>
          <cell r="I46" t="str">
            <v>DLM（MTR）</v>
          </cell>
          <cell r="J46" t="str">
            <v>DWM</v>
          </cell>
          <cell r="K46" t="str">
            <v>DLM（部品）</v>
          </cell>
          <cell r="L46" t="str">
            <v>JSM</v>
          </cell>
          <cell r="M46" t="str">
            <v>VNM</v>
          </cell>
          <cell r="N46" t="str">
            <v>VDM</v>
          </cell>
          <cell r="O46" t="str">
            <v>MXM</v>
          </cell>
          <cell r="P46" t="str">
            <v>PLM</v>
          </cell>
          <cell r="Q46">
            <v>0</v>
          </cell>
        </row>
        <row r="47">
          <cell r="B47" t="str">
            <v>JPY</v>
          </cell>
          <cell r="C47" t="str">
            <v>RMB</v>
          </cell>
          <cell r="D47" t="str">
            <v>RMB</v>
          </cell>
          <cell r="E47" t="str">
            <v>RMB</v>
          </cell>
          <cell r="F47" t="str">
            <v>RMB</v>
          </cell>
          <cell r="G47" t="str">
            <v>NTD</v>
          </cell>
          <cell r="H47" t="str">
            <v>NTD</v>
          </cell>
          <cell r="I47" t="str">
            <v>RMB</v>
          </cell>
          <cell r="J47" t="str">
            <v>RMB</v>
          </cell>
          <cell r="K47" t="str">
            <v>RMB</v>
          </cell>
          <cell r="L47" t="str">
            <v>RMB</v>
          </cell>
          <cell r="M47" t="str">
            <v>VND</v>
          </cell>
          <cell r="N47" t="str">
            <v>VND</v>
          </cell>
          <cell r="O47" t="str">
            <v>MXN</v>
          </cell>
          <cell r="P47" t="str">
            <v>PLN</v>
          </cell>
          <cell r="Q47" t="str">
            <v>USD</v>
          </cell>
        </row>
        <row r="48">
          <cell r="B48">
            <v>1</v>
          </cell>
          <cell r="C48">
            <v>16.153846153846153</v>
          </cell>
          <cell r="D48">
            <v>16.153846153846153</v>
          </cell>
          <cell r="E48">
            <v>16.153846153846153</v>
          </cell>
          <cell r="F48">
            <v>16.153846153846153</v>
          </cell>
          <cell r="G48">
            <v>3.5</v>
          </cell>
          <cell r="H48">
            <v>3.5</v>
          </cell>
          <cell r="I48">
            <v>16.153846153846153</v>
          </cell>
          <cell r="J48">
            <v>16.153846153846153</v>
          </cell>
          <cell r="K48">
            <v>16.153846153846153</v>
          </cell>
          <cell r="L48">
            <v>16.153846153846153</v>
          </cell>
          <cell r="M48">
            <v>5.0000000000000001E-3</v>
          </cell>
          <cell r="N48">
            <v>5.0000000000000001E-3</v>
          </cell>
          <cell r="O48">
            <v>6.5625</v>
          </cell>
          <cell r="P48">
            <v>29.166666666666664</v>
          </cell>
          <cell r="Q48">
            <v>105</v>
          </cell>
        </row>
      </sheetData>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礎"/>
      <sheetName val="RS385PH"/>
      <sheetName val="FC280SC"/>
      <sheetName val="FC280SC確認設備"/>
    </sheetNames>
    <sheetDataSet>
      <sheetData sheetId="0">
        <row r="1">
          <cell r="A1" t="str">
            <v>2014為替</v>
          </cell>
          <cell r="B1">
            <v>0</v>
          </cell>
          <cell r="C1" t="str">
            <v>2014為替(対VND)</v>
          </cell>
          <cell r="D1">
            <v>0</v>
          </cell>
        </row>
        <row r="2">
          <cell r="A2" t="str">
            <v>US$:US$</v>
          </cell>
          <cell r="B2">
            <v>1</v>
          </cell>
          <cell r="C2" t="str">
            <v>US$</v>
          </cell>
          <cell r="D2">
            <v>21000</v>
          </cell>
        </row>
        <row r="3">
          <cell r="A3" t="str">
            <v>US$:\</v>
          </cell>
          <cell r="B3">
            <v>90</v>
          </cell>
          <cell r="C3" t="str">
            <v>\</v>
          </cell>
          <cell r="D3">
            <v>233.33333333333334</v>
          </cell>
        </row>
        <row r="4">
          <cell r="A4" t="str">
            <v>US$:HK$</v>
          </cell>
          <cell r="B4">
            <v>7.77</v>
          </cell>
          <cell r="C4" t="str">
            <v>HK$</v>
          </cell>
          <cell r="D4">
            <v>2702.7027027027029</v>
          </cell>
        </row>
        <row r="5">
          <cell r="A5" t="str">
            <v>US$:NT$</v>
          </cell>
          <cell r="B5">
            <v>29</v>
          </cell>
          <cell r="C5" t="str">
            <v>NT$</v>
          </cell>
          <cell r="D5">
            <v>724.13793103448279</v>
          </cell>
        </row>
        <row r="6">
          <cell r="A6" t="str">
            <v>US$:RMB</v>
          </cell>
          <cell r="B6">
            <v>6.1</v>
          </cell>
          <cell r="C6" t="str">
            <v>RMB</v>
          </cell>
          <cell r="D6">
            <v>3442.6229508196725</v>
          </cell>
        </row>
        <row r="7">
          <cell r="A7" t="str">
            <v>US$:EUR</v>
          </cell>
          <cell r="B7">
            <v>0.75</v>
          </cell>
          <cell r="C7" t="str">
            <v>EUR</v>
          </cell>
          <cell r="D7">
            <v>28000</v>
          </cell>
        </row>
        <row r="8">
          <cell r="A8" t="str">
            <v>US$:VND</v>
          </cell>
          <cell r="B8">
            <v>21000</v>
          </cell>
          <cell r="C8" t="str">
            <v>VND</v>
          </cell>
          <cell r="D8">
            <v>1</v>
          </cell>
        </row>
        <row r="9">
          <cell r="A9">
            <v>1</v>
          </cell>
          <cell r="B9">
            <v>1</v>
          </cell>
        </row>
        <row r="10">
          <cell r="A10">
            <v>1</v>
          </cell>
          <cell r="B10">
            <v>1</v>
          </cell>
          <cell r="C10">
            <v>1</v>
          </cell>
          <cell r="D10">
            <v>1</v>
          </cell>
        </row>
        <row r="11">
          <cell r="A11">
            <v>1</v>
          </cell>
          <cell r="B11">
            <v>1</v>
          </cell>
          <cell r="C11">
            <v>1</v>
          </cell>
          <cell r="D11">
            <v>1</v>
          </cell>
        </row>
        <row r="12">
          <cell r="A12">
            <v>1</v>
          </cell>
          <cell r="B12">
            <v>1</v>
          </cell>
          <cell r="C12">
            <v>1</v>
          </cell>
          <cell r="D12">
            <v>1</v>
          </cell>
        </row>
        <row r="13">
          <cell r="A13">
            <v>1</v>
          </cell>
          <cell r="B13">
            <v>1</v>
          </cell>
          <cell r="C13">
            <v>1</v>
          </cell>
          <cell r="D13">
            <v>1</v>
          </cell>
        </row>
        <row r="14">
          <cell r="A14" t="str">
            <v>算入基準価格</v>
          </cell>
          <cell r="B14">
            <v>100000</v>
          </cell>
          <cell r="C14">
            <v>100000</v>
          </cell>
          <cell r="D14">
            <v>100000</v>
          </cell>
        </row>
        <row r="15">
          <cell r="A15">
            <v>100000</v>
          </cell>
          <cell r="B15">
            <v>100000</v>
          </cell>
          <cell r="C15">
            <v>100000</v>
          </cell>
          <cell r="D15">
            <v>100000</v>
          </cell>
        </row>
        <row r="16">
          <cell r="A16">
            <v>100000</v>
          </cell>
          <cell r="B16" t="str">
            <v>VNM</v>
          </cell>
          <cell r="C16" t="str">
            <v>VDM</v>
          </cell>
        </row>
        <row r="17">
          <cell r="A17" t="str">
            <v>設備償却係数</v>
          </cell>
          <cell r="B17">
            <v>0.1298</v>
          </cell>
        </row>
        <row r="18">
          <cell r="A18" t="str">
            <v>稼働日</v>
          </cell>
          <cell r="B18">
            <v>280</v>
          </cell>
          <cell r="C18">
            <v>288</v>
          </cell>
        </row>
        <row r="19">
          <cell r="A19" t="str">
            <v>単位数</v>
          </cell>
          <cell r="B19">
            <v>10000</v>
          </cell>
        </row>
        <row r="20">
          <cell r="A20" t="str">
            <v>不良率</v>
          </cell>
          <cell r="B20">
            <v>1.03</v>
          </cell>
        </row>
        <row r="21">
          <cell r="A21" t="str">
            <v>維持費</v>
          </cell>
          <cell r="B21">
            <v>1.05</v>
          </cell>
        </row>
        <row r="22">
          <cell r="A22">
            <v>1.0499992370605469</v>
          </cell>
          <cell r="B22">
            <v>1.0499992370605469</v>
          </cell>
        </row>
        <row r="23">
          <cell r="A23" t="str">
            <v>MMK内</v>
          </cell>
          <cell r="B23">
            <v>1.3169999999999999</v>
          </cell>
          <cell r="C23">
            <v>1.3169999999999999</v>
          </cell>
        </row>
        <row r="24">
          <cell r="A24" t="str">
            <v>HKM内</v>
          </cell>
          <cell r="B24">
            <v>1.1619999999999999</v>
          </cell>
          <cell r="C24">
            <v>1.1619999999999999</v>
          </cell>
        </row>
        <row r="25">
          <cell r="A25" t="str">
            <v>DGM内</v>
          </cell>
          <cell r="B25">
            <v>1.1619999999999999</v>
          </cell>
          <cell r="C25">
            <v>1.1619999999999999</v>
          </cell>
        </row>
        <row r="26">
          <cell r="A26" t="str">
            <v>DDM内</v>
          </cell>
          <cell r="B26">
            <v>1.1619999999999999</v>
          </cell>
          <cell r="C26">
            <v>1.1619999999999999</v>
          </cell>
        </row>
        <row r="27">
          <cell r="A27" t="str">
            <v>YTM内</v>
          </cell>
          <cell r="B27">
            <v>1.1619999999999999</v>
          </cell>
          <cell r="C27">
            <v>1.1619999999999999</v>
          </cell>
        </row>
        <row r="28">
          <cell r="A28" t="str">
            <v>JXM内</v>
          </cell>
          <cell r="B28">
            <v>1.1619999999999999</v>
          </cell>
          <cell r="C28">
            <v>1.1619999999999999</v>
          </cell>
        </row>
        <row r="29">
          <cell r="A29" t="str">
            <v>LDM内</v>
          </cell>
          <cell r="B29">
            <v>1.1619999999999999</v>
          </cell>
          <cell r="C29">
            <v>1.1619999999999999</v>
          </cell>
        </row>
        <row r="30">
          <cell r="A30" t="str">
            <v>DLM内</v>
          </cell>
          <cell r="B30">
            <v>1.1619999999999999</v>
          </cell>
          <cell r="C30">
            <v>1.1619999999999999</v>
          </cell>
        </row>
        <row r="31">
          <cell r="A31" t="str">
            <v>JSM内</v>
          </cell>
          <cell r="B31">
            <v>1.1619999999999999</v>
          </cell>
          <cell r="C31">
            <v>1.1619999999999999</v>
          </cell>
        </row>
        <row r="32">
          <cell r="A32" t="str">
            <v>TWM内</v>
          </cell>
          <cell r="B32">
            <v>1.1619999999999999</v>
          </cell>
          <cell r="C32">
            <v>1.1619999999999999</v>
          </cell>
        </row>
        <row r="33">
          <cell r="A33" t="str">
            <v>TKM内</v>
          </cell>
          <cell r="B33">
            <v>1.1619999999999999</v>
          </cell>
          <cell r="C33">
            <v>1.1619999999999999</v>
          </cell>
        </row>
        <row r="34">
          <cell r="A34" t="str">
            <v>VNM内</v>
          </cell>
          <cell r="B34">
            <v>1.105</v>
          </cell>
          <cell r="C34">
            <v>1.1619999999999999</v>
          </cell>
        </row>
        <row r="35">
          <cell r="A35" t="str">
            <v>VDM内</v>
          </cell>
          <cell r="B35">
            <v>1.1619999999999999</v>
          </cell>
          <cell r="C35">
            <v>1.105</v>
          </cell>
        </row>
        <row r="36">
          <cell r="A36">
            <v>1.1049995422363281</v>
          </cell>
          <cell r="B36">
            <v>1.1049995422363281</v>
          </cell>
          <cell r="C36">
            <v>1.1049995422363281</v>
          </cell>
        </row>
        <row r="37">
          <cell r="A37">
            <v>1.1049995422363281</v>
          </cell>
          <cell r="B37">
            <v>1.1049995422363281</v>
          </cell>
          <cell r="C37">
            <v>1.1049995422363281</v>
          </cell>
        </row>
        <row r="38">
          <cell r="A38">
            <v>1.1049995422363281</v>
          </cell>
          <cell r="B38">
            <v>1.1049995422363281</v>
          </cell>
          <cell r="C38">
            <v>1.1049995422363281</v>
          </cell>
        </row>
        <row r="39">
          <cell r="A39" t="str">
            <v>MMK外</v>
          </cell>
          <cell r="B39">
            <v>1.1259999999999999</v>
          </cell>
          <cell r="C39">
            <v>1.1259999999999999</v>
          </cell>
        </row>
        <row r="40">
          <cell r="A40" t="str">
            <v>HKM外</v>
          </cell>
          <cell r="B40">
            <v>1.1259999999999999</v>
          </cell>
          <cell r="C40">
            <v>1.1259999999999999</v>
          </cell>
        </row>
        <row r="41">
          <cell r="A41" t="str">
            <v>DGM外</v>
          </cell>
          <cell r="B41">
            <v>1.1259999999999999</v>
          </cell>
          <cell r="C41">
            <v>1.1259999999999999</v>
          </cell>
        </row>
        <row r="42">
          <cell r="A42" t="str">
            <v>DDM外</v>
          </cell>
          <cell r="B42">
            <v>1.1259999999999999</v>
          </cell>
          <cell r="C42">
            <v>1.1259999999999999</v>
          </cell>
        </row>
        <row r="43">
          <cell r="A43" t="str">
            <v>YTM外</v>
          </cell>
          <cell r="B43">
            <v>1.1259999999999999</v>
          </cell>
          <cell r="C43">
            <v>1.1259999999999999</v>
          </cell>
        </row>
        <row r="44">
          <cell r="A44" t="str">
            <v>JXM外</v>
          </cell>
          <cell r="B44">
            <v>1.1259999999999999</v>
          </cell>
          <cell r="C44">
            <v>1.1259999999999999</v>
          </cell>
        </row>
        <row r="45">
          <cell r="A45" t="str">
            <v>LDM外</v>
          </cell>
          <cell r="B45">
            <v>1.1259999999999999</v>
          </cell>
          <cell r="C45">
            <v>1.1259999999999999</v>
          </cell>
        </row>
        <row r="46">
          <cell r="A46" t="str">
            <v>DLM外</v>
          </cell>
          <cell r="B46">
            <v>1.1259999999999999</v>
          </cell>
          <cell r="C46">
            <v>1.1259999999999999</v>
          </cell>
        </row>
        <row r="47">
          <cell r="A47" t="str">
            <v>JSM外</v>
          </cell>
          <cell r="B47">
            <v>1.1259999999999999</v>
          </cell>
          <cell r="C47">
            <v>1.1259999999999999</v>
          </cell>
        </row>
        <row r="48">
          <cell r="A48" t="str">
            <v>TWM外</v>
          </cell>
          <cell r="B48">
            <v>1.1259999999999999</v>
          </cell>
          <cell r="C48">
            <v>1.1259999999999999</v>
          </cell>
        </row>
        <row r="49">
          <cell r="A49" t="str">
            <v>TKM外</v>
          </cell>
          <cell r="B49">
            <v>1.1259999999999999</v>
          </cell>
          <cell r="C49">
            <v>1.1259999999999999</v>
          </cell>
        </row>
        <row r="50">
          <cell r="A50" t="str">
            <v>VNM外</v>
          </cell>
          <cell r="B50">
            <v>1.05</v>
          </cell>
          <cell r="C50">
            <v>1.1259999999999999</v>
          </cell>
        </row>
        <row r="51">
          <cell r="A51" t="str">
            <v>VDM外</v>
          </cell>
          <cell r="B51">
            <v>1.1259999999999999</v>
          </cell>
          <cell r="C51">
            <v>1.05</v>
          </cell>
        </row>
        <row r="52">
          <cell r="A52">
            <v>1.0499992370605469</v>
          </cell>
          <cell r="B52">
            <v>1.0499992370605469</v>
          </cell>
          <cell r="C52">
            <v>1.0499992370605469</v>
          </cell>
        </row>
        <row r="53">
          <cell r="A53">
            <v>1.0499992370605469</v>
          </cell>
          <cell r="B53">
            <v>1.0499992370605469</v>
          </cell>
          <cell r="C53">
            <v>1.0499992370605469</v>
          </cell>
        </row>
        <row r="54">
          <cell r="A54">
            <v>1.0499992370605469</v>
          </cell>
          <cell r="B54">
            <v>1.0499992370605469</v>
          </cell>
          <cell r="C54">
            <v>1.0499992370605469</v>
          </cell>
        </row>
      </sheetData>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46"/>
  <sheetViews>
    <sheetView view="pageBreakPreview" topLeftCell="A13" zoomScale="25" zoomScaleNormal="48" zoomScaleSheetLayoutView="25" workbookViewId="0">
      <selection activeCell="G30" sqref="G30"/>
    </sheetView>
  </sheetViews>
  <sheetFormatPr defaultRowHeight="15"/>
  <cols>
    <col min="1" max="1" width="21.75" style="2" customWidth="1"/>
    <col min="2" max="40" width="16.625" style="2" customWidth="1"/>
    <col min="41" max="16384" width="9" style="2"/>
  </cols>
  <sheetData>
    <row r="1" spans="1:42" ht="80.25" customHeight="1">
      <c r="A1" s="379" t="s">
        <v>12</v>
      </c>
      <c r="B1" s="379"/>
      <c r="C1" s="379"/>
      <c r="D1" s="379"/>
      <c r="E1" s="379"/>
      <c r="F1" s="379"/>
      <c r="G1" s="379"/>
      <c r="H1" s="379"/>
      <c r="I1" s="379"/>
      <c r="J1" s="379"/>
      <c r="K1" s="379"/>
      <c r="L1" s="379"/>
      <c r="M1" s="379"/>
      <c r="N1" s="379"/>
      <c r="O1" s="379"/>
      <c r="P1" s="379"/>
      <c r="Q1" s="379"/>
      <c r="R1" s="379"/>
      <c r="S1" s="379"/>
      <c r="T1" s="379"/>
      <c r="U1" s="379"/>
      <c r="V1" s="379"/>
      <c r="W1" s="379"/>
      <c r="X1" s="379"/>
      <c r="Y1" s="379"/>
      <c r="Z1" s="379"/>
      <c r="AA1" s="379"/>
      <c r="AB1" s="379"/>
      <c r="AC1" s="379"/>
      <c r="AD1" s="379"/>
      <c r="AE1" s="379"/>
      <c r="AF1" s="379"/>
      <c r="AG1" s="379"/>
      <c r="AH1" s="379"/>
      <c r="AI1" s="379"/>
      <c r="AJ1" s="379"/>
      <c r="AK1" s="379"/>
      <c r="AL1" s="379"/>
      <c r="AM1" s="379"/>
      <c r="AN1" s="379"/>
    </row>
    <row r="2" spans="1:42" ht="34.5" customHeight="1">
      <c r="A2" s="181"/>
      <c r="B2" s="181"/>
      <c r="C2" s="181"/>
      <c r="D2" s="181"/>
      <c r="E2" s="181"/>
      <c r="F2" s="181"/>
      <c r="G2" s="181"/>
      <c r="H2" s="181"/>
      <c r="I2" s="181"/>
      <c r="J2" s="181"/>
      <c r="K2" s="181"/>
      <c r="L2" s="181"/>
      <c r="M2" s="181"/>
      <c r="N2" s="181"/>
      <c r="O2" s="181"/>
      <c r="P2" s="181"/>
      <c r="Q2" s="181"/>
      <c r="R2" s="183"/>
      <c r="S2" s="187"/>
      <c r="T2" s="187"/>
      <c r="U2" s="187"/>
      <c r="V2" s="187"/>
      <c r="W2" s="187"/>
      <c r="X2" s="187"/>
      <c r="Y2" s="187"/>
      <c r="Z2" s="188"/>
      <c r="AA2" s="188"/>
      <c r="AB2" s="188"/>
      <c r="AC2" s="188"/>
      <c r="AD2" s="188"/>
      <c r="AE2" s="183"/>
      <c r="AF2" s="187"/>
      <c r="AG2" s="125"/>
      <c r="AH2" s="183"/>
      <c r="AI2" s="183" t="s">
        <v>20</v>
      </c>
      <c r="AJ2" s="189"/>
      <c r="AK2" s="8"/>
      <c r="AL2" s="220"/>
      <c r="AM2" s="220"/>
      <c r="AN2" s="8"/>
    </row>
    <row r="3" spans="1:42" ht="18" customHeight="1" thickBot="1">
      <c r="A3" s="181"/>
      <c r="B3" s="181"/>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c r="AN3" s="181"/>
    </row>
    <row r="4" spans="1:42" s="9" customFormat="1" ht="75.75" customHeight="1" thickBot="1">
      <c r="A4" s="367" t="s">
        <v>34</v>
      </c>
      <c r="B4" s="368"/>
      <c r="C4" s="368"/>
      <c r="D4" s="368"/>
      <c r="E4" s="367" t="s">
        <v>35</v>
      </c>
      <c r="F4" s="381"/>
      <c r="G4" s="367" t="s">
        <v>9</v>
      </c>
      <c r="H4" s="368"/>
      <c r="I4" s="381"/>
      <c r="J4" s="367" t="s">
        <v>10</v>
      </c>
      <c r="K4" s="368"/>
      <c r="L4" s="381"/>
      <c r="M4" s="368" t="s">
        <v>62</v>
      </c>
      <c r="N4" s="368"/>
      <c r="O4" s="368"/>
      <c r="P4" s="381"/>
      <c r="Q4" s="367" t="s">
        <v>22</v>
      </c>
      <c r="R4" s="368"/>
      <c r="S4" s="368"/>
      <c r="T4" s="381"/>
      <c r="U4" s="367" t="s">
        <v>36</v>
      </c>
      <c r="V4" s="368"/>
      <c r="W4" s="381"/>
      <c r="X4" s="380" t="s">
        <v>37</v>
      </c>
      <c r="Y4" s="380"/>
      <c r="Z4" s="367" t="s">
        <v>38</v>
      </c>
      <c r="AA4" s="381"/>
      <c r="AB4" s="367" t="s">
        <v>39</v>
      </c>
      <c r="AC4" s="368"/>
      <c r="AD4" s="381"/>
      <c r="AE4" s="367" t="s">
        <v>42</v>
      </c>
      <c r="AF4" s="368"/>
      <c r="AG4" s="368"/>
      <c r="AH4" s="381"/>
      <c r="AI4" s="367" t="s">
        <v>40</v>
      </c>
      <c r="AJ4" s="368"/>
      <c r="AK4" s="368"/>
      <c r="AL4" s="384" t="s">
        <v>80</v>
      </c>
      <c r="AM4" s="385"/>
      <c r="AN4" s="386"/>
    </row>
    <row r="5" spans="1:42" s="9" customFormat="1" ht="44.25" customHeight="1">
      <c r="A5" s="369" t="s">
        <v>140</v>
      </c>
      <c r="B5" s="334"/>
      <c r="C5" s="334"/>
      <c r="D5" s="334"/>
      <c r="E5" s="325" t="s">
        <v>95</v>
      </c>
      <c r="F5" s="326"/>
      <c r="G5" s="373" t="s">
        <v>92</v>
      </c>
      <c r="H5" s="374"/>
      <c r="I5" s="375"/>
      <c r="J5" s="369" t="s">
        <v>112</v>
      </c>
      <c r="K5" s="334"/>
      <c r="L5" s="335"/>
      <c r="M5" s="334" t="s">
        <v>118</v>
      </c>
      <c r="N5" s="334"/>
      <c r="O5" s="334"/>
      <c r="P5" s="335"/>
      <c r="Q5" s="376"/>
      <c r="R5" s="377"/>
      <c r="S5" s="377"/>
      <c r="T5" s="322"/>
      <c r="U5" s="376"/>
      <c r="V5" s="377"/>
      <c r="W5" s="322"/>
      <c r="X5" s="321"/>
      <c r="Y5" s="322"/>
      <c r="Z5" s="321"/>
      <c r="AA5" s="322"/>
      <c r="AB5" s="390"/>
      <c r="AC5" s="390"/>
      <c r="AD5" s="322"/>
      <c r="AE5" s="376"/>
      <c r="AF5" s="377"/>
      <c r="AG5" s="377"/>
      <c r="AH5" s="322"/>
      <c r="AI5" s="369"/>
      <c r="AJ5" s="334"/>
      <c r="AK5" s="334"/>
      <c r="AL5" s="376"/>
      <c r="AM5" s="377"/>
      <c r="AN5" s="322"/>
      <c r="AP5" s="116" t="s">
        <v>143</v>
      </c>
    </row>
    <row r="6" spans="1:42" s="9" customFormat="1" ht="44.25" customHeight="1" thickBot="1">
      <c r="A6" s="370"/>
      <c r="B6" s="336"/>
      <c r="C6" s="336"/>
      <c r="D6" s="336"/>
      <c r="E6" s="327"/>
      <c r="F6" s="328"/>
      <c r="G6" s="387" t="s">
        <v>89</v>
      </c>
      <c r="H6" s="388"/>
      <c r="I6" s="389"/>
      <c r="J6" s="370"/>
      <c r="K6" s="336"/>
      <c r="L6" s="337"/>
      <c r="M6" s="336"/>
      <c r="N6" s="336"/>
      <c r="O6" s="336"/>
      <c r="P6" s="337"/>
      <c r="Q6" s="323"/>
      <c r="R6" s="378"/>
      <c r="S6" s="378"/>
      <c r="T6" s="324"/>
      <c r="U6" s="323"/>
      <c r="V6" s="378"/>
      <c r="W6" s="324"/>
      <c r="X6" s="323"/>
      <c r="Y6" s="324"/>
      <c r="Z6" s="323"/>
      <c r="AA6" s="324"/>
      <c r="AB6" s="378"/>
      <c r="AC6" s="378"/>
      <c r="AD6" s="324"/>
      <c r="AE6" s="323"/>
      <c r="AF6" s="378"/>
      <c r="AG6" s="378"/>
      <c r="AH6" s="324"/>
      <c r="AI6" s="370"/>
      <c r="AJ6" s="336"/>
      <c r="AK6" s="336"/>
      <c r="AL6" s="323"/>
      <c r="AM6" s="378"/>
      <c r="AN6" s="324"/>
      <c r="AP6" s="116" t="s">
        <v>144</v>
      </c>
    </row>
    <row r="7" spans="1:42" s="9" customFormat="1" ht="46.5" customHeight="1">
      <c r="A7" s="382" t="s">
        <v>68</v>
      </c>
      <c r="B7" s="383"/>
      <c r="C7" s="190">
        <v>3.6</v>
      </c>
      <c r="D7" s="191" t="s">
        <v>87</v>
      </c>
      <c r="E7" s="192"/>
      <c r="F7" s="192"/>
      <c r="G7" s="193"/>
      <c r="H7" s="193"/>
      <c r="I7" s="193"/>
      <c r="J7" s="344" t="s">
        <v>79</v>
      </c>
      <c r="K7" s="345"/>
      <c r="L7" s="345"/>
      <c r="M7" s="192"/>
      <c r="N7" s="192"/>
      <c r="O7" s="192"/>
      <c r="P7" s="192"/>
      <c r="Q7" s="329" t="s">
        <v>43</v>
      </c>
      <c r="R7" s="330"/>
      <c r="S7" s="330"/>
      <c r="T7" s="330"/>
      <c r="U7" s="330"/>
      <c r="V7" s="330"/>
      <c r="W7" s="194"/>
      <c r="X7" s="195"/>
      <c r="Y7" s="196"/>
      <c r="Z7" s="344" t="s">
        <v>113</v>
      </c>
      <c r="AA7" s="345"/>
      <c r="AB7" s="345"/>
      <c r="AC7" s="345"/>
      <c r="AD7" s="345"/>
      <c r="AE7" s="345"/>
      <c r="AF7" s="197"/>
      <c r="AG7" s="197"/>
      <c r="AH7" s="197"/>
      <c r="AI7" s="382" t="s">
        <v>114</v>
      </c>
      <c r="AJ7" s="383"/>
      <c r="AK7" s="383"/>
      <c r="AL7" s="383"/>
      <c r="AM7" s="383"/>
      <c r="AN7" s="198"/>
      <c r="AP7" s="116" t="s">
        <v>145</v>
      </c>
    </row>
    <row r="8" spans="1:42" s="9" customFormat="1" ht="46.5" customHeight="1">
      <c r="A8" s="344" t="s">
        <v>69</v>
      </c>
      <c r="B8" s="345"/>
      <c r="C8" s="199"/>
      <c r="D8" s="333" t="s">
        <v>93</v>
      </c>
      <c r="E8" s="333"/>
      <c r="F8" s="333"/>
      <c r="G8" s="371" t="s">
        <v>91</v>
      </c>
      <c r="H8" s="371"/>
      <c r="I8" s="372"/>
      <c r="J8" s="344" t="s">
        <v>75</v>
      </c>
      <c r="K8" s="345"/>
      <c r="L8" s="200">
        <v>35</v>
      </c>
      <c r="M8" s="193" t="s">
        <v>85</v>
      </c>
      <c r="N8" s="193"/>
      <c r="O8" s="193"/>
      <c r="P8" s="193"/>
      <c r="Q8" s="331" t="s">
        <v>106</v>
      </c>
      <c r="R8" s="332"/>
      <c r="S8" s="332"/>
      <c r="T8" s="332"/>
      <c r="U8" s="332"/>
      <c r="V8" s="332"/>
      <c r="W8" s="332"/>
      <c r="X8" s="193"/>
      <c r="Y8" s="201"/>
      <c r="Z8" s="344" t="s">
        <v>153</v>
      </c>
      <c r="AA8" s="345"/>
      <c r="AB8" s="345"/>
      <c r="AC8" s="345"/>
      <c r="AD8" s="345"/>
      <c r="AE8" s="199"/>
      <c r="AF8" s="202"/>
      <c r="AG8" s="202"/>
      <c r="AH8" s="202"/>
      <c r="AI8" s="203"/>
      <c r="AJ8" s="347" t="s">
        <v>46</v>
      </c>
      <c r="AK8" s="347"/>
      <c r="AL8" s="347"/>
      <c r="AM8" s="347"/>
      <c r="AN8" s="204"/>
    </row>
    <row r="9" spans="1:42" s="9" customFormat="1" ht="46.5" customHeight="1">
      <c r="A9" s="344" t="s">
        <v>70</v>
      </c>
      <c r="B9" s="345"/>
      <c r="C9" s="345"/>
      <c r="D9" s="345"/>
      <c r="E9" s="193" t="s">
        <v>63</v>
      </c>
      <c r="F9" s="193"/>
      <c r="G9" s="193"/>
      <c r="H9" s="193"/>
      <c r="I9" s="193"/>
      <c r="J9" s="344" t="s">
        <v>76</v>
      </c>
      <c r="K9" s="345"/>
      <c r="L9" s="205">
        <v>75</v>
      </c>
      <c r="M9" s="193" t="s">
        <v>86</v>
      </c>
      <c r="N9" s="193"/>
      <c r="O9" s="193"/>
      <c r="P9" s="193"/>
      <c r="Q9" s="331" t="s">
        <v>44</v>
      </c>
      <c r="R9" s="332"/>
      <c r="S9" s="332"/>
      <c r="T9" s="332"/>
      <c r="U9" s="332"/>
      <c r="V9" s="332"/>
      <c r="W9" s="332"/>
      <c r="X9" s="193"/>
      <c r="Y9" s="204"/>
      <c r="Z9" s="206"/>
      <c r="AA9" s="347" t="s">
        <v>109</v>
      </c>
      <c r="AB9" s="347"/>
      <c r="AC9" s="347"/>
      <c r="AD9" s="347"/>
      <c r="AE9" s="347"/>
      <c r="AF9" s="207"/>
      <c r="AG9" s="207"/>
      <c r="AH9" s="207"/>
      <c r="AI9" s="208"/>
      <c r="AJ9" s="362" t="s">
        <v>47</v>
      </c>
      <c r="AK9" s="362"/>
      <c r="AL9" s="362"/>
      <c r="AM9" s="362"/>
      <c r="AN9" s="204"/>
    </row>
    <row r="10" spans="1:42" s="9" customFormat="1" ht="46.5" customHeight="1">
      <c r="A10" s="344" t="s">
        <v>41</v>
      </c>
      <c r="B10" s="345"/>
      <c r="C10" s="345"/>
      <c r="D10" s="345"/>
      <c r="E10" s="416" t="s">
        <v>94</v>
      </c>
      <c r="F10" s="416"/>
      <c r="G10" s="209" t="s">
        <v>56</v>
      </c>
      <c r="H10" s="193"/>
      <c r="I10" s="193"/>
      <c r="J10" s="344" t="s">
        <v>77</v>
      </c>
      <c r="K10" s="345"/>
      <c r="L10" s="210" t="s">
        <v>104</v>
      </c>
      <c r="M10" s="361" t="s">
        <v>105</v>
      </c>
      <c r="N10" s="361"/>
      <c r="O10" s="210" t="s">
        <v>103</v>
      </c>
      <c r="P10" s="206" t="s">
        <v>102</v>
      </c>
      <c r="Q10" s="331" t="s">
        <v>107</v>
      </c>
      <c r="R10" s="332"/>
      <c r="S10" s="332"/>
      <c r="T10" s="332"/>
      <c r="U10" s="332"/>
      <c r="V10" s="332"/>
      <c r="W10" s="332"/>
      <c r="X10" s="193"/>
      <c r="Y10" s="204"/>
      <c r="Z10" s="206"/>
      <c r="AA10" s="347" t="s">
        <v>110</v>
      </c>
      <c r="AB10" s="347"/>
      <c r="AC10" s="347"/>
      <c r="AD10" s="347"/>
      <c r="AE10" s="347"/>
      <c r="AF10" s="207"/>
      <c r="AG10" s="207"/>
      <c r="AH10" s="207"/>
      <c r="AI10" s="208"/>
      <c r="AJ10" s="211"/>
      <c r="AK10" s="362" t="s">
        <v>48</v>
      </c>
      <c r="AL10" s="362"/>
      <c r="AM10" s="211"/>
      <c r="AN10" s="204"/>
    </row>
    <row r="11" spans="1:42" s="9" customFormat="1" ht="46.5" customHeight="1">
      <c r="A11" s="344" t="s">
        <v>71</v>
      </c>
      <c r="B11" s="345"/>
      <c r="C11" s="345"/>
      <c r="D11" s="345"/>
      <c r="E11" s="212" t="s">
        <v>90</v>
      </c>
      <c r="F11" s="357" t="s">
        <v>72</v>
      </c>
      <c r="G11" s="357"/>
      <c r="H11" s="357"/>
      <c r="I11" s="213" t="s">
        <v>90</v>
      </c>
      <c r="J11" s="344" t="s">
        <v>78</v>
      </c>
      <c r="K11" s="345"/>
      <c r="L11" s="345"/>
      <c r="M11" s="200" t="s">
        <v>63</v>
      </c>
      <c r="N11" s="193"/>
      <c r="O11" s="193"/>
      <c r="P11" s="193"/>
      <c r="Q11" s="346" t="s">
        <v>45</v>
      </c>
      <c r="R11" s="347"/>
      <c r="S11" s="347"/>
      <c r="T11" s="347"/>
      <c r="U11" s="347"/>
      <c r="V11" s="347"/>
      <c r="W11" s="347"/>
      <c r="X11" s="193"/>
      <c r="Y11" s="204"/>
      <c r="Z11" s="206"/>
      <c r="AA11" s="347" t="s">
        <v>111</v>
      </c>
      <c r="AB11" s="347"/>
      <c r="AC11" s="347"/>
      <c r="AD11" s="347"/>
      <c r="AE11" s="347"/>
      <c r="AF11" s="202"/>
      <c r="AG11" s="202"/>
      <c r="AH11" s="202"/>
      <c r="AI11" s="203"/>
      <c r="AJ11" s="193"/>
      <c r="AK11" s="347" t="s">
        <v>49</v>
      </c>
      <c r="AL11" s="347"/>
      <c r="AM11" s="193"/>
      <c r="AN11" s="204"/>
    </row>
    <row r="12" spans="1:42" s="9" customFormat="1" ht="46.5" customHeight="1">
      <c r="A12" s="344" t="s">
        <v>73</v>
      </c>
      <c r="B12" s="345"/>
      <c r="C12" s="345"/>
      <c r="D12" s="345"/>
      <c r="E12" s="345"/>
      <c r="F12" s="414"/>
      <c r="G12" s="414"/>
      <c r="H12" s="414"/>
      <c r="I12" s="415"/>
      <c r="J12" s="203"/>
      <c r="K12" s="206"/>
      <c r="L12" s="193"/>
      <c r="M12" s="193"/>
      <c r="N12" s="193"/>
      <c r="O12" s="193"/>
      <c r="P12" s="193"/>
      <c r="Q12" s="331" t="s">
        <v>108</v>
      </c>
      <c r="R12" s="332"/>
      <c r="S12" s="332"/>
      <c r="T12" s="332"/>
      <c r="U12" s="332"/>
      <c r="V12" s="332"/>
      <c r="W12" s="332"/>
      <c r="X12" s="193"/>
      <c r="Y12" s="204"/>
      <c r="Z12" s="346"/>
      <c r="AA12" s="347"/>
      <c r="AB12" s="347"/>
      <c r="AC12" s="347"/>
      <c r="AD12" s="347"/>
      <c r="AE12" s="202"/>
      <c r="AF12" s="202"/>
      <c r="AG12" s="202"/>
      <c r="AH12" s="202"/>
      <c r="AI12" s="203"/>
      <c r="AJ12" s="193"/>
      <c r="AK12" s="347" t="s">
        <v>50</v>
      </c>
      <c r="AL12" s="347"/>
      <c r="AM12" s="193"/>
      <c r="AN12" s="204"/>
    </row>
    <row r="13" spans="1:42" s="9" customFormat="1" ht="46.5" customHeight="1">
      <c r="A13" s="344" t="s">
        <v>74</v>
      </c>
      <c r="B13" s="345"/>
      <c r="C13" s="199"/>
      <c r="D13" s="214"/>
      <c r="E13" s="215" t="s">
        <v>63</v>
      </c>
      <c r="F13" s="199"/>
      <c r="G13" s="199"/>
      <c r="H13" s="193"/>
      <c r="I13" s="193"/>
      <c r="J13" s="203"/>
      <c r="K13" s="193"/>
      <c r="L13" s="193"/>
      <c r="M13" s="193"/>
      <c r="N13" s="193"/>
      <c r="O13" s="193"/>
      <c r="P13" s="193"/>
      <c r="Q13" s="331" t="s">
        <v>55</v>
      </c>
      <c r="R13" s="332"/>
      <c r="S13" s="332"/>
      <c r="T13" s="332"/>
      <c r="U13" s="332"/>
      <c r="V13" s="332"/>
      <c r="W13" s="332"/>
      <c r="X13" s="193"/>
      <c r="Y13" s="204"/>
      <c r="Z13" s="346" t="s">
        <v>152</v>
      </c>
      <c r="AA13" s="347"/>
      <c r="AB13" s="347"/>
      <c r="AC13" s="347"/>
      <c r="AD13" s="347"/>
      <c r="AE13" s="347"/>
      <c r="AF13" s="347"/>
      <c r="AG13" s="347"/>
      <c r="AH13" s="353"/>
      <c r="AI13" s="203"/>
      <c r="AJ13" s="347" t="s">
        <v>51</v>
      </c>
      <c r="AK13" s="347"/>
      <c r="AL13" s="347"/>
      <c r="AM13" s="347"/>
      <c r="AN13" s="204"/>
    </row>
    <row r="14" spans="1:42" s="9" customFormat="1" ht="46.5" customHeight="1">
      <c r="A14" s="203"/>
      <c r="B14" s="193"/>
      <c r="C14" s="202"/>
      <c r="D14" s="193"/>
      <c r="E14" s="193"/>
      <c r="F14" s="199"/>
      <c r="G14" s="199"/>
      <c r="H14" s="193"/>
      <c r="I14" s="193"/>
      <c r="J14" s="203"/>
      <c r="K14" s="193"/>
      <c r="L14" s="193"/>
      <c r="M14" s="193"/>
      <c r="N14" s="193"/>
      <c r="O14" s="193"/>
      <c r="P14" s="193"/>
      <c r="Q14" s="331" t="s">
        <v>137</v>
      </c>
      <c r="R14" s="332"/>
      <c r="S14" s="332"/>
      <c r="T14" s="332"/>
      <c r="U14" s="332"/>
      <c r="V14" s="332"/>
      <c r="W14" s="332"/>
      <c r="X14" s="193"/>
      <c r="Y14" s="204"/>
      <c r="Z14" s="346"/>
      <c r="AA14" s="347"/>
      <c r="AB14" s="347"/>
      <c r="AC14" s="347"/>
      <c r="AD14" s="347"/>
      <c r="AE14" s="347"/>
      <c r="AF14" s="347"/>
      <c r="AG14" s="347"/>
      <c r="AH14" s="353"/>
      <c r="AI14" s="193"/>
      <c r="AJ14" s="347" t="s">
        <v>52</v>
      </c>
      <c r="AK14" s="347"/>
      <c r="AL14" s="347"/>
      <c r="AM14" s="347"/>
      <c r="AN14" s="204"/>
    </row>
    <row r="15" spans="1:42" s="9" customFormat="1" ht="46.5" customHeight="1">
      <c r="A15" s="203"/>
      <c r="B15" s="199"/>
      <c r="C15" s="199"/>
      <c r="D15" s="193"/>
      <c r="E15" s="193"/>
      <c r="F15" s="199"/>
      <c r="G15" s="199"/>
      <c r="H15" s="193"/>
      <c r="I15" s="193"/>
      <c r="J15" s="203"/>
      <c r="K15" s="193"/>
      <c r="L15" s="193"/>
      <c r="M15" s="193"/>
      <c r="N15" s="193"/>
      <c r="O15" s="193"/>
      <c r="P15" s="193"/>
      <c r="Q15" s="331" t="s">
        <v>136</v>
      </c>
      <c r="R15" s="332"/>
      <c r="S15" s="332"/>
      <c r="T15" s="332"/>
      <c r="U15" s="332"/>
      <c r="V15" s="332"/>
      <c r="W15" s="332"/>
      <c r="X15" s="193"/>
      <c r="Y15" s="204"/>
      <c r="Z15" s="346"/>
      <c r="AA15" s="347"/>
      <c r="AB15" s="347"/>
      <c r="AC15" s="347"/>
      <c r="AD15" s="347"/>
      <c r="AE15" s="347"/>
      <c r="AF15" s="347"/>
      <c r="AG15" s="347"/>
      <c r="AH15" s="353"/>
      <c r="AI15" s="345" t="s">
        <v>65</v>
      </c>
      <c r="AJ15" s="345"/>
      <c r="AK15" s="345"/>
      <c r="AL15" s="222"/>
      <c r="AM15" s="200"/>
      <c r="AN15" s="204" t="s">
        <v>53</v>
      </c>
      <c r="AP15" s="7">
        <v>20</v>
      </c>
    </row>
    <row r="16" spans="1:42" s="9" customFormat="1" ht="46.5" customHeight="1" thickBot="1">
      <c r="A16" s="216"/>
      <c r="B16" s="217"/>
      <c r="C16" s="217"/>
      <c r="D16" s="218"/>
      <c r="E16" s="218"/>
      <c r="F16" s="217"/>
      <c r="G16" s="217"/>
      <c r="H16" s="218"/>
      <c r="I16" s="218"/>
      <c r="J16" s="216"/>
      <c r="K16" s="218"/>
      <c r="L16" s="218"/>
      <c r="M16" s="218"/>
      <c r="N16" s="218"/>
      <c r="O16" s="218"/>
      <c r="P16" s="218"/>
      <c r="Q16" s="354" t="s">
        <v>59</v>
      </c>
      <c r="R16" s="355"/>
      <c r="S16" s="355"/>
      <c r="T16" s="355"/>
      <c r="U16" s="355"/>
      <c r="V16" s="355"/>
      <c r="W16" s="355"/>
      <c r="X16" s="355"/>
      <c r="Y16" s="356"/>
      <c r="Z16" s="354"/>
      <c r="AA16" s="355"/>
      <c r="AB16" s="355"/>
      <c r="AC16" s="355"/>
      <c r="AD16" s="355"/>
      <c r="AE16" s="355"/>
      <c r="AF16" s="355"/>
      <c r="AG16" s="355"/>
      <c r="AH16" s="356"/>
      <c r="AI16" s="217"/>
      <c r="AJ16" s="218"/>
      <c r="AK16" s="218"/>
      <c r="AL16" s="218"/>
      <c r="AM16" s="218"/>
      <c r="AN16" s="219"/>
      <c r="AP16" s="7">
        <v>10</v>
      </c>
    </row>
    <row r="17" spans="1:42" s="9" customFormat="1" ht="20.25" customHeight="1" thickBot="1">
      <c r="A17" s="10"/>
      <c r="B17" s="338"/>
      <c r="C17" s="338"/>
      <c r="D17" s="338"/>
      <c r="E17" s="11"/>
      <c r="F17" s="12"/>
      <c r="G17" s="338"/>
      <c r="H17" s="338"/>
      <c r="I17" s="10"/>
      <c r="J17" s="10"/>
      <c r="K17" s="10"/>
      <c r="L17" s="10"/>
      <c r="M17" s="11"/>
      <c r="N17" s="338"/>
      <c r="O17" s="338"/>
      <c r="P17" s="338"/>
      <c r="Q17" s="338"/>
      <c r="R17" s="338"/>
      <c r="S17" s="338"/>
      <c r="T17" s="10"/>
      <c r="U17" s="338"/>
      <c r="V17" s="338"/>
      <c r="W17" s="10"/>
      <c r="X17" s="10"/>
      <c r="Y17" s="10"/>
      <c r="Z17" s="338"/>
      <c r="AA17" s="338"/>
      <c r="AB17" s="12"/>
      <c r="AC17" s="10"/>
      <c r="AD17" s="338"/>
      <c r="AE17" s="338"/>
      <c r="AF17" s="338"/>
      <c r="AG17" s="11"/>
      <c r="AH17" s="10"/>
      <c r="AI17" s="11"/>
      <c r="AJ17" s="11"/>
      <c r="AK17" s="11"/>
      <c r="AL17" s="338"/>
      <c r="AM17" s="338"/>
      <c r="AN17" s="10"/>
      <c r="AP17" s="7">
        <v>5</v>
      </c>
    </row>
    <row r="18" spans="1:42" s="13" customFormat="1" ht="49.5" customHeight="1" thickTop="1">
      <c r="A18" s="348" t="s">
        <v>0</v>
      </c>
      <c r="B18" s="339" t="s">
        <v>8</v>
      </c>
      <c r="C18" s="340"/>
      <c r="D18" s="340"/>
      <c r="E18" s="319" t="s">
        <v>21</v>
      </c>
      <c r="F18" s="319"/>
      <c r="G18" s="319" t="s">
        <v>16</v>
      </c>
      <c r="H18" s="319"/>
      <c r="I18" s="319"/>
      <c r="J18" s="319"/>
      <c r="K18" s="319"/>
      <c r="L18" s="320"/>
      <c r="M18" s="393" t="s">
        <v>129</v>
      </c>
      <c r="N18" s="359"/>
      <c r="O18" s="359"/>
      <c r="P18" s="359"/>
      <c r="Q18" s="360"/>
      <c r="R18" s="358" t="s">
        <v>21</v>
      </c>
      <c r="S18" s="359"/>
      <c r="T18" s="360"/>
      <c r="U18" s="358" t="s">
        <v>16</v>
      </c>
      <c r="V18" s="359"/>
      <c r="W18" s="359"/>
      <c r="X18" s="359"/>
      <c r="Y18" s="359"/>
      <c r="Z18" s="363"/>
      <c r="AA18" s="393" t="s">
        <v>129</v>
      </c>
      <c r="AB18" s="359"/>
      <c r="AC18" s="359"/>
      <c r="AD18" s="359"/>
      <c r="AE18" s="360"/>
      <c r="AF18" s="358" t="s">
        <v>21</v>
      </c>
      <c r="AG18" s="359"/>
      <c r="AH18" s="360"/>
      <c r="AI18" s="358" t="s">
        <v>16</v>
      </c>
      <c r="AJ18" s="359"/>
      <c r="AK18" s="359"/>
      <c r="AL18" s="359"/>
      <c r="AM18" s="359"/>
      <c r="AN18" s="363"/>
      <c r="AP18" s="5"/>
    </row>
    <row r="19" spans="1:42" s="13" customFormat="1" ht="47.25" customHeight="1" thickBot="1">
      <c r="A19" s="349"/>
      <c r="B19" s="341"/>
      <c r="C19" s="342"/>
      <c r="D19" s="342"/>
      <c r="E19" s="343"/>
      <c r="F19" s="343"/>
      <c r="G19" s="365" t="s">
        <v>124</v>
      </c>
      <c r="H19" s="365"/>
      <c r="I19" s="365"/>
      <c r="J19" s="365" t="s">
        <v>61</v>
      </c>
      <c r="K19" s="365"/>
      <c r="L19" s="366"/>
      <c r="M19" s="394" t="s">
        <v>130</v>
      </c>
      <c r="N19" s="395"/>
      <c r="O19" s="395"/>
      <c r="P19" s="395"/>
      <c r="Q19" s="396"/>
      <c r="R19" s="402"/>
      <c r="S19" s="403"/>
      <c r="T19" s="404"/>
      <c r="U19" s="364" t="s">
        <v>125</v>
      </c>
      <c r="V19" s="365"/>
      <c r="W19" s="365"/>
      <c r="X19" s="351" t="s">
        <v>61</v>
      </c>
      <c r="Y19" s="351"/>
      <c r="Z19" s="352"/>
      <c r="AA19" s="394" t="s">
        <v>131</v>
      </c>
      <c r="AB19" s="395"/>
      <c r="AC19" s="395"/>
      <c r="AD19" s="395"/>
      <c r="AE19" s="396"/>
      <c r="AF19" s="402"/>
      <c r="AG19" s="403"/>
      <c r="AH19" s="404"/>
      <c r="AI19" s="364" t="s">
        <v>124</v>
      </c>
      <c r="AJ19" s="365"/>
      <c r="AK19" s="365"/>
      <c r="AL19" s="351" t="s">
        <v>61</v>
      </c>
      <c r="AM19" s="351"/>
      <c r="AN19" s="352"/>
    </row>
    <row r="20" spans="1:42" s="14" customFormat="1" ht="62.25" customHeight="1">
      <c r="A20" s="349"/>
      <c r="B20" s="399" t="s">
        <v>7</v>
      </c>
      <c r="C20" s="400"/>
      <c r="D20" s="400"/>
      <c r="E20" s="400"/>
      <c r="F20" s="400"/>
      <c r="G20" s="406"/>
      <c r="H20" s="406"/>
      <c r="I20" s="406"/>
      <c r="J20" s="406"/>
      <c r="K20" s="406"/>
      <c r="L20" s="407"/>
      <c r="M20" s="400" t="s">
        <v>7</v>
      </c>
      <c r="N20" s="400"/>
      <c r="O20" s="400"/>
      <c r="P20" s="400"/>
      <c r="Q20" s="400"/>
      <c r="R20" s="400"/>
      <c r="S20" s="400"/>
      <c r="T20" s="400"/>
      <c r="U20" s="400"/>
      <c r="V20" s="400"/>
      <c r="W20" s="400"/>
      <c r="X20" s="400"/>
      <c r="Y20" s="400"/>
      <c r="Z20" s="401"/>
      <c r="AA20" s="399" t="s">
        <v>7</v>
      </c>
      <c r="AB20" s="400"/>
      <c r="AC20" s="400"/>
      <c r="AD20" s="400"/>
      <c r="AE20" s="400"/>
      <c r="AF20" s="400"/>
      <c r="AG20" s="400"/>
      <c r="AH20" s="400"/>
      <c r="AI20" s="400"/>
      <c r="AJ20" s="400"/>
      <c r="AK20" s="400"/>
      <c r="AL20" s="400"/>
      <c r="AM20" s="400"/>
      <c r="AN20" s="401"/>
    </row>
    <row r="21" spans="1:42" s="14" customFormat="1" ht="72" customHeight="1">
      <c r="A21" s="349"/>
      <c r="B21" s="408" t="s">
        <v>17</v>
      </c>
      <c r="C21" s="409"/>
      <c r="D21" s="409"/>
      <c r="E21" s="409"/>
      <c r="F21" s="410" t="s">
        <v>18</v>
      </c>
      <c r="G21" s="411"/>
      <c r="H21" s="317" t="s">
        <v>83</v>
      </c>
      <c r="I21" s="317" t="s">
        <v>27</v>
      </c>
      <c r="J21" s="317" t="s">
        <v>25</v>
      </c>
      <c r="K21" s="317" t="s">
        <v>26</v>
      </c>
      <c r="L21" s="405" t="s">
        <v>19</v>
      </c>
      <c r="M21" s="409" t="s">
        <v>17</v>
      </c>
      <c r="N21" s="409"/>
      <c r="O21" s="409"/>
      <c r="P21" s="409"/>
      <c r="Q21" s="409"/>
      <c r="R21" s="411"/>
      <c r="S21" s="410" t="s">
        <v>18</v>
      </c>
      <c r="T21" s="409"/>
      <c r="U21" s="411"/>
      <c r="V21" s="412" t="s">
        <v>83</v>
      </c>
      <c r="W21" s="317" t="s">
        <v>23</v>
      </c>
      <c r="X21" s="317" t="s">
        <v>25</v>
      </c>
      <c r="Y21" s="317" t="s">
        <v>26</v>
      </c>
      <c r="Z21" s="405" t="s">
        <v>19</v>
      </c>
      <c r="AA21" s="408" t="s">
        <v>17</v>
      </c>
      <c r="AB21" s="409"/>
      <c r="AC21" s="409"/>
      <c r="AD21" s="409"/>
      <c r="AE21" s="409"/>
      <c r="AF21" s="411"/>
      <c r="AG21" s="410" t="s">
        <v>18</v>
      </c>
      <c r="AH21" s="409"/>
      <c r="AI21" s="411"/>
      <c r="AJ21" s="412" t="s">
        <v>83</v>
      </c>
      <c r="AK21" s="317" t="s">
        <v>23</v>
      </c>
      <c r="AL21" s="317" t="s">
        <v>25</v>
      </c>
      <c r="AM21" s="317" t="s">
        <v>26</v>
      </c>
      <c r="AN21" s="405" t="s">
        <v>19</v>
      </c>
    </row>
    <row r="22" spans="1:42" s="14" customFormat="1" ht="78" customHeight="1">
      <c r="A22" s="350"/>
      <c r="B22" s="15" t="s">
        <v>28</v>
      </c>
      <c r="C22" s="16" t="s">
        <v>84</v>
      </c>
      <c r="D22" s="17" t="s">
        <v>2</v>
      </c>
      <c r="E22" s="161" t="s">
        <v>3</v>
      </c>
      <c r="F22" s="17" t="s">
        <v>28</v>
      </c>
      <c r="G22" s="17" t="s">
        <v>2</v>
      </c>
      <c r="H22" s="318"/>
      <c r="I22" s="318"/>
      <c r="J22" s="318"/>
      <c r="K22" s="318"/>
      <c r="L22" s="392"/>
      <c r="M22" s="18" t="s">
        <v>28</v>
      </c>
      <c r="N22" s="19" t="s">
        <v>60</v>
      </c>
      <c r="O22" s="16" t="s">
        <v>84</v>
      </c>
      <c r="P22" s="17" t="s">
        <v>2</v>
      </c>
      <c r="Q22" s="397" t="s">
        <v>3</v>
      </c>
      <c r="R22" s="398"/>
      <c r="S22" s="17" t="s">
        <v>1</v>
      </c>
      <c r="T22" s="19" t="s">
        <v>60</v>
      </c>
      <c r="U22" s="17" t="s">
        <v>2</v>
      </c>
      <c r="V22" s="413"/>
      <c r="W22" s="318"/>
      <c r="X22" s="318"/>
      <c r="Y22" s="318"/>
      <c r="Z22" s="392"/>
      <c r="AA22" s="15" t="s">
        <v>1</v>
      </c>
      <c r="AB22" s="20" t="s">
        <v>60</v>
      </c>
      <c r="AC22" s="16" t="s">
        <v>84</v>
      </c>
      <c r="AD22" s="17" t="s">
        <v>2</v>
      </c>
      <c r="AE22" s="397" t="s">
        <v>3</v>
      </c>
      <c r="AF22" s="398"/>
      <c r="AG22" s="17" t="s">
        <v>1</v>
      </c>
      <c r="AH22" s="19" t="s">
        <v>60</v>
      </c>
      <c r="AI22" s="17" t="s">
        <v>2</v>
      </c>
      <c r="AJ22" s="413"/>
      <c r="AK22" s="318"/>
      <c r="AL22" s="318"/>
      <c r="AM22" s="318"/>
      <c r="AN22" s="392"/>
    </row>
    <row r="23" spans="1:42" s="14" customFormat="1" ht="65.25" customHeight="1">
      <c r="A23" s="118" t="s">
        <v>121</v>
      </c>
      <c r="B23" s="21"/>
      <c r="C23" s="22">
        <v>2.5</v>
      </c>
      <c r="D23" s="23">
        <v>1.4999999999999999E-2</v>
      </c>
      <c r="E23" s="24"/>
      <c r="F23" s="25">
        <v>149.19999999999999</v>
      </c>
      <c r="G23" s="23">
        <v>5.0000000000000001E-3</v>
      </c>
      <c r="H23" s="26">
        <v>5.5</v>
      </c>
      <c r="I23" s="27">
        <v>420</v>
      </c>
      <c r="J23" s="27">
        <v>300</v>
      </c>
      <c r="K23" s="317" t="s">
        <v>135</v>
      </c>
      <c r="L23" s="391"/>
      <c r="M23" s="29"/>
      <c r="N23" s="22">
        <v>1</v>
      </c>
      <c r="O23" s="22">
        <v>2.5</v>
      </c>
      <c r="P23" s="23">
        <v>1.4999999999999999E-2</v>
      </c>
      <c r="Q23" s="30"/>
      <c r="R23" s="31">
        <v>0.02</v>
      </c>
      <c r="S23" s="25">
        <v>149.19999999999999</v>
      </c>
      <c r="T23" s="32">
        <v>1</v>
      </c>
      <c r="U23" s="23">
        <v>5.0000000000000001E-3</v>
      </c>
      <c r="V23" s="26">
        <v>5.5</v>
      </c>
      <c r="W23" s="27">
        <v>420</v>
      </c>
      <c r="X23" s="27">
        <v>300</v>
      </c>
      <c r="Y23" s="317" t="s">
        <v>120</v>
      </c>
      <c r="Z23" s="391"/>
      <c r="AA23" s="29"/>
      <c r="AB23" s="22">
        <v>1</v>
      </c>
      <c r="AC23" s="22">
        <v>2.5</v>
      </c>
      <c r="AD23" s="23">
        <v>1.4999999999999999E-2</v>
      </c>
      <c r="AE23" s="30"/>
      <c r="AF23" s="31">
        <v>0.02</v>
      </c>
      <c r="AG23" s="25">
        <v>149.19999999999999</v>
      </c>
      <c r="AH23" s="32">
        <v>1</v>
      </c>
      <c r="AI23" s="23">
        <v>5.0000000000000001E-3</v>
      </c>
      <c r="AJ23" s="26">
        <v>5.5</v>
      </c>
      <c r="AK23" s="27">
        <v>420</v>
      </c>
      <c r="AL23" s="27">
        <v>300</v>
      </c>
      <c r="AM23" s="317" t="s">
        <v>120</v>
      </c>
      <c r="AN23" s="391"/>
    </row>
    <row r="24" spans="1:42" s="14" customFormat="1" ht="65.25" customHeight="1">
      <c r="A24" s="119" t="s">
        <v>122</v>
      </c>
      <c r="B24" s="33"/>
      <c r="C24" s="34">
        <v>-0.5</v>
      </c>
      <c r="D24" s="35"/>
      <c r="E24" s="36">
        <v>1.26</v>
      </c>
      <c r="F24" s="37">
        <v>140.30000000000001</v>
      </c>
      <c r="G24" s="35"/>
      <c r="H24" s="38">
        <v>-2.1</v>
      </c>
      <c r="I24" s="39"/>
      <c r="J24" s="39"/>
      <c r="K24" s="318"/>
      <c r="L24" s="392"/>
      <c r="M24" s="41"/>
      <c r="N24" s="34">
        <v>-1</v>
      </c>
      <c r="O24" s="34">
        <v>-0.5</v>
      </c>
      <c r="P24" s="36"/>
      <c r="Q24" s="36">
        <v>1.26</v>
      </c>
      <c r="R24" s="42">
        <v>-0.02</v>
      </c>
      <c r="S24" s="37">
        <v>140.30000000000001</v>
      </c>
      <c r="T24" s="43">
        <v>-1</v>
      </c>
      <c r="U24" s="35"/>
      <c r="V24" s="38">
        <v>-2.1</v>
      </c>
      <c r="W24" s="39"/>
      <c r="X24" s="39"/>
      <c r="Y24" s="318"/>
      <c r="Z24" s="392"/>
      <c r="AA24" s="41"/>
      <c r="AB24" s="34">
        <v>-1</v>
      </c>
      <c r="AC24" s="34">
        <v>-0.5</v>
      </c>
      <c r="AD24" s="36"/>
      <c r="AE24" s="36">
        <v>1.26</v>
      </c>
      <c r="AF24" s="42">
        <v>-0.02</v>
      </c>
      <c r="AG24" s="37">
        <v>140.30000000000001</v>
      </c>
      <c r="AH24" s="43">
        <v>-1</v>
      </c>
      <c r="AI24" s="35"/>
      <c r="AJ24" s="38">
        <v>-2.1</v>
      </c>
      <c r="AK24" s="39"/>
      <c r="AL24" s="39"/>
      <c r="AM24" s="318"/>
      <c r="AN24" s="392"/>
    </row>
    <row r="25" spans="1:42" s="14" customFormat="1" ht="51" customHeight="1" thickBot="1">
      <c r="A25" s="44" t="s">
        <v>123</v>
      </c>
      <c r="B25" s="45" t="s">
        <v>4</v>
      </c>
      <c r="C25" s="46" t="s">
        <v>4</v>
      </c>
      <c r="D25" s="46" t="s">
        <v>5</v>
      </c>
      <c r="E25" s="47" t="s">
        <v>119</v>
      </c>
      <c r="F25" s="48" t="s">
        <v>13</v>
      </c>
      <c r="G25" s="46" t="s">
        <v>5</v>
      </c>
      <c r="H25" s="46" t="s">
        <v>14</v>
      </c>
      <c r="I25" s="46" t="s">
        <v>66</v>
      </c>
      <c r="J25" s="46" t="s">
        <v>141</v>
      </c>
      <c r="K25" s="46" t="s">
        <v>5</v>
      </c>
      <c r="L25" s="49" t="s">
        <v>5</v>
      </c>
      <c r="M25" s="50" t="s">
        <v>64</v>
      </c>
      <c r="N25" s="51" t="s">
        <v>58</v>
      </c>
      <c r="O25" s="46" t="s">
        <v>4</v>
      </c>
      <c r="P25" s="46" t="s">
        <v>5</v>
      </c>
      <c r="Q25" s="47" t="s">
        <v>119</v>
      </c>
      <c r="R25" s="47" t="s">
        <v>6</v>
      </c>
      <c r="S25" s="48" t="s">
        <v>13</v>
      </c>
      <c r="T25" s="51" t="s">
        <v>58</v>
      </c>
      <c r="U25" s="46" t="s">
        <v>5</v>
      </c>
      <c r="V25" s="46" t="s">
        <v>14</v>
      </c>
      <c r="W25" s="46" t="s">
        <v>66</v>
      </c>
      <c r="X25" s="46" t="s">
        <v>141</v>
      </c>
      <c r="Y25" s="46" t="s">
        <v>5</v>
      </c>
      <c r="Z25" s="49" t="s">
        <v>5</v>
      </c>
      <c r="AA25" s="45" t="s">
        <v>4</v>
      </c>
      <c r="AB25" s="51" t="s">
        <v>58</v>
      </c>
      <c r="AC25" s="46" t="s">
        <v>4</v>
      </c>
      <c r="AD25" s="46" t="s">
        <v>5</v>
      </c>
      <c r="AE25" s="47" t="s">
        <v>119</v>
      </c>
      <c r="AF25" s="47" t="s">
        <v>6</v>
      </c>
      <c r="AG25" s="48" t="s">
        <v>13</v>
      </c>
      <c r="AH25" s="51" t="s">
        <v>58</v>
      </c>
      <c r="AI25" s="46" t="s">
        <v>5</v>
      </c>
      <c r="AJ25" s="46" t="s">
        <v>14</v>
      </c>
      <c r="AK25" s="46" t="s">
        <v>66</v>
      </c>
      <c r="AL25" s="46" t="s">
        <v>141</v>
      </c>
      <c r="AM25" s="46" t="s">
        <v>5</v>
      </c>
      <c r="AN25" s="49" t="s">
        <v>5</v>
      </c>
    </row>
    <row r="26" spans="1:42" s="68" customFormat="1" ht="77.25" customHeight="1" thickTop="1">
      <c r="A26" s="52">
        <v>1</v>
      </c>
      <c r="B26" s="258" t="str">
        <f>IF('No1-No20'!E13="","",'No1-No20'!E13)</f>
        <v/>
      </c>
      <c r="C26" s="256" t="str">
        <f>'No1-No20'!F13</f>
        <v/>
      </c>
      <c r="D26" s="257" t="str">
        <f>'No1-No20'!G13</f>
        <v/>
      </c>
      <c r="E26" s="256" t="str">
        <f>'No1-No20'!H13</f>
        <v/>
      </c>
      <c r="F26" s="256" t="str">
        <f>'No1-No20'!I13</f>
        <v/>
      </c>
      <c r="G26" s="257" t="str">
        <f>'No1-No20'!J13</f>
        <v/>
      </c>
      <c r="H26" s="92" t="str">
        <f>IF(F26="","",(F26-B26/1.308))</f>
        <v/>
      </c>
      <c r="I26" s="57"/>
      <c r="J26" s="57"/>
      <c r="K26" s="58"/>
      <c r="L26" s="59"/>
      <c r="M26" s="258" t="str">
        <f>'No1-No20'!K13</f>
        <v/>
      </c>
      <c r="N26" s="144" t="str">
        <f>IF(B26="","",(B26-M26))</f>
        <v/>
      </c>
      <c r="O26" s="256" t="str">
        <f>'No1-No20'!L13</f>
        <v/>
      </c>
      <c r="P26" s="256" t="str">
        <f>'No1-No20'!M13</f>
        <v/>
      </c>
      <c r="Q26" s="256" t="str">
        <f>'No1-No20'!N13</f>
        <v/>
      </c>
      <c r="R26" s="62" t="str">
        <f>IF(Q26="","",(Q26/E26-1))</f>
        <v/>
      </c>
      <c r="S26" s="256" t="str">
        <f>'No1-No20'!O13</f>
        <v/>
      </c>
      <c r="T26" s="150" t="str">
        <f>IF(F26="","",(F26-S26))</f>
        <v/>
      </c>
      <c r="U26" s="256" t="str">
        <f>'No1-No20'!P13</f>
        <v/>
      </c>
      <c r="V26" s="56" t="str">
        <f>IF(S26="","",(S26-M26/1.308))</f>
        <v/>
      </c>
      <c r="W26" s="57"/>
      <c r="X26" s="63"/>
      <c r="Y26" s="63"/>
      <c r="Z26" s="64"/>
      <c r="AA26" s="258" t="str">
        <f>'No1-No20'!Q13</f>
        <v/>
      </c>
      <c r="AB26" s="147" t="str">
        <f>IF(B26="","",(B26-AA26))</f>
        <v/>
      </c>
      <c r="AC26" s="265" t="str">
        <f>'No1-No20'!R13</f>
        <v/>
      </c>
      <c r="AD26" s="265" t="str">
        <f>'No1-No20'!S13</f>
        <v/>
      </c>
      <c r="AE26" s="256" t="str">
        <f>'No1-No20'!T13</f>
        <v/>
      </c>
      <c r="AF26" s="279" t="str">
        <f>IF(AE26="","",(AE26/E26-1))</f>
        <v/>
      </c>
      <c r="AG26" s="265" t="str">
        <f>'No1-No20'!U13</f>
        <v/>
      </c>
      <c r="AH26" s="150" t="str">
        <f>IF(F26="","",(F26-AG26))</f>
        <v/>
      </c>
      <c r="AI26" s="265" t="str">
        <f>'No1-No20'!V13</f>
        <v/>
      </c>
      <c r="AJ26" s="121" t="str">
        <f>IF(AG26="","",(AG26-AA26/1.308))</f>
        <v/>
      </c>
      <c r="AK26" s="120"/>
      <c r="AL26" s="120"/>
      <c r="AM26" s="66"/>
      <c r="AN26" s="67"/>
    </row>
    <row r="27" spans="1:42" s="124" customFormat="1" ht="77.25" customHeight="1">
      <c r="A27" s="86">
        <v>2</v>
      </c>
      <c r="B27" s="262" t="str">
        <f>'No1-No20'!E17</f>
        <v/>
      </c>
      <c r="C27" s="263" t="str">
        <f>'No1-No20'!F17</f>
        <v/>
      </c>
      <c r="D27" s="263" t="str">
        <f>'No1-No20'!G17</f>
        <v/>
      </c>
      <c r="E27" s="263" t="str">
        <f>'No1-No20'!H17</f>
        <v/>
      </c>
      <c r="F27" s="263" t="str">
        <f>'No1-No20'!I17</f>
        <v/>
      </c>
      <c r="G27" s="263" t="str">
        <f>'No1-No20'!J17</f>
        <v/>
      </c>
      <c r="H27" s="56" t="str">
        <f t="shared" ref="H27:H45" si="0">IF(F27="","",(F27-B27/1.308))</f>
        <v/>
      </c>
      <c r="I27" s="57"/>
      <c r="J27" s="57"/>
      <c r="K27" s="58"/>
      <c r="L27" s="69"/>
      <c r="M27" s="259" t="str">
        <f>'No1-No20'!K17</f>
        <v/>
      </c>
      <c r="N27" s="144" t="str">
        <f t="shared" ref="N27:N45" si="1">IF(B27="","",(B27-M27))</f>
        <v/>
      </c>
      <c r="O27" s="263" t="str">
        <f>'No1-No20'!L17</f>
        <v/>
      </c>
      <c r="P27" s="263" t="str">
        <f>'No1-No20'!M17</f>
        <v/>
      </c>
      <c r="Q27" s="263" t="str">
        <f>'No1-No20'!N17</f>
        <v/>
      </c>
      <c r="R27" s="62" t="str">
        <f t="shared" ref="R27:R45" si="2">IF(Q27="","",(Q27/E27-1))</f>
        <v/>
      </c>
      <c r="S27" s="263" t="str">
        <f>'No1-No20'!O17</f>
        <v/>
      </c>
      <c r="T27" s="148" t="str">
        <f t="shared" ref="T27:T45" si="3">IF(F27="","",(F27-S27))</f>
        <v/>
      </c>
      <c r="U27" s="263" t="str">
        <f>'No1-No20'!P17</f>
        <v/>
      </c>
      <c r="V27" s="56" t="str">
        <f t="shared" ref="V27:V45" si="4">IF(S27="","",(S27-M27/1.308))</f>
        <v/>
      </c>
      <c r="W27" s="57"/>
      <c r="X27" s="57"/>
      <c r="Y27" s="57"/>
      <c r="Z27" s="90"/>
      <c r="AA27" s="259" t="str">
        <f>'No1-No20'!Q17</f>
        <v/>
      </c>
      <c r="AB27" s="148" t="str">
        <f t="shared" ref="AB27:AB45" si="5">IF(B27="","",(B27-AA27))</f>
        <v/>
      </c>
      <c r="AC27" s="266" t="str">
        <f>'No1-No20'!R17</f>
        <v/>
      </c>
      <c r="AD27" s="266" t="str">
        <f>'No1-No20'!S17</f>
        <v/>
      </c>
      <c r="AE27" s="263" t="str">
        <f>'No1-No20'!T17</f>
        <v/>
      </c>
      <c r="AF27" s="280" t="str">
        <f t="shared" ref="AF27:AF45" si="6">IF(AE27="","",(AE27/E27-1))</f>
        <v/>
      </c>
      <c r="AG27" s="266" t="str">
        <f>'No1-No20'!U17</f>
        <v/>
      </c>
      <c r="AH27" s="223" t="str">
        <f t="shared" ref="AH27:AH45" si="7">IF(F27="","",(F27-AG27))</f>
        <v/>
      </c>
      <c r="AI27" s="266" t="str">
        <f>'No1-No20'!V17</f>
        <v/>
      </c>
      <c r="AJ27" s="121" t="str">
        <f t="shared" ref="AJ27:AJ45" si="8">IF(AG27="","",(AG27-AA27/1.308))</f>
        <v/>
      </c>
      <c r="AK27" s="120"/>
      <c r="AL27" s="120"/>
      <c r="AM27" s="91"/>
      <c r="AN27" s="123"/>
    </row>
    <row r="28" spans="1:42" s="124" customFormat="1" ht="77.25" customHeight="1">
      <c r="A28" s="86">
        <v>3</v>
      </c>
      <c r="B28" s="259" t="str">
        <f>'No1-No20'!E21</f>
        <v/>
      </c>
      <c r="C28" s="263" t="str">
        <f>'No1-No20'!F21</f>
        <v/>
      </c>
      <c r="D28" s="263" t="str">
        <f>'No1-No20'!G21</f>
        <v/>
      </c>
      <c r="E28" s="263" t="str">
        <f>'No1-No20'!H21</f>
        <v/>
      </c>
      <c r="F28" s="263" t="str">
        <f>'No1-No20'!I21</f>
        <v/>
      </c>
      <c r="G28" s="263" t="str">
        <f>'No1-No20'!J21</f>
        <v/>
      </c>
      <c r="H28" s="56" t="str">
        <f t="shared" si="0"/>
        <v/>
      </c>
      <c r="I28" s="57"/>
      <c r="J28" s="57"/>
      <c r="K28" s="58"/>
      <c r="L28" s="69"/>
      <c r="M28" s="259" t="str">
        <f>'No1-No20'!K21</f>
        <v/>
      </c>
      <c r="N28" s="144" t="str">
        <f t="shared" si="1"/>
        <v/>
      </c>
      <c r="O28" s="263" t="str">
        <f>'No1-No20'!L21</f>
        <v/>
      </c>
      <c r="P28" s="263" t="str">
        <f>'No1-No20'!M21</f>
        <v/>
      </c>
      <c r="Q28" s="263" t="str">
        <f>'No1-No20'!N21</f>
        <v/>
      </c>
      <c r="R28" s="62" t="str">
        <f t="shared" si="2"/>
        <v/>
      </c>
      <c r="S28" s="263" t="str">
        <f>'No1-No20'!O21</f>
        <v/>
      </c>
      <c r="T28" s="148" t="str">
        <f t="shared" si="3"/>
        <v/>
      </c>
      <c r="U28" s="263" t="str">
        <f>'No1-No20'!P21</f>
        <v/>
      </c>
      <c r="V28" s="56" t="str">
        <f t="shared" si="4"/>
        <v/>
      </c>
      <c r="W28" s="57"/>
      <c r="X28" s="57"/>
      <c r="Y28" s="57"/>
      <c r="Z28" s="90"/>
      <c r="AA28" s="259" t="str">
        <f>'No1-No20'!Q21</f>
        <v/>
      </c>
      <c r="AB28" s="148" t="str">
        <f t="shared" si="5"/>
        <v/>
      </c>
      <c r="AC28" s="266" t="str">
        <f>'No1-No20'!R21</f>
        <v/>
      </c>
      <c r="AD28" s="266" t="str">
        <f>'No1-No20'!S21</f>
        <v/>
      </c>
      <c r="AE28" s="263" t="str">
        <f>'No1-No20'!T21</f>
        <v/>
      </c>
      <c r="AF28" s="280" t="str">
        <f t="shared" si="6"/>
        <v/>
      </c>
      <c r="AG28" s="266" t="str">
        <f>'No1-No20'!U21</f>
        <v/>
      </c>
      <c r="AH28" s="223" t="str">
        <f t="shared" si="7"/>
        <v/>
      </c>
      <c r="AI28" s="266" t="str">
        <f>'No1-No20'!V21</f>
        <v/>
      </c>
      <c r="AJ28" s="121" t="str">
        <f t="shared" si="8"/>
        <v/>
      </c>
      <c r="AK28" s="120"/>
      <c r="AL28" s="120"/>
      <c r="AM28" s="91"/>
      <c r="AN28" s="123"/>
    </row>
    <row r="29" spans="1:42" s="124" customFormat="1" ht="77.25" customHeight="1">
      <c r="A29" s="86">
        <v>4</v>
      </c>
      <c r="B29" s="260" t="str">
        <f>'No1-No20'!E25</f>
        <v/>
      </c>
      <c r="C29" s="53" t="str">
        <f>'No1-No20'!F25</f>
        <v/>
      </c>
      <c r="D29" s="53" t="str">
        <f>'No1-No20'!G25</f>
        <v/>
      </c>
      <c r="E29" s="53" t="str">
        <f>'No1-No20'!H25</f>
        <v/>
      </c>
      <c r="F29" s="53" t="str">
        <f>'No1-No20'!I25</f>
        <v/>
      </c>
      <c r="G29" s="53" t="str">
        <f>'No1-No20'!J25</f>
        <v/>
      </c>
      <c r="H29" s="56" t="str">
        <f t="shared" si="0"/>
        <v/>
      </c>
      <c r="I29" s="57"/>
      <c r="J29" s="57"/>
      <c r="K29" s="58"/>
      <c r="L29" s="69"/>
      <c r="M29" s="260" t="str">
        <f>'No1-No20'!K25</f>
        <v/>
      </c>
      <c r="N29" s="144" t="str">
        <f t="shared" si="1"/>
        <v/>
      </c>
      <c r="O29" s="53" t="str">
        <f>'No1-No20'!L25</f>
        <v/>
      </c>
      <c r="P29" s="53" t="str">
        <f>'No1-No20'!M25</f>
        <v/>
      </c>
      <c r="Q29" s="53" t="str">
        <f>'No1-No20'!N25</f>
        <v/>
      </c>
      <c r="R29" s="62" t="str">
        <f t="shared" si="2"/>
        <v/>
      </c>
      <c r="S29" s="53" t="str">
        <f>'No1-No20'!O25</f>
        <v/>
      </c>
      <c r="T29" s="148" t="str">
        <f t="shared" si="3"/>
        <v/>
      </c>
      <c r="U29" s="53" t="str">
        <f>'No1-No20'!P25</f>
        <v/>
      </c>
      <c r="V29" s="56" t="str">
        <f t="shared" si="4"/>
        <v/>
      </c>
      <c r="W29" s="57"/>
      <c r="X29" s="57"/>
      <c r="Y29" s="57"/>
      <c r="Z29" s="90"/>
      <c r="AA29" s="260" t="str">
        <f>'No1-No20'!Q25</f>
        <v/>
      </c>
      <c r="AB29" s="148" t="str">
        <f t="shared" si="5"/>
        <v/>
      </c>
      <c r="AC29" s="267" t="str">
        <f>'No1-No20'!R25</f>
        <v/>
      </c>
      <c r="AD29" s="267" t="str">
        <f>'No1-No20'!S25</f>
        <v/>
      </c>
      <c r="AE29" s="53" t="str">
        <f>'No1-No20'!T25</f>
        <v/>
      </c>
      <c r="AF29" s="280" t="str">
        <f t="shared" si="6"/>
        <v/>
      </c>
      <c r="AG29" s="267" t="str">
        <f>'No1-No20'!U25</f>
        <v/>
      </c>
      <c r="AH29" s="223" t="str">
        <f t="shared" si="7"/>
        <v/>
      </c>
      <c r="AI29" s="267" t="str">
        <f>'No1-No20'!V25</f>
        <v/>
      </c>
      <c r="AJ29" s="121" t="str">
        <f t="shared" si="8"/>
        <v/>
      </c>
      <c r="AK29" s="120"/>
      <c r="AL29" s="120"/>
      <c r="AM29" s="91"/>
      <c r="AN29" s="123"/>
    </row>
    <row r="30" spans="1:42" s="124" customFormat="1" ht="77.25" customHeight="1">
      <c r="A30" s="86">
        <v>5</v>
      </c>
      <c r="B30" s="260" t="str">
        <f>'No1-No20'!E29</f>
        <v/>
      </c>
      <c r="C30" s="53" t="str">
        <f>'No1-No20'!F29</f>
        <v/>
      </c>
      <c r="D30" s="53" t="str">
        <f>'No1-No20'!G29</f>
        <v/>
      </c>
      <c r="E30" s="53" t="str">
        <f>'No1-No20'!H29</f>
        <v/>
      </c>
      <c r="F30" s="53" t="str">
        <f>'No1-No20'!I29</f>
        <v/>
      </c>
      <c r="G30" s="53" t="str">
        <f>'No1-No20'!J29</f>
        <v/>
      </c>
      <c r="H30" s="56" t="str">
        <f t="shared" si="0"/>
        <v/>
      </c>
      <c r="I30" s="57"/>
      <c r="J30" s="57"/>
      <c r="K30" s="58"/>
      <c r="L30" s="69"/>
      <c r="M30" s="260" t="str">
        <f>'No1-No20'!K29</f>
        <v/>
      </c>
      <c r="N30" s="144" t="str">
        <f t="shared" si="1"/>
        <v/>
      </c>
      <c r="O30" s="53" t="str">
        <f>'No1-No20'!L29</f>
        <v/>
      </c>
      <c r="P30" s="53" t="str">
        <f>'No1-No20'!M29</f>
        <v/>
      </c>
      <c r="Q30" s="53" t="str">
        <f>'No1-No20'!N29</f>
        <v/>
      </c>
      <c r="R30" s="62" t="str">
        <f t="shared" si="2"/>
        <v/>
      </c>
      <c r="S30" s="53" t="str">
        <f>'No1-No20'!O29</f>
        <v/>
      </c>
      <c r="T30" s="148" t="str">
        <f t="shared" si="3"/>
        <v/>
      </c>
      <c r="U30" s="53" t="str">
        <f>'No1-No20'!P29</f>
        <v/>
      </c>
      <c r="V30" s="56" t="str">
        <f t="shared" si="4"/>
        <v/>
      </c>
      <c r="W30" s="57"/>
      <c r="X30" s="57"/>
      <c r="Y30" s="57"/>
      <c r="Z30" s="90"/>
      <c r="AA30" s="260" t="str">
        <f>'No1-No20'!Q29</f>
        <v/>
      </c>
      <c r="AB30" s="148" t="str">
        <f t="shared" si="5"/>
        <v/>
      </c>
      <c r="AC30" s="267" t="str">
        <f>'No1-No20'!R29</f>
        <v/>
      </c>
      <c r="AD30" s="267" t="str">
        <f>'No1-No20'!S29</f>
        <v/>
      </c>
      <c r="AE30" s="53" t="str">
        <f>'No1-No20'!T29</f>
        <v/>
      </c>
      <c r="AF30" s="280" t="str">
        <f t="shared" si="6"/>
        <v/>
      </c>
      <c r="AG30" s="267" t="str">
        <f>'No1-No20'!U29</f>
        <v/>
      </c>
      <c r="AH30" s="223" t="str">
        <f t="shared" si="7"/>
        <v/>
      </c>
      <c r="AI30" s="267" t="str">
        <f>'No1-No20'!V29</f>
        <v/>
      </c>
      <c r="AJ30" s="121" t="str">
        <f t="shared" si="8"/>
        <v/>
      </c>
      <c r="AK30" s="120"/>
      <c r="AL30" s="120"/>
      <c r="AM30" s="91"/>
      <c r="AN30" s="123"/>
    </row>
    <row r="31" spans="1:42" s="124" customFormat="1" ht="77.25" customHeight="1">
      <c r="A31" s="86">
        <v>6</v>
      </c>
      <c r="B31" s="260" t="str">
        <f>'No1-No20'!E33</f>
        <v/>
      </c>
      <c r="C31" s="53" t="str">
        <f>'No1-No20'!F33</f>
        <v/>
      </c>
      <c r="D31" s="53" t="str">
        <f>'No1-No20'!G33</f>
        <v/>
      </c>
      <c r="E31" s="53" t="str">
        <f>'No1-No20'!H33</f>
        <v/>
      </c>
      <c r="F31" s="53" t="str">
        <f>'No1-No20'!I33</f>
        <v/>
      </c>
      <c r="G31" s="53" t="str">
        <f>'No1-No20'!J33</f>
        <v/>
      </c>
      <c r="H31" s="56" t="str">
        <f t="shared" si="0"/>
        <v/>
      </c>
      <c r="I31" s="57"/>
      <c r="J31" s="57"/>
      <c r="K31" s="58"/>
      <c r="L31" s="69"/>
      <c r="M31" s="260" t="str">
        <f>'No1-No20'!K33</f>
        <v/>
      </c>
      <c r="N31" s="144" t="str">
        <f t="shared" si="1"/>
        <v/>
      </c>
      <c r="O31" s="53" t="str">
        <f>'No1-No20'!L33</f>
        <v/>
      </c>
      <c r="P31" s="53" t="str">
        <f>'No1-No20'!M33</f>
        <v/>
      </c>
      <c r="Q31" s="53" t="str">
        <f>'No1-No20'!N33</f>
        <v/>
      </c>
      <c r="R31" s="62" t="str">
        <f t="shared" si="2"/>
        <v/>
      </c>
      <c r="S31" s="53" t="str">
        <f>'No1-No20'!O33</f>
        <v/>
      </c>
      <c r="T31" s="148" t="str">
        <f t="shared" si="3"/>
        <v/>
      </c>
      <c r="U31" s="53" t="str">
        <f>'No1-No20'!P33</f>
        <v/>
      </c>
      <c r="V31" s="56" t="str">
        <f t="shared" si="4"/>
        <v/>
      </c>
      <c r="W31" s="57"/>
      <c r="X31" s="57"/>
      <c r="Y31" s="57"/>
      <c r="Z31" s="90"/>
      <c r="AA31" s="260" t="str">
        <f>'No1-No20'!Q33</f>
        <v/>
      </c>
      <c r="AB31" s="148" t="str">
        <f t="shared" si="5"/>
        <v/>
      </c>
      <c r="AC31" s="267" t="str">
        <f>'No1-No20'!R33</f>
        <v/>
      </c>
      <c r="AD31" s="267" t="str">
        <f>'No1-No20'!S33</f>
        <v/>
      </c>
      <c r="AE31" s="53" t="str">
        <f>'No1-No20'!T33</f>
        <v/>
      </c>
      <c r="AF31" s="280" t="str">
        <f t="shared" si="6"/>
        <v/>
      </c>
      <c r="AG31" s="267" t="str">
        <f>'No1-No20'!U33</f>
        <v/>
      </c>
      <c r="AH31" s="223" t="str">
        <f t="shared" si="7"/>
        <v/>
      </c>
      <c r="AI31" s="267" t="str">
        <f>'No1-No20'!V33</f>
        <v/>
      </c>
      <c r="AJ31" s="121" t="str">
        <f t="shared" si="8"/>
        <v/>
      </c>
      <c r="AK31" s="120"/>
      <c r="AL31" s="120"/>
      <c r="AM31" s="91"/>
      <c r="AN31" s="123"/>
    </row>
    <row r="32" spans="1:42" s="124" customFormat="1" ht="77.25" customHeight="1">
      <c r="A32" s="86">
        <v>7</v>
      </c>
      <c r="B32" s="260" t="str">
        <f>'No1-No20'!E37</f>
        <v/>
      </c>
      <c r="C32" s="53" t="str">
        <f>'No1-No20'!F37</f>
        <v/>
      </c>
      <c r="D32" s="53" t="str">
        <f>'No1-No20'!G37</f>
        <v/>
      </c>
      <c r="E32" s="53" t="str">
        <f>'No1-No20'!H37</f>
        <v/>
      </c>
      <c r="F32" s="53" t="str">
        <f>'No1-No20'!I37</f>
        <v/>
      </c>
      <c r="G32" s="53" t="str">
        <f>'No1-No20'!J37</f>
        <v/>
      </c>
      <c r="H32" s="56" t="str">
        <f t="shared" si="0"/>
        <v/>
      </c>
      <c r="I32" s="57"/>
      <c r="J32" s="57"/>
      <c r="K32" s="58"/>
      <c r="L32" s="69"/>
      <c r="M32" s="260" t="str">
        <f>'No1-No20'!K37</f>
        <v/>
      </c>
      <c r="N32" s="144" t="str">
        <f t="shared" si="1"/>
        <v/>
      </c>
      <c r="O32" s="53" t="str">
        <f>'No1-No20'!L37</f>
        <v/>
      </c>
      <c r="P32" s="53" t="str">
        <f>'No1-No20'!M37</f>
        <v/>
      </c>
      <c r="Q32" s="53" t="str">
        <f>'No1-No20'!N37</f>
        <v/>
      </c>
      <c r="R32" s="62" t="str">
        <f t="shared" si="2"/>
        <v/>
      </c>
      <c r="S32" s="53" t="str">
        <f>'No1-No20'!O37</f>
        <v/>
      </c>
      <c r="T32" s="148" t="str">
        <f t="shared" si="3"/>
        <v/>
      </c>
      <c r="U32" s="53" t="str">
        <f>'No1-No20'!P37</f>
        <v/>
      </c>
      <c r="V32" s="56" t="str">
        <f t="shared" si="4"/>
        <v/>
      </c>
      <c r="W32" s="57"/>
      <c r="X32" s="57"/>
      <c r="Y32" s="57"/>
      <c r="Z32" s="90"/>
      <c r="AA32" s="260" t="str">
        <f>'No1-No20'!Q37</f>
        <v/>
      </c>
      <c r="AB32" s="148" t="str">
        <f t="shared" si="5"/>
        <v/>
      </c>
      <c r="AC32" s="267" t="str">
        <f>'No1-No20'!R37</f>
        <v/>
      </c>
      <c r="AD32" s="267" t="str">
        <f>'No1-No20'!S37</f>
        <v/>
      </c>
      <c r="AE32" s="53" t="str">
        <f>'No1-No20'!T37</f>
        <v/>
      </c>
      <c r="AF32" s="280" t="str">
        <f t="shared" si="6"/>
        <v/>
      </c>
      <c r="AG32" s="267" t="str">
        <f>'No1-No20'!U37</f>
        <v/>
      </c>
      <c r="AH32" s="223" t="str">
        <f t="shared" si="7"/>
        <v/>
      </c>
      <c r="AI32" s="267" t="str">
        <f>'No1-No20'!V37</f>
        <v/>
      </c>
      <c r="AJ32" s="121" t="str">
        <f t="shared" si="8"/>
        <v/>
      </c>
      <c r="AK32" s="120"/>
      <c r="AL32" s="120"/>
      <c r="AM32" s="91"/>
      <c r="AN32" s="123"/>
    </row>
    <row r="33" spans="1:40" s="124" customFormat="1" ht="77.25" customHeight="1">
      <c r="A33" s="86">
        <v>8</v>
      </c>
      <c r="B33" s="260" t="str">
        <f>'No1-No20'!E41</f>
        <v/>
      </c>
      <c r="C33" s="53" t="str">
        <f>'No1-No20'!F41</f>
        <v/>
      </c>
      <c r="D33" s="53" t="str">
        <f>'No1-No20'!G41</f>
        <v/>
      </c>
      <c r="E33" s="53" t="str">
        <f>'No1-No20'!H41</f>
        <v/>
      </c>
      <c r="F33" s="53" t="str">
        <f>'No1-No20'!I41</f>
        <v/>
      </c>
      <c r="G33" s="53" t="str">
        <f>'No1-No20'!J41</f>
        <v/>
      </c>
      <c r="H33" s="56" t="str">
        <f t="shared" si="0"/>
        <v/>
      </c>
      <c r="I33" s="57"/>
      <c r="J33" s="57"/>
      <c r="K33" s="58"/>
      <c r="L33" s="69"/>
      <c r="M33" s="260" t="str">
        <f>'No1-No20'!K41</f>
        <v/>
      </c>
      <c r="N33" s="144" t="str">
        <f t="shared" si="1"/>
        <v/>
      </c>
      <c r="O33" s="53" t="str">
        <f>'No1-No20'!L41</f>
        <v/>
      </c>
      <c r="P33" s="53" t="str">
        <f>'No1-No20'!M41</f>
        <v/>
      </c>
      <c r="Q33" s="53" t="str">
        <f>'No1-No20'!N41</f>
        <v/>
      </c>
      <c r="R33" s="62" t="str">
        <f t="shared" si="2"/>
        <v/>
      </c>
      <c r="S33" s="53" t="str">
        <f>'No1-No20'!O41</f>
        <v/>
      </c>
      <c r="T33" s="148" t="str">
        <f t="shared" si="3"/>
        <v/>
      </c>
      <c r="U33" s="53" t="str">
        <f>'No1-No20'!P41</f>
        <v/>
      </c>
      <c r="V33" s="56" t="str">
        <f t="shared" si="4"/>
        <v/>
      </c>
      <c r="W33" s="57"/>
      <c r="X33" s="57"/>
      <c r="Y33" s="57"/>
      <c r="Z33" s="90"/>
      <c r="AA33" s="260" t="str">
        <f>'No1-No20'!Q41</f>
        <v/>
      </c>
      <c r="AB33" s="148" t="str">
        <f t="shared" si="5"/>
        <v/>
      </c>
      <c r="AC33" s="267" t="str">
        <f>'No1-No20'!R41</f>
        <v/>
      </c>
      <c r="AD33" s="267" t="str">
        <f>'No1-No20'!S41</f>
        <v/>
      </c>
      <c r="AE33" s="53" t="str">
        <f>'No1-No20'!T41</f>
        <v/>
      </c>
      <c r="AF33" s="280" t="str">
        <f t="shared" si="6"/>
        <v/>
      </c>
      <c r="AG33" s="267" t="str">
        <f>'No1-No20'!U41</f>
        <v/>
      </c>
      <c r="AH33" s="223" t="str">
        <f t="shared" si="7"/>
        <v/>
      </c>
      <c r="AI33" s="267" t="str">
        <f>'No1-No20'!V41</f>
        <v/>
      </c>
      <c r="AJ33" s="121" t="str">
        <f t="shared" si="8"/>
        <v/>
      </c>
      <c r="AK33" s="120"/>
      <c r="AL33" s="120"/>
      <c r="AM33" s="91"/>
      <c r="AN33" s="123"/>
    </row>
    <row r="34" spans="1:40" s="124" customFormat="1" ht="77.25" customHeight="1">
      <c r="A34" s="86">
        <v>9</v>
      </c>
      <c r="B34" s="260" t="str">
        <f>'No1-No20'!E45</f>
        <v/>
      </c>
      <c r="C34" s="53" t="str">
        <f>'No1-No20'!F45</f>
        <v/>
      </c>
      <c r="D34" s="53" t="str">
        <f>'No1-No20'!G45</f>
        <v/>
      </c>
      <c r="E34" s="53" t="str">
        <f>'No1-No20'!H45</f>
        <v/>
      </c>
      <c r="F34" s="53" t="str">
        <f>'No1-No20'!I45</f>
        <v/>
      </c>
      <c r="G34" s="53" t="str">
        <f>'No1-No20'!J45</f>
        <v/>
      </c>
      <c r="H34" s="56" t="str">
        <f t="shared" si="0"/>
        <v/>
      </c>
      <c r="I34" s="57"/>
      <c r="J34" s="57"/>
      <c r="K34" s="58"/>
      <c r="L34" s="69"/>
      <c r="M34" s="260" t="str">
        <f>'No1-No20'!K45</f>
        <v/>
      </c>
      <c r="N34" s="144" t="str">
        <f t="shared" si="1"/>
        <v/>
      </c>
      <c r="O34" s="53" t="str">
        <f>'No1-No20'!L45</f>
        <v/>
      </c>
      <c r="P34" s="53" t="str">
        <f>'No1-No20'!M45</f>
        <v/>
      </c>
      <c r="Q34" s="53" t="str">
        <f>'No1-No20'!N45</f>
        <v/>
      </c>
      <c r="R34" s="62" t="str">
        <f t="shared" si="2"/>
        <v/>
      </c>
      <c r="S34" s="53" t="str">
        <f>'No1-No20'!O45</f>
        <v/>
      </c>
      <c r="T34" s="148" t="str">
        <f t="shared" si="3"/>
        <v/>
      </c>
      <c r="U34" s="53" t="str">
        <f>'No1-No20'!P45</f>
        <v/>
      </c>
      <c r="V34" s="56" t="str">
        <f t="shared" si="4"/>
        <v/>
      </c>
      <c r="W34" s="57"/>
      <c r="X34" s="57"/>
      <c r="Y34" s="57"/>
      <c r="Z34" s="90"/>
      <c r="AA34" s="260" t="str">
        <f>'No1-No20'!Q45</f>
        <v/>
      </c>
      <c r="AB34" s="148" t="str">
        <f t="shared" si="5"/>
        <v/>
      </c>
      <c r="AC34" s="267" t="str">
        <f>'No1-No20'!R45</f>
        <v/>
      </c>
      <c r="AD34" s="267" t="str">
        <f>'No1-No20'!S45</f>
        <v/>
      </c>
      <c r="AE34" s="53" t="str">
        <f>'No1-No20'!T45</f>
        <v/>
      </c>
      <c r="AF34" s="280" t="str">
        <f t="shared" si="6"/>
        <v/>
      </c>
      <c r="AG34" s="267" t="str">
        <f>'No1-No20'!U45</f>
        <v/>
      </c>
      <c r="AH34" s="223" t="str">
        <f t="shared" si="7"/>
        <v/>
      </c>
      <c r="AI34" s="267" t="str">
        <f>'No1-No20'!V45</f>
        <v/>
      </c>
      <c r="AJ34" s="121" t="str">
        <f t="shared" si="8"/>
        <v/>
      </c>
      <c r="AK34" s="120"/>
      <c r="AL34" s="120"/>
      <c r="AM34" s="91"/>
      <c r="AN34" s="123"/>
    </row>
    <row r="35" spans="1:40" s="124" customFormat="1" ht="77.25" customHeight="1">
      <c r="A35" s="86">
        <v>10</v>
      </c>
      <c r="B35" s="260" t="str">
        <f>'No1-No20'!E49</f>
        <v/>
      </c>
      <c r="C35" s="53" t="str">
        <f>'No1-No20'!F49</f>
        <v/>
      </c>
      <c r="D35" s="53" t="str">
        <f>'No1-No20'!G49</f>
        <v/>
      </c>
      <c r="E35" s="53" t="str">
        <f>'No1-No20'!H49</f>
        <v/>
      </c>
      <c r="F35" s="53" t="str">
        <f>'No1-No20'!I49</f>
        <v/>
      </c>
      <c r="G35" s="53" t="str">
        <f>'No1-No20'!J49</f>
        <v/>
      </c>
      <c r="H35" s="56" t="str">
        <f t="shared" si="0"/>
        <v/>
      </c>
      <c r="I35" s="57"/>
      <c r="J35" s="57"/>
      <c r="K35" s="58"/>
      <c r="L35" s="69"/>
      <c r="M35" s="260" t="str">
        <f>'No1-No20'!K49</f>
        <v/>
      </c>
      <c r="N35" s="144" t="str">
        <f t="shared" si="1"/>
        <v/>
      </c>
      <c r="O35" s="53" t="str">
        <f>'No1-No20'!L49</f>
        <v/>
      </c>
      <c r="P35" s="53" t="str">
        <f>'No1-No20'!M49</f>
        <v/>
      </c>
      <c r="Q35" s="53" t="str">
        <f>'No1-No20'!N49</f>
        <v/>
      </c>
      <c r="R35" s="62" t="str">
        <f t="shared" si="2"/>
        <v/>
      </c>
      <c r="S35" s="53" t="str">
        <f>'No1-No20'!O49</f>
        <v/>
      </c>
      <c r="T35" s="148" t="str">
        <f t="shared" si="3"/>
        <v/>
      </c>
      <c r="U35" s="53" t="str">
        <f>'No1-No20'!P49</f>
        <v/>
      </c>
      <c r="V35" s="56" t="str">
        <f t="shared" si="4"/>
        <v/>
      </c>
      <c r="W35" s="57"/>
      <c r="X35" s="57"/>
      <c r="Y35" s="57"/>
      <c r="Z35" s="90"/>
      <c r="AA35" s="260" t="str">
        <f>'No1-No20'!Q49</f>
        <v/>
      </c>
      <c r="AB35" s="148" t="str">
        <f t="shared" si="5"/>
        <v/>
      </c>
      <c r="AC35" s="267" t="str">
        <f>'No1-No20'!R49</f>
        <v/>
      </c>
      <c r="AD35" s="267" t="str">
        <f>'No1-No20'!S49</f>
        <v/>
      </c>
      <c r="AE35" s="53" t="str">
        <f>'No1-No20'!T49</f>
        <v/>
      </c>
      <c r="AF35" s="280" t="str">
        <f t="shared" si="6"/>
        <v/>
      </c>
      <c r="AG35" s="267" t="str">
        <f>'No1-No20'!U49</f>
        <v/>
      </c>
      <c r="AH35" s="223" t="str">
        <f t="shared" si="7"/>
        <v/>
      </c>
      <c r="AI35" s="267" t="str">
        <f>'No1-No20'!V49</f>
        <v/>
      </c>
      <c r="AJ35" s="121" t="str">
        <f t="shared" si="8"/>
        <v/>
      </c>
      <c r="AK35" s="120"/>
      <c r="AL35" s="120"/>
      <c r="AM35" s="91"/>
      <c r="AN35" s="123"/>
    </row>
    <row r="36" spans="1:40" s="124" customFormat="1" ht="77.25" customHeight="1">
      <c r="A36" s="86">
        <v>11</v>
      </c>
      <c r="B36" s="260" t="str">
        <f>'No1-No20'!E53</f>
        <v/>
      </c>
      <c r="C36" s="53" t="str">
        <f>'No1-No20'!F53</f>
        <v/>
      </c>
      <c r="D36" s="53" t="str">
        <f>'No1-No20'!G53</f>
        <v/>
      </c>
      <c r="E36" s="53" t="str">
        <f>'No1-No20'!H53</f>
        <v/>
      </c>
      <c r="F36" s="53" t="str">
        <f>'No1-No20'!I53</f>
        <v/>
      </c>
      <c r="G36" s="53" t="str">
        <f>'No1-No20'!J53</f>
        <v/>
      </c>
      <c r="H36" s="56" t="str">
        <f t="shared" si="0"/>
        <v/>
      </c>
      <c r="I36" s="57"/>
      <c r="J36" s="57"/>
      <c r="K36" s="58"/>
      <c r="L36" s="69"/>
      <c r="M36" s="260" t="str">
        <f>'No1-No20'!K53</f>
        <v/>
      </c>
      <c r="N36" s="144" t="str">
        <f t="shared" si="1"/>
        <v/>
      </c>
      <c r="O36" s="53" t="str">
        <f>'No1-No20'!L53</f>
        <v/>
      </c>
      <c r="P36" s="53" t="str">
        <f>'No1-No20'!M53</f>
        <v/>
      </c>
      <c r="Q36" s="53" t="str">
        <f>'No1-No20'!N53</f>
        <v/>
      </c>
      <c r="R36" s="62" t="str">
        <f t="shared" si="2"/>
        <v/>
      </c>
      <c r="S36" s="53" t="str">
        <f>'No1-No20'!O53</f>
        <v/>
      </c>
      <c r="T36" s="148" t="str">
        <f t="shared" si="3"/>
        <v/>
      </c>
      <c r="U36" s="53" t="str">
        <f>'No1-No20'!P53</f>
        <v/>
      </c>
      <c r="V36" s="56" t="str">
        <f t="shared" si="4"/>
        <v/>
      </c>
      <c r="W36" s="57"/>
      <c r="X36" s="57"/>
      <c r="Y36" s="57"/>
      <c r="Z36" s="90"/>
      <c r="AA36" s="260" t="str">
        <f>'No1-No20'!Q53</f>
        <v/>
      </c>
      <c r="AB36" s="148" t="str">
        <f t="shared" si="5"/>
        <v/>
      </c>
      <c r="AC36" s="267" t="str">
        <f>'No1-No20'!R53</f>
        <v/>
      </c>
      <c r="AD36" s="267" t="str">
        <f>'No1-No20'!S53</f>
        <v/>
      </c>
      <c r="AE36" s="53" t="str">
        <f>'No1-No20'!T53</f>
        <v/>
      </c>
      <c r="AF36" s="280" t="str">
        <f t="shared" si="6"/>
        <v/>
      </c>
      <c r="AG36" s="267" t="str">
        <f>'No1-No20'!U53</f>
        <v/>
      </c>
      <c r="AH36" s="223" t="str">
        <f t="shared" si="7"/>
        <v/>
      </c>
      <c r="AI36" s="267" t="str">
        <f>'No1-No20'!V53</f>
        <v/>
      </c>
      <c r="AJ36" s="121" t="str">
        <f t="shared" si="8"/>
        <v/>
      </c>
      <c r="AK36" s="120"/>
      <c r="AL36" s="120"/>
      <c r="AM36" s="57"/>
      <c r="AN36" s="90"/>
    </row>
    <row r="37" spans="1:40" s="124" customFormat="1" ht="77.25" customHeight="1">
      <c r="A37" s="86">
        <v>12</v>
      </c>
      <c r="B37" s="260" t="str">
        <f>'No1-No20'!E57</f>
        <v/>
      </c>
      <c r="C37" s="53" t="str">
        <f>'No1-No20'!F57</f>
        <v/>
      </c>
      <c r="D37" s="53" t="str">
        <f>'No1-No20'!G57</f>
        <v/>
      </c>
      <c r="E37" s="53" t="str">
        <f>'No1-No20'!H57</f>
        <v/>
      </c>
      <c r="F37" s="53" t="str">
        <f>'No1-No20'!I57</f>
        <v/>
      </c>
      <c r="G37" s="53" t="str">
        <f>'No1-No20'!J57</f>
        <v/>
      </c>
      <c r="H37" s="56" t="str">
        <f t="shared" si="0"/>
        <v/>
      </c>
      <c r="I37" s="57"/>
      <c r="J37" s="57"/>
      <c r="K37" s="58"/>
      <c r="L37" s="69"/>
      <c r="M37" s="260" t="str">
        <f>'No1-No20'!K57</f>
        <v/>
      </c>
      <c r="N37" s="144" t="str">
        <f t="shared" si="1"/>
        <v/>
      </c>
      <c r="O37" s="53" t="str">
        <f>'No1-No20'!L57</f>
        <v/>
      </c>
      <c r="P37" s="53" t="str">
        <f>'No1-No20'!M57</f>
        <v/>
      </c>
      <c r="Q37" s="53" t="str">
        <f>'No1-No20'!N57</f>
        <v/>
      </c>
      <c r="R37" s="62" t="str">
        <f t="shared" si="2"/>
        <v/>
      </c>
      <c r="S37" s="53" t="str">
        <f>'No1-No20'!O57</f>
        <v/>
      </c>
      <c r="T37" s="148" t="str">
        <f t="shared" si="3"/>
        <v/>
      </c>
      <c r="U37" s="53" t="str">
        <f>'No1-No20'!P57</f>
        <v/>
      </c>
      <c r="V37" s="56" t="str">
        <f t="shared" si="4"/>
        <v/>
      </c>
      <c r="W37" s="57"/>
      <c r="X37" s="57"/>
      <c r="Y37" s="57"/>
      <c r="Z37" s="90"/>
      <c r="AA37" s="260" t="str">
        <f>'No1-No20'!Q57</f>
        <v/>
      </c>
      <c r="AB37" s="148" t="str">
        <f t="shared" si="5"/>
        <v/>
      </c>
      <c r="AC37" s="267" t="str">
        <f>'No1-No20'!R57</f>
        <v/>
      </c>
      <c r="AD37" s="267" t="str">
        <f>'No1-No20'!S57</f>
        <v/>
      </c>
      <c r="AE37" s="53" t="str">
        <f>'No1-No20'!T57</f>
        <v/>
      </c>
      <c r="AF37" s="280" t="str">
        <f t="shared" si="6"/>
        <v/>
      </c>
      <c r="AG37" s="267" t="str">
        <f>'No1-No20'!U57</f>
        <v/>
      </c>
      <c r="AH37" s="223" t="str">
        <f t="shared" si="7"/>
        <v/>
      </c>
      <c r="AI37" s="267" t="str">
        <f>'No1-No20'!V57</f>
        <v/>
      </c>
      <c r="AJ37" s="121" t="str">
        <f t="shared" si="8"/>
        <v/>
      </c>
      <c r="AK37" s="120"/>
      <c r="AL37" s="120"/>
      <c r="AM37" s="57"/>
      <c r="AN37" s="90"/>
    </row>
    <row r="38" spans="1:40" s="124" customFormat="1" ht="77.25" customHeight="1">
      <c r="A38" s="86">
        <v>13</v>
      </c>
      <c r="B38" s="260" t="str">
        <f>'No1-No20'!E61</f>
        <v/>
      </c>
      <c r="C38" s="53" t="str">
        <f>'No1-No20'!F61</f>
        <v/>
      </c>
      <c r="D38" s="53" t="str">
        <f>'No1-No20'!G61</f>
        <v/>
      </c>
      <c r="E38" s="53" t="str">
        <f>'No1-No20'!H61</f>
        <v/>
      </c>
      <c r="F38" s="53" t="str">
        <f>'No1-No20'!I61</f>
        <v/>
      </c>
      <c r="G38" s="53" t="str">
        <f>'No1-No20'!J61</f>
        <v/>
      </c>
      <c r="H38" s="56" t="str">
        <f t="shared" si="0"/>
        <v/>
      </c>
      <c r="I38" s="57"/>
      <c r="J38" s="57"/>
      <c r="K38" s="58"/>
      <c r="L38" s="69"/>
      <c r="M38" s="260" t="str">
        <f>'No1-No20'!K61</f>
        <v/>
      </c>
      <c r="N38" s="144" t="str">
        <f t="shared" si="1"/>
        <v/>
      </c>
      <c r="O38" s="53" t="str">
        <f>'No1-No20'!L61</f>
        <v/>
      </c>
      <c r="P38" s="53" t="str">
        <f>'No1-No20'!M61</f>
        <v/>
      </c>
      <c r="Q38" s="53" t="str">
        <f>'No1-No20'!N61</f>
        <v/>
      </c>
      <c r="R38" s="62" t="str">
        <f t="shared" si="2"/>
        <v/>
      </c>
      <c r="S38" s="53" t="str">
        <f>'No1-No20'!O61</f>
        <v/>
      </c>
      <c r="T38" s="148" t="str">
        <f t="shared" si="3"/>
        <v/>
      </c>
      <c r="U38" s="53" t="str">
        <f>'No1-No20'!P61</f>
        <v/>
      </c>
      <c r="V38" s="56" t="str">
        <f t="shared" si="4"/>
        <v/>
      </c>
      <c r="W38" s="57"/>
      <c r="X38" s="57"/>
      <c r="Y38" s="57"/>
      <c r="Z38" s="90"/>
      <c r="AA38" s="260" t="str">
        <f>'No1-No20'!Q61</f>
        <v/>
      </c>
      <c r="AB38" s="148" t="str">
        <f t="shared" si="5"/>
        <v/>
      </c>
      <c r="AC38" s="267" t="str">
        <f>'No1-No20'!R61</f>
        <v/>
      </c>
      <c r="AD38" s="267" t="str">
        <f>'No1-No20'!S61</f>
        <v/>
      </c>
      <c r="AE38" s="53" t="str">
        <f>'No1-No20'!T61</f>
        <v/>
      </c>
      <c r="AF38" s="280" t="str">
        <f t="shared" si="6"/>
        <v/>
      </c>
      <c r="AG38" s="267" t="str">
        <f>'No1-No20'!U61</f>
        <v/>
      </c>
      <c r="AH38" s="223" t="str">
        <f t="shared" si="7"/>
        <v/>
      </c>
      <c r="AI38" s="267" t="str">
        <f>'No1-No20'!V61</f>
        <v/>
      </c>
      <c r="AJ38" s="121" t="str">
        <f t="shared" si="8"/>
        <v/>
      </c>
      <c r="AK38" s="120"/>
      <c r="AL38" s="120"/>
      <c r="AM38" s="57"/>
      <c r="AN38" s="90"/>
    </row>
    <row r="39" spans="1:40" s="124" customFormat="1" ht="77.25" customHeight="1">
      <c r="A39" s="86">
        <v>14</v>
      </c>
      <c r="B39" s="260" t="str">
        <f>'No1-No20'!E65</f>
        <v/>
      </c>
      <c r="C39" s="53" t="str">
        <f>'No1-No20'!F65</f>
        <v/>
      </c>
      <c r="D39" s="53" t="str">
        <f>'No1-No20'!G65</f>
        <v/>
      </c>
      <c r="E39" s="53" t="str">
        <f>'No1-No20'!H65</f>
        <v/>
      </c>
      <c r="F39" s="53" t="str">
        <f>'No1-No20'!I65</f>
        <v/>
      </c>
      <c r="G39" s="53" t="str">
        <f>'No1-No20'!J65</f>
        <v/>
      </c>
      <c r="H39" s="56" t="str">
        <f t="shared" si="0"/>
        <v/>
      </c>
      <c r="I39" s="57"/>
      <c r="J39" s="57"/>
      <c r="K39" s="58"/>
      <c r="L39" s="69"/>
      <c r="M39" s="260" t="str">
        <f>'No1-No20'!K65</f>
        <v/>
      </c>
      <c r="N39" s="144" t="str">
        <f t="shared" si="1"/>
        <v/>
      </c>
      <c r="O39" s="53" t="str">
        <f>'No1-No20'!L65</f>
        <v/>
      </c>
      <c r="P39" s="53" t="str">
        <f>'No1-No20'!M65</f>
        <v/>
      </c>
      <c r="Q39" s="53" t="str">
        <f>'No1-No20'!N65</f>
        <v/>
      </c>
      <c r="R39" s="62" t="str">
        <f t="shared" si="2"/>
        <v/>
      </c>
      <c r="S39" s="53" t="str">
        <f>'No1-No20'!O65</f>
        <v/>
      </c>
      <c r="T39" s="148" t="str">
        <f t="shared" si="3"/>
        <v/>
      </c>
      <c r="U39" s="53" t="str">
        <f>'No1-No20'!P65</f>
        <v/>
      </c>
      <c r="V39" s="56" t="str">
        <f t="shared" si="4"/>
        <v/>
      </c>
      <c r="W39" s="57"/>
      <c r="X39" s="57"/>
      <c r="Y39" s="57"/>
      <c r="Z39" s="90"/>
      <c r="AA39" s="260" t="str">
        <f>'No1-No20'!Q65</f>
        <v/>
      </c>
      <c r="AB39" s="148" t="str">
        <f t="shared" si="5"/>
        <v/>
      </c>
      <c r="AC39" s="267" t="str">
        <f>'No1-No20'!R65</f>
        <v/>
      </c>
      <c r="AD39" s="267" t="str">
        <f>'No1-No20'!S65</f>
        <v/>
      </c>
      <c r="AE39" s="53" t="str">
        <f>'No1-No20'!T65</f>
        <v/>
      </c>
      <c r="AF39" s="280" t="str">
        <f t="shared" si="6"/>
        <v/>
      </c>
      <c r="AG39" s="267" t="str">
        <f>'No1-No20'!U65</f>
        <v/>
      </c>
      <c r="AH39" s="223" t="str">
        <f t="shared" si="7"/>
        <v/>
      </c>
      <c r="AI39" s="267" t="str">
        <f>'No1-No20'!V65</f>
        <v/>
      </c>
      <c r="AJ39" s="121" t="str">
        <f t="shared" si="8"/>
        <v/>
      </c>
      <c r="AK39" s="120"/>
      <c r="AL39" s="120"/>
      <c r="AM39" s="57"/>
      <c r="AN39" s="90"/>
    </row>
    <row r="40" spans="1:40" s="124" customFormat="1" ht="77.25" customHeight="1">
      <c r="A40" s="86">
        <v>15</v>
      </c>
      <c r="B40" s="260" t="str">
        <f>'No1-No20'!E69</f>
        <v/>
      </c>
      <c r="C40" s="53" t="str">
        <f>'No1-No20'!F69</f>
        <v/>
      </c>
      <c r="D40" s="53" t="str">
        <f>'No1-No20'!G69</f>
        <v/>
      </c>
      <c r="E40" s="53" t="str">
        <f>'No1-No20'!H69</f>
        <v/>
      </c>
      <c r="F40" s="53" t="str">
        <f>'No1-No20'!I69</f>
        <v/>
      </c>
      <c r="G40" s="53" t="str">
        <f>'No1-No20'!J69</f>
        <v/>
      </c>
      <c r="H40" s="56" t="str">
        <f t="shared" si="0"/>
        <v/>
      </c>
      <c r="I40" s="57"/>
      <c r="J40" s="57"/>
      <c r="K40" s="58"/>
      <c r="L40" s="69"/>
      <c r="M40" s="260" t="str">
        <f>'No1-No20'!K69</f>
        <v/>
      </c>
      <c r="N40" s="144" t="str">
        <f t="shared" si="1"/>
        <v/>
      </c>
      <c r="O40" s="53" t="str">
        <f>'No1-No20'!L69</f>
        <v/>
      </c>
      <c r="P40" s="53" t="str">
        <f>'No1-No20'!M69</f>
        <v/>
      </c>
      <c r="Q40" s="53" t="str">
        <f>'No1-No20'!N69</f>
        <v/>
      </c>
      <c r="R40" s="62" t="str">
        <f t="shared" si="2"/>
        <v/>
      </c>
      <c r="S40" s="53" t="str">
        <f>'No1-No20'!O69</f>
        <v/>
      </c>
      <c r="T40" s="148" t="str">
        <f t="shared" si="3"/>
        <v/>
      </c>
      <c r="U40" s="53" t="str">
        <f>'No1-No20'!P69</f>
        <v/>
      </c>
      <c r="V40" s="56" t="str">
        <f t="shared" si="4"/>
        <v/>
      </c>
      <c r="W40" s="57"/>
      <c r="X40" s="57"/>
      <c r="Y40" s="57"/>
      <c r="Z40" s="90"/>
      <c r="AA40" s="260" t="str">
        <f>'No1-No20'!Q69</f>
        <v/>
      </c>
      <c r="AB40" s="148" t="str">
        <f t="shared" si="5"/>
        <v/>
      </c>
      <c r="AC40" s="267" t="str">
        <f>'No1-No20'!R69</f>
        <v/>
      </c>
      <c r="AD40" s="267" t="str">
        <f>'No1-No20'!S69</f>
        <v/>
      </c>
      <c r="AE40" s="53" t="str">
        <f>'No1-No20'!T69</f>
        <v/>
      </c>
      <c r="AF40" s="280" t="str">
        <f t="shared" si="6"/>
        <v/>
      </c>
      <c r="AG40" s="267" t="str">
        <f>'No1-No20'!U69</f>
        <v/>
      </c>
      <c r="AH40" s="223" t="str">
        <f t="shared" si="7"/>
        <v/>
      </c>
      <c r="AI40" s="267" t="str">
        <f>'No1-No20'!V69</f>
        <v/>
      </c>
      <c r="AJ40" s="121" t="str">
        <f t="shared" si="8"/>
        <v/>
      </c>
      <c r="AK40" s="120"/>
      <c r="AL40" s="120"/>
      <c r="AM40" s="57"/>
      <c r="AN40" s="90"/>
    </row>
    <row r="41" spans="1:40" s="124" customFormat="1" ht="77.25" customHeight="1">
      <c r="A41" s="86">
        <v>16</v>
      </c>
      <c r="B41" s="260" t="str">
        <f>'No1-No20'!E73</f>
        <v/>
      </c>
      <c r="C41" s="53" t="str">
        <f>'No1-No20'!F73</f>
        <v/>
      </c>
      <c r="D41" s="53" t="str">
        <f>'No1-No20'!G73</f>
        <v/>
      </c>
      <c r="E41" s="53" t="str">
        <f>'No1-No20'!H73</f>
        <v/>
      </c>
      <c r="F41" s="53" t="str">
        <f>'No1-No20'!I73</f>
        <v/>
      </c>
      <c r="G41" s="53" t="str">
        <f>'No1-No20'!J73</f>
        <v/>
      </c>
      <c r="H41" s="56" t="str">
        <f t="shared" si="0"/>
        <v/>
      </c>
      <c r="I41" s="57"/>
      <c r="J41" s="57"/>
      <c r="K41" s="58"/>
      <c r="L41" s="69"/>
      <c r="M41" s="260" t="str">
        <f>'No1-No20'!K73</f>
        <v/>
      </c>
      <c r="N41" s="144" t="str">
        <f t="shared" si="1"/>
        <v/>
      </c>
      <c r="O41" s="53" t="str">
        <f>'No1-No20'!L73</f>
        <v/>
      </c>
      <c r="P41" s="53" t="str">
        <f>'No1-No20'!M73</f>
        <v/>
      </c>
      <c r="Q41" s="53" t="str">
        <f>'No1-No20'!N73</f>
        <v/>
      </c>
      <c r="R41" s="62" t="str">
        <f t="shared" si="2"/>
        <v/>
      </c>
      <c r="S41" s="53" t="str">
        <f>'No1-No20'!O73</f>
        <v/>
      </c>
      <c r="T41" s="148" t="str">
        <f t="shared" si="3"/>
        <v/>
      </c>
      <c r="U41" s="53" t="str">
        <f>'No1-No20'!P73</f>
        <v/>
      </c>
      <c r="V41" s="56" t="str">
        <f t="shared" si="4"/>
        <v/>
      </c>
      <c r="W41" s="57"/>
      <c r="X41" s="57"/>
      <c r="Y41" s="57"/>
      <c r="Z41" s="90"/>
      <c r="AA41" s="260" t="str">
        <f>'No1-No20'!Q73</f>
        <v/>
      </c>
      <c r="AB41" s="148" t="str">
        <f t="shared" si="5"/>
        <v/>
      </c>
      <c r="AC41" s="267" t="str">
        <f>'No1-No20'!R73</f>
        <v/>
      </c>
      <c r="AD41" s="267" t="str">
        <f>'No1-No20'!S73</f>
        <v/>
      </c>
      <c r="AE41" s="53" t="str">
        <f>'No1-No20'!T73</f>
        <v/>
      </c>
      <c r="AF41" s="280" t="str">
        <f t="shared" si="6"/>
        <v/>
      </c>
      <c r="AG41" s="267" t="str">
        <f>'No1-No20'!U73</f>
        <v/>
      </c>
      <c r="AH41" s="223" t="str">
        <f t="shared" si="7"/>
        <v/>
      </c>
      <c r="AI41" s="267" t="str">
        <f>'No1-No20'!V73</f>
        <v/>
      </c>
      <c r="AJ41" s="121" t="str">
        <f t="shared" si="8"/>
        <v/>
      </c>
      <c r="AK41" s="120"/>
      <c r="AL41" s="120"/>
      <c r="AM41" s="57"/>
      <c r="AN41" s="90"/>
    </row>
    <row r="42" spans="1:40" s="125" customFormat="1" ht="77.25" customHeight="1">
      <c r="A42" s="86">
        <v>17</v>
      </c>
      <c r="B42" s="260" t="str">
        <f>'No1-No20'!E77</f>
        <v/>
      </c>
      <c r="C42" s="53" t="str">
        <f>'No1-No20'!F77</f>
        <v/>
      </c>
      <c r="D42" s="53" t="str">
        <f>'No1-No20'!G77</f>
        <v/>
      </c>
      <c r="E42" s="53" t="str">
        <f>'No1-No20'!H77</f>
        <v/>
      </c>
      <c r="F42" s="53" t="str">
        <f>'No1-No20'!I77</f>
        <v/>
      </c>
      <c r="G42" s="53" t="str">
        <f>'No1-No20'!J77</f>
        <v/>
      </c>
      <c r="H42" s="56" t="str">
        <f t="shared" si="0"/>
        <v/>
      </c>
      <c r="I42" s="57"/>
      <c r="J42" s="57"/>
      <c r="K42" s="58"/>
      <c r="L42" s="69"/>
      <c r="M42" s="260" t="str">
        <f>'No1-No20'!K77</f>
        <v/>
      </c>
      <c r="N42" s="144" t="str">
        <f t="shared" si="1"/>
        <v/>
      </c>
      <c r="O42" s="53" t="str">
        <f>'No1-No20'!L77</f>
        <v/>
      </c>
      <c r="P42" s="53" t="str">
        <f>'No1-No20'!M77</f>
        <v/>
      </c>
      <c r="Q42" s="53" t="str">
        <f>'No1-No20'!N77</f>
        <v/>
      </c>
      <c r="R42" s="62" t="str">
        <f t="shared" si="2"/>
        <v/>
      </c>
      <c r="S42" s="53" t="str">
        <f>'No1-No20'!O77</f>
        <v/>
      </c>
      <c r="T42" s="148" t="str">
        <f t="shared" si="3"/>
        <v/>
      </c>
      <c r="U42" s="53" t="str">
        <f>'No1-No20'!P77</f>
        <v/>
      </c>
      <c r="V42" s="56" t="str">
        <f t="shared" si="4"/>
        <v/>
      </c>
      <c r="W42" s="57"/>
      <c r="X42" s="57"/>
      <c r="Y42" s="57"/>
      <c r="Z42" s="90"/>
      <c r="AA42" s="260" t="str">
        <f>'No1-No20'!Q77</f>
        <v/>
      </c>
      <c r="AB42" s="148" t="str">
        <f t="shared" si="5"/>
        <v/>
      </c>
      <c r="AC42" s="267" t="str">
        <f>'No1-No20'!R77</f>
        <v/>
      </c>
      <c r="AD42" s="267" t="str">
        <f>'No1-No20'!S77</f>
        <v/>
      </c>
      <c r="AE42" s="53" t="str">
        <f>'No1-No20'!T77</f>
        <v/>
      </c>
      <c r="AF42" s="280" t="str">
        <f t="shared" si="6"/>
        <v/>
      </c>
      <c r="AG42" s="267" t="str">
        <f>'No1-No20'!U77</f>
        <v/>
      </c>
      <c r="AH42" s="223" t="str">
        <f t="shared" si="7"/>
        <v/>
      </c>
      <c r="AI42" s="267" t="str">
        <f>'No1-No20'!V77</f>
        <v/>
      </c>
      <c r="AJ42" s="121" t="str">
        <f t="shared" si="8"/>
        <v/>
      </c>
      <c r="AK42" s="120"/>
      <c r="AL42" s="120"/>
      <c r="AM42" s="57"/>
      <c r="AN42" s="90"/>
    </row>
    <row r="43" spans="1:40" s="125" customFormat="1" ht="77.25" customHeight="1">
      <c r="A43" s="86">
        <v>18</v>
      </c>
      <c r="B43" s="260" t="str">
        <f>'No1-No20'!E81</f>
        <v/>
      </c>
      <c r="C43" s="53" t="str">
        <f>'No1-No20'!F81</f>
        <v/>
      </c>
      <c r="D43" s="53" t="str">
        <f>'No1-No20'!G81</f>
        <v/>
      </c>
      <c r="E43" s="53" t="str">
        <f>'No1-No20'!H81</f>
        <v/>
      </c>
      <c r="F43" s="53" t="str">
        <f>'No1-No20'!I81</f>
        <v/>
      </c>
      <c r="G43" s="53" t="str">
        <f>'No1-No20'!J81</f>
        <v/>
      </c>
      <c r="H43" s="126" t="str">
        <f t="shared" si="0"/>
        <v/>
      </c>
      <c r="I43" s="127"/>
      <c r="J43" s="127"/>
      <c r="K43" s="128"/>
      <c r="L43" s="69"/>
      <c r="M43" s="260" t="str">
        <f>'No1-No20'!K81</f>
        <v/>
      </c>
      <c r="N43" s="145" t="str">
        <f t="shared" si="1"/>
        <v/>
      </c>
      <c r="O43" s="53" t="str">
        <f>'No1-No20'!L81</f>
        <v/>
      </c>
      <c r="P43" s="53" t="str">
        <f>'No1-No20'!M81</f>
        <v/>
      </c>
      <c r="Q43" s="53" t="str">
        <f>'No1-No20'!N81</f>
        <v/>
      </c>
      <c r="R43" s="62" t="str">
        <f t="shared" si="2"/>
        <v/>
      </c>
      <c r="S43" s="53" t="str">
        <f>'No1-No20'!O81</f>
        <v/>
      </c>
      <c r="T43" s="148" t="str">
        <f t="shared" si="3"/>
        <v/>
      </c>
      <c r="U43" s="53" t="str">
        <f>'No1-No20'!P81</f>
        <v/>
      </c>
      <c r="V43" s="126" t="str">
        <f t="shared" si="4"/>
        <v/>
      </c>
      <c r="W43" s="127"/>
      <c r="X43" s="127"/>
      <c r="Y43" s="127"/>
      <c r="Z43" s="129"/>
      <c r="AA43" s="260" t="str">
        <f>'No1-No20'!Q81</f>
        <v/>
      </c>
      <c r="AB43" s="148" t="str">
        <f t="shared" si="5"/>
        <v/>
      </c>
      <c r="AC43" s="267" t="str">
        <f>'No1-No20'!R81</f>
        <v/>
      </c>
      <c r="AD43" s="267" t="str">
        <f>'No1-No20'!S81</f>
        <v/>
      </c>
      <c r="AE43" s="53" t="str">
        <f>'No1-No20'!T81</f>
        <v/>
      </c>
      <c r="AF43" s="280" t="str">
        <f t="shared" si="6"/>
        <v/>
      </c>
      <c r="AG43" s="267" t="str">
        <f>'No1-No20'!U81</f>
        <v/>
      </c>
      <c r="AH43" s="148" t="str">
        <f t="shared" si="7"/>
        <v/>
      </c>
      <c r="AI43" s="267" t="str">
        <f>'No1-No20'!V81</f>
        <v/>
      </c>
      <c r="AJ43" s="130" t="str">
        <f t="shared" si="8"/>
        <v/>
      </c>
      <c r="AK43" s="70"/>
      <c r="AL43" s="70"/>
      <c r="AM43" s="57"/>
      <c r="AN43" s="90"/>
    </row>
    <row r="44" spans="1:40" s="125" customFormat="1" ht="77.25" customHeight="1">
      <c r="A44" s="86">
        <v>19</v>
      </c>
      <c r="B44" s="260" t="str">
        <f>'No1-No20'!E85</f>
        <v/>
      </c>
      <c r="C44" s="53" t="str">
        <f>'No1-No20'!F85</f>
        <v/>
      </c>
      <c r="D44" s="53" t="str">
        <f>'No1-No20'!G85</f>
        <v/>
      </c>
      <c r="E44" s="53" t="str">
        <f>'No1-No20'!H85</f>
        <v/>
      </c>
      <c r="F44" s="53" t="str">
        <f>'No1-No20'!I85</f>
        <v/>
      </c>
      <c r="G44" s="53" t="str">
        <f>'No1-No20'!J85</f>
        <v/>
      </c>
      <c r="H44" s="56" t="str">
        <f t="shared" si="0"/>
        <v/>
      </c>
      <c r="I44" s="57"/>
      <c r="J44" s="57"/>
      <c r="K44" s="58"/>
      <c r="L44" s="69"/>
      <c r="M44" s="260" t="str">
        <f>'No1-No20'!K85</f>
        <v/>
      </c>
      <c r="N44" s="144" t="str">
        <f t="shared" si="1"/>
        <v/>
      </c>
      <c r="O44" s="53" t="str">
        <f>'No1-No20'!L85</f>
        <v/>
      </c>
      <c r="P44" s="53" t="str">
        <f>'No1-No20'!M85</f>
        <v/>
      </c>
      <c r="Q44" s="53" t="str">
        <f>'No1-No20'!N85</f>
        <v/>
      </c>
      <c r="R44" s="62" t="str">
        <f t="shared" si="2"/>
        <v/>
      </c>
      <c r="S44" s="53" t="str">
        <f>'No1-No20'!O85</f>
        <v/>
      </c>
      <c r="T44" s="148" t="str">
        <f t="shared" si="3"/>
        <v/>
      </c>
      <c r="U44" s="53" t="str">
        <f>'No1-No20'!P85</f>
        <v/>
      </c>
      <c r="V44" s="56" t="str">
        <f t="shared" si="4"/>
        <v/>
      </c>
      <c r="W44" s="57"/>
      <c r="X44" s="57"/>
      <c r="Y44" s="127"/>
      <c r="Z44" s="129"/>
      <c r="AA44" s="260" t="str">
        <f>'No1-No20'!Q85</f>
        <v/>
      </c>
      <c r="AB44" s="148" t="str">
        <f t="shared" si="5"/>
        <v/>
      </c>
      <c r="AC44" s="267" t="str">
        <f>'No1-No20'!R85</f>
        <v/>
      </c>
      <c r="AD44" s="267" t="str">
        <f>'No1-No20'!S85</f>
        <v/>
      </c>
      <c r="AE44" s="53" t="str">
        <f>'No1-No20'!T85</f>
        <v/>
      </c>
      <c r="AF44" s="280" t="str">
        <f t="shared" si="6"/>
        <v/>
      </c>
      <c r="AG44" s="267" t="str">
        <f>'No1-No20'!U85</f>
        <v/>
      </c>
      <c r="AH44" s="223" t="str">
        <f t="shared" si="7"/>
        <v/>
      </c>
      <c r="AI44" s="267" t="str">
        <f>'No1-No20'!V85</f>
        <v/>
      </c>
      <c r="AJ44" s="121" t="str">
        <f t="shared" si="8"/>
        <v/>
      </c>
      <c r="AK44" s="70"/>
      <c r="AL44" s="70"/>
      <c r="AM44" s="127"/>
      <c r="AN44" s="129"/>
    </row>
    <row r="45" spans="1:40" s="125" customFormat="1" ht="77.25" customHeight="1" thickBot="1">
      <c r="A45" s="131">
        <v>20</v>
      </c>
      <c r="B45" s="261" t="str">
        <f>'No1-No20'!E89</f>
        <v/>
      </c>
      <c r="C45" s="264" t="str">
        <f>'No1-No20'!F89</f>
        <v/>
      </c>
      <c r="D45" s="264" t="str">
        <f>'No1-No20'!G89</f>
        <v/>
      </c>
      <c r="E45" s="264" t="str">
        <f>'No1-No20'!H89</f>
        <v/>
      </c>
      <c r="F45" s="264" t="str">
        <f>'No1-No20'!I89</f>
        <v/>
      </c>
      <c r="G45" s="264" t="str">
        <f>'No1-No20'!J89</f>
        <v/>
      </c>
      <c r="H45" s="134" t="str">
        <f t="shared" si="0"/>
        <v/>
      </c>
      <c r="I45" s="135"/>
      <c r="J45" s="135"/>
      <c r="K45" s="132"/>
      <c r="L45" s="136"/>
      <c r="M45" s="261" t="str">
        <f>'No1-No20'!K89</f>
        <v/>
      </c>
      <c r="N45" s="146" t="str">
        <f t="shared" si="1"/>
        <v/>
      </c>
      <c r="O45" s="264" t="str">
        <f>'No1-No20'!L89</f>
        <v/>
      </c>
      <c r="P45" s="264" t="str">
        <f>'No1-No20'!M89</f>
        <v/>
      </c>
      <c r="Q45" s="264" t="str">
        <f>'No1-No20'!N89</f>
        <v/>
      </c>
      <c r="R45" s="139" t="str">
        <f t="shared" si="2"/>
        <v/>
      </c>
      <c r="S45" s="264" t="str">
        <f>'No1-No20'!O89</f>
        <v/>
      </c>
      <c r="T45" s="149" t="str">
        <f t="shared" si="3"/>
        <v/>
      </c>
      <c r="U45" s="264" t="str">
        <f>'No1-No20'!P89</f>
        <v/>
      </c>
      <c r="V45" s="140" t="str">
        <f t="shared" si="4"/>
        <v/>
      </c>
      <c r="W45" s="135"/>
      <c r="X45" s="135"/>
      <c r="Y45" s="141"/>
      <c r="Z45" s="142"/>
      <c r="AA45" s="261" t="str">
        <f>'No1-No20'!Q89</f>
        <v/>
      </c>
      <c r="AB45" s="149" t="str">
        <f t="shared" si="5"/>
        <v/>
      </c>
      <c r="AC45" s="268" t="str">
        <f>'No1-No20'!R89</f>
        <v/>
      </c>
      <c r="AD45" s="268" t="str">
        <f>'No1-No20'!S89</f>
        <v/>
      </c>
      <c r="AE45" s="264" t="str">
        <f>'No1-No20'!T89</f>
        <v/>
      </c>
      <c r="AF45" s="281" t="str">
        <f t="shared" si="6"/>
        <v/>
      </c>
      <c r="AG45" s="268" t="str">
        <f>'No1-No20'!U89</f>
        <v/>
      </c>
      <c r="AH45" s="269" t="str">
        <f t="shared" si="7"/>
        <v/>
      </c>
      <c r="AI45" s="268" t="str">
        <f>'No1-No20'!V89</f>
        <v/>
      </c>
      <c r="AJ45" s="143" t="str">
        <f t="shared" si="8"/>
        <v/>
      </c>
      <c r="AK45" s="137"/>
      <c r="AL45" s="137"/>
      <c r="AM45" s="141"/>
      <c r="AN45" s="142"/>
    </row>
    <row r="46" spans="1:40" s="72" customFormat="1" ht="50.25" customHeight="1" thickTop="1">
      <c r="AG46" s="73"/>
      <c r="AH46" s="73"/>
      <c r="AI46" s="73"/>
      <c r="AJ46" s="73" t="s">
        <v>81</v>
      </c>
      <c r="AK46" s="73"/>
      <c r="AL46" s="73"/>
      <c r="AM46" s="73"/>
      <c r="AN46" s="73"/>
    </row>
  </sheetData>
  <mergeCells count="133">
    <mergeCell ref="AL21:AL22"/>
    <mergeCell ref="AJ21:AJ22"/>
    <mergeCell ref="M21:R21"/>
    <mergeCell ref="S21:U21"/>
    <mergeCell ref="V21:V22"/>
    <mergeCell ref="F12:I12"/>
    <mergeCell ref="Q22:R22"/>
    <mergeCell ref="M20:Z20"/>
    <mergeCell ref="E10:F10"/>
    <mergeCell ref="Z21:Z22"/>
    <mergeCell ref="G19:I19"/>
    <mergeCell ref="I21:I22"/>
    <mergeCell ref="J21:J22"/>
    <mergeCell ref="H21:H22"/>
    <mergeCell ref="AK21:AK22"/>
    <mergeCell ref="AG21:AI21"/>
    <mergeCell ref="AD17:AF17"/>
    <mergeCell ref="AL17:AM17"/>
    <mergeCell ref="AI18:AN18"/>
    <mergeCell ref="N17:Q17"/>
    <mergeCell ref="R17:S17"/>
    <mergeCell ref="Z17:AA17"/>
    <mergeCell ref="Y21:Y22"/>
    <mergeCell ref="AA21:AF21"/>
    <mergeCell ref="L23:L24"/>
    <mergeCell ref="Z23:Z24"/>
    <mergeCell ref="AN23:AN24"/>
    <mergeCell ref="K23:K24"/>
    <mergeCell ref="Y23:Y24"/>
    <mergeCell ref="AM23:AM24"/>
    <mergeCell ref="M18:Q18"/>
    <mergeCell ref="M19:Q19"/>
    <mergeCell ref="AA18:AE18"/>
    <mergeCell ref="AA19:AE19"/>
    <mergeCell ref="AE22:AF22"/>
    <mergeCell ref="AI19:AK19"/>
    <mergeCell ref="AL19:AN19"/>
    <mergeCell ref="AM21:AM22"/>
    <mergeCell ref="AA20:AN20"/>
    <mergeCell ref="AF19:AH19"/>
    <mergeCell ref="R18:T18"/>
    <mergeCell ref="R19:T19"/>
    <mergeCell ref="AN21:AN22"/>
    <mergeCell ref="K21:K22"/>
    <mergeCell ref="L21:L22"/>
    <mergeCell ref="B20:L20"/>
    <mergeCell ref="B21:E21"/>
    <mergeCell ref="F21:G21"/>
    <mergeCell ref="A1:AN1"/>
    <mergeCell ref="J7:L7"/>
    <mergeCell ref="X4:Y4"/>
    <mergeCell ref="Z4:AA4"/>
    <mergeCell ref="A7:B7"/>
    <mergeCell ref="AI4:AK4"/>
    <mergeCell ref="AL4:AN4"/>
    <mergeCell ref="AI5:AK6"/>
    <mergeCell ref="AL5:AN6"/>
    <mergeCell ref="Z7:AE7"/>
    <mergeCell ref="U4:W4"/>
    <mergeCell ref="AI7:AM7"/>
    <mergeCell ref="AE4:AH4"/>
    <mergeCell ref="J4:L4"/>
    <mergeCell ref="Q4:T4"/>
    <mergeCell ref="M4:P4"/>
    <mergeCell ref="G4:I4"/>
    <mergeCell ref="AB4:AD4"/>
    <mergeCell ref="G6:I6"/>
    <mergeCell ref="J5:L6"/>
    <mergeCell ref="AB5:AD6"/>
    <mergeCell ref="AE5:AH6"/>
    <mergeCell ref="Q5:T6"/>
    <mergeCell ref="E4:F4"/>
    <mergeCell ref="A4:D4"/>
    <mergeCell ref="A11:D11"/>
    <mergeCell ref="A12:E12"/>
    <mergeCell ref="A5:D6"/>
    <mergeCell ref="G8:I8"/>
    <mergeCell ref="A9:D9"/>
    <mergeCell ref="AI15:AK15"/>
    <mergeCell ref="AA9:AE9"/>
    <mergeCell ref="AA10:AE10"/>
    <mergeCell ref="AA11:AE11"/>
    <mergeCell ref="J11:L11"/>
    <mergeCell ref="A8:B8"/>
    <mergeCell ref="A13:B13"/>
    <mergeCell ref="Q13:W13"/>
    <mergeCell ref="AJ8:AM8"/>
    <mergeCell ref="AJ13:AM13"/>
    <mergeCell ref="G5:I5"/>
    <mergeCell ref="Q12:W12"/>
    <mergeCell ref="J8:K8"/>
    <mergeCell ref="AJ9:AM9"/>
    <mergeCell ref="AJ14:AM14"/>
    <mergeCell ref="Q15:W15"/>
    <mergeCell ref="U5:W6"/>
    <mergeCell ref="X5:Y6"/>
    <mergeCell ref="AK11:AL11"/>
    <mergeCell ref="AK12:AL12"/>
    <mergeCell ref="X19:Z19"/>
    <mergeCell ref="Z13:AH16"/>
    <mergeCell ref="F11:H11"/>
    <mergeCell ref="AF18:AH18"/>
    <mergeCell ref="Z12:AD12"/>
    <mergeCell ref="M10:N10"/>
    <mergeCell ref="AK10:AL10"/>
    <mergeCell ref="J10:K10"/>
    <mergeCell ref="U18:Z18"/>
    <mergeCell ref="U19:W19"/>
    <mergeCell ref="J19:L19"/>
    <mergeCell ref="Q16:Y16"/>
    <mergeCell ref="U17:V17"/>
    <mergeCell ref="X21:X22"/>
    <mergeCell ref="W21:W22"/>
    <mergeCell ref="G18:L18"/>
    <mergeCell ref="Z5:AA6"/>
    <mergeCell ref="E5:F6"/>
    <mergeCell ref="Q7:V7"/>
    <mergeCell ref="Q8:W8"/>
    <mergeCell ref="Q9:W9"/>
    <mergeCell ref="Q10:W10"/>
    <mergeCell ref="D8:F8"/>
    <mergeCell ref="M5:P6"/>
    <mergeCell ref="B17:D17"/>
    <mergeCell ref="G17:H17"/>
    <mergeCell ref="B18:D19"/>
    <mergeCell ref="E18:F18"/>
    <mergeCell ref="E19:F19"/>
    <mergeCell ref="J9:K9"/>
    <mergeCell ref="Z8:AD8"/>
    <mergeCell ref="Q11:W11"/>
    <mergeCell ref="Q14:W14"/>
    <mergeCell ref="A10:D10"/>
    <mergeCell ref="A18:A22"/>
  </mergeCells>
  <conditionalFormatting sqref="N26:N45 T26:T45 AB26:AB45 AH26:AH45">
    <cfRule type="cellIs" dxfId="32" priority="14" operator="greaterThan">
      <formula>1</formula>
    </cfRule>
    <cfRule type="cellIs" dxfId="31" priority="15" operator="lessThan">
      <formula>-1</formula>
    </cfRule>
  </conditionalFormatting>
  <conditionalFormatting sqref="R26:R45 AF26:AF45">
    <cfRule type="cellIs" dxfId="30" priority="8" operator="greaterThan">
      <formula>0.015</formula>
    </cfRule>
    <cfRule type="cellIs" dxfId="29" priority="9" operator="lessThan">
      <formula>-0.015</formula>
    </cfRule>
  </conditionalFormatting>
  <conditionalFormatting sqref="H26:H45 V26:V45 AJ26:AJ45">
    <cfRule type="cellIs" dxfId="28" priority="3" operator="greaterThan">
      <formula>$AJ$23</formula>
    </cfRule>
    <cfRule type="cellIs" dxfId="27" priority="4" operator="lessThan">
      <formula>$AJ$24</formula>
    </cfRule>
  </conditionalFormatting>
  <conditionalFormatting sqref="I26:I45 W26:W45 AK26:AK45">
    <cfRule type="cellIs" dxfId="26" priority="2" operator="greaterThan">
      <formula>$AK$23</formula>
    </cfRule>
  </conditionalFormatting>
  <conditionalFormatting sqref="J26:J45 X26:X45 AL26:AL45">
    <cfRule type="cellIs" dxfId="25" priority="1" operator="greaterThan">
      <formula>280</formula>
    </cfRule>
  </conditionalFormatting>
  <dataValidations disablePrompts="1" count="2">
    <dataValidation type="list" allowBlank="1" showInputMessage="1" showErrorMessage="1" sqref="AL15" xr:uid="{00000000-0002-0000-0000-000000000000}">
      <formula1>$AP$15:$AP$17</formula1>
    </dataValidation>
    <dataValidation type="list" allowBlank="1" showInputMessage="1" showErrorMessage="1" sqref="AL5:AN6" xr:uid="{00000000-0002-0000-0000-000001000000}">
      <formula1>$AP$5:$AP$7</formula1>
    </dataValidation>
  </dataValidations>
  <pageMargins left="0" right="0" top="0" bottom="0" header="0" footer="0"/>
  <pageSetup paperSize="9" scale="21" orientation="landscape" r:id="rId1"/>
  <headerFooter>
    <oddFooter>&amp;R&amp;18VDM Inspection Section Rev 03(2021/11/29)</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6"/>
  <sheetViews>
    <sheetView view="pageBreakPreview" topLeftCell="A31" zoomScale="25" zoomScaleNormal="55" zoomScaleSheetLayoutView="25" workbookViewId="0">
      <selection activeCell="O29" sqref="O29"/>
    </sheetView>
  </sheetViews>
  <sheetFormatPr defaultRowHeight="15"/>
  <cols>
    <col min="1" max="1" width="20.625" style="74" customWidth="1"/>
    <col min="2" max="2" width="16.75" style="2" customWidth="1"/>
    <col min="3" max="4" width="15.75" style="2" customWidth="1"/>
    <col min="5" max="5" width="16.75" style="2" customWidth="1"/>
    <col min="6" max="7" width="15.75" style="2" customWidth="1"/>
    <col min="8" max="8" width="16.75" style="2" customWidth="1"/>
    <col min="9" max="9" width="15.75" style="2" customWidth="1"/>
    <col min="10" max="10" width="16.75" style="2" customWidth="1"/>
    <col min="11" max="12" width="15.75" style="2" customWidth="1"/>
    <col min="13" max="13" width="16.75" style="2" customWidth="1"/>
    <col min="14" max="15" width="15.75" style="2" customWidth="1"/>
    <col min="16" max="43" width="15" style="2" customWidth="1"/>
    <col min="44" max="16384" width="9" style="2"/>
  </cols>
  <sheetData>
    <row r="1" spans="1:43" ht="74.25" customHeight="1">
      <c r="A1" s="427" t="s">
        <v>12</v>
      </c>
      <c r="B1" s="427"/>
      <c r="C1" s="427"/>
      <c r="D1" s="427"/>
      <c r="E1" s="427"/>
      <c r="F1" s="427"/>
      <c r="G1" s="427"/>
      <c r="H1" s="427"/>
      <c r="I1" s="427"/>
      <c r="J1" s="427"/>
      <c r="K1" s="427"/>
      <c r="L1" s="427"/>
      <c r="M1" s="427"/>
      <c r="N1" s="427"/>
      <c r="O1" s="427"/>
      <c r="P1" s="427"/>
      <c r="Q1" s="427"/>
      <c r="R1" s="427"/>
      <c r="S1" s="427"/>
      <c r="T1" s="427"/>
      <c r="U1" s="427"/>
      <c r="V1" s="427"/>
      <c r="W1" s="427"/>
      <c r="X1" s="427"/>
      <c r="Y1" s="427"/>
      <c r="Z1" s="427"/>
      <c r="AA1" s="427"/>
      <c r="AB1" s="427"/>
      <c r="AC1" s="427"/>
      <c r="AD1" s="427"/>
      <c r="AE1" s="427"/>
      <c r="AF1" s="427"/>
      <c r="AG1" s="427"/>
      <c r="AH1" s="427"/>
      <c r="AI1" s="427"/>
      <c r="AJ1" s="427"/>
      <c r="AK1" s="427"/>
      <c r="AL1" s="427"/>
      <c r="AM1" s="427"/>
      <c r="AN1" s="427"/>
      <c r="AO1" s="427"/>
      <c r="AP1" s="427"/>
      <c r="AQ1" s="427"/>
    </row>
    <row r="2" spans="1:43" ht="19.5" customHeight="1">
      <c r="T2" s="7"/>
      <c r="U2" s="5"/>
      <c r="V2" s="5"/>
      <c r="W2" s="5"/>
      <c r="X2" s="5"/>
      <c r="Y2" s="5"/>
      <c r="Z2" s="5"/>
      <c r="AA2" s="5"/>
      <c r="AB2" s="74"/>
      <c r="AC2" s="74"/>
      <c r="AG2" s="7"/>
      <c r="AH2" s="7"/>
      <c r="AI2" s="7" t="s">
        <v>67</v>
      </c>
    </row>
    <row r="3" spans="1:43" ht="34.5" customHeight="1">
      <c r="B3" s="1"/>
      <c r="C3" s="1"/>
      <c r="D3" s="1"/>
      <c r="E3" s="1"/>
      <c r="F3" s="1"/>
      <c r="G3" s="1"/>
      <c r="H3" s="1"/>
      <c r="I3" s="1"/>
      <c r="J3" s="1"/>
      <c r="K3" s="1"/>
      <c r="L3" s="1"/>
      <c r="M3" s="4"/>
      <c r="N3" s="5"/>
      <c r="O3" s="5"/>
      <c r="P3" s="5"/>
      <c r="Q3" s="6"/>
      <c r="R3" s="6"/>
      <c r="S3" s="6"/>
      <c r="T3" s="6"/>
      <c r="U3" s="6"/>
      <c r="V3" s="6"/>
      <c r="W3" s="6"/>
      <c r="X3" s="6"/>
      <c r="Y3" s="6"/>
      <c r="Z3" s="4"/>
      <c r="AA3" s="5"/>
      <c r="AC3" s="1"/>
      <c r="AL3" s="4" t="s">
        <v>20</v>
      </c>
      <c r="AM3" s="5"/>
      <c r="AO3" s="75">
        <f>'1'!AL2</f>
        <v>0</v>
      </c>
      <c r="AP3" s="75"/>
      <c r="AQ3" s="75"/>
    </row>
    <row r="4" spans="1:43" s="9" customFormat="1" ht="16.5" customHeight="1" thickBot="1">
      <c r="A4" s="76"/>
      <c r="B4" s="428"/>
      <c r="C4" s="428"/>
      <c r="D4" s="10"/>
      <c r="E4" s="11"/>
      <c r="F4" s="77"/>
      <c r="G4" s="77"/>
      <c r="H4" s="77"/>
      <c r="I4" s="77"/>
      <c r="J4" s="77"/>
      <c r="K4" s="430"/>
      <c r="L4" s="430"/>
      <c r="M4" s="430"/>
      <c r="N4" s="429"/>
      <c r="O4" s="429"/>
      <c r="P4" s="429"/>
      <c r="Q4" s="428"/>
      <c r="R4" s="428"/>
      <c r="S4" s="428"/>
      <c r="T4" s="428"/>
      <c r="U4" s="338"/>
      <c r="V4" s="338"/>
      <c r="W4" s="338"/>
      <c r="X4" s="338"/>
      <c r="Y4" s="338"/>
      <c r="Z4" s="338"/>
      <c r="AA4" s="338"/>
      <c r="AB4" s="338"/>
      <c r="AC4" s="10"/>
      <c r="AD4" s="78"/>
      <c r="AE4" s="78"/>
      <c r="AF4" s="78"/>
      <c r="AG4" s="78"/>
    </row>
    <row r="5" spans="1:43" s="9" customFormat="1" ht="57" customHeight="1" thickTop="1">
      <c r="A5" s="417" t="s">
        <v>0</v>
      </c>
      <c r="B5" s="359" t="s">
        <v>129</v>
      </c>
      <c r="C5" s="359"/>
      <c r="D5" s="359"/>
      <c r="E5" s="359"/>
      <c r="F5" s="360"/>
      <c r="G5" s="358" t="s">
        <v>21</v>
      </c>
      <c r="H5" s="359"/>
      <c r="I5" s="360"/>
      <c r="J5" s="358" t="s">
        <v>16</v>
      </c>
      <c r="K5" s="359"/>
      <c r="L5" s="359"/>
      <c r="M5" s="359"/>
      <c r="N5" s="359"/>
      <c r="O5" s="363"/>
      <c r="P5" s="393" t="s">
        <v>129</v>
      </c>
      <c r="Q5" s="359"/>
      <c r="R5" s="359"/>
      <c r="S5" s="359"/>
      <c r="T5" s="360"/>
      <c r="U5" s="358" t="s">
        <v>21</v>
      </c>
      <c r="V5" s="359"/>
      <c r="W5" s="360"/>
      <c r="X5" s="358" t="s">
        <v>16</v>
      </c>
      <c r="Y5" s="359"/>
      <c r="Z5" s="359"/>
      <c r="AA5" s="359"/>
      <c r="AB5" s="359"/>
      <c r="AC5" s="363"/>
      <c r="AD5" s="393" t="s">
        <v>129</v>
      </c>
      <c r="AE5" s="359"/>
      <c r="AF5" s="359"/>
      <c r="AG5" s="359"/>
      <c r="AH5" s="360"/>
      <c r="AI5" s="358" t="s">
        <v>21</v>
      </c>
      <c r="AJ5" s="359"/>
      <c r="AK5" s="360"/>
      <c r="AL5" s="358"/>
      <c r="AM5" s="359"/>
      <c r="AN5" s="359"/>
      <c r="AO5" s="359"/>
      <c r="AP5" s="359"/>
      <c r="AQ5" s="363"/>
    </row>
    <row r="6" spans="1:43" s="9" customFormat="1" ht="57" customHeight="1" thickBot="1">
      <c r="A6" s="418"/>
      <c r="B6" s="395" t="s">
        <v>134</v>
      </c>
      <c r="C6" s="395"/>
      <c r="D6" s="395"/>
      <c r="E6" s="395"/>
      <c r="F6" s="396"/>
      <c r="G6" s="431"/>
      <c r="H6" s="432"/>
      <c r="I6" s="433"/>
      <c r="J6" s="364" t="s">
        <v>125</v>
      </c>
      <c r="K6" s="365"/>
      <c r="L6" s="365"/>
      <c r="M6" s="351" t="s">
        <v>61</v>
      </c>
      <c r="N6" s="351"/>
      <c r="O6" s="352"/>
      <c r="P6" s="394" t="s">
        <v>132</v>
      </c>
      <c r="Q6" s="395"/>
      <c r="R6" s="395"/>
      <c r="S6" s="395"/>
      <c r="T6" s="396"/>
      <c r="U6" s="426"/>
      <c r="V6" s="403"/>
      <c r="W6" s="404"/>
      <c r="X6" s="364" t="s">
        <v>125</v>
      </c>
      <c r="Y6" s="365"/>
      <c r="Z6" s="365"/>
      <c r="AA6" s="351" t="s">
        <v>61</v>
      </c>
      <c r="AB6" s="351"/>
      <c r="AC6" s="352"/>
      <c r="AD6" s="394" t="s">
        <v>133</v>
      </c>
      <c r="AE6" s="395"/>
      <c r="AF6" s="395"/>
      <c r="AG6" s="395"/>
      <c r="AH6" s="396"/>
      <c r="AI6" s="426"/>
      <c r="AJ6" s="403"/>
      <c r="AK6" s="404"/>
      <c r="AL6" s="364" t="s">
        <v>125</v>
      </c>
      <c r="AM6" s="365"/>
      <c r="AN6" s="365"/>
      <c r="AO6" s="351" t="s">
        <v>61</v>
      </c>
      <c r="AP6" s="351"/>
      <c r="AQ6" s="352"/>
    </row>
    <row r="7" spans="1:43" s="78" customFormat="1" ht="52.5" customHeight="1">
      <c r="A7" s="418"/>
      <c r="B7" s="400" t="s">
        <v>7</v>
      </c>
      <c r="C7" s="400"/>
      <c r="D7" s="400"/>
      <c r="E7" s="400"/>
      <c r="F7" s="400"/>
      <c r="G7" s="400"/>
      <c r="H7" s="400"/>
      <c r="I7" s="400"/>
      <c r="J7" s="400"/>
      <c r="K7" s="400"/>
      <c r="L7" s="400"/>
      <c r="M7" s="400"/>
      <c r="N7" s="400"/>
      <c r="O7" s="401"/>
      <c r="P7" s="399" t="s">
        <v>7</v>
      </c>
      <c r="Q7" s="400"/>
      <c r="R7" s="400"/>
      <c r="S7" s="400"/>
      <c r="T7" s="400"/>
      <c r="U7" s="400"/>
      <c r="V7" s="400"/>
      <c r="W7" s="400"/>
      <c r="X7" s="400"/>
      <c r="Y7" s="400"/>
      <c r="Z7" s="400"/>
      <c r="AA7" s="400"/>
      <c r="AB7" s="400"/>
      <c r="AC7" s="401"/>
      <c r="AD7" s="399" t="s">
        <v>7</v>
      </c>
      <c r="AE7" s="400"/>
      <c r="AF7" s="400"/>
      <c r="AG7" s="400"/>
      <c r="AH7" s="400"/>
      <c r="AI7" s="400"/>
      <c r="AJ7" s="400"/>
      <c r="AK7" s="400"/>
      <c r="AL7" s="400"/>
      <c r="AM7" s="400"/>
      <c r="AN7" s="400"/>
      <c r="AO7" s="400"/>
      <c r="AP7" s="400"/>
      <c r="AQ7" s="401"/>
    </row>
    <row r="8" spans="1:43" s="78" customFormat="1" ht="52.5" customHeight="1">
      <c r="A8" s="418"/>
      <c r="B8" s="422" t="s">
        <v>17</v>
      </c>
      <c r="C8" s="422"/>
      <c r="D8" s="422"/>
      <c r="E8" s="422"/>
      <c r="F8" s="422"/>
      <c r="G8" s="423"/>
      <c r="H8" s="424" t="s">
        <v>18</v>
      </c>
      <c r="I8" s="422"/>
      <c r="J8" s="423"/>
      <c r="K8" s="425" t="s">
        <v>83</v>
      </c>
      <c r="L8" s="421" t="s">
        <v>23</v>
      </c>
      <c r="M8" s="421" t="s">
        <v>25</v>
      </c>
      <c r="N8" s="421" t="s">
        <v>26</v>
      </c>
      <c r="O8" s="420" t="s">
        <v>19</v>
      </c>
      <c r="P8" s="408" t="s">
        <v>17</v>
      </c>
      <c r="Q8" s="409"/>
      <c r="R8" s="409"/>
      <c r="S8" s="409"/>
      <c r="T8" s="409"/>
      <c r="U8" s="411"/>
      <c r="V8" s="410" t="s">
        <v>18</v>
      </c>
      <c r="W8" s="409"/>
      <c r="X8" s="411"/>
      <c r="Y8" s="412" t="s">
        <v>83</v>
      </c>
      <c r="Z8" s="317" t="s">
        <v>23</v>
      </c>
      <c r="AA8" s="317" t="s">
        <v>25</v>
      </c>
      <c r="AB8" s="317" t="s">
        <v>26</v>
      </c>
      <c r="AC8" s="405" t="s">
        <v>19</v>
      </c>
      <c r="AD8" s="408" t="s">
        <v>17</v>
      </c>
      <c r="AE8" s="409"/>
      <c r="AF8" s="409"/>
      <c r="AG8" s="409"/>
      <c r="AH8" s="409"/>
      <c r="AI8" s="411"/>
      <c r="AJ8" s="410" t="s">
        <v>18</v>
      </c>
      <c r="AK8" s="409"/>
      <c r="AL8" s="411"/>
      <c r="AM8" s="412" t="s">
        <v>83</v>
      </c>
      <c r="AN8" s="317" t="s">
        <v>23</v>
      </c>
      <c r="AO8" s="317" t="s">
        <v>25</v>
      </c>
      <c r="AP8" s="317" t="s">
        <v>26</v>
      </c>
      <c r="AQ8" s="405" t="s">
        <v>19</v>
      </c>
    </row>
    <row r="9" spans="1:43" s="78" customFormat="1" ht="82.5" customHeight="1">
      <c r="A9" s="419"/>
      <c r="B9" s="156" t="s">
        <v>1</v>
      </c>
      <c r="C9" s="20" t="s">
        <v>60</v>
      </c>
      <c r="D9" s="16" t="s">
        <v>84</v>
      </c>
      <c r="E9" s="17" t="s">
        <v>2</v>
      </c>
      <c r="F9" s="397" t="s">
        <v>3</v>
      </c>
      <c r="G9" s="398"/>
      <c r="H9" s="17" t="s">
        <v>1</v>
      </c>
      <c r="I9" s="19" t="s">
        <v>60</v>
      </c>
      <c r="J9" s="17" t="s">
        <v>2</v>
      </c>
      <c r="K9" s="413"/>
      <c r="L9" s="318"/>
      <c r="M9" s="318"/>
      <c r="N9" s="318"/>
      <c r="O9" s="392"/>
      <c r="P9" s="18" t="s">
        <v>1</v>
      </c>
      <c r="Q9" s="19" t="s">
        <v>60</v>
      </c>
      <c r="R9" s="16" t="s">
        <v>84</v>
      </c>
      <c r="S9" s="17" t="s">
        <v>2</v>
      </c>
      <c r="T9" s="397" t="s">
        <v>3</v>
      </c>
      <c r="U9" s="398"/>
      <c r="V9" s="17" t="s">
        <v>1</v>
      </c>
      <c r="W9" s="19" t="s">
        <v>60</v>
      </c>
      <c r="X9" s="17" t="s">
        <v>2</v>
      </c>
      <c r="Y9" s="413"/>
      <c r="Z9" s="318"/>
      <c r="AA9" s="318"/>
      <c r="AB9" s="318"/>
      <c r="AC9" s="392"/>
      <c r="AD9" s="18" t="s">
        <v>1</v>
      </c>
      <c r="AE9" s="19" t="s">
        <v>60</v>
      </c>
      <c r="AF9" s="16" t="s">
        <v>84</v>
      </c>
      <c r="AG9" s="17" t="s">
        <v>2</v>
      </c>
      <c r="AH9" s="397" t="s">
        <v>3</v>
      </c>
      <c r="AI9" s="398"/>
      <c r="AJ9" s="17" t="s">
        <v>1</v>
      </c>
      <c r="AK9" s="19" t="s">
        <v>60</v>
      </c>
      <c r="AL9" s="17" t="s">
        <v>2</v>
      </c>
      <c r="AM9" s="413"/>
      <c r="AN9" s="318"/>
      <c r="AO9" s="318"/>
      <c r="AP9" s="318"/>
      <c r="AQ9" s="392"/>
    </row>
    <row r="10" spans="1:43" s="78" customFormat="1" ht="58.5" customHeight="1">
      <c r="A10" s="118" t="s">
        <v>121</v>
      </c>
      <c r="B10" s="29"/>
      <c r="C10" s="22">
        <v>1</v>
      </c>
      <c r="D10" s="22">
        <v>2.5</v>
      </c>
      <c r="E10" s="23">
        <v>1.4999999999999999E-2</v>
      </c>
      <c r="F10" s="30"/>
      <c r="G10" s="31">
        <v>0.02</v>
      </c>
      <c r="H10" s="25">
        <v>149.19999999999999</v>
      </c>
      <c r="I10" s="32">
        <v>1</v>
      </c>
      <c r="J10" s="23">
        <v>5.0000000000000001E-3</v>
      </c>
      <c r="K10" s="26">
        <v>5.5</v>
      </c>
      <c r="L10" s="27">
        <v>420</v>
      </c>
      <c r="M10" s="27">
        <v>300</v>
      </c>
      <c r="N10" s="317" t="s">
        <v>120</v>
      </c>
      <c r="O10" s="28"/>
      <c r="P10" s="29"/>
      <c r="Q10" s="22">
        <v>1</v>
      </c>
      <c r="R10" s="22">
        <v>2.5</v>
      </c>
      <c r="S10" s="23">
        <v>1.4999999999999999E-2</v>
      </c>
      <c r="T10" s="30"/>
      <c r="U10" s="31">
        <v>0.02</v>
      </c>
      <c r="V10" s="25">
        <v>149.19999999999999</v>
      </c>
      <c r="W10" s="32">
        <v>1</v>
      </c>
      <c r="X10" s="23">
        <v>5.0000000000000001E-3</v>
      </c>
      <c r="Y10" s="26">
        <v>5.5</v>
      </c>
      <c r="Z10" s="27">
        <v>420</v>
      </c>
      <c r="AA10" s="27">
        <v>300</v>
      </c>
      <c r="AB10" s="317" t="s">
        <v>120</v>
      </c>
      <c r="AC10" s="28"/>
      <c r="AD10" s="29"/>
      <c r="AE10" s="22">
        <v>1</v>
      </c>
      <c r="AF10" s="22">
        <v>2.5</v>
      </c>
      <c r="AG10" s="23">
        <v>1.4999999999999999E-2</v>
      </c>
      <c r="AH10" s="30"/>
      <c r="AI10" s="31">
        <v>0.02</v>
      </c>
      <c r="AJ10" s="25">
        <v>149.19999999999999</v>
      </c>
      <c r="AK10" s="32">
        <v>1</v>
      </c>
      <c r="AL10" s="23">
        <v>5.0000000000000001E-3</v>
      </c>
      <c r="AM10" s="26">
        <v>5.5</v>
      </c>
      <c r="AN10" s="27">
        <v>420</v>
      </c>
      <c r="AO10" s="27">
        <v>300</v>
      </c>
      <c r="AP10" s="317" t="s">
        <v>120</v>
      </c>
      <c r="AQ10" s="28"/>
    </row>
    <row r="11" spans="1:43" s="78" customFormat="1" ht="58.5" customHeight="1">
      <c r="A11" s="119" t="s">
        <v>122</v>
      </c>
      <c r="B11" s="41"/>
      <c r="C11" s="34">
        <v>-1</v>
      </c>
      <c r="D11" s="34">
        <v>-0.5</v>
      </c>
      <c r="E11" s="36"/>
      <c r="F11" s="36">
        <v>1.26</v>
      </c>
      <c r="G11" s="42">
        <v>-0.02</v>
      </c>
      <c r="H11" s="37">
        <v>140.30000000000001</v>
      </c>
      <c r="I11" s="43">
        <v>-1</v>
      </c>
      <c r="J11" s="35"/>
      <c r="K11" s="38">
        <v>-2.1</v>
      </c>
      <c r="L11" s="39"/>
      <c r="M11" s="39"/>
      <c r="N11" s="318"/>
      <c r="O11" s="40"/>
      <c r="P11" s="41"/>
      <c r="Q11" s="34">
        <v>-1</v>
      </c>
      <c r="R11" s="34">
        <v>-0.5</v>
      </c>
      <c r="S11" s="36"/>
      <c r="T11" s="36">
        <v>1.26</v>
      </c>
      <c r="U11" s="42">
        <v>-0.02</v>
      </c>
      <c r="V11" s="37">
        <v>140.30000000000001</v>
      </c>
      <c r="W11" s="43">
        <v>-1</v>
      </c>
      <c r="X11" s="35"/>
      <c r="Y11" s="38">
        <v>-2.1</v>
      </c>
      <c r="Z11" s="39"/>
      <c r="AA11" s="39"/>
      <c r="AB11" s="318"/>
      <c r="AC11" s="40"/>
      <c r="AD11" s="41"/>
      <c r="AE11" s="34">
        <v>-1</v>
      </c>
      <c r="AF11" s="34">
        <v>-0.5</v>
      </c>
      <c r="AG11" s="36"/>
      <c r="AH11" s="36">
        <v>1.26</v>
      </c>
      <c r="AI11" s="42">
        <v>-0.02</v>
      </c>
      <c r="AJ11" s="37">
        <v>140.30000000000001</v>
      </c>
      <c r="AK11" s="43">
        <v>-1</v>
      </c>
      <c r="AL11" s="35"/>
      <c r="AM11" s="38">
        <v>-2.1</v>
      </c>
      <c r="AN11" s="39"/>
      <c r="AO11" s="39"/>
      <c r="AP11" s="318"/>
      <c r="AQ11" s="40"/>
    </row>
    <row r="12" spans="1:43" s="78" customFormat="1" ht="73.5" customHeight="1" thickBot="1">
      <c r="A12" s="44" t="s">
        <v>123</v>
      </c>
      <c r="B12" s="79" t="s">
        <v>4</v>
      </c>
      <c r="C12" s="80" t="s">
        <v>58</v>
      </c>
      <c r="D12" s="81" t="s">
        <v>4</v>
      </c>
      <c r="E12" s="81" t="s">
        <v>5</v>
      </c>
      <c r="F12" s="47" t="s">
        <v>119</v>
      </c>
      <c r="G12" s="82" t="s">
        <v>6</v>
      </c>
      <c r="H12" s="83" t="s">
        <v>13</v>
      </c>
      <c r="I12" s="80" t="s">
        <v>58</v>
      </c>
      <c r="J12" s="46" t="s">
        <v>5</v>
      </c>
      <c r="K12" s="46" t="s">
        <v>14</v>
      </c>
      <c r="L12" s="46" t="s">
        <v>24</v>
      </c>
      <c r="M12" s="46" t="s">
        <v>141</v>
      </c>
      <c r="N12" s="46" t="s">
        <v>5</v>
      </c>
      <c r="O12" s="49" t="s">
        <v>5</v>
      </c>
      <c r="P12" s="84" t="s">
        <v>4</v>
      </c>
      <c r="Q12" s="85" t="s">
        <v>58</v>
      </c>
      <c r="R12" s="81" t="s">
        <v>4</v>
      </c>
      <c r="S12" s="81" t="s">
        <v>5</v>
      </c>
      <c r="T12" s="47" t="s">
        <v>119</v>
      </c>
      <c r="U12" s="82" t="s">
        <v>6</v>
      </c>
      <c r="V12" s="83" t="s">
        <v>13</v>
      </c>
      <c r="W12" s="48" t="s">
        <v>13</v>
      </c>
      <c r="X12" s="46" t="s">
        <v>5</v>
      </c>
      <c r="Y12" s="46" t="s">
        <v>14</v>
      </c>
      <c r="Z12" s="46" t="s">
        <v>24</v>
      </c>
      <c r="AA12" s="46" t="s">
        <v>141</v>
      </c>
      <c r="AB12" s="46" t="s">
        <v>5</v>
      </c>
      <c r="AC12" s="49" t="s">
        <v>5</v>
      </c>
      <c r="AD12" s="84" t="s">
        <v>4</v>
      </c>
      <c r="AE12" s="85" t="s">
        <v>58</v>
      </c>
      <c r="AF12" s="81" t="s">
        <v>4</v>
      </c>
      <c r="AG12" s="81" t="s">
        <v>5</v>
      </c>
      <c r="AH12" s="47" t="s">
        <v>119</v>
      </c>
      <c r="AI12" s="82" t="s">
        <v>6</v>
      </c>
      <c r="AJ12" s="83" t="s">
        <v>13</v>
      </c>
      <c r="AK12" s="80" t="s">
        <v>58</v>
      </c>
      <c r="AL12" s="46" t="s">
        <v>5</v>
      </c>
      <c r="AM12" s="46" t="s">
        <v>14</v>
      </c>
      <c r="AN12" s="46" t="s">
        <v>66</v>
      </c>
      <c r="AO12" s="46" t="s">
        <v>141</v>
      </c>
      <c r="AP12" s="46" t="s">
        <v>5</v>
      </c>
      <c r="AQ12" s="49" t="s">
        <v>5</v>
      </c>
    </row>
    <row r="13" spans="1:43" s="93" customFormat="1" ht="108.75" customHeight="1" thickTop="1">
      <c r="A13" s="86">
        <v>1</v>
      </c>
      <c r="B13" s="258" t="str">
        <f>'No1-No20'!W13</f>
        <v/>
      </c>
      <c r="C13" s="271" t="str">
        <f>IF(B13="","",('1'!B26-'2'!B13))</f>
        <v/>
      </c>
      <c r="D13" s="256" t="str">
        <f>'No1-No20'!X13</f>
        <v/>
      </c>
      <c r="E13" s="256" t="str">
        <f>'No1-No20'!Y13</f>
        <v/>
      </c>
      <c r="F13" s="256" t="str">
        <f>'No1-No20'!Z13</f>
        <v/>
      </c>
      <c r="G13" s="273" t="str">
        <f>IF(F13="","",(F13/'1'!E26-1))</f>
        <v/>
      </c>
      <c r="H13" s="256" t="str">
        <f>'No1-No20'!AA13</f>
        <v/>
      </c>
      <c r="I13" s="276" t="str">
        <f>IF(H13="","",('1'!F26-H13))</f>
        <v/>
      </c>
      <c r="J13" s="265" t="str">
        <f>'No1-No20'!AB13</f>
        <v/>
      </c>
      <c r="K13" s="56" t="str">
        <f>IF(H13="","",(H13-B13/1.308))</f>
        <v/>
      </c>
      <c r="L13" s="54"/>
      <c r="M13" s="65"/>
      <c r="N13" s="55"/>
      <c r="O13" s="55"/>
      <c r="P13" s="88"/>
      <c r="Q13" s="65" t="str">
        <f>IF(P13="","",('1'!B26-'2'!P13))</f>
        <v/>
      </c>
      <c r="R13" s="57"/>
      <c r="S13" s="61"/>
      <c r="T13" s="61"/>
      <c r="U13" s="87" t="str">
        <f>IF(T13="","",(T13/'1'!E26-1))</f>
        <v/>
      </c>
      <c r="V13" s="54"/>
      <c r="W13" s="54" t="str">
        <f>IF(V13="","",('1'!F26-V13))</f>
        <v/>
      </c>
      <c r="X13" s="89"/>
      <c r="Y13" s="56" t="str">
        <f>IF(V13="","",(V13-P13/1.308))</f>
        <v/>
      </c>
      <c r="Z13" s="57"/>
      <c r="AA13" s="57"/>
      <c r="AB13" s="57"/>
      <c r="AC13" s="90"/>
      <c r="AD13" s="88"/>
      <c r="AE13" s="91"/>
      <c r="AF13" s="92"/>
      <c r="AG13" s="61"/>
      <c r="AH13" s="61"/>
      <c r="AI13" s="60"/>
      <c r="AJ13" s="58"/>
      <c r="AK13" s="58"/>
      <c r="AL13" s="89"/>
      <c r="AM13" s="65"/>
      <c r="AN13" s="57"/>
      <c r="AO13" s="57"/>
      <c r="AP13" s="57"/>
      <c r="AQ13" s="90"/>
    </row>
    <row r="14" spans="1:43" s="93" customFormat="1" ht="108.75" customHeight="1">
      <c r="A14" s="86">
        <v>2</v>
      </c>
      <c r="B14" s="259" t="str">
        <f>'No1-No20'!W17</f>
        <v/>
      </c>
      <c r="C14" s="271" t="str">
        <f>IF(B14="","",('1'!B27-'2'!B14))</f>
        <v/>
      </c>
      <c r="D14" s="263" t="str">
        <f>'No1-No20'!X17</f>
        <v/>
      </c>
      <c r="E14" s="263" t="str">
        <f>'No1-No20'!Y17</f>
        <v/>
      </c>
      <c r="F14" s="263" t="str">
        <f>'No1-No20'!E17</f>
        <v/>
      </c>
      <c r="G14" s="87" t="str">
        <f>IF(F14="","",(F14/'1'!E27-1))</f>
        <v/>
      </c>
      <c r="H14" s="263" t="str">
        <f>'No1-No20'!AA17</f>
        <v/>
      </c>
      <c r="I14" s="277" t="str">
        <f>IF(H14="","",('1'!F27-H14))</f>
        <v/>
      </c>
      <c r="J14" s="266" t="str">
        <f>'No1-No20'!AB17</f>
        <v/>
      </c>
      <c r="K14" s="56" t="str">
        <f t="shared" ref="K14:K32" si="0">IF(H14="","",(H14-B14/1.308))</f>
        <v/>
      </c>
      <c r="L14" s="54"/>
      <c r="M14" s="65"/>
      <c r="N14" s="55"/>
      <c r="O14" s="55"/>
      <c r="P14" s="94"/>
      <c r="Q14" s="65" t="str">
        <f>IF(P14="","",('1'!B27-'2'!P14))</f>
        <v/>
      </c>
      <c r="R14" s="57"/>
      <c r="S14" s="61"/>
      <c r="T14" s="61"/>
      <c r="U14" s="87" t="str">
        <f>IF(T14="","",(T14/'1'!E27-1))</f>
        <v/>
      </c>
      <c r="V14" s="54"/>
      <c r="W14" s="54" t="str">
        <f>IF(V14="","",('1'!F27-V14))</f>
        <v/>
      </c>
      <c r="X14" s="95"/>
      <c r="Y14" s="56" t="str">
        <f t="shared" ref="Y14:Y32" si="1">IF(V14="","",(V14-P14/1.308))</f>
        <v/>
      </c>
      <c r="Z14" s="57"/>
      <c r="AA14" s="57"/>
      <c r="AB14" s="57"/>
      <c r="AC14" s="90"/>
      <c r="AD14" s="94"/>
      <c r="AE14" s="91"/>
      <c r="AF14" s="56"/>
      <c r="AG14" s="61"/>
      <c r="AH14" s="61"/>
      <c r="AI14" s="65"/>
      <c r="AJ14" s="58"/>
      <c r="AK14" s="58"/>
      <c r="AL14" s="95"/>
      <c r="AM14" s="65"/>
      <c r="AN14" s="57"/>
      <c r="AO14" s="57"/>
      <c r="AP14" s="57"/>
      <c r="AQ14" s="90"/>
    </row>
    <row r="15" spans="1:43" s="93" customFormat="1" ht="108.75" customHeight="1">
      <c r="A15" s="86">
        <v>3</v>
      </c>
      <c r="B15" s="259" t="str">
        <f>'No1-No20'!W21</f>
        <v/>
      </c>
      <c r="C15" s="271" t="str">
        <f>IF(B15="","",('1'!B28-'2'!B15))</f>
        <v/>
      </c>
      <c r="D15" s="263" t="str">
        <f>'No1-No20'!X21</f>
        <v/>
      </c>
      <c r="E15" s="263" t="str">
        <f>'No1-No20'!Y21</f>
        <v/>
      </c>
      <c r="F15" s="263" t="str">
        <f>'No1-No20'!Z21</f>
        <v/>
      </c>
      <c r="G15" s="87" t="str">
        <f>IF(F15="","",(F15/'1'!E28-1))</f>
        <v/>
      </c>
      <c r="H15" s="263" t="str">
        <f>'No1-No20'!AA21</f>
        <v/>
      </c>
      <c r="I15" s="277" t="str">
        <f>IF(H15="","",('1'!F28-H15))</f>
        <v/>
      </c>
      <c r="J15" s="266" t="str">
        <f>'No1-No20'!AB21</f>
        <v/>
      </c>
      <c r="K15" s="56" t="str">
        <f t="shared" si="0"/>
        <v/>
      </c>
      <c r="L15" s="54"/>
      <c r="M15" s="65"/>
      <c r="N15" s="55"/>
      <c r="O15" s="55"/>
      <c r="P15" s="94"/>
      <c r="Q15" s="65" t="str">
        <f>IF(P15="","",('1'!B28-'2'!P15))</f>
        <v/>
      </c>
      <c r="R15" s="57"/>
      <c r="S15" s="61"/>
      <c r="T15" s="61"/>
      <c r="U15" s="87" t="str">
        <f>IF(T15="","",(T15/'1'!E28-1))</f>
        <v/>
      </c>
      <c r="V15" s="54"/>
      <c r="W15" s="54" t="str">
        <f>IF(V15="","",('1'!F28-V15))</f>
        <v/>
      </c>
      <c r="X15" s="95"/>
      <c r="Y15" s="56" t="str">
        <f t="shared" si="1"/>
        <v/>
      </c>
      <c r="Z15" s="57"/>
      <c r="AA15" s="96"/>
      <c r="AB15" s="96"/>
      <c r="AC15" s="97"/>
      <c r="AD15" s="98"/>
      <c r="AE15" s="99"/>
      <c r="AF15" s="99"/>
      <c r="AG15" s="96"/>
      <c r="AH15" s="96"/>
      <c r="AI15" s="65"/>
      <c r="AJ15" s="58"/>
      <c r="AK15" s="58"/>
      <c r="AL15" s="95"/>
      <c r="AM15" s="65"/>
      <c r="AN15" s="57"/>
      <c r="AO15" s="57"/>
      <c r="AP15" s="57"/>
      <c r="AQ15" s="90"/>
    </row>
    <row r="16" spans="1:43" s="93" customFormat="1" ht="108.75" customHeight="1">
      <c r="A16" s="86">
        <v>4</v>
      </c>
      <c r="B16" s="259" t="str">
        <f>'No1-No20'!W25</f>
        <v/>
      </c>
      <c r="C16" s="271" t="str">
        <f>IF(B16="","",('1'!B29-'2'!B16))</f>
        <v/>
      </c>
      <c r="D16" s="263" t="str">
        <f>'No1-No20'!X25</f>
        <v/>
      </c>
      <c r="E16" s="263" t="str">
        <f>'No1-No20'!Y25</f>
        <v/>
      </c>
      <c r="F16" s="263" t="str">
        <f>'No1-No20'!Z25</f>
        <v/>
      </c>
      <c r="G16" s="87" t="str">
        <f>IF(F16="","",(F16/'1'!E29-1))</f>
        <v/>
      </c>
      <c r="H16" s="263" t="str">
        <f>'No1-No20'!AA25</f>
        <v/>
      </c>
      <c r="I16" s="277" t="str">
        <f>IF(H16="","",('1'!F29-H16))</f>
        <v/>
      </c>
      <c r="J16" s="266" t="str">
        <f>'No1-No20'!AB25</f>
        <v/>
      </c>
      <c r="K16" s="56" t="str">
        <f t="shared" si="0"/>
        <v/>
      </c>
      <c r="L16" s="54"/>
      <c r="M16" s="65"/>
      <c r="N16" s="55"/>
      <c r="O16" s="55"/>
      <c r="P16" s="94"/>
      <c r="Q16" s="65" t="str">
        <f>IF(P16="","",('1'!B29-'2'!P16))</f>
        <v/>
      </c>
      <c r="R16" s="57"/>
      <c r="S16" s="61"/>
      <c r="T16" s="61"/>
      <c r="U16" s="87" t="str">
        <f>IF(T16="","",(T16/'1'!E29-1))</f>
        <v/>
      </c>
      <c r="V16" s="54"/>
      <c r="W16" s="54" t="str">
        <f>IF(V16="","",('1'!F29-V16))</f>
        <v/>
      </c>
      <c r="X16" s="95"/>
      <c r="Y16" s="56" t="str">
        <f t="shared" si="1"/>
        <v/>
      </c>
      <c r="Z16" s="57"/>
      <c r="AA16" s="96"/>
      <c r="AB16" s="96"/>
      <c r="AC16" s="97"/>
      <c r="AD16" s="98"/>
      <c r="AE16" s="100"/>
      <c r="AF16" s="96"/>
      <c r="AG16" s="96"/>
      <c r="AH16" s="96"/>
      <c r="AI16" s="65"/>
      <c r="AJ16" s="58"/>
      <c r="AK16" s="58"/>
      <c r="AL16" s="95"/>
      <c r="AM16" s="65"/>
      <c r="AN16" s="57"/>
      <c r="AO16" s="57"/>
      <c r="AP16" s="57"/>
      <c r="AQ16" s="90"/>
    </row>
    <row r="17" spans="1:43" s="93" customFormat="1" ht="108.75" customHeight="1">
      <c r="A17" s="86">
        <v>5</v>
      </c>
      <c r="B17" s="259" t="str">
        <f>'No1-No20'!W29</f>
        <v/>
      </c>
      <c r="C17" s="271" t="str">
        <f>IF(B17="","",('1'!B30-'2'!B17))</f>
        <v/>
      </c>
      <c r="D17" s="263" t="str">
        <f>'No1-No20'!X29</f>
        <v/>
      </c>
      <c r="E17" s="263" t="str">
        <f>'No1-No20'!Y29</f>
        <v/>
      </c>
      <c r="F17" s="263" t="str">
        <f>'No1-No20'!Z29</f>
        <v/>
      </c>
      <c r="G17" s="87" t="str">
        <f>IF(F17="","",(F17/'1'!E30-1))</f>
        <v/>
      </c>
      <c r="H17" s="263" t="str">
        <f>'No1-No20'!AA29</f>
        <v/>
      </c>
      <c r="I17" s="277" t="str">
        <f>IF(H17="","",('1'!F30-H17))</f>
        <v/>
      </c>
      <c r="J17" s="266" t="str">
        <f>'No1-No20'!AB29</f>
        <v/>
      </c>
      <c r="K17" s="56" t="str">
        <f t="shared" si="0"/>
        <v/>
      </c>
      <c r="L17" s="54"/>
      <c r="M17" s="65"/>
      <c r="N17" s="55"/>
      <c r="O17" s="55"/>
      <c r="P17" s="94"/>
      <c r="Q17" s="65" t="str">
        <f>IF(P17="","",('1'!B30-'2'!P17))</f>
        <v/>
      </c>
      <c r="R17" s="57"/>
      <c r="S17" s="61"/>
      <c r="T17" s="61"/>
      <c r="U17" s="87" t="str">
        <f>IF(T17="","",(T17/'1'!E30-1))</f>
        <v/>
      </c>
      <c r="V17" s="54"/>
      <c r="W17" s="54" t="str">
        <f>IF(V17="","",('1'!F30-V17))</f>
        <v/>
      </c>
      <c r="X17" s="95"/>
      <c r="Y17" s="56" t="str">
        <f t="shared" si="1"/>
        <v/>
      </c>
      <c r="Z17" s="57"/>
      <c r="AA17" s="96"/>
      <c r="AB17" s="96"/>
      <c r="AC17" s="97"/>
      <c r="AD17" s="98"/>
      <c r="AE17" s="100"/>
      <c r="AF17" s="96"/>
      <c r="AG17" s="96"/>
      <c r="AH17" s="96"/>
      <c r="AI17" s="65"/>
      <c r="AJ17" s="58"/>
      <c r="AK17" s="58"/>
      <c r="AL17" s="95"/>
      <c r="AM17" s="65"/>
      <c r="AN17" s="57"/>
      <c r="AO17" s="57"/>
      <c r="AP17" s="57"/>
      <c r="AQ17" s="90"/>
    </row>
    <row r="18" spans="1:43" s="93" customFormat="1" ht="108.75" customHeight="1">
      <c r="A18" s="86">
        <v>6</v>
      </c>
      <c r="B18" s="259" t="str">
        <f>'No1-No20'!W33</f>
        <v/>
      </c>
      <c r="C18" s="271" t="str">
        <f>IF(B18="","",('1'!B31-'2'!B18))</f>
        <v/>
      </c>
      <c r="D18" s="263" t="str">
        <f>'No1-No20'!X33</f>
        <v/>
      </c>
      <c r="E18" s="263" t="str">
        <f>'No1-No20'!Y33</f>
        <v/>
      </c>
      <c r="F18" s="263" t="str">
        <f>'No1-No20'!Z33</f>
        <v/>
      </c>
      <c r="G18" s="87" t="str">
        <f>IF(F18="","",(F18/'1'!E31-1))</f>
        <v/>
      </c>
      <c r="H18" s="263" t="str">
        <f>'No1-No20'!AA33</f>
        <v/>
      </c>
      <c r="I18" s="277" t="str">
        <f>IF(H18="","",('1'!F31-H18))</f>
        <v/>
      </c>
      <c r="J18" s="266" t="str">
        <f>'No1-No20'!AB33</f>
        <v/>
      </c>
      <c r="K18" s="56" t="str">
        <f t="shared" si="0"/>
        <v/>
      </c>
      <c r="L18" s="54"/>
      <c r="M18" s="65"/>
      <c r="N18" s="55"/>
      <c r="O18" s="55"/>
      <c r="P18" s="94"/>
      <c r="Q18" s="65" t="str">
        <f>IF(P18="","",('1'!B31-'2'!P18))</f>
        <v/>
      </c>
      <c r="R18" s="57"/>
      <c r="S18" s="61"/>
      <c r="T18" s="61"/>
      <c r="U18" s="87" t="str">
        <f>IF(T18="","",(T18/'1'!E31-1))</f>
        <v/>
      </c>
      <c r="V18" s="54"/>
      <c r="W18" s="54" t="str">
        <f>IF(V18="","",('1'!F31-V18))</f>
        <v/>
      </c>
      <c r="X18" s="95"/>
      <c r="Y18" s="56" t="str">
        <f t="shared" si="1"/>
        <v/>
      </c>
      <c r="Z18" s="57"/>
      <c r="AA18" s="96"/>
      <c r="AB18" s="96"/>
      <c r="AC18" s="97"/>
      <c r="AD18" s="98"/>
      <c r="AE18" s="100"/>
      <c r="AF18" s="96"/>
      <c r="AG18" s="96"/>
      <c r="AH18" s="96"/>
      <c r="AI18" s="65"/>
      <c r="AJ18" s="58"/>
      <c r="AK18" s="58"/>
      <c r="AL18" s="95"/>
      <c r="AM18" s="65"/>
      <c r="AN18" s="57"/>
      <c r="AO18" s="57"/>
      <c r="AP18" s="57"/>
      <c r="AQ18" s="90"/>
    </row>
    <row r="19" spans="1:43" s="93" customFormat="1" ht="108.75" customHeight="1">
      <c r="A19" s="86">
        <v>7</v>
      </c>
      <c r="B19" s="259" t="str">
        <f>'No1-No20'!W37</f>
        <v/>
      </c>
      <c r="C19" s="271" t="str">
        <f>IF(B19="","",('1'!B32-'2'!B19))</f>
        <v/>
      </c>
      <c r="D19" s="263" t="str">
        <f>'No1-No20'!X37</f>
        <v/>
      </c>
      <c r="E19" s="263" t="str">
        <f>'No1-No20'!Y37</f>
        <v/>
      </c>
      <c r="F19" s="263" t="str">
        <f>'No1-No20'!Z37</f>
        <v/>
      </c>
      <c r="G19" s="87" t="str">
        <f>IF(F19="","",(F19/'1'!E32-1))</f>
        <v/>
      </c>
      <c r="H19" s="263" t="str">
        <f>'No1-No20'!AA37</f>
        <v/>
      </c>
      <c r="I19" s="277" t="str">
        <f>IF(H19="","",('1'!F32-H19))</f>
        <v/>
      </c>
      <c r="J19" s="266" t="str">
        <f>'No1-No20'!AB37</f>
        <v/>
      </c>
      <c r="K19" s="56" t="str">
        <f t="shared" si="0"/>
        <v/>
      </c>
      <c r="L19" s="54"/>
      <c r="M19" s="65"/>
      <c r="N19" s="55"/>
      <c r="O19" s="55"/>
      <c r="P19" s="94"/>
      <c r="Q19" s="65" t="str">
        <f>IF(P19="","",('1'!B32-'2'!P19))</f>
        <v/>
      </c>
      <c r="R19" s="57"/>
      <c r="S19" s="61"/>
      <c r="T19" s="61"/>
      <c r="U19" s="87" t="str">
        <f>IF(T19="","",(T19/'1'!E32-1))</f>
        <v/>
      </c>
      <c r="V19" s="54"/>
      <c r="W19" s="54" t="str">
        <f>IF(V19="","",('1'!F32-V19))</f>
        <v/>
      </c>
      <c r="X19" s="95"/>
      <c r="Y19" s="56" t="str">
        <f t="shared" si="1"/>
        <v/>
      </c>
      <c r="Z19" s="57"/>
      <c r="AA19" s="57"/>
      <c r="AB19" s="57"/>
      <c r="AC19" s="90"/>
      <c r="AD19" s="94"/>
      <c r="AE19" s="91"/>
      <c r="AF19" s="56"/>
      <c r="AG19" s="61"/>
      <c r="AH19" s="61"/>
      <c r="AI19" s="65"/>
      <c r="AJ19" s="58"/>
      <c r="AK19" s="58"/>
      <c r="AL19" s="95"/>
      <c r="AM19" s="65"/>
      <c r="AN19" s="57"/>
      <c r="AO19" s="57"/>
      <c r="AP19" s="57"/>
      <c r="AQ19" s="90"/>
    </row>
    <row r="20" spans="1:43" s="93" customFormat="1" ht="108.75" customHeight="1">
      <c r="A20" s="86">
        <v>8</v>
      </c>
      <c r="B20" s="259" t="str">
        <f>'No1-No20'!W41</f>
        <v/>
      </c>
      <c r="C20" s="271" t="str">
        <f>IF(B20="","",('1'!B33-'2'!B20))</f>
        <v/>
      </c>
      <c r="D20" s="263" t="str">
        <f>'No1-No20'!X41</f>
        <v/>
      </c>
      <c r="E20" s="263" t="str">
        <f>'No1-No20'!Y41</f>
        <v/>
      </c>
      <c r="F20" s="263" t="str">
        <f>'No1-No20'!Z41</f>
        <v/>
      </c>
      <c r="G20" s="87" t="str">
        <f>IF(F20="","",(F20/'1'!E33-1))</f>
        <v/>
      </c>
      <c r="H20" s="263" t="str">
        <f>'No1-No20'!AA41</f>
        <v/>
      </c>
      <c r="I20" s="277" t="str">
        <f>IF(H20="","",('1'!F33-H20))</f>
        <v/>
      </c>
      <c r="J20" s="266" t="str">
        <f>'No1-No20'!AB41</f>
        <v/>
      </c>
      <c r="K20" s="56" t="str">
        <f t="shared" si="0"/>
        <v/>
      </c>
      <c r="L20" s="54"/>
      <c r="M20" s="65"/>
      <c r="N20" s="55"/>
      <c r="O20" s="55"/>
      <c r="P20" s="94"/>
      <c r="Q20" s="65" t="str">
        <f>IF(P20="","",('1'!B33-'2'!P20))</f>
        <v/>
      </c>
      <c r="R20" s="57"/>
      <c r="S20" s="61"/>
      <c r="T20" s="61"/>
      <c r="U20" s="87" t="str">
        <f>IF(T20="","",(T20/'1'!E33-1))</f>
        <v/>
      </c>
      <c r="V20" s="54"/>
      <c r="W20" s="54" t="str">
        <f>IF(V20="","",('1'!F33-V20))</f>
        <v/>
      </c>
      <c r="X20" s="95"/>
      <c r="Y20" s="56" t="str">
        <f t="shared" si="1"/>
        <v/>
      </c>
      <c r="Z20" s="57"/>
      <c r="AA20" s="57"/>
      <c r="AB20" s="57"/>
      <c r="AC20" s="90"/>
      <c r="AD20" s="94"/>
      <c r="AE20" s="91"/>
      <c r="AF20" s="56"/>
      <c r="AG20" s="61"/>
      <c r="AH20" s="61"/>
      <c r="AI20" s="65"/>
      <c r="AJ20" s="58"/>
      <c r="AK20" s="58"/>
      <c r="AL20" s="95"/>
      <c r="AM20" s="65"/>
      <c r="AN20" s="57"/>
      <c r="AO20" s="57"/>
      <c r="AP20" s="57"/>
      <c r="AQ20" s="90"/>
    </row>
    <row r="21" spans="1:43" s="93" customFormat="1" ht="108.75" customHeight="1">
      <c r="A21" s="86">
        <v>9</v>
      </c>
      <c r="B21" s="259" t="str">
        <f>'No1-No20'!W45</f>
        <v/>
      </c>
      <c r="C21" s="271" t="str">
        <f>IF(B21="","",('1'!B34-'2'!B21))</f>
        <v/>
      </c>
      <c r="D21" s="263" t="str">
        <f>'No1-No20'!X45</f>
        <v/>
      </c>
      <c r="E21" s="263" t="str">
        <f>'No1-No20'!Y45</f>
        <v/>
      </c>
      <c r="F21" s="263" t="str">
        <f>'No1-No20'!Z45</f>
        <v/>
      </c>
      <c r="G21" s="87" t="str">
        <f>IF(F21="","",(F21/'1'!E34-1))</f>
        <v/>
      </c>
      <c r="H21" s="263" t="str">
        <f>'No1-No20'!AA45</f>
        <v/>
      </c>
      <c r="I21" s="277" t="str">
        <f>IF(H21="","",('1'!F34-H21))</f>
        <v/>
      </c>
      <c r="J21" s="266" t="str">
        <f>'No1-No20'!AB45</f>
        <v/>
      </c>
      <c r="K21" s="56" t="str">
        <f t="shared" si="0"/>
        <v/>
      </c>
      <c r="L21" s="54"/>
      <c r="M21" s="65"/>
      <c r="N21" s="55"/>
      <c r="O21" s="55"/>
      <c r="P21" s="94"/>
      <c r="Q21" s="65" t="str">
        <f>IF(P21="","",('1'!B34-'2'!P21))</f>
        <v/>
      </c>
      <c r="R21" s="57"/>
      <c r="S21" s="61"/>
      <c r="T21" s="61"/>
      <c r="U21" s="87" t="str">
        <f>IF(T21="","",(T21/'1'!E34-1))</f>
        <v/>
      </c>
      <c r="V21" s="54"/>
      <c r="W21" s="54" t="str">
        <f>IF(V21="","",('1'!F34-V21))</f>
        <v/>
      </c>
      <c r="X21" s="95"/>
      <c r="Y21" s="56" t="str">
        <f t="shared" si="1"/>
        <v/>
      </c>
      <c r="Z21" s="57"/>
      <c r="AA21" s="57"/>
      <c r="AB21" s="57"/>
      <c r="AC21" s="90"/>
      <c r="AD21" s="94"/>
      <c r="AE21" s="91"/>
      <c r="AF21" s="56"/>
      <c r="AG21" s="61"/>
      <c r="AH21" s="61"/>
      <c r="AI21" s="65"/>
      <c r="AJ21" s="58"/>
      <c r="AK21" s="58"/>
      <c r="AL21" s="95"/>
      <c r="AM21" s="65"/>
      <c r="AN21" s="57"/>
      <c r="AO21" s="57"/>
      <c r="AP21" s="57"/>
      <c r="AQ21" s="90"/>
    </row>
    <row r="22" spans="1:43" s="93" customFormat="1" ht="108.75" customHeight="1">
      <c r="A22" s="86">
        <v>10</v>
      </c>
      <c r="B22" s="259" t="str">
        <f>'No1-No20'!W49</f>
        <v/>
      </c>
      <c r="C22" s="271" t="str">
        <f>IF(B22="","",('1'!B35-'2'!B22))</f>
        <v/>
      </c>
      <c r="D22" s="263" t="str">
        <f>'No1-No20'!X49</f>
        <v/>
      </c>
      <c r="E22" s="263" t="str">
        <f>'No1-No20'!Y49</f>
        <v/>
      </c>
      <c r="F22" s="263" t="str">
        <f>'No1-No20'!Z49</f>
        <v/>
      </c>
      <c r="G22" s="87" t="str">
        <f>IF(F22="","",(F22/'1'!E35-1))</f>
        <v/>
      </c>
      <c r="H22" s="263" t="str">
        <f>'No1-No20'!AA49</f>
        <v/>
      </c>
      <c r="I22" s="277" t="str">
        <f>IF(H22="","",('1'!F35-H22))</f>
        <v/>
      </c>
      <c r="J22" s="266" t="str">
        <f>'No1-No20'!AB49</f>
        <v/>
      </c>
      <c r="K22" s="56" t="str">
        <f t="shared" si="0"/>
        <v/>
      </c>
      <c r="L22" s="54"/>
      <c r="M22" s="65"/>
      <c r="N22" s="55"/>
      <c r="O22" s="55"/>
      <c r="P22" s="94"/>
      <c r="Q22" s="65" t="str">
        <f>IF(P22="","",('1'!B35-'2'!P22))</f>
        <v/>
      </c>
      <c r="R22" s="57"/>
      <c r="S22" s="61"/>
      <c r="T22" s="61"/>
      <c r="U22" s="87" t="str">
        <f>IF(T22="","",(T22/'1'!E35-1))</f>
        <v/>
      </c>
      <c r="V22" s="54"/>
      <c r="W22" s="54" t="str">
        <f>IF(V22="","",('1'!F35-V22))</f>
        <v/>
      </c>
      <c r="X22" s="95"/>
      <c r="Y22" s="56" t="str">
        <f t="shared" si="1"/>
        <v/>
      </c>
      <c r="Z22" s="57"/>
      <c r="AA22" s="57"/>
      <c r="AB22" s="57"/>
      <c r="AC22" s="90"/>
      <c r="AD22" s="94"/>
      <c r="AE22" s="91"/>
      <c r="AF22" s="56"/>
      <c r="AG22" s="61"/>
      <c r="AH22" s="61"/>
      <c r="AI22" s="65"/>
      <c r="AJ22" s="58"/>
      <c r="AK22" s="58"/>
      <c r="AL22" s="95"/>
      <c r="AM22" s="65"/>
      <c r="AN22" s="57"/>
      <c r="AO22" s="57"/>
      <c r="AP22" s="57"/>
      <c r="AQ22" s="90"/>
    </row>
    <row r="23" spans="1:43" s="93" customFormat="1" ht="108.75" customHeight="1">
      <c r="A23" s="86">
        <v>11</v>
      </c>
      <c r="B23" s="259" t="str">
        <f>'No1-No20'!W53</f>
        <v/>
      </c>
      <c r="C23" s="271" t="str">
        <f>IF(B23="","",('1'!B36-'2'!B23))</f>
        <v/>
      </c>
      <c r="D23" s="263" t="str">
        <f>'No1-No20'!X53</f>
        <v/>
      </c>
      <c r="E23" s="263" t="str">
        <f>'No1-No20'!Y53</f>
        <v/>
      </c>
      <c r="F23" s="263" t="str">
        <f>'No1-No20'!Z53</f>
        <v/>
      </c>
      <c r="G23" s="87" t="str">
        <f>IF(F23="","",(F23/'1'!E36-1))</f>
        <v/>
      </c>
      <c r="H23" s="263" t="str">
        <f>'No1-No20'!AA53</f>
        <v/>
      </c>
      <c r="I23" s="277" t="str">
        <f>IF(H23="","",('1'!F36-H23))</f>
        <v/>
      </c>
      <c r="J23" s="266" t="str">
        <f>'No1-No20'!AB53</f>
        <v/>
      </c>
      <c r="K23" s="56" t="str">
        <f t="shared" si="0"/>
        <v/>
      </c>
      <c r="L23" s="54"/>
      <c r="M23" s="65"/>
      <c r="N23" s="55"/>
      <c r="O23" s="55"/>
      <c r="P23" s="94"/>
      <c r="Q23" s="65" t="str">
        <f>IF(P23="","",('1'!B36-'2'!P23))</f>
        <v/>
      </c>
      <c r="R23" s="57"/>
      <c r="S23" s="61"/>
      <c r="T23" s="61"/>
      <c r="U23" s="87" t="str">
        <f>IF(T23="","",(T23/'1'!E36-1))</f>
        <v/>
      </c>
      <c r="V23" s="54"/>
      <c r="W23" s="54" t="str">
        <f>IF(V23="","",('1'!F36-V23))</f>
        <v/>
      </c>
      <c r="X23" s="95"/>
      <c r="Y23" s="56"/>
      <c r="Z23" s="57"/>
      <c r="AA23" s="57"/>
      <c r="AB23" s="57"/>
      <c r="AC23" s="90"/>
      <c r="AD23" s="94"/>
      <c r="AE23" s="91"/>
      <c r="AF23" s="56"/>
      <c r="AG23" s="61"/>
      <c r="AH23" s="61"/>
      <c r="AI23" s="65"/>
      <c r="AJ23" s="58"/>
      <c r="AK23" s="58"/>
      <c r="AL23" s="95"/>
      <c r="AM23" s="56"/>
      <c r="AN23" s="57"/>
      <c r="AO23" s="57"/>
      <c r="AP23" s="57"/>
      <c r="AQ23" s="90"/>
    </row>
    <row r="24" spans="1:43" s="93" customFormat="1" ht="108.75" customHeight="1">
      <c r="A24" s="86">
        <v>12</v>
      </c>
      <c r="B24" s="259" t="str">
        <f>'No1-No20'!W57</f>
        <v/>
      </c>
      <c r="C24" s="271" t="str">
        <f>IF(B24="","",('1'!B37-'2'!B24))</f>
        <v/>
      </c>
      <c r="D24" s="263" t="str">
        <f>'No1-No20'!X57</f>
        <v/>
      </c>
      <c r="E24" s="263" t="str">
        <f>'No1-No20'!Y57</f>
        <v/>
      </c>
      <c r="F24" s="263" t="str">
        <f>'No1-No20'!Z57</f>
        <v/>
      </c>
      <c r="G24" s="87" t="str">
        <f>IF(F24="","",(F24/'1'!E37-1))</f>
        <v/>
      </c>
      <c r="H24" s="263" t="str">
        <f>'No1-No20'!AA57</f>
        <v/>
      </c>
      <c r="I24" s="277" t="str">
        <f>IF(H24="","",('1'!F37-H24))</f>
        <v/>
      </c>
      <c r="J24" s="266" t="str">
        <f>'No1-No20'!AB57</f>
        <v/>
      </c>
      <c r="K24" s="56" t="str">
        <f t="shared" si="0"/>
        <v/>
      </c>
      <c r="L24" s="54"/>
      <c r="M24" s="65"/>
      <c r="N24" s="55"/>
      <c r="O24" s="55"/>
      <c r="P24" s="94"/>
      <c r="Q24" s="65" t="str">
        <f>IF(P24="","",('1'!B37-'2'!P24))</f>
        <v/>
      </c>
      <c r="R24" s="57"/>
      <c r="S24" s="61"/>
      <c r="T24" s="61"/>
      <c r="U24" s="87" t="str">
        <f>IF(T24="","",(T24/'1'!E37-1))</f>
        <v/>
      </c>
      <c r="V24" s="54"/>
      <c r="W24" s="54" t="str">
        <f>IF(V24="","",('1'!F37-V24))</f>
        <v/>
      </c>
      <c r="X24" s="95"/>
      <c r="Y24" s="56"/>
      <c r="Z24" s="57"/>
      <c r="AA24" s="57"/>
      <c r="AB24" s="57"/>
      <c r="AC24" s="90"/>
      <c r="AD24" s="94"/>
      <c r="AE24" s="91"/>
      <c r="AF24" s="56"/>
      <c r="AG24" s="61"/>
      <c r="AH24" s="61"/>
      <c r="AI24" s="65"/>
      <c r="AJ24" s="58"/>
      <c r="AK24" s="58"/>
      <c r="AL24" s="95"/>
      <c r="AM24" s="56"/>
      <c r="AN24" s="57"/>
      <c r="AO24" s="57"/>
      <c r="AP24" s="57"/>
      <c r="AQ24" s="90"/>
    </row>
    <row r="25" spans="1:43" s="93" customFormat="1" ht="108.75" customHeight="1">
      <c r="A25" s="86">
        <v>13</v>
      </c>
      <c r="B25" s="259" t="str">
        <f>'No1-No20'!W61</f>
        <v/>
      </c>
      <c r="C25" s="271" t="str">
        <f>IF(B25="","",('1'!B38-'2'!B25))</f>
        <v/>
      </c>
      <c r="D25" s="263" t="str">
        <f>'No1-No20'!X61</f>
        <v/>
      </c>
      <c r="E25" s="263" t="str">
        <f>'No1-No20'!Y61</f>
        <v/>
      </c>
      <c r="F25" s="263" t="str">
        <f>'No1-No20'!Z61</f>
        <v/>
      </c>
      <c r="G25" s="87" t="str">
        <f>IF(F25="","",(F25/'1'!E38-1))</f>
        <v/>
      </c>
      <c r="H25" s="263" t="str">
        <f>'No1-No20'!AA61</f>
        <v/>
      </c>
      <c r="I25" s="277" t="str">
        <f>IF(H25="","",('1'!F38-H25))</f>
        <v/>
      </c>
      <c r="J25" s="266" t="str">
        <f>'No1-No20'!AB61</f>
        <v/>
      </c>
      <c r="K25" s="56" t="str">
        <f t="shared" si="0"/>
        <v/>
      </c>
      <c r="L25" s="54"/>
      <c r="M25" s="65"/>
      <c r="N25" s="55"/>
      <c r="O25" s="55"/>
      <c r="P25" s="94"/>
      <c r="Q25" s="65" t="str">
        <f>IF(P25="","",('1'!B38-'2'!P25))</f>
        <v/>
      </c>
      <c r="R25" s="57"/>
      <c r="S25" s="61"/>
      <c r="T25" s="61"/>
      <c r="U25" s="87" t="str">
        <f>IF(T25="","",(T25/'1'!E38-1))</f>
        <v/>
      </c>
      <c r="V25" s="54"/>
      <c r="W25" s="54" t="str">
        <f>IF(V25="","",('1'!F38-V25))</f>
        <v/>
      </c>
      <c r="X25" s="95"/>
      <c r="Y25" s="56" t="str">
        <f t="shared" si="1"/>
        <v/>
      </c>
      <c r="Z25" s="57"/>
      <c r="AA25" s="57"/>
      <c r="AB25" s="57"/>
      <c r="AC25" s="90"/>
      <c r="AD25" s="94"/>
      <c r="AE25" s="91"/>
      <c r="AF25" s="56"/>
      <c r="AG25" s="61"/>
      <c r="AH25" s="61"/>
      <c r="AI25" s="65"/>
      <c r="AJ25" s="58"/>
      <c r="AK25" s="58"/>
      <c r="AL25" s="95"/>
      <c r="AM25" s="56"/>
      <c r="AN25" s="57"/>
      <c r="AO25" s="57"/>
      <c r="AP25" s="57"/>
      <c r="AQ25" s="90"/>
    </row>
    <row r="26" spans="1:43" s="93" customFormat="1" ht="108.75" customHeight="1">
      <c r="A26" s="86">
        <v>14</v>
      </c>
      <c r="B26" s="259" t="str">
        <f>'No1-No20'!W65</f>
        <v/>
      </c>
      <c r="C26" s="271" t="str">
        <f>IF(B26="","",('1'!B39-'2'!B26))</f>
        <v/>
      </c>
      <c r="D26" s="263" t="str">
        <f>'No1-No20'!X65</f>
        <v/>
      </c>
      <c r="E26" s="263" t="str">
        <f>'No1-No20'!Y65</f>
        <v/>
      </c>
      <c r="F26" s="263" t="str">
        <f>'No1-No20'!Z65</f>
        <v/>
      </c>
      <c r="G26" s="87" t="str">
        <f>IF(F26="","",(F26/'1'!E39-1))</f>
        <v/>
      </c>
      <c r="H26" s="263" t="str">
        <f>'No1-No20'!AA65</f>
        <v/>
      </c>
      <c r="I26" s="277" t="str">
        <f>IF(H26="","",('1'!F39-H26))</f>
        <v/>
      </c>
      <c r="J26" s="266" t="str">
        <f>'No1-No20'!AB65</f>
        <v/>
      </c>
      <c r="K26" s="56" t="str">
        <f t="shared" si="0"/>
        <v/>
      </c>
      <c r="L26" s="54"/>
      <c r="M26" s="65"/>
      <c r="N26" s="55"/>
      <c r="O26" s="55"/>
      <c r="P26" s="94"/>
      <c r="Q26" s="65" t="str">
        <f>IF(P26="","",('1'!B39-'2'!P26))</f>
        <v/>
      </c>
      <c r="R26" s="57"/>
      <c r="S26" s="61"/>
      <c r="T26" s="61"/>
      <c r="U26" s="87" t="str">
        <f>IF(T26="","",(T26/'1'!E39-1))</f>
        <v/>
      </c>
      <c r="V26" s="54"/>
      <c r="W26" s="54" t="str">
        <f>IF(V26="","",('1'!F39-V26))</f>
        <v/>
      </c>
      <c r="X26" s="95"/>
      <c r="Y26" s="56" t="str">
        <f t="shared" si="1"/>
        <v/>
      </c>
      <c r="Z26" s="57"/>
      <c r="AA26" s="57"/>
      <c r="AB26" s="57"/>
      <c r="AC26" s="90"/>
      <c r="AD26" s="94"/>
      <c r="AE26" s="91"/>
      <c r="AF26" s="56"/>
      <c r="AG26" s="61"/>
      <c r="AH26" s="61"/>
      <c r="AI26" s="65"/>
      <c r="AJ26" s="58"/>
      <c r="AK26" s="58"/>
      <c r="AL26" s="95"/>
      <c r="AM26" s="65"/>
      <c r="AN26" s="57"/>
      <c r="AO26" s="57"/>
      <c r="AP26" s="57"/>
      <c r="AQ26" s="90"/>
    </row>
    <row r="27" spans="1:43" s="93" customFormat="1" ht="108.75" customHeight="1">
      <c r="A27" s="86">
        <v>15</v>
      </c>
      <c r="B27" s="259" t="str">
        <f>'No1-No20'!W69</f>
        <v/>
      </c>
      <c r="C27" s="271" t="str">
        <f>IF(B27="","",('1'!B40-'2'!B27))</f>
        <v/>
      </c>
      <c r="D27" s="263" t="str">
        <f>'No1-No20'!X69</f>
        <v/>
      </c>
      <c r="E27" s="263" t="str">
        <f>'No1-No20'!Y69</f>
        <v/>
      </c>
      <c r="F27" s="263" t="str">
        <f>'No1-No20'!Z69</f>
        <v/>
      </c>
      <c r="G27" s="87" t="str">
        <f>IF(F27="","",(F27/'1'!E40-1))</f>
        <v/>
      </c>
      <c r="H27" s="263" t="str">
        <f>'No1-No20'!AA69</f>
        <v/>
      </c>
      <c r="I27" s="277" t="str">
        <f>IF(H27="","",('1'!F40-H27))</f>
        <v/>
      </c>
      <c r="J27" s="266" t="str">
        <f>'No1-No20'!AB69</f>
        <v/>
      </c>
      <c r="K27" s="56" t="str">
        <f t="shared" si="0"/>
        <v/>
      </c>
      <c r="L27" s="54"/>
      <c r="M27" s="65"/>
      <c r="N27" s="55"/>
      <c r="O27" s="55"/>
      <c r="P27" s="94"/>
      <c r="Q27" s="65" t="str">
        <f>IF(P27="","",('1'!B40-'2'!P27))</f>
        <v/>
      </c>
      <c r="R27" s="57"/>
      <c r="S27" s="61"/>
      <c r="T27" s="61"/>
      <c r="U27" s="87" t="str">
        <f>IF(T27="","",(T27/'1'!E40-1))</f>
        <v/>
      </c>
      <c r="V27" s="54"/>
      <c r="W27" s="54" t="str">
        <f>IF(V27="","",('1'!F40-V27))</f>
        <v/>
      </c>
      <c r="X27" s="95"/>
      <c r="Y27" s="56" t="str">
        <f t="shared" si="1"/>
        <v/>
      </c>
      <c r="Z27" s="57"/>
      <c r="AA27" s="57"/>
      <c r="AB27" s="57"/>
      <c r="AC27" s="90"/>
      <c r="AD27" s="94"/>
      <c r="AE27" s="91"/>
      <c r="AF27" s="56"/>
      <c r="AG27" s="61"/>
      <c r="AH27" s="61"/>
      <c r="AI27" s="65"/>
      <c r="AJ27" s="58"/>
      <c r="AK27" s="58"/>
      <c r="AL27" s="95"/>
      <c r="AM27" s="65"/>
      <c r="AN27" s="57"/>
      <c r="AO27" s="57"/>
      <c r="AP27" s="57"/>
      <c r="AQ27" s="90"/>
    </row>
    <row r="28" spans="1:43" s="93" customFormat="1" ht="108.75" customHeight="1">
      <c r="A28" s="86">
        <v>16</v>
      </c>
      <c r="B28" s="259" t="str">
        <f>'No1-No20'!W73</f>
        <v/>
      </c>
      <c r="C28" s="271" t="str">
        <f>IF(B28="","",('1'!B41-'2'!B28))</f>
        <v/>
      </c>
      <c r="D28" s="263" t="str">
        <f>'No1-No20'!X73</f>
        <v/>
      </c>
      <c r="E28" s="263" t="str">
        <f>'No1-No20'!Y73</f>
        <v/>
      </c>
      <c r="F28" s="263" t="str">
        <f>'No1-No20'!Z73</f>
        <v/>
      </c>
      <c r="G28" s="87" t="str">
        <f>IF(F28="","",(F28/'1'!E41-1))</f>
        <v/>
      </c>
      <c r="H28" s="263" t="str">
        <f>'No1-No20'!AA73</f>
        <v/>
      </c>
      <c r="I28" s="277" t="str">
        <f>IF(H28="","",('1'!F41-H28))</f>
        <v/>
      </c>
      <c r="J28" s="266" t="str">
        <f>'No1-No20'!AB73</f>
        <v/>
      </c>
      <c r="K28" s="56" t="str">
        <f t="shared" si="0"/>
        <v/>
      </c>
      <c r="L28" s="54"/>
      <c r="M28" s="65"/>
      <c r="N28" s="55"/>
      <c r="O28" s="55"/>
      <c r="P28" s="94"/>
      <c r="Q28" s="65" t="str">
        <f>IF(P28="","",('1'!B41-'2'!P28))</f>
        <v/>
      </c>
      <c r="R28" s="57"/>
      <c r="S28" s="61"/>
      <c r="T28" s="61"/>
      <c r="U28" s="87" t="str">
        <f>IF(T28="","",(T28/'1'!E41-1))</f>
        <v/>
      </c>
      <c r="V28" s="54"/>
      <c r="W28" s="54" t="str">
        <f>IF(V28="","",('1'!F41-V28))</f>
        <v/>
      </c>
      <c r="X28" s="95"/>
      <c r="Y28" s="56" t="str">
        <f t="shared" si="1"/>
        <v/>
      </c>
      <c r="Z28" s="57"/>
      <c r="AA28" s="57"/>
      <c r="AB28" s="57"/>
      <c r="AC28" s="90"/>
      <c r="AD28" s="94"/>
      <c r="AE28" s="91"/>
      <c r="AF28" s="56"/>
      <c r="AG28" s="61"/>
      <c r="AH28" s="61"/>
      <c r="AI28" s="65"/>
      <c r="AJ28" s="58"/>
      <c r="AK28" s="58"/>
      <c r="AL28" s="95"/>
      <c r="AM28" s="65"/>
      <c r="AN28" s="57"/>
      <c r="AO28" s="57"/>
      <c r="AP28" s="57"/>
      <c r="AQ28" s="90"/>
    </row>
    <row r="29" spans="1:43" s="102" customFormat="1" ht="108.75" customHeight="1">
      <c r="A29" s="86">
        <v>17</v>
      </c>
      <c r="B29" s="259" t="str">
        <f>'No1-No20'!W77</f>
        <v/>
      </c>
      <c r="C29" s="271" t="str">
        <f>IF(B29="","",('1'!B42-'2'!B29))</f>
        <v/>
      </c>
      <c r="D29" s="263" t="str">
        <f>'No1-No20'!X77</f>
        <v/>
      </c>
      <c r="E29" s="263" t="str">
        <f>'No1-No20'!Y77</f>
        <v/>
      </c>
      <c r="F29" s="263" t="str">
        <f>'No1-No20'!Z77</f>
        <v/>
      </c>
      <c r="G29" s="87" t="str">
        <f>IF(F29="","",(F29/'1'!E42-1))</f>
        <v/>
      </c>
      <c r="H29" s="263" t="str">
        <f>'No1-No20'!AA77</f>
        <v/>
      </c>
      <c r="I29" s="277" t="str">
        <f>IF(H29="","",('1'!F42-H29))</f>
        <v/>
      </c>
      <c r="J29" s="266" t="str">
        <f>'No1-No20'!AB77</f>
        <v/>
      </c>
      <c r="K29" s="56" t="str">
        <f t="shared" si="0"/>
        <v/>
      </c>
      <c r="L29" s="101"/>
      <c r="M29" s="71"/>
      <c r="N29" s="55"/>
      <c r="O29" s="55"/>
      <c r="P29" s="94"/>
      <c r="Q29" s="65" t="str">
        <f>IF(P29="","",('1'!B42-'2'!P29))</f>
        <v/>
      </c>
      <c r="R29" s="57"/>
      <c r="S29" s="61"/>
      <c r="T29" s="61"/>
      <c r="U29" s="87" t="str">
        <f>IF(T29="","",(T29/'1'!E42-1))</f>
        <v/>
      </c>
      <c r="V29" s="54"/>
      <c r="W29" s="54" t="str">
        <f>IF(V29="","",('1'!F42-V29))</f>
        <v/>
      </c>
      <c r="X29" s="95"/>
      <c r="Y29" s="56" t="str">
        <f t="shared" si="1"/>
        <v/>
      </c>
      <c r="Z29" s="57"/>
      <c r="AA29" s="57"/>
      <c r="AB29" s="57"/>
      <c r="AC29" s="90"/>
      <c r="AD29" s="94"/>
      <c r="AE29" s="91"/>
      <c r="AF29" s="56"/>
      <c r="AG29" s="61"/>
      <c r="AH29" s="61"/>
      <c r="AI29" s="65"/>
      <c r="AJ29" s="58"/>
      <c r="AK29" s="58"/>
      <c r="AL29" s="95"/>
      <c r="AM29" s="65"/>
      <c r="AN29" s="57"/>
      <c r="AO29" s="57"/>
      <c r="AP29" s="57"/>
      <c r="AQ29" s="90"/>
    </row>
    <row r="30" spans="1:43" s="102" customFormat="1" ht="108.75" customHeight="1">
      <c r="A30" s="86">
        <v>18</v>
      </c>
      <c r="B30" s="259" t="str">
        <f>'No1-No20'!W81</f>
        <v/>
      </c>
      <c r="C30" s="271" t="str">
        <f>IF(B30="","",('1'!B43-'2'!B30))</f>
        <v/>
      </c>
      <c r="D30" s="263" t="str">
        <f>'No1-No20'!X81</f>
        <v/>
      </c>
      <c r="E30" s="263" t="str">
        <f>'No1-No20'!Y81</f>
        <v/>
      </c>
      <c r="F30" s="263" t="str">
        <f>'No1-No20'!Z81</f>
        <v/>
      </c>
      <c r="G30" s="87" t="str">
        <f>IF(F30="","",(F30/'1'!E43-1))</f>
        <v/>
      </c>
      <c r="H30" s="263" t="str">
        <f>'No1-No20'!AA81</f>
        <v/>
      </c>
      <c r="I30" s="277" t="str">
        <f>IF(H30="","",('1'!F43-H30))</f>
        <v/>
      </c>
      <c r="J30" s="266" t="str">
        <f>'No1-No20'!AB81</f>
        <v/>
      </c>
      <c r="K30" s="56" t="str">
        <f t="shared" si="0"/>
        <v/>
      </c>
      <c r="L30" s="101"/>
      <c r="M30" s="71"/>
      <c r="N30" s="55"/>
      <c r="O30" s="55"/>
      <c r="P30" s="94"/>
      <c r="Q30" s="65" t="str">
        <f>IF(P30="","",('1'!B43-'2'!P30))</f>
        <v/>
      </c>
      <c r="R30" s="57"/>
      <c r="S30" s="61"/>
      <c r="T30" s="61"/>
      <c r="U30" s="87" t="str">
        <f>IF(T30="","",(T30/'1'!E43-1))</f>
        <v/>
      </c>
      <c r="V30" s="54"/>
      <c r="W30" s="54" t="str">
        <f>IF(V30="","",('1'!F43-V30))</f>
        <v/>
      </c>
      <c r="X30" s="95"/>
      <c r="Y30" s="56" t="str">
        <f t="shared" si="1"/>
        <v/>
      </c>
      <c r="Z30" s="57"/>
      <c r="AA30" s="57"/>
      <c r="AB30" s="57"/>
      <c r="AC30" s="90"/>
      <c r="AD30" s="94"/>
      <c r="AE30" s="91"/>
      <c r="AF30" s="56"/>
      <c r="AG30" s="61"/>
      <c r="AH30" s="151"/>
      <c r="AI30" s="65"/>
      <c r="AJ30" s="58"/>
      <c r="AK30" s="58"/>
      <c r="AL30" s="95"/>
      <c r="AM30" s="65"/>
      <c r="AN30" s="57"/>
      <c r="AO30" s="57"/>
      <c r="AP30" s="57"/>
      <c r="AQ30" s="90"/>
    </row>
    <row r="31" spans="1:43" s="102" customFormat="1" ht="108.75" customHeight="1">
      <c r="A31" s="86">
        <v>19</v>
      </c>
      <c r="B31" s="259" t="str">
        <f>'No1-No20'!W85</f>
        <v/>
      </c>
      <c r="C31" s="271" t="str">
        <f>IF(B31="","",('1'!B44-'2'!B31))</f>
        <v/>
      </c>
      <c r="D31" s="263" t="str">
        <f>'No1-No20'!X85</f>
        <v/>
      </c>
      <c r="E31" s="263" t="str">
        <f>'No1-No20'!Y85</f>
        <v/>
      </c>
      <c r="F31" s="263" t="str">
        <f>'No1-No20'!Z85</f>
        <v/>
      </c>
      <c r="G31" s="87" t="str">
        <f>IF(F31="","",(F31/'1'!E44-1))</f>
        <v/>
      </c>
      <c r="H31" s="263" t="str">
        <f>'No1-No20'!AA85</f>
        <v/>
      </c>
      <c r="I31" s="277" t="str">
        <f>IF(H31="","",('1'!F44-H31))</f>
        <v/>
      </c>
      <c r="J31" s="266" t="str">
        <f>'No1-No20'!AB85</f>
        <v/>
      </c>
      <c r="K31" s="56" t="str">
        <f t="shared" si="0"/>
        <v/>
      </c>
      <c r="L31" s="101"/>
      <c r="M31" s="71"/>
      <c r="N31" s="55"/>
      <c r="O31" s="55"/>
      <c r="P31" s="94"/>
      <c r="Q31" s="65" t="str">
        <f>IF(P31="","",('1'!B44-'2'!P31))</f>
        <v/>
      </c>
      <c r="R31" s="57"/>
      <c r="S31" s="61"/>
      <c r="T31" s="61"/>
      <c r="U31" s="87" t="str">
        <f>IF(T31="","",(T31/'1'!E44-1))</f>
        <v/>
      </c>
      <c r="V31" s="54"/>
      <c r="W31" s="54" t="str">
        <f>IF(V31="","",('1'!F44-V31))</f>
        <v/>
      </c>
      <c r="X31" s="95"/>
      <c r="Y31" s="56" t="str">
        <f t="shared" si="1"/>
        <v/>
      </c>
      <c r="Z31" s="57"/>
      <c r="AA31" s="57"/>
      <c r="AB31" s="57"/>
      <c r="AC31" s="90"/>
      <c r="AD31" s="94"/>
      <c r="AE31" s="91"/>
      <c r="AF31" s="56"/>
      <c r="AG31" s="61"/>
      <c r="AH31" s="61"/>
      <c r="AI31" s="65"/>
      <c r="AJ31" s="58"/>
      <c r="AK31" s="58"/>
      <c r="AL31" s="95"/>
      <c r="AM31" s="65"/>
      <c r="AN31" s="57"/>
      <c r="AO31" s="57"/>
      <c r="AP31" s="57"/>
      <c r="AQ31" s="90"/>
    </row>
    <row r="32" spans="1:43" s="102" customFormat="1" ht="108.75" customHeight="1" thickBot="1">
      <c r="A32" s="131">
        <v>20</v>
      </c>
      <c r="B32" s="270" t="str">
        <f>'No1-No20'!W89</f>
        <v/>
      </c>
      <c r="C32" s="272" t="str">
        <f>IF(B32="","",('1'!B45-'2'!B32))</f>
        <v/>
      </c>
      <c r="D32" s="274" t="str">
        <f>'No1-No20'!X89</f>
        <v/>
      </c>
      <c r="E32" s="274" t="str">
        <f>'No1-No20'!Y89</f>
        <v/>
      </c>
      <c r="F32" s="274" t="str">
        <f>'No1-No20'!Z89</f>
        <v/>
      </c>
      <c r="G32" s="139" t="str">
        <f>IF(F32="","",(F32/'1'!E45-1))</f>
        <v/>
      </c>
      <c r="H32" s="274" t="str">
        <f>'No1-No20'!AA89</f>
        <v/>
      </c>
      <c r="I32" s="278" t="str">
        <f>IF(H32="","",('1'!F45-H32))</f>
        <v/>
      </c>
      <c r="J32" s="275" t="str">
        <f>'No1-No20'!AB89</f>
        <v/>
      </c>
      <c r="K32" s="134" t="str">
        <f t="shared" si="0"/>
        <v/>
      </c>
      <c r="L32" s="133"/>
      <c r="M32" s="122"/>
      <c r="N32" s="132"/>
      <c r="O32" s="153"/>
      <c r="P32" s="154"/>
      <c r="Q32" s="122" t="str">
        <f>IF(P32="","",('1'!B45-'2'!P32))</f>
        <v/>
      </c>
      <c r="R32" s="122"/>
      <c r="S32" s="122"/>
      <c r="T32" s="138"/>
      <c r="U32" s="139" t="str">
        <f>IF(T32="","",(T32/'1'!E45-1))</f>
        <v/>
      </c>
      <c r="V32" s="133"/>
      <c r="W32" s="133" t="str">
        <f>IF(V32="","",('1'!F45-V32))</f>
        <v/>
      </c>
      <c r="X32" s="122"/>
      <c r="Y32" s="134" t="str">
        <f t="shared" si="1"/>
        <v/>
      </c>
      <c r="Z32" s="122"/>
      <c r="AA32" s="122"/>
      <c r="AB32" s="122"/>
      <c r="AC32" s="135"/>
      <c r="AD32" s="154"/>
      <c r="AE32" s="152"/>
      <c r="AF32" s="122"/>
      <c r="AG32" s="122"/>
      <c r="AH32" s="135"/>
      <c r="AI32" s="122"/>
      <c r="AJ32" s="122"/>
      <c r="AK32" s="122"/>
      <c r="AL32" s="122"/>
      <c r="AM32" s="122"/>
      <c r="AN32" s="122"/>
      <c r="AO32" s="122"/>
      <c r="AP32" s="122"/>
      <c r="AQ32" s="155"/>
    </row>
    <row r="33" spans="1:45" s="72" customFormat="1" ht="36.75" customHeight="1" thickTop="1">
      <c r="A33" s="103"/>
      <c r="AL33" s="104" t="s">
        <v>82</v>
      </c>
      <c r="AP33" s="104"/>
      <c r="AQ33" s="105"/>
      <c r="AR33" s="105"/>
      <c r="AS33" s="105"/>
    </row>
    <row r="34" spans="1:45" s="72" customFormat="1" ht="27.75">
      <c r="A34" s="103"/>
      <c r="S34" s="7"/>
    </row>
    <row r="35" spans="1:45" s="72" customFormat="1" ht="18.75">
      <c r="A35" s="103"/>
    </row>
    <row r="36" spans="1:45" s="72" customFormat="1" ht="18.75">
      <c r="A36" s="103"/>
    </row>
    <row r="37" spans="1:45" s="72" customFormat="1" ht="18.75">
      <c r="A37" s="103"/>
    </row>
    <row r="38" spans="1:45" s="72" customFormat="1" ht="18.75">
      <c r="A38" s="103"/>
    </row>
    <row r="39" spans="1:45" s="72" customFormat="1" ht="18.75">
      <c r="A39" s="103"/>
    </row>
    <row r="40" spans="1:45" s="72" customFormat="1" ht="18.75">
      <c r="A40" s="103"/>
    </row>
    <row r="41" spans="1:45" s="72" customFormat="1" ht="18.75">
      <c r="A41" s="103"/>
    </row>
    <row r="42" spans="1:45" s="72" customFormat="1" ht="18.75">
      <c r="A42" s="103"/>
    </row>
    <row r="46" spans="1:45">
      <c r="AJ46" s="106" t="s">
        <v>81</v>
      </c>
    </row>
  </sheetData>
  <mergeCells count="59">
    <mergeCell ref="AB10:AB11"/>
    <mergeCell ref="AP10:AP11"/>
    <mergeCell ref="B5:F5"/>
    <mergeCell ref="B6:F6"/>
    <mergeCell ref="P5:T5"/>
    <mergeCell ref="P6:T6"/>
    <mergeCell ref="AD5:AH5"/>
    <mergeCell ref="AD6:AH6"/>
    <mergeCell ref="AD7:AQ7"/>
    <mergeCell ref="AL5:AQ5"/>
    <mergeCell ref="AL6:AN6"/>
    <mergeCell ref="AO6:AQ6"/>
    <mergeCell ref="AP8:AP9"/>
    <mergeCell ref="AQ8:AQ9"/>
    <mergeCell ref="AH9:AI9"/>
    <mergeCell ref="AN8:AN9"/>
    <mergeCell ref="AO8:AO9"/>
    <mergeCell ref="AD8:AI8"/>
    <mergeCell ref="AJ8:AL8"/>
    <mergeCell ref="AM8:AM9"/>
    <mergeCell ref="A1:AQ1"/>
    <mergeCell ref="X5:AC5"/>
    <mergeCell ref="X6:Z6"/>
    <mergeCell ref="AA6:AC6"/>
    <mergeCell ref="Q4:T4"/>
    <mergeCell ref="U4:Z4"/>
    <mergeCell ref="AA4:AB4"/>
    <mergeCell ref="N4:P4"/>
    <mergeCell ref="K4:M4"/>
    <mergeCell ref="B4:C4"/>
    <mergeCell ref="G5:I5"/>
    <mergeCell ref="G6:I6"/>
    <mergeCell ref="J5:O5"/>
    <mergeCell ref="AI5:AK5"/>
    <mergeCell ref="AI6:AK6"/>
    <mergeCell ref="J6:L6"/>
    <mergeCell ref="AC8:AC9"/>
    <mergeCell ref="T9:U9"/>
    <mergeCell ref="AB8:AB9"/>
    <mergeCell ref="V8:X8"/>
    <mergeCell ref="Y8:Y9"/>
    <mergeCell ref="Z8:Z9"/>
    <mergeCell ref="AA8:AA9"/>
    <mergeCell ref="A5:A9"/>
    <mergeCell ref="N10:N11"/>
    <mergeCell ref="O8:O9"/>
    <mergeCell ref="P8:U8"/>
    <mergeCell ref="N8:N9"/>
    <mergeCell ref="B8:G8"/>
    <mergeCell ref="H8:J8"/>
    <mergeCell ref="F9:G9"/>
    <mergeCell ref="L8:L9"/>
    <mergeCell ref="M8:M9"/>
    <mergeCell ref="K8:K9"/>
    <mergeCell ref="M6:O6"/>
    <mergeCell ref="B7:O7"/>
    <mergeCell ref="P7:AC7"/>
    <mergeCell ref="U5:W5"/>
    <mergeCell ref="U6:W6"/>
  </mergeCells>
  <conditionalFormatting sqref="AM23:AM25">
    <cfRule type="cellIs" dxfId="24" priority="16" operator="lessThan">
      <formula>-2.1</formula>
    </cfRule>
    <cfRule type="cellIs" dxfId="23" priority="17" operator="greaterThan">
      <formula>5.5</formula>
    </cfRule>
    <cfRule type="cellIs" dxfId="22" priority="18" operator="lessThan">
      <formula>-2.1</formula>
    </cfRule>
    <cfRule type="cellIs" dxfId="21" priority="19" operator="greaterThan">
      <formula>5.5</formula>
    </cfRule>
  </conditionalFormatting>
  <conditionalFormatting sqref="C13:C32 I13:I32">
    <cfRule type="cellIs" dxfId="20" priority="14" operator="greaterThan">
      <formula>$C$10</formula>
    </cfRule>
    <cfRule type="cellIs" dxfId="19" priority="15" operator="lessThan">
      <formula>$C$11</formula>
    </cfRule>
  </conditionalFormatting>
  <conditionalFormatting sqref="G13:G32">
    <cfRule type="cellIs" dxfId="18" priority="8" operator="greaterThan">
      <formula>$G$10</formula>
    </cfRule>
    <cfRule type="cellIs" dxfId="17" priority="9" operator="lessThan">
      <formula>$G$11</formula>
    </cfRule>
  </conditionalFormatting>
  <conditionalFormatting sqref="K13:K32">
    <cfRule type="cellIs" dxfId="16" priority="3" operator="greaterThan">
      <formula>$K$10</formula>
    </cfRule>
    <cfRule type="cellIs" dxfId="15" priority="4" operator="lessThan">
      <formula>$K$11</formula>
    </cfRule>
  </conditionalFormatting>
  <conditionalFormatting sqref="L13:L32">
    <cfRule type="cellIs" dxfId="14" priority="2" operator="greaterThan">
      <formula>$L$10</formula>
    </cfRule>
  </conditionalFormatting>
  <conditionalFormatting sqref="M13:M32">
    <cfRule type="cellIs" dxfId="13" priority="1" operator="greaterThan">
      <formula>$M$10</formula>
    </cfRule>
  </conditionalFormatting>
  <pageMargins left="0" right="0" top="0" bottom="0" header="0" footer="0"/>
  <pageSetup paperSize="9" scale="22" orientation="landscape" r:id="rId1"/>
  <headerFooter>
    <oddFooter>&amp;R&amp;18VDM Inspection Section Rev 03(2021/11/29)</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62"/>
  <sheetViews>
    <sheetView view="pageBreakPreview" topLeftCell="A28" zoomScale="55" zoomScaleNormal="100" zoomScaleSheetLayoutView="55" workbookViewId="0">
      <selection activeCell="AQ14" sqref="AQ14"/>
    </sheetView>
  </sheetViews>
  <sheetFormatPr defaultRowHeight="15"/>
  <cols>
    <col min="1" max="1" width="0.875" style="2" customWidth="1"/>
    <col min="2" max="2" width="12" style="2" customWidth="1"/>
    <col min="3" max="3" width="19.75" style="2" customWidth="1"/>
    <col min="4" max="4" width="15.5" style="2" customWidth="1"/>
    <col min="5" max="40" width="8.375" style="2" customWidth="1"/>
    <col min="41" max="42" width="9" style="2"/>
    <col min="43" max="43" width="9" style="2" customWidth="1"/>
    <col min="44" max="241" width="9" style="2"/>
    <col min="242" max="242" width="0.875" style="2" customWidth="1"/>
    <col min="243" max="244" width="7.25" style="2" customWidth="1"/>
    <col min="245" max="245" width="7.5" style="2" customWidth="1"/>
    <col min="246" max="246" width="7" style="2" customWidth="1"/>
    <col min="247" max="247" width="7.25" style="2" customWidth="1"/>
    <col min="248" max="277" width="7.875" style="2" customWidth="1"/>
    <col min="278" max="497" width="9" style="2"/>
    <col min="498" max="498" width="0.875" style="2" customWidth="1"/>
    <col min="499" max="500" width="7.25" style="2" customWidth="1"/>
    <col min="501" max="501" width="7.5" style="2" customWidth="1"/>
    <col min="502" max="502" width="7" style="2" customWidth="1"/>
    <col min="503" max="503" width="7.25" style="2" customWidth="1"/>
    <col min="504" max="533" width="7.875" style="2" customWidth="1"/>
    <col min="534" max="753" width="9" style="2"/>
    <col min="754" max="754" width="0.875" style="2" customWidth="1"/>
    <col min="755" max="756" width="7.25" style="2" customWidth="1"/>
    <col min="757" max="757" width="7.5" style="2" customWidth="1"/>
    <col min="758" max="758" width="7" style="2" customWidth="1"/>
    <col min="759" max="759" width="7.25" style="2" customWidth="1"/>
    <col min="760" max="789" width="7.875" style="2" customWidth="1"/>
    <col min="790" max="1009" width="9" style="2"/>
    <col min="1010" max="1010" width="0.875" style="2" customWidth="1"/>
    <col min="1011" max="1012" width="7.25" style="2" customWidth="1"/>
    <col min="1013" max="1013" width="7.5" style="2" customWidth="1"/>
    <col min="1014" max="1014" width="7" style="2" customWidth="1"/>
    <col min="1015" max="1015" width="7.25" style="2" customWidth="1"/>
    <col min="1016" max="1045" width="7.875" style="2" customWidth="1"/>
    <col min="1046" max="1265" width="9" style="2"/>
    <col min="1266" max="1266" width="0.875" style="2" customWidth="1"/>
    <col min="1267" max="1268" width="7.25" style="2" customWidth="1"/>
    <col min="1269" max="1269" width="7.5" style="2" customWidth="1"/>
    <col min="1270" max="1270" width="7" style="2" customWidth="1"/>
    <col min="1271" max="1271" width="7.25" style="2" customWidth="1"/>
    <col min="1272" max="1301" width="7.875" style="2" customWidth="1"/>
    <col min="1302" max="1521" width="9" style="2"/>
    <col min="1522" max="1522" width="0.875" style="2" customWidth="1"/>
    <col min="1523" max="1524" width="7.25" style="2" customWidth="1"/>
    <col min="1525" max="1525" width="7.5" style="2" customWidth="1"/>
    <col min="1526" max="1526" width="7" style="2" customWidth="1"/>
    <col min="1527" max="1527" width="7.25" style="2" customWidth="1"/>
    <col min="1528" max="1557" width="7.875" style="2" customWidth="1"/>
    <col min="1558" max="1777" width="9" style="2"/>
    <col min="1778" max="1778" width="0.875" style="2" customWidth="1"/>
    <col min="1779" max="1780" width="7.25" style="2" customWidth="1"/>
    <col min="1781" max="1781" width="7.5" style="2" customWidth="1"/>
    <col min="1782" max="1782" width="7" style="2" customWidth="1"/>
    <col min="1783" max="1783" width="7.25" style="2" customWidth="1"/>
    <col min="1784" max="1813" width="7.875" style="2" customWidth="1"/>
    <col min="1814" max="2033" width="9" style="2"/>
    <col min="2034" max="2034" width="0.875" style="2" customWidth="1"/>
    <col min="2035" max="2036" width="7.25" style="2" customWidth="1"/>
    <col min="2037" max="2037" width="7.5" style="2" customWidth="1"/>
    <col min="2038" max="2038" width="7" style="2" customWidth="1"/>
    <col min="2039" max="2039" width="7.25" style="2" customWidth="1"/>
    <col min="2040" max="2069" width="7.875" style="2" customWidth="1"/>
    <col min="2070" max="2289" width="9" style="2"/>
    <col min="2290" max="2290" width="0.875" style="2" customWidth="1"/>
    <col min="2291" max="2292" width="7.25" style="2" customWidth="1"/>
    <col min="2293" max="2293" width="7.5" style="2" customWidth="1"/>
    <col min="2294" max="2294" width="7" style="2" customWidth="1"/>
    <col min="2295" max="2295" width="7.25" style="2" customWidth="1"/>
    <col min="2296" max="2325" width="7.875" style="2" customWidth="1"/>
    <col min="2326" max="2545" width="9" style="2"/>
    <col min="2546" max="2546" width="0.875" style="2" customWidth="1"/>
    <col min="2547" max="2548" width="7.25" style="2" customWidth="1"/>
    <col min="2549" max="2549" width="7.5" style="2" customWidth="1"/>
    <col min="2550" max="2550" width="7" style="2" customWidth="1"/>
    <col min="2551" max="2551" width="7.25" style="2" customWidth="1"/>
    <col min="2552" max="2581" width="7.875" style="2" customWidth="1"/>
    <col min="2582" max="2801" width="9" style="2"/>
    <col min="2802" max="2802" width="0.875" style="2" customWidth="1"/>
    <col min="2803" max="2804" width="7.25" style="2" customWidth="1"/>
    <col min="2805" max="2805" width="7.5" style="2" customWidth="1"/>
    <col min="2806" max="2806" width="7" style="2" customWidth="1"/>
    <col min="2807" max="2807" width="7.25" style="2" customWidth="1"/>
    <col min="2808" max="2837" width="7.875" style="2" customWidth="1"/>
    <col min="2838" max="3057" width="9" style="2"/>
    <col min="3058" max="3058" width="0.875" style="2" customWidth="1"/>
    <col min="3059" max="3060" width="7.25" style="2" customWidth="1"/>
    <col min="3061" max="3061" width="7.5" style="2" customWidth="1"/>
    <col min="3062" max="3062" width="7" style="2" customWidth="1"/>
    <col min="3063" max="3063" width="7.25" style="2" customWidth="1"/>
    <col min="3064" max="3093" width="7.875" style="2" customWidth="1"/>
    <col min="3094" max="3313" width="9" style="2"/>
    <col min="3314" max="3314" width="0.875" style="2" customWidth="1"/>
    <col min="3315" max="3316" width="7.25" style="2" customWidth="1"/>
    <col min="3317" max="3317" width="7.5" style="2" customWidth="1"/>
    <col min="3318" max="3318" width="7" style="2" customWidth="1"/>
    <col min="3319" max="3319" width="7.25" style="2" customWidth="1"/>
    <col min="3320" max="3349" width="7.875" style="2" customWidth="1"/>
    <col min="3350" max="3569" width="9" style="2"/>
    <col min="3570" max="3570" width="0.875" style="2" customWidth="1"/>
    <col min="3571" max="3572" width="7.25" style="2" customWidth="1"/>
    <col min="3573" max="3573" width="7.5" style="2" customWidth="1"/>
    <col min="3574" max="3574" width="7" style="2" customWidth="1"/>
    <col min="3575" max="3575" width="7.25" style="2" customWidth="1"/>
    <col min="3576" max="3605" width="7.875" style="2" customWidth="1"/>
    <col min="3606" max="3825" width="9" style="2"/>
    <col min="3826" max="3826" width="0.875" style="2" customWidth="1"/>
    <col min="3827" max="3828" width="7.25" style="2" customWidth="1"/>
    <col min="3829" max="3829" width="7.5" style="2" customWidth="1"/>
    <col min="3830" max="3830" width="7" style="2" customWidth="1"/>
    <col min="3831" max="3831" width="7.25" style="2" customWidth="1"/>
    <col min="3832" max="3861" width="7.875" style="2" customWidth="1"/>
    <col min="3862" max="4081" width="9" style="2"/>
    <col min="4082" max="4082" width="0.875" style="2" customWidth="1"/>
    <col min="4083" max="4084" width="7.25" style="2" customWidth="1"/>
    <col min="4085" max="4085" width="7.5" style="2" customWidth="1"/>
    <col min="4086" max="4086" width="7" style="2" customWidth="1"/>
    <col min="4087" max="4087" width="7.25" style="2" customWidth="1"/>
    <col min="4088" max="4117" width="7.875" style="2" customWidth="1"/>
    <col min="4118" max="4337" width="9" style="2"/>
    <col min="4338" max="4338" width="0.875" style="2" customWidth="1"/>
    <col min="4339" max="4340" width="7.25" style="2" customWidth="1"/>
    <col min="4341" max="4341" width="7.5" style="2" customWidth="1"/>
    <col min="4342" max="4342" width="7" style="2" customWidth="1"/>
    <col min="4343" max="4343" width="7.25" style="2" customWidth="1"/>
    <col min="4344" max="4373" width="7.875" style="2" customWidth="1"/>
    <col min="4374" max="4593" width="9" style="2"/>
    <col min="4594" max="4594" width="0.875" style="2" customWidth="1"/>
    <col min="4595" max="4596" width="7.25" style="2" customWidth="1"/>
    <col min="4597" max="4597" width="7.5" style="2" customWidth="1"/>
    <col min="4598" max="4598" width="7" style="2" customWidth="1"/>
    <col min="4599" max="4599" width="7.25" style="2" customWidth="1"/>
    <col min="4600" max="4629" width="7.875" style="2" customWidth="1"/>
    <col min="4630" max="4849" width="9" style="2"/>
    <col min="4850" max="4850" width="0.875" style="2" customWidth="1"/>
    <col min="4851" max="4852" width="7.25" style="2" customWidth="1"/>
    <col min="4853" max="4853" width="7.5" style="2" customWidth="1"/>
    <col min="4854" max="4854" width="7" style="2" customWidth="1"/>
    <col min="4855" max="4855" width="7.25" style="2" customWidth="1"/>
    <col min="4856" max="4885" width="7.875" style="2" customWidth="1"/>
    <col min="4886" max="5105" width="9" style="2"/>
    <col min="5106" max="5106" width="0.875" style="2" customWidth="1"/>
    <col min="5107" max="5108" width="7.25" style="2" customWidth="1"/>
    <col min="5109" max="5109" width="7.5" style="2" customWidth="1"/>
    <col min="5110" max="5110" width="7" style="2" customWidth="1"/>
    <col min="5111" max="5111" width="7.25" style="2" customWidth="1"/>
    <col min="5112" max="5141" width="7.875" style="2" customWidth="1"/>
    <col min="5142" max="5361" width="9" style="2"/>
    <col min="5362" max="5362" width="0.875" style="2" customWidth="1"/>
    <col min="5363" max="5364" width="7.25" style="2" customWidth="1"/>
    <col min="5365" max="5365" width="7.5" style="2" customWidth="1"/>
    <col min="5366" max="5366" width="7" style="2" customWidth="1"/>
    <col min="5367" max="5367" width="7.25" style="2" customWidth="1"/>
    <col min="5368" max="5397" width="7.875" style="2" customWidth="1"/>
    <col min="5398" max="5617" width="9" style="2"/>
    <col min="5618" max="5618" width="0.875" style="2" customWidth="1"/>
    <col min="5619" max="5620" width="7.25" style="2" customWidth="1"/>
    <col min="5621" max="5621" width="7.5" style="2" customWidth="1"/>
    <col min="5622" max="5622" width="7" style="2" customWidth="1"/>
    <col min="5623" max="5623" width="7.25" style="2" customWidth="1"/>
    <col min="5624" max="5653" width="7.875" style="2" customWidth="1"/>
    <col min="5654" max="5873" width="9" style="2"/>
    <col min="5874" max="5874" width="0.875" style="2" customWidth="1"/>
    <col min="5875" max="5876" width="7.25" style="2" customWidth="1"/>
    <col min="5877" max="5877" width="7.5" style="2" customWidth="1"/>
    <col min="5878" max="5878" width="7" style="2" customWidth="1"/>
    <col min="5879" max="5879" width="7.25" style="2" customWidth="1"/>
    <col min="5880" max="5909" width="7.875" style="2" customWidth="1"/>
    <col min="5910" max="6129" width="9" style="2"/>
    <col min="6130" max="6130" width="0.875" style="2" customWidth="1"/>
    <col min="6131" max="6132" width="7.25" style="2" customWidth="1"/>
    <col min="6133" max="6133" width="7.5" style="2" customWidth="1"/>
    <col min="6134" max="6134" width="7" style="2" customWidth="1"/>
    <col min="6135" max="6135" width="7.25" style="2" customWidth="1"/>
    <col min="6136" max="6165" width="7.875" style="2" customWidth="1"/>
    <col min="6166" max="6385" width="9" style="2"/>
    <col min="6386" max="6386" width="0.875" style="2" customWidth="1"/>
    <col min="6387" max="6388" width="7.25" style="2" customWidth="1"/>
    <col min="6389" max="6389" width="7.5" style="2" customWidth="1"/>
    <col min="6390" max="6390" width="7" style="2" customWidth="1"/>
    <col min="6391" max="6391" width="7.25" style="2" customWidth="1"/>
    <col min="6392" max="6421" width="7.875" style="2" customWidth="1"/>
    <col min="6422" max="6641" width="9" style="2"/>
    <col min="6642" max="6642" width="0.875" style="2" customWidth="1"/>
    <col min="6643" max="6644" width="7.25" style="2" customWidth="1"/>
    <col min="6645" max="6645" width="7.5" style="2" customWidth="1"/>
    <col min="6646" max="6646" width="7" style="2" customWidth="1"/>
    <col min="6647" max="6647" width="7.25" style="2" customWidth="1"/>
    <col min="6648" max="6677" width="7.875" style="2" customWidth="1"/>
    <col min="6678" max="6897" width="9" style="2"/>
    <col min="6898" max="6898" width="0.875" style="2" customWidth="1"/>
    <col min="6899" max="6900" width="7.25" style="2" customWidth="1"/>
    <col min="6901" max="6901" width="7.5" style="2" customWidth="1"/>
    <col min="6902" max="6902" width="7" style="2" customWidth="1"/>
    <col min="6903" max="6903" width="7.25" style="2" customWidth="1"/>
    <col min="6904" max="6933" width="7.875" style="2" customWidth="1"/>
    <col min="6934" max="7153" width="9" style="2"/>
    <col min="7154" max="7154" width="0.875" style="2" customWidth="1"/>
    <col min="7155" max="7156" width="7.25" style="2" customWidth="1"/>
    <col min="7157" max="7157" width="7.5" style="2" customWidth="1"/>
    <col min="7158" max="7158" width="7" style="2" customWidth="1"/>
    <col min="7159" max="7159" width="7.25" style="2" customWidth="1"/>
    <col min="7160" max="7189" width="7.875" style="2" customWidth="1"/>
    <col min="7190" max="7409" width="9" style="2"/>
    <col min="7410" max="7410" width="0.875" style="2" customWidth="1"/>
    <col min="7411" max="7412" width="7.25" style="2" customWidth="1"/>
    <col min="7413" max="7413" width="7.5" style="2" customWidth="1"/>
    <col min="7414" max="7414" width="7" style="2" customWidth="1"/>
    <col min="7415" max="7415" width="7.25" style="2" customWidth="1"/>
    <col min="7416" max="7445" width="7.875" style="2" customWidth="1"/>
    <col min="7446" max="7665" width="9" style="2"/>
    <col min="7666" max="7666" width="0.875" style="2" customWidth="1"/>
    <col min="7667" max="7668" width="7.25" style="2" customWidth="1"/>
    <col min="7669" max="7669" width="7.5" style="2" customWidth="1"/>
    <col min="7670" max="7670" width="7" style="2" customWidth="1"/>
    <col min="7671" max="7671" width="7.25" style="2" customWidth="1"/>
    <col min="7672" max="7701" width="7.875" style="2" customWidth="1"/>
    <col min="7702" max="7921" width="9" style="2"/>
    <col min="7922" max="7922" width="0.875" style="2" customWidth="1"/>
    <col min="7923" max="7924" width="7.25" style="2" customWidth="1"/>
    <col min="7925" max="7925" width="7.5" style="2" customWidth="1"/>
    <col min="7926" max="7926" width="7" style="2" customWidth="1"/>
    <col min="7927" max="7927" width="7.25" style="2" customWidth="1"/>
    <col min="7928" max="7957" width="7.875" style="2" customWidth="1"/>
    <col min="7958" max="8177" width="9" style="2"/>
    <col min="8178" max="8178" width="0.875" style="2" customWidth="1"/>
    <col min="8179" max="8180" width="7.25" style="2" customWidth="1"/>
    <col min="8181" max="8181" width="7.5" style="2" customWidth="1"/>
    <col min="8182" max="8182" width="7" style="2" customWidth="1"/>
    <col min="8183" max="8183" width="7.25" style="2" customWidth="1"/>
    <col min="8184" max="8213" width="7.875" style="2" customWidth="1"/>
    <col min="8214" max="8433" width="9" style="2"/>
    <col min="8434" max="8434" width="0.875" style="2" customWidth="1"/>
    <col min="8435" max="8436" width="7.25" style="2" customWidth="1"/>
    <col min="8437" max="8437" width="7.5" style="2" customWidth="1"/>
    <col min="8438" max="8438" width="7" style="2" customWidth="1"/>
    <col min="8439" max="8439" width="7.25" style="2" customWidth="1"/>
    <col min="8440" max="8469" width="7.875" style="2" customWidth="1"/>
    <col min="8470" max="8689" width="9" style="2"/>
    <col min="8690" max="8690" width="0.875" style="2" customWidth="1"/>
    <col min="8691" max="8692" width="7.25" style="2" customWidth="1"/>
    <col min="8693" max="8693" width="7.5" style="2" customWidth="1"/>
    <col min="8694" max="8694" width="7" style="2" customWidth="1"/>
    <col min="8695" max="8695" width="7.25" style="2" customWidth="1"/>
    <col min="8696" max="8725" width="7.875" style="2" customWidth="1"/>
    <col min="8726" max="8945" width="9" style="2"/>
    <col min="8946" max="8946" width="0.875" style="2" customWidth="1"/>
    <col min="8947" max="8948" width="7.25" style="2" customWidth="1"/>
    <col min="8949" max="8949" width="7.5" style="2" customWidth="1"/>
    <col min="8950" max="8950" width="7" style="2" customWidth="1"/>
    <col min="8951" max="8951" width="7.25" style="2" customWidth="1"/>
    <col min="8952" max="8981" width="7.875" style="2" customWidth="1"/>
    <col min="8982" max="9201" width="9" style="2"/>
    <col min="9202" max="9202" width="0.875" style="2" customWidth="1"/>
    <col min="9203" max="9204" width="7.25" style="2" customWidth="1"/>
    <col min="9205" max="9205" width="7.5" style="2" customWidth="1"/>
    <col min="9206" max="9206" width="7" style="2" customWidth="1"/>
    <col min="9207" max="9207" width="7.25" style="2" customWidth="1"/>
    <col min="9208" max="9237" width="7.875" style="2" customWidth="1"/>
    <col min="9238" max="9457" width="9" style="2"/>
    <col min="9458" max="9458" width="0.875" style="2" customWidth="1"/>
    <col min="9459" max="9460" width="7.25" style="2" customWidth="1"/>
    <col min="9461" max="9461" width="7.5" style="2" customWidth="1"/>
    <col min="9462" max="9462" width="7" style="2" customWidth="1"/>
    <col min="9463" max="9463" width="7.25" style="2" customWidth="1"/>
    <col min="9464" max="9493" width="7.875" style="2" customWidth="1"/>
    <col min="9494" max="9713" width="9" style="2"/>
    <col min="9714" max="9714" width="0.875" style="2" customWidth="1"/>
    <col min="9715" max="9716" width="7.25" style="2" customWidth="1"/>
    <col min="9717" max="9717" width="7.5" style="2" customWidth="1"/>
    <col min="9718" max="9718" width="7" style="2" customWidth="1"/>
    <col min="9719" max="9719" width="7.25" style="2" customWidth="1"/>
    <col min="9720" max="9749" width="7.875" style="2" customWidth="1"/>
    <col min="9750" max="9969" width="9" style="2"/>
    <col min="9970" max="9970" width="0.875" style="2" customWidth="1"/>
    <col min="9971" max="9972" width="7.25" style="2" customWidth="1"/>
    <col min="9973" max="9973" width="7.5" style="2" customWidth="1"/>
    <col min="9974" max="9974" width="7" style="2" customWidth="1"/>
    <col min="9975" max="9975" width="7.25" style="2" customWidth="1"/>
    <col min="9976" max="10005" width="7.875" style="2" customWidth="1"/>
    <col min="10006" max="10225" width="9" style="2"/>
    <col min="10226" max="10226" width="0.875" style="2" customWidth="1"/>
    <col min="10227" max="10228" width="7.25" style="2" customWidth="1"/>
    <col min="10229" max="10229" width="7.5" style="2" customWidth="1"/>
    <col min="10230" max="10230" width="7" style="2" customWidth="1"/>
    <col min="10231" max="10231" width="7.25" style="2" customWidth="1"/>
    <col min="10232" max="10261" width="7.875" style="2" customWidth="1"/>
    <col min="10262" max="10481" width="9" style="2"/>
    <col min="10482" max="10482" width="0.875" style="2" customWidth="1"/>
    <col min="10483" max="10484" width="7.25" style="2" customWidth="1"/>
    <col min="10485" max="10485" width="7.5" style="2" customWidth="1"/>
    <col min="10486" max="10486" width="7" style="2" customWidth="1"/>
    <col min="10487" max="10487" width="7.25" style="2" customWidth="1"/>
    <col min="10488" max="10517" width="7.875" style="2" customWidth="1"/>
    <col min="10518" max="10737" width="9" style="2"/>
    <col min="10738" max="10738" width="0.875" style="2" customWidth="1"/>
    <col min="10739" max="10740" width="7.25" style="2" customWidth="1"/>
    <col min="10741" max="10741" width="7.5" style="2" customWidth="1"/>
    <col min="10742" max="10742" width="7" style="2" customWidth="1"/>
    <col min="10743" max="10743" width="7.25" style="2" customWidth="1"/>
    <col min="10744" max="10773" width="7.875" style="2" customWidth="1"/>
    <col min="10774" max="10993" width="9" style="2"/>
    <col min="10994" max="10994" width="0.875" style="2" customWidth="1"/>
    <col min="10995" max="10996" width="7.25" style="2" customWidth="1"/>
    <col min="10997" max="10997" width="7.5" style="2" customWidth="1"/>
    <col min="10998" max="10998" width="7" style="2" customWidth="1"/>
    <col min="10999" max="10999" width="7.25" style="2" customWidth="1"/>
    <col min="11000" max="11029" width="7.875" style="2" customWidth="1"/>
    <col min="11030" max="11249" width="9" style="2"/>
    <col min="11250" max="11250" width="0.875" style="2" customWidth="1"/>
    <col min="11251" max="11252" width="7.25" style="2" customWidth="1"/>
    <col min="11253" max="11253" width="7.5" style="2" customWidth="1"/>
    <col min="11254" max="11254" width="7" style="2" customWidth="1"/>
    <col min="11255" max="11255" width="7.25" style="2" customWidth="1"/>
    <col min="11256" max="11285" width="7.875" style="2" customWidth="1"/>
    <col min="11286" max="11505" width="9" style="2"/>
    <col min="11506" max="11506" width="0.875" style="2" customWidth="1"/>
    <col min="11507" max="11508" width="7.25" style="2" customWidth="1"/>
    <col min="11509" max="11509" width="7.5" style="2" customWidth="1"/>
    <col min="11510" max="11510" width="7" style="2" customWidth="1"/>
    <col min="11511" max="11511" width="7.25" style="2" customWidth="1"/>
    <col min="11512" max="11541" width="7.875" style="2" customWidth="1"/>
    <col min="11542" max="11761" width="9" style="2"/>
    <col min="11762" max="11762" width="0.875" style="2" customWidth="1"/>
    <col min="11763" max="11764" width="7.25" style="2" customWidth="1"/>
    <col min="11765" max="11765" width="7.5" style="2" customWidth="1"/>
    <col min="11766" max="11766" width="7" style="2" customWidth="1"/>
    <col min="11767" max="11767" width="7.25" style="2" customWidth="1"/>
    <col min="11768" max="11797" width="7.875" style="2" customWidth="1"/>
    <col min="11798" max="12017" width="9" style="2"/>
    <col min="12018" max="12018" width="0.875" style="2" customWidth="1"/>
    <col min="12019" max="12020" width="7.25" style="2" customWidth="1"/>
    <col min="12021" max="12021" width="7.5" style="2" customWidth="1"/>
    <col min="12022" max="12022" width="7" style="2" customWidth="1"/>
    <col min="12023" max="12023" width="7.25" style="2" customWidth="1"/>
    <col min="12024" max="12053" width="7.875" style="2" customWidth="1"/>
    <col min="12054" max="12273" width="9" style="2"/>
    <col min="12274" max="12274" width="0.875" style="2" customWidth="1"/>
    <col min="12275" max="12276" width="7.25" style="2" customWidth="1"/>
    <col min="12277" max="12277" width="7.5" style="2" customWidth="1"/>
    <col min="12278" max="12278" width="7" style="2" customWidth="1"/>
    <col min="12279" max="12279" width="7.25" style="2" customWidth="1"/>
    <col min="12280" max="12309" width="7.875" style="2" customWidth="1"/>
    <col min="12310" max="12529" width="9" style="2"/>
    <col min="12530" max="12530" width="0.875" style="2" customWidth="1"/>
    <col min="12531" max="12532" width="7.25" style="2" customWidth="1"/>
    <col min="12533" max="12533" width="7.5" style="2" customWidth="1"/>
    <col min="12534" max="12534" width="7" style="2" customWidth="1"/>
    <col min="12535" max="12535" width="7.25" style="2" customWidth="1"/>
    <col min="12536" max="12565" width="7.875" style="2" customWidth="1"/>
    <col min="12566" max="12785" width="9" style="2"/>
    <col min="12786" max="12786" width="0.875" style="2" customWidth="1"/>
    <col min="12787" max="12788" width="7.25" style="2" customWidth="1"/>
    <col min="12789" max="12789" width="7.5" style="2" customWidth="1"/>
    <col min="12790" max="12790" width="7" style="2" customWidth="1"/>
    <col min="12791" max="12791" width="7.25" style="2" customWidth="1"/>
    <col min="12792" max="12821" width="7.875" style="2" customWidth="1"/>
    <col min="12822" max="13041" width="9" style="2"/>
    <col min="13042" max="13042" width="0.875" style="2" customWidth="1"/>
    <col min="13043" max="13044" width="7.25" style="2" customWidth="1"/>
    <col min="13045" max="13045" width="7.5" style="2" customWidth="1"/>
    <col min="13046" max="13046" width="7" style="2" customWidth="1"/>
    <col min="13047" max="13047" width="7.25" style="2" customWidth="1"/>
    <col min="13048" max="13077" width="7.875" style="2" customWidth="1"/>
    <col min="13078" max="13297" width="9" style="2"/>
    <col min="13298" max="13298" width="0.875" style="2" customWidth="1"/>
    <col min="13299" max="13300" width="7.25" style="2" customWidth="1"/>
    <col min="13301" max="13301" width="7.5" style="2" customWidth="1"/>
    <col min="13302" max="13302" width="7" style="2" customWidth="1"/>
    <col min="13303" max="13303" width="7.25" style="2" customWidth="1"/>
    <col min="13304" max="13333" width="7.875" style="2" customWidth="1"/>
    <col min="13334" max="13553" width="9" style="2"/>
    <col min="13554" max="13554" width="0.875" style="2" customWidth="1"/>
    <col min="13555" max="13556" width="7.25" style="2" customWidth="1"/>
    <col min="13557" max="13557" width="7.5" style="2" customWidth="1"/>
    <col min="13558" max="13558" width="7" style="2" customWidth="1"/>
    <col min="13559" max="13559" width="7.25" style="2" customWidth="1"/>
    <col min="13560" max="13589" width="7.875" style="2" customWidth="1"/>
    <col min="13590" max="13809" width="9" style="2"/>
    <col min="13810" max="13810" width="0.875" style="2" customWidth="1"/>
    <col min="13811" max="13812" width="7.25" style="2" customWidth="1"/>
    <col min="13813" max="13813" width="7.5" style="2" customWidth="1"/>
    <col min="13814" max="13814" width="7" style="2" customWidth="1"/>
    <col min="13815" max="13815" width="7.25" style="2" customWidth="1"/>
    <col min="13816" max="13845" width="7.875" style="2" customWidth="1"/>
    <col min="13846" max="14065" width="9" style="2"/>
    <col min="14066" max="14066" width="0.875" style="2" customWidth="1"/>
    <col min="14067" max="14068" width="7.25" style="2" customWidth="1"/>
    <col min="14069" max="14069" width="7.5" style="2" customWidth="1"/>
    <col min="14070" max="14070" width="7" style="2" customWidth="1"/>
    <col min="14071" max="14071" width="7.25" style="2" customWidth="1"/>
    <col min="14072" max="14101" width="7.875" style="2" customWidth="1"/>
    <col min="14102" max="14321" width="9" style="2"/>
    <col min="14322" max="14322" width="0.875" style="2" customWidth="1"/>
    <col min="14323" max="14324" width="7.25" style="2" customWidth="1"/>
    <col min="14325" max="14325" width="7.5" style="2" customWidth="1"/>
    <col min="14326" max="14326" width="7" style="2" customWidth="1"/>
    <col min="14327" max="14327" width="7.25" style="2" customWidth="1"/>
    <col min="14328" max="14357" width="7.875" style="2" customWidth="1"/>
    <col min="14358" max="14577" width="9" style="2"/>
    <col min="14578" max="14578" width="0.875" style="2" customWidth="1"/>
    <col min="14579" max="14580" width="7.25" style="2" customWidth="1"/>
    <col min="14581" max="14581" width="7.5" style="2" customWidth="1"/>
    <col min="14582" max="14582" width="7" style="2" customWidth="1"/>
    <col min="14583" max="14583" width="7.25" style="2" customWidth="1"/>
    <col min="14584" max="14613" width="7.875" style="2" customWidth="1"/>
    <col min="14614" max="14833" width="9" style="2"/>
    <col min="14834" max="14834" width="0.875" style="2" customWidth="1"/>
    <col min="14835" max="14836" width="7.25" style="2" customWidth="1"/>
    <col min="14837" max="14837" width="7.5" style="2" customWidth="1"/>
    <col min="14838" max="14838" width="7" style="2" customWidth="1"/>
    <col min="14839" max="14839" width="7.25" style="2" customWidth="1"/>
    <col min="14840" max="14869" width="7.875" style="2" customWidth="1"/>
    <col min="14870" max="15089" width="9" style="2"/>
    <col min="15090" max="15090" width="0.875" style="2" customWidth="1"/>
    <col min="15091" max="15092" width="7.25" style="2" customWidth="1"/>
    <col min="15093" max="15093" width="7.5" style="2" customWidth="1"/>
    <col min="15094" max="15094" width="7" style="2" customWidth="1"/>
    <col min="15095" max="15095" width="7.25" style="2" customWidth="1"/>
    <col min="15096" max="15125" width="7.875" style="2" customWidth="1"/>
    <col min="15126" max="15345" width="9" style="2"/>
    <col min="15346" max="15346" width="0.875" style="2" customWidth="1"/>
    <col min="15347" max="15348" width="7.25" style="2" customWidth="1"/>
    <col min="15349" max="15349" width="7.5" style="2" customWidth="1"/>
    <col min="15350" max="15350" width="7" style="2" customWidth="1"/>
    <col min="15351" max="15351" width="7.25" style="2" customWidth="1"/>
    <col min="15352" max="15381" width="7.875" style="2" customWidth="1"/>
    <col min="15382" max="15601" width="9" style="2"/>
    <col min="15602" max="15602" width="0.875" style="2" customWidth="1"/>
    <col min="15603" max="15604" width="7.25" style="2" customWidth="1"/>
    <col min="15605" max="15605" width="7.5" style="2" customWidth="1"/>
    <col min="15606" max="15606" width="7" style="2" customWidth="1"/>
    <col min="15607" max="15607" width="7.25" style="2" customWidth="1"/>
    <col min="15608" max="15637" width="7.875" style="2" customWidth="1"/>
    <col min="15638" max="15857" width="9" style="2"/>
    <col min="15858" max="15858" width="0.875" style="2" customWidth="1"/>
    <col min="15859" max="15860" width="7.25" style="2" customWidth="1"/>
    <col min="15861" max="15861" width="7.5" style="2" customWidth="1"/>
    <col min="15862" max="15862" width="7" style="2" customWidth="1"/>
    <col min="15863" max="15863" width="7.25" style="2" customWidth="1"/>
    <col min="15864" max="15893" width="7.875" style="2" customWidth="1"/>
    <col min="15894" max="16113" width="9" style="2"/>
    <col min="16114" max="16114" width="0.875" style="2" customWidth="1"/>
    <col min="16115" max="16116" width="7.25" style="2" customWidth="1"/>
    <col min="16117" max="16117" width="7.5" style="2" customWidth="1"/>
    <col min="16118" max="16118" width="7" style="2" customWidth="1"/>
    <col min="16119" max="16119" width="7.25" style="2" customWidth="1"/>
    <col min="16120" max="16149" width="7.875" style="2" customWidth="1"/>
    <col min="16150" max="16384" width="9" style="2"/>
  </cols>
  <sheetData>
    <row r="1" spans="1:45" s="7" customFormat="1" ht="48" customHeight="1">
      <c r="A1" s="3"/>
      <c r="B1" s="434" t="s">
        <v>11</v>
      </c>
      <c r="C1" s="434"/>
      <c r="D1" s="434"/>
      <c r="E1" s="434"/>
      <c r="F1" s="434"/>
      <c r="G1" s="434"/>
      <c r="H1" s="434"/>
      <c r="I1" s="434"/>
      <c r="J1" s="434"/>
      <c r="K1" s="434"/>
      <c r="L1" s="434"/>
      <c r="M1" s="434"/>
      <c r="N1" s="434"/>
      <c r="O1" s="434"/>
      <c r="P1" s="434"/>
      <c r="Q1" s="434"/>
      <c r="R1" s="434"/>
      <c r="S1" s="434"/>
      <c r="T1" s="434"/>
      <c r="U1" s="434"/>
      <c r="V1" s="434"/>
      <c r="W1" s="434"/>
      <c r="X1" s="434"/>
      <c r="Y1" s="434"/>
      <c r="Z1" s="434"/>
      <c r="AA1" s="434"/>
      <c r="AB1" s="434"/>
      <c r="AC1" s="434"/>
      <c r="AD1" s="434"/>
      <c r="AE1" s="434"/>
      <c r="AF1" s="434"/>
      <c r="AG1" s="434"/>
      <c r="AH1" s="434"/>
      <c r="AI1" s="434"/>
      <c r="AJ1" s="434"/>
      <c r="AK1" s="434"/>
      <c r="AL1" s="434"/>
      <c r="AM1" s="434"/>
      <c r="AN1" s="434"/>
      <c r="AO1" s="3"/>
      <c r="AP1" s="3"/>
      <c r="AQ1" s="3"/>
      <c r="AR1" s="3"/>
      <c r="AS1" s="3"/>
    </row>
    <row r="2" spans="1:45" ht="25.5" customHeight="1">
      <c r="B2" s="180"/>
      <c r="C2" s="181"/>
      <c r="D2" s="181"/>
      <c r="E2" s="172"/>
      <c r="F2" s="172"/>
      <c r="G2" s="172"/>
      <c r="H2" s="172"/>
      <c r="I2" s="172"/>
      <c r="J2" s="172"/>
      <c r="K2" s="172"/>
      <c r="L2" s="172"/>
      <c r="M2" s="172"/>
      <c r="N2" s="172"/>
      <c r="O2" s="172"/>
      <c r="P2" s="172"/>
      <c r="Q2" s="172"/>
      <c r="R2" s="172"/>
      <c r="S2" s="172"/>
      <c r="T2" s="172"/>
      <c r="U2" s="172"/>
      <c r="V2" s="172"/>
      <c r="W2" s="172"/>
      <c r="X2" s="172"/>
      <c r="Y2" s="172"/>
      <c r="Z2" s="172"/>
      <c r="AA2" s="172"/>
      <c r="AB2" s="172"/>
      <c r="AC2" s="172"/>
      <c r="AD2" s="172"/>
      <c r="AE2" s="172"/>
      <c r="AF2" s="172"/>
      <c r="AG2" s="172"/>
      <c r="AH2" s="182" t="s">
        <v>20</v>
      </c>
      <c r="AI2" s="183"/>
      <c r="AJ2" s="182"/>
      <c r="AK2" s="184"/>
      <c r="AL2" s="185">
        <f>'1'!AL2</f>
        <v>0</v>
      </c>
      <c r="AM2" s="185"/>
      <c r="AN2" s="185"/>
    </row>
    <row r="3" spans="1:45" ht="7.5" customHeight="1">
      <c r="B3" s="186"/>
      <c r="C3" s="186"/>
      <c r="D3" s="186"/>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c r="AF3" s="186"/>
      <c r="AG3" s="186"/>
      <c r="AH3" s="186"/>
      <c r="AI3" s="186"/>
      <c r="AJ3" s="186"/>
      <c r="AK3" s="186"/>
      <c r="AL3" s="186"/>
      <c r="AM3" s="186"/>
      <c r="AN3" s="186"/>
    </row>
    <row r="4" spans="1:45" s="107" customFormat="1" ht="29.25" customHeight="1">
      <c r="B4" s="473" t="s">
        <v>15</v>
      </c>
      <c r="C4" s="108" t="s">
        <v>138</v>
      </c>
      <c r="D4" s="109" t="s">
        <v>101</v>
      </c>
      <c r="E4" s="460" t="s">
        <v>54</v>
      </c>
      <c r="F4" s="460"/>
      <c r="G4" s="460"/>
      <c r="H4" s="460"/>
      <c r="I4" s="460"/>
      <c r="J4" s="460"/>
      <c r="K4" s="460"/>
      <c r="L4" s="460"/>
      <c r="M4" s="460"/>
      <c r="N4" s="460"/>
      <c r="O4" s="460"/>
      <c r="P4" s="460"/>
      <c r="Q4" s="460"/>
      <c r="R4" s="460"/>
      <c r="S4" s="460"/>
      <c r="T4" s="460"/>
      <c r="U4" s="460"/>
      <c r="V4" s="460"/>
      <c r="W4" s="460"/>
      <c r="X4" s="460"/>
      <c r="Y4" s="460"/>
      <c r="Z4" s="460"/>
      <c r="AA4" s="460"/>
      <c r="AB4" s="460"/>
      <c r="AC4" s="460"/>
      <c r="AD4" s="460"/>
      <c r="AE4" s="460"/>
      <c r="AF4" s="460"/>
      <c r="AG4" s="460"/>
      <c r="AH4" s="460"/>
      <c r="AI4" s="460"/>
      <c r="AJ4" s="460"/>
      <c r="AK4" s="460"/>
      <c r="AL4" s="460"/>
      <c r="AM4" s="460"/>
      <c r="AN4" s="460"/>
    </row>
    <row r="5" spans="1:45" s="105" customFormat="1" ht="29.25" customHeight="1">
      <c r="B5" s="474"/>
      <c r="C5" s="110" t="s">
        <v>139</v>
      </c>
      <c r="D5" s="115"/>
      <c r="E5" s="460"/>
      <c r="F5" s="460"/>
      <c r="G5" s="460"/>
      <c r="H5" s="460"/>
      <c r="I5" s="460"/>
      <c r="J5" s="460"/>
      <c r="K5" s="460"/>
      <c r="L5" s="460"/>
      <c r="M5" s="460"/>
      <c r="N5" s="460"/>
      <c r="O5" s="460"/>
      <c r="P5" s="460"/>
      <c r="Q5" s="460"/>
      <c r="R5" s="460"/>
      <c r="S5" s="460"/>
      <c r="T5" s="460"/>
      <c r="U5" s="460"/>
      <c r="V5" s="460"/>
      <c r="W5" s="460"/>
      <c r="X5" s="460"/>
      <c r="Y5" s="460"/>
      <c r="Z5" s="460"/>
      <c r="AA5" s="460"/>
      <c r="AB5" s="460"/>
      <c r="AC5" s="460"/>
      <c r="AD5" s="460"/>
      <c r="AE5" s="460"/>
      <c r="AF5" s="460"/>
      <c r="AG5" s="460"/>
      <c r="AH5" s="460"/>
      <c r="AI5" s="460"/>
      <c r="AJ5" s="460"/>
      <c r="AK5" s="460"/>
      <c r="AL5" s="460"/>
      <c r="AM5" s="460"/>
      <c r="AN5" s="460"/>
    </row>
    <row r="6" spans="1:45" s="105" customFormat="1" ht="20.25" customHeight="1">
      <c r="B6" s="474"/>
      <c r="C6" s="465" t="s">
        <v>142</v>
      </c>
      <c r="D6" s="473" t="s">
        <v>96</v>
      </c>
      <c r="E6" s="455" t="s">
        <v>57</v>
      </c>
      <c r="F6" s="456"/>
      <c r="G6" s="457"/>
      <c r="H6" s="455" t="s">
        <v>57</v>
      </c>
      <c r="I6" s="456"/>
      <c r="J6" s="457"/>
      <c r="K6" s="455" t="s">
        <v>57</v>
      </c>
      <c r="L6" s="456"/>
      <c r="M6" s="457"/>
      <c r="N6" s="455" t="s">
        <v>57</v>
      </c>
      <c r="O6" s="456"/>
      <c r="P6" s="457"/>
      <c r="Q6" s="455" t="s">
        <v>57</v>
      </c>
      <c r="R6" s="456"/>
      <c r="S6" s="457"/>
      <c r="T6" s="455" t="s">
        <v>57</v>
      </c>
      <c r="U6" s="456"/>
      <c r="V6" s="457"/>
      <c r="W6" s="455" t="s">
        <v>57</v>
      </c>
      <c r="X6" s="456"/>
      <c r="Y6" s="457"/>
      <c r="Z6" s="455" t="s">
        <v>57</v>
      </c>
      <c r="AA6" s="456"/>
      <c r="AB6" s="457"/>
      <c r="AC6" s="455" t="s">
        <v>57</v>
      </c>
      <c r="AD6" s="456"/>
      <c r="AE6" s="457"/>
      <c r="AF6" s="455" t="s">
        <v>57</v>
      </c>
      <c r="AG6" s="456"/>
      <c r="AH6" s="457"/>
      <c r="AI6" s="455" t="s">
        <v>57</v>
      </c>
      <c r="AJ6" s="456"/>
      <c r="AK6" s="457"/>
      <c r="AL6" s="455" t="s">
        <v>57</v>
      </c>
      <c r="AM6" s="456"/>
      <c r="AN6" s="457"/>
    </row>
    <row r="7" spans="1:45" s="105" customFormat="1" ht="20.25" customHeight="1">
      <c r="B7" s="474"/>
      <c r="C7" s="466"/>
      <c r="D7" s="474"/>
      <c r="E7" s="117" t="s">
        <v>115</v>
      </c>
      <c r="F7" s="458"/>
      <c r="G7" s="459"/>
      <c r="H7" s="117" t="s">
        <v>115</v>
      </c>
      <c r="I7" s="458"/>
      <c r="J7" s="459"/>
      <c r="K7" s="117" t="s">
        <v>115</v>
      </c>
      <c r="L7" s="458"/>
      <c r="M7" s="459"/>
      <c r="N7" s="117" t="s">
        <v>115</v>
      </c>
      <c r="O7" s="458"/>
      <c r="P7" s="459"/>
      <c r="Q7" s="117" t="s">
        <v>115</v>
      </c>
      <c r="R7" s="458"/>
      <c r="S7" s="459"/>
      <c r="T7" s="117" t="s">
        <v>115</v>
      </c>
      <c r="U7" s="458"/>
      <c r="V7" s="459"/>
      <c r="W7" s="117" t="s">
        <v>115</v>
      </c>
      <c r="X7" s="458"/>
      <c r="Y7" s="459"/>
      <c r="Z7" s="117" t="s">
        <v>115</v>
      </c>
      <c r="AA7" s="458"/>
      <c r="AB7" s="459"/>
      <c r="AC7" s="117" t="s">
        <v>115</v>
      </c>
      <c r="AD7" s="458"/>
      <c r="AE7" s="459"/>
      <c r="AF7" s="117" t="s">
        <v>115</v>
      </c>
      <c r="AG7" s="458"/>
      <c r="AH7" s="459"/>
      <c r="AI7" s="117" t="s">
        <v>115</v>
      </c>
      <c r="AJ7" s="458"/>
      <c r="AK7" s="459"/>
      <c r="AL7" s="117" t="s">
        <v>115</v>
      </c>
      <c r="AM7" s="458"/>
      <c r="AN7" s="459"/>
      <c r="AO7" s="105" t="s">
        <v>126</v>
      </c>
      <c r="AP7" s="105" t="s">
        <v>127</v>
      </c>
    </row>
    <row r="8" spans="1:45" s="105" customFormat="1" ht="46.5" customHeight="1">
      <c r="B8" s="475"/>
      <c r="C8" s="467"/>
      <c r="D8" s="475"/>
      <c r="E8" s="221"/>
      <c r="F8" s="111" t="s">
        <v>99</v>
      </c>
      <c r="G8" s="112" t="s">
        <v>98</v>
      </c>
      <c r="H8" s="221"/>
      <c r="I8" s="111" t="s">
        <v>99</v>
      </c>
      <c r="J8" s="112" t="s">
        <v>98</v>
      </c>
      <c r="K8" s="221"/>
      <c r="L8" s="111" t="s">
        <v>99</v>
      </c>
      <c r="M8" s="112" t="s">
        <v>98</v>
      </c>
      <c r="N8" s="221"/>
      <c r="O8" s="111" t="s">
        <v>99</v>
      </c>
      <c r="P8" s="112" t="s">
        <v>98</v>
      </c>
      <c r="Q8" s="221"/>
      <c r="R8" s="111" t="s">
        <v>99</v>
      </c>
      <c r="S8" s="112" t="s">
        <v>98</v>
      </c>
      <c r="T8" s="221"/>
      <c r="U8" s="111" t="s">
        <v>99</v>
      </c>
      <c r="V8" s="112" t="s">
        <v>98</v>
      </c>
      <c r="W8" s="221"/>
      <c r="X8" s="111" t="s">
        <v>99</v>
      </c>
      <c r="Y8" s="112" t="s">
        <v>98</v>
      </c>
      <c r="Z8" s="221"/>
      <c r="AA8" s="111" t="s">
        <v>99</v>
      </c>
      <c r="AB8" s="112" t="s">
        <v>98</v>
      </c>
      <c r="AC8" s="221"/>
      <c r="AD8" s="111" t="s">
        <v>99</v>
      </c>
      <c r="AE8" s="112" t="s">
        <v>98</v>
      </c>
      <c r="AF8" s="221"/>
      <c r="AG8" s="111" t="s">
        <v>99</v>
      </c>
      <c r="AH8" s="112" t="s">
        <v>98</v>
      </c>
      <c r="AI8" s="221"/>
      <c r="AJ8" s="111" t="s">
        <v>99</v>
      </c>
      <c r="AK8" s="112" t="s">
        <v>98</v>
      </c>
      <c r="AL8" s="221"/>
      <c r="AM8" s="111" t="s">
        <v>99</v>
      </c>
      <c r="AN8" s="112" t="s">
        <v>98</v>
      </c>
      <c r="AO8" s="105" t="s">
        <v>102</v>
      </c>
      <c r="AP8" s="105" t="s">
        <v>128</v>
      </c>
    </row>
    <row r="9" spans="1:45" s="105" customFormat="1" ht="25.5" customHeight="1">
      <c r="B9" s="470">
        <v>1</v>
      </c>
      <c r="C9" s="461"/>
      <c r="D9" s="437"/>
      <c r="E9" s="444"/>
      <c r="F9" s="446"/>
      <c r="G9" s="448"/>
      <c r="H9" s="444"/>
      <c r="I9" s="446"/>
      <c r="J9" s="448"/>
      <c r="K9" s="444"/>
      <c r="L9" s="446"/>
      <c r="M9" s="448"/>
      <c r="N9" s="444"/>
      <c r="O9" s="446"/>
      <c r="P9" s="448"/>
      <c r="Q9" s="444"/>
      <c r="R9" s="446"/>
      <c r="S9" s="448"/>
      <c r="T9" s="444"/>
      <c r="U9" s="446"/>
      <c r="V9" s="448"/>
      <c r="W9" s="444"/>
      <c r="X9" s="446"/>
      <c r="Y9" s="448"/>
      <c r="Z9" s="444"/>
      <c r="AA9" s="446"/>
      <c r="AB9" s="448"/>
      <c r="AC9" s="444"/>
      <c r="AD9" s="446"/>
      <c r="AE9" s="448"/>
      <c r="AF9" s="444"/>
      <c r="AG9" s="446"/>
      <c r="AH9" s="448"/>
      <c r="AI9" s="444"/>
      <c r="AJ9" s="446"/>
      <c r="AK9" s="448"/>
      <c r="AL9" s="444"/>
      <c r="AM9" s="446"/>
      <c r="AN9" s="448"/>
    </row>
    <row r="10" spans="1:45" ht="25.5" customHeight="1">
      <c r="B10" s="471"/>
      <c r="C10" s="462"/>
      <c r="D10" s="438"/>
      <c r="E10" s="445"/>
      <c r="F10" s="447"/>
      <c r="G10" s="449"/>
      <c r="H10" s="445"/>
      <c r="I10" s="447"/>
      <c r="J10" s="449"/>
      <c r="K10" s="445"/>
      <c r="L10" s="447"/>
      <c r="M10" s="449"/>
      <c r="N10" s="445"/>
      <c r="O10" s="447"/>
      <c r="P10" s="449"/>
      <c r="Q10" s="445"/>
      <c r="R10" s="447"/>
      <c r="S10" s="449"/>
      <c r="T10" s="445"/>
      <c r="U10" s="447"/>
      <c r="V10" s="449"/>
      <c r="W10" s="445"/>
      <c r="X10" s="447"/>
      <c r="Y10" s="449"/>
      <c r="Z10" s="445"/>
      <c r="AA10" s="447"/>
      <c r="AB10" s="449"/>
      <c r="AC10" s="445"/>
      <c r="AD10" s="447"/>
      <c r="AE10" s="449"/>
      <c r="AF10" s="445"/>
      <c r="AG10" s="447"/>
      <c r="AH10" s="449"/>
      <c r="AI10" s="445"/>
      <c r="AJ10" s="447"/>
      <c r="AK10" s="449"/>
      <c r="AL10" s="445"/>
      <c r="AM10" s="447"/>
      <c r="AN10" s="449"/>
      <c r="AO10" s="2" t="s">
        <v>102</v>
      </c>
      <c r="AP10" s="105" t="s">
        <v>146</v>
      </c>
      <c r="AQ10" s="159"/>
    </row>
    <row r="11" spans="1:45" s="114" customFormat="1" ht="25.5" customHeight="1">
      <c r="B11" s="468">
        <v>2</v>
      </c>
      <c r="C11" s="463"/>
      <c r="D11" s="438"/>
      <c r="E11" s="442"/>
      <c r="F11" s="440"/>
      <c r="G11" s="435"/>
      <c r="H11" s="442"/>
      <c r="I11" s="440"/>
      <c r="J11" s="435"/>
      <c r="K11" s="442"/>
      <c r="L11" s="440"/>
      <c r="M11" s="435"/>
      <c r="N11" s="442"/>
      <c r="O11" s="440"/>
      <c r="P11" s="435"/>
      <c r="Q11" s="442"/>
      <c r="R11" s="440"/>
      <c r="S11" s="435"/>
      <c r="T11" s="442"/>
      <c r="U11" s="440"/>
      <c r="V11" s="435"/>
      <c r="W11" s="442"/>
      <c r="X11" s="440"/>
      <c r="Y11" s="435"/>
      <c r="Z11" s="442"/>
      <c r="AA11" s="440"/>
      <c r="AB11" s="435"/>
      <c r="AC11" s="442"/>
      <c r="AD11" s="440"/>
      <c r="AE11" s="435"/>
      <c r="AF11" s="442"/>
      <c r="AG11" s="440"/>
      <c r="AH11" s="435"/>
      <c r="AI11" s="442"/>
      <c r="AJ11" s="440"/>
      <c r="AK11" s="435"/>
      <c r="AL11" s="442"/>
      <c r="AM11" s="440"/>
      <c r="AN11" s="435"/>
      <c r="AP11" s="105" t="s">
        <v>147</v>
      </c>
      <c r="AQ11" s="160"/>
    </row>
    <row r="12" spans="1:45" s="114" customFormat="1" ht="25.5" customHeight="1">
      <c r="B12" s="469"/>
      <c r="C12" s="464"/>
      <c r="D12" s="438"/>
      <c r="E12" s="443"/>
      <c r="F12" s="441"/>
      <c r="G12" s="436"/>
      <c r="H12" s="443"/>
      <c r="I12" s="441"/>
      <c r="J12" s="436"/>
      <c r="K12" s="443"/>
      <c r="L12" s="441"/>
      <c r="M12" s="436"/>
      <c r="N12" s="443"/>
      <c r="O12" s="441"/>
      <c r="P12" s="436"/>
      <c r="Q12" s="443"/>
      <c r="R12" s="441"/>
      <c r="S12" s="436"/>
      <c r="T12" s="443"/>
      <c r="U12" s="441"/>
      <c r="V12" s="436"/>
      <c r="W12" s="443"/>
      <c r="X12" s="441"/>
      <c r="Y12" s="436"/>
      <c r="Z12" s="443"/>
      <c r="AA12" s="441"/>
      <c r="AB12" s="436"/>
      <c r="AC12" s="443"/>
      <c r="AD12" s="441"/>
      <c r="AE12" s="436"/>
      <c r="AF12" s="443"/>
      <c r="AG12" s="441"/>
      <c r="AH12" s="436"/>
      <c r="AI12" s="443"/>
      <c r="AJ12" s="441"/>
      <c r="AK12" s="436"/>
      <c r="AL12" s="443"/>
      <c r="AM12" s="441"/>
      <c r="AN12" s="436"/>
      <c r="AO12" s="114" t="s">
        <v>126</v>
      </c>
      <c r="AP12" s="157" t="s">
        <v>148</v>
      </c>
      <c r="AQ12" s="160"/>
    </row>
    <row r="13" spans="1:45" ht="25.5" customHeight="1">
      <c r="B13" s="470">
        <v>3</v>
      </c>
      <c r="C13" s="461"/>
      <c r="D13" s="438"/>
      <c r="E13" s="444"/>
      <c r="F13" s="446"/>
      <c r="G13" s="448"/>
      <c r="H13" s="444"/>
      <c r="I13" s="446"/>
      <c r="J13" s="448"/>
      <c r="K13" s="444"/>
      <c r="L13" s="446"/>
      <c r="M13" s="448"/>
      <c r="N13" s="444"/>
      <c r="O13" s="446"/>
      <c r="P13" s="448"/>
      <c r="Q13" s="444"/>
      <c r="R13" s="446"/>
      <c r="S13" s="448"/>
      <c r="T13" s="444"/>
      <c r="U13" s="446"/>
      <c r="V13" s="448"/>
      <c r="W13" s="444"/>
      <c r="X13" s="446"/>
      <c r="Y13" s="448"/>
      <c r="Z13" s="444"/>
      <c r="AA13" s="446"/>
      <c r="AB13" s="448"/>
      <c r="AC13" s="444"/>
      <c r="AD13" s="446"/>
      <c r="AE13" s="448"/>
      <c r="AF13" s="444"/>
      <c r="AG13" s="446"/>
      <c r="AH13" s="448"/>
      <c r="AI13" s="444"/>
      <c r="AJ13" s="446"/>
      <c r="AK13" s="448"/>
      <c r="AL13" s="444"/>
      <c r="AM13" s="446"/>
      <c r="AN13" s="448"/>
      <c r="AP13" s="105" t="s">
        <v>149</v>
      </c>
      <c r="AQ13" s="159"/>
    </row>
    <row r="14" spans="1:45" ht="25.5" customHeight="1">
      <c r="B14" s="471"/>
      <c r="C14" s="462"/>
      <c r="D14" s="438"/>
      <c r="E14" s="445"/>
      <c r="F14" s="447"/>
      <c r="G14" s="449"/>
      <c r="H14" s="445"/>
      <c r="I14" s="447"/>
      <c r="J14" s="449"/>
      <c r="K14" s="445"/>
      <c r="L14" s="447"/>
      <c r="M14" s="449"/>
      <c r="N14" s="445"/>
      <c r="O14" s="447"/>
      <c r="P14" s="449"/>
      <c r="Q14" s="445"/>
      <c r="R14" s="447"/>
      <c r="S14" s="449"/>
      <c r="T14" s="445"/>
      <c r="U14" s="447"/>
      <c r="V14" s="449"/>
      <c r="W14" s="445"/>
      <c r="X14" s="447"/>
      <c r="Y14" s="449"/>
      <c r="Z14" s="445"/>
      <c r="AA14" s="447"/>
      <c r="AB14" s="449"/>
      <c r="AC14" s="445"/>
      <c r="AD14" s="447"/>
      <c r="AE14" s="449"/>
      <c r="AF14" s="445"/>
      <c r="AG14" s="447"/>
      <c r="AH14" s="449"/>
      <c r="AI14" s="445"/>
      <c r="AJ14" s="447"/>
      <c r="AK14" s="449"/>
      <c r="AL14" s="445"/>
      <c r="AM14" s="447"/>
      <c r="AN14" s="449"/>
      <c r="AP14" s="158" t="s">
        <v>150</v>
      </c>
      <c r="AQ14" s="159"/>
    </row>
    <row r="15" spans="1:45" s="114" customFormat="1" ht="25.5" customHeight="1">
      <c r="B15" s="468">
        <v>4</v>
      </c>
      <c r="C15" s="463"/>
      <c r="D15" s="438"/>
      <c r="E15" s="442"/>
      <c r="F15" s="440"/>
      <c r="G15" s="435"/>
      <c r="H15" s="442"/>
      <c r="I15" s="440"/>
      <c r="J15" s="435"/>
      <c r="K15" s="442"/>
      <c r="L15" s="440"/>
      <c r="M15" s="435"/>
      <c r="N15" s="442"/>
      <c r="O15" s="440"/>
      <c r="P15" s="435"/>
      <c r="Q15" s="442"/>
      <c r="R15" s="440"/>
      <c r="S15" s="435"/>
      <c r="T15" s="442"/>
      <c r="U15" s="440"/>
      <c r="V15" s="435"/>
      <c r="W15" s="442"/>
      <c r="X15" s="440"/>
      <c r="Y15" s="435"/>
      <c r="Z15" s="442"/>
      <c r="AA15" s="440"/>
      <c r="AB15" s="435"/>
      <c r="AC15" s="442"/>
      <c r="AD15" s="440"/>
      <c r="AE15" s="435"/>
      <c r="AF15" s="442"/>
      <c r="AG15" s="440"/>
      <c r="AH15" s="435"/>
      <c r="AI15" s="442"/>
      <c r="AJ15" s="440"/>
      <c r="AK15" s="435"/>
      <c r="AL15" s="442"/>
      <c r="AM15" s="440"/>
      <c r="AN15" s="435"/>
      <c r="AP15" s="157" t="s">
        <v>151</v>
      </c>
      <c r="AQ15" s="160"/>
    </row>
    <row r="16" spans="1:45" s="114" customFormat="1" ht="25.5" customHeight="1">
      <c r="B16" s="469"/>
      <c r="C16" s="464"/>
      <c r="D16" s="438"/>
      <c r="E16" s="443"/>
      <c r="F16" s="441"/>
      <c r="G16" s="436"/>
      <c r="H16" s="443"/>
      <c r="I16" s="441"/>
      <c r="J16" s="436"/>
      <c r="K16" s="443"/>
      <c r="L16" s="441"/>
      <c r="M16" s="436"/>
      <c r="N16" s="443"/>
      <c r="O16" s="441"/>
      <c r="P16" s="436"/>
      <c r="Q16" s="443"/>
      <c r="R16" s="441"/>
      <c r="S16" s="436"/>
      <c r="T16" s="443"/>
      <c r="U16" s="441"/>
      <c r="V16" s="436"/>
      <c r="W16" s="443"/>
      <c r="X16" s="441"/>
      <c r="Y16" s="436"/>
      <c r="Z16" s="443"/>
      <c r="AA16" s="441"/>
      <c r="AB16" s="436"/>
      <c r="AC16" s="443"/>
      <c r="AD16" s="441"/>
      <c r="AE16" s="436"/>
      <c r="AF16" s="443"/>
      <c r="AG16" s="441"/>
      <c r="AH16" s="436"/>
      <c r="AI16" s="443"/>
      <c r="AJ16" s="441"/>
      <c r="AK16" s="436"/>
      <c r="AL16" s="443"/>
      <c r="AM16" s="441"/>
      <c r="AN16" s="436"/>
    </row>
    <row r="17" spans="2:40" ht="25.5" customHeight="1">
      <c r="B17" s="470">
        <v>5</v>
      </c>
      <c r="C17" s="461"/>
      <c r="D17" s="438"/>
      <c r="E17" s="444"/>
      <c r="F17" s="446"/>
      <c r="G17" s="448"/>
      <c r="H17" s="444"/>
      <c r="I17" s="446"/>
      <c r="J17" s="448"/>
      <c r="K17" s="444"/>
      <c r="L17" s="446"/>
      <c r="M17" s="448"/>
      <c r="N17" s="444"/>
      <c r="O17" s="446"/>
      <c r="P17" s="448"/>
      <c r="Q17" s="444"/>
      <c r="R17" s="446"/>
      <c r="S17" s="448"/>
      <c r="T17" s="444"/>
      <c r="U17" s="446"/>
      <c r="V17" s="448"/>
      <c r="W17" s="444"/>
      <c r="X17" s="446"/>
      <c r="Y17" s="448"/>
      <c r="Z17" s="444"/>
      <c r="AA17" s="446"/>
      <c r="AB17" s="448"/>
      <c r="AC17" s="444"/>
      <c r="AD17" s="446"/>
      <c r="AE17" s="448"/>
      <c r="AF17" s="444"/>
      <c r="AG17" s="446"/>
      <c r="AH17" s="448"/>
      <c r="AI17" s="444"/>
      <c r="AJ17" s="446"/>
      <c r="AK17" s="448"/>
      <c r="AL17" s="444"/>
      <c r="AM17" s="446"/>
      <c r="AN17" s="448"/>
    </row>
    <row r="18" spans="2:40" ht="25.5" customHeight="1">
      <c r="B18" s="471"/>
      <c r="C18" s="462"/>
      <c r="D18" s="439"/>
      <c r="E18" s="445"/>
      <c r="F18" s="447"/>
      <c r="G18" s="449"/>
      <c r="H18" s="445"/>
      <c r="I18" s="447"/>
      <c r="J18" s="449"/>
      <c r="K18" s="445"/>
      <c r="L18" s="447"/>
      <c r="M18" s="449"/>
      <c r="N18" s="445"/>
      <c r="O18" s="447"/>
      <c r="P18" s="449"/>
      <c r="Q18" s="445"/>
      <c r="R18" s="447"/>
      <c r="S18" s="449"/>
      <c r="T18" s="445"/>
      <c r="U18" s="447"/>
      <c r="V18" s="449"/>
      <c r="W18" s="445"/>
      <c r="X18" s="447"/>
      <c r="Y18" s="449"/>
      <c r="Z18" s="445"/>
      <c r="AA18" s="447"/>
      <c r="AB18" s="449"/>
      <c r="AC18" s="445"/>
      <c r="AD18" s="447"/>
      <c r="AE18" s="449"/>
      <c r="AF18" s="445"/>
      <c r="AG18" s="447"/>
      <c r="AH18" s="449"/>
      <c r="AI18" s="445"/>
      <c r="AJ18" s="447"/>
      <c r="AK18" s="449"/>
      <c r="AL18" s="445"/>
      <c r="AM18" s="447"/>
      <c r="AN18" s="449"/>
    </row>
    <row r="19" spans="2:40" s="114" customFormat="1" ht="25.5" customHeight="1">
      <c r="B19" s="468">
        <v>6</v>
      </c>
      <c r="C19" s="463"/>
      <c r="D19" s="437"/>
      <c r="E19" s="442"/>
      <c r="F19" s="440"/>
      <c r="G19" s="435"/>
      <c r="H19" s="442"/>
      <c r="I19" s="440"/>
      <c r="J19" s="435"/>
      <c r="K19" s="442"/>
      <c r="L19" s="440"/>
      <c r="M19" s="435"/>
      <c r="N19" s="442"/>
      <c r="O19" s="440"/>
      <c r="P19" s="435"/>
      <c r="Q19" s="442"/>
      <c r="R19" s="440"/>
      <c r="S19" s="435"/>
      <c r="T19" s="442"/>
      <c r="U19" s="440"/>
      <c r="V19" s="435"/>
      <c r="W19" s="442"/>
      <c r="X19" s="440"/>
      <c r="Y19" s="435"/>
      <c r="Z19" s="442"/>
      <c r="AA19" s="440"/>
      <c r="AB19" s="435"/>
      <c r="AC19" s="442"/>
      <c r="AD19" s="440"/>
      <c r="AE19" s="435"/>
      <c r="AF19" s="442"/>
      <c r="AG19" s="440"/>
      <c r="AH19" s="435"/>
      <c r="AI19" s="442"/>
      <c r="AJ19" s="440"/>
      <c r="AK19" s="435"/>
      <c r="AL19" s="442"/>
      <c r="AM19" s="440"/>
      <c r="AN19" s="435"/>
    </row>
    <row r="20" spans="2:40" s="114" customFormat="1" ht="25.5" customHeight="1">
      <c r="B20" s="469"/>
      <c r="C20" s="464"/>
      <c r="D20" s="438"/>
      <c r="E20" s="443"/>
      <c r="F20" s="441"/>
      <c r="G20" s="436"/>
      <c r="H20" s="443"/>
      <c r="I20" s="441"/>
      <c r="J20" s="436"/>
      <c r="K20" s="443"/>
      <c r="L20" s="441"/>
      <c r="M20" s="436"/>
      <c r="N20" s="443"/>
      <c r="O20" s="441"/>
      <c r="P20" s="436"/>
      <c r="Q20" s="443"/>
      <c r="R20" s="441"/>
      <c r="S20" s="436"/>
      <c r="T20" s="443"/>
      <c r="U20" s="441"/>
      <c r="V20" s="436"/>
      <c r="W20" s="443"/>
      <c r="X20" s="441"/>
      <c r="Y20" s="436"/>
      <c r="Z20" s="443"/>
      <c r="AA20" s="441"/>
      <c r="AB20" s="436"/>
      <c r="AC20" s="443"/>
      <c r="AD20" s="441"/>
      <c r="AE20" s="436"/>
      <c r="AF20" s="443"/>
      <c r="AG20" s="441"/>
      <c r="AH20" s="436"/>
      <c r="AI20" s="443"/>
      <c r="AJ20" s="441"/>
      <c r="AK20" s="436"/>
      <c r="AL20" s="443"/>
      <c r="AM20" s="441"/>
      <c r="AN20" s="436"/>
    </row>
    <row r="21" spans="2:40" ht="25.5" customHeight="1">
      <c r="B21" s="470">
        <v>7</v>
      </c>
      <c r="C21" s="461"/>
      <c r="D21" s="438"/>
      <c r="E21" s="444"/>
      <c r="F21" s="446"/>
      <c r="G21" s="448"/>
      <c r="H21" s="444"/>
      <c r="I21" s="446"/>
      <c r="J21" s="448"/>
      <c r="K21" s="444"/>
      <c r="L21" s="446"/>
      <c r="M21" s="448"/>
      <c r="N21" s="444"/>
      <c r="O21" s="446"/>
      <c r="P21" s="448"/>
      <c r="Q21" s="444"/>
      <c r="R21" s="446"/>
      <c r="S21" s="448"/>
      <c r="T21" s="444"/>
      <c r="U21" s="446"/>
      <c r="V21" s="448"/>
      <c r="W21" s="444"/>
      <c r="X21" s="446"/>
      <c r="Y21" s="448"/>
      <c r="Z21" s="444"/>
      <c r="AA21" s="446"/>
      <c r="AB21" s="448"/>
      <c r="AC21" s="444"/>
      <c r="AD21" s="446"/>
      <c r="AE21" s="448"/>
      <c r="AF21" s="444"/>
      <c r="AG21" s="446"/>
      <c r="AH21" s="448"/>
      <c r="AI21" s="444"/>
      <c r="AJ21" s="446"/>
      <c r="AK21" s="448"/>
      <c r="AL21" s="444"/>
      <c r="AM21" s="446"/>
      <c r="AN21" s="448"/>
    </row>
    <row r="22" spans="2:40" ht="25.5" customHeight="1">
      <c r="B22" s="471"/>
      <c r="C22" s="462"/>
      <c r="D22" s="438"/>
      <c r="E22" s="445"/>
      <c r="F22" s="447"/>
      <c r="G22" s="449"/>
      <c r="H22" s="445"/>
      <c r="I22" s="447"/>
      <c r="J22" s="449"/>
      <c r="K22" s="445"/>
      <c r="L22" s="447"/>
      <c r="M22" s="449"/>
      <c r="N22" s="445"/>
      <c r="O22" s="447"/>
      <c r="P22" s="449"/>
      <c r="Q22" s="445"/>
      <c r="R22" s="447"/>
      <c r="S22" s="449"/>
      <c r="T22" s="445"/>
      <c r="U22" s="447"/>
      <c r="V22" s="449"/>
      <c r="W22" s="445"/>
      <c r="X22" s="447"/>
      <c r="Y22" s="449"/>
      <c r="Z22" s="445"/>
      <c r="AA22" s="447"/>
      <c r="AB22" s="449"/>
      <c r="AC22" s="445"/>
      <c r="AD22" s="447"/>
      <c r="AE22" s="449"/>
      <c r="AF22" s="445"/>
      <c r="AG22" s="447"/>
      <c r="AH22" s="449"/>
      <c r="AI22" s="445"/>
      <c r="AJ22" s="447"/>
      <c r="AK22" s="449"/>
      <c r="AL22" s="445"/>
      <c r="AM22" s="447"/>
      <c r="AN22" s="449"/>
    </row>
    <row r="23" spans="2:40" s="114" customFormat="1" ht="25.5" customHeight="1">
      <c r="B23" s="468">
        <v>8</v>
      </c>
      <c r="C23" s="463"/>
      <c r="D23" s="438"/>
      <c r="E23" s="442"/>
      <c r="F23" s="440"/>
      <c r="G23" s="435"/>
      <c r="H23" s="442"/>
      <c r="I23" s="440"/>
      <c r="J23" s="435"/>
      <c r="K23" s="442"/>
      <c r="L23" s="440"/>
      <c r="M23" s="435"/>
      <c r="N23" s="442"/>
      <c r="O23" s="440"/>
      <c r="P23" s="435"/>
      <c r="Q23" s="442"/>
      <c r="R23" s="440"/>
      <c r="S23" s="435"/>
      <c r="T23" s="442"/>
      <c r="U23" s="440"/>
      <c r="V23" s="435"/>
      <c r="W23" s="442"/>
      <c r="X23" s="453"/>
      <c r="Y23" s="451"/>
      <c r="Z23" s="442"/>
      <c r="AA23" s="440"/>
      <c r="AB23" s="435"/>
      <c r="AC23" s="442"/>
      <c r="AD23" s="440"/>
      <c r="AE23" s="435"/>
      <c r="AF23" s="442"/>
      <c r="AG23" s="440"/>
      <c r="AH23" s="435"/>
      <c r="AI23" s="442"/>
      <c r="AJ23" s="440"/>
      <c r="AK23" s="435"/>
      <c r="AL23" s="442"/>
      <c r="AM23" s="440"/>
      <c r="AN23" s="451"/>
    </row>
    <row r="24" spans="2:40" s="114" customFormat="1" ht="25.5" customHeight="1">
      <c r="B24" s="469"/>
      <c r="C24" s="464"/>
      <c r="D24" s="438"/>
      <c r="E24" s="443"/>
      <c r="F24" s="441"/>
      <c r="G24" s="436"/>
      <c r="H24" s="443"/>
      <c r="I24" s="441"/>
      <c r="J24" s="436"/>
      <c r="K24" s="443"/>
      <c r="L24" s="441"/>
      <c r="M24" s="436"/>
      <c r="N24" s="443"/>
      <c r="O24" s="441"/>
      <c r="P24" s="436"/>
      <c r="Q24" s="443"/>
      <c r="R24" s="441"/>
      <c r="S24" s="436"/>
      <c r="T24" s="443"/>
      <c r="U24" s="441"/>
      <c r="V24" s="436"/>
      <c r="W24" s="443"/>
      <c r="X24" s="454"/>
      <c r="Y24" s="452"/>
      <c r="Z24" s="443"/>
      <c r="AA24" s="441"/>
      <c r="AB24" s="436"/>
      <c r="AC24" s="443"/>
      <c r="AD24" s="441"/>
      <c r="AE24" s="436"/>
      <c r="AF24" s="443"/>
      <c r="AG24" s="441"/>
      <c r="AH24" s="436"/>
      <c r="AI24" s="443"/>
      <c r="AJ24" s="441"/>
      <c r="AK24" s="436"/>
      <c r="AL24" s="443"/>
      <c r="AM24" s="441"/>
      <c r="AN24" s="452"/>
    </row>
    <row r="25" spans="2:40" ht="25.5" customHeight="1">
      <c r="B25" s="470">
        <v>9</v>
      </c>
      <c r="C25" s="461"/>
      <c r="D25" s="438"/>
      <c r="E25" s="444"/>
      <c r="F25" s="446"/>
      <c r="G25" s="448"/>
      <c r="H25" s="444"/>
      <c r="I25" s="446"/>
      <c r="J25" s="448"/>
      <c r="K25" s="444"/>
      <c r="L25" s="446"/>
      <c r="M25" s="448"/>
      <c r="N25" s="444"/>
      <c r="O25" s="446"/>
      <c r="P25" s="448"/>
      <c r="Q25" s="444"/>
      <c r="R25" s="446"/>
      <c r="S25" s="448"/>
      <c r="T25" s="444"/>
      <c r="U25" s="446"/>
      <c r="V25" s="448"/>
      <c r="W25" s="444"/>
      <c r="X25" s="446"/>
      <c r="Y25" s="448"/>
      <c r="Z25" s="444"/>
      <c r="AA25" s="446"/>
      <c r="AB25" s="448"/>
      <c r="AC25" s="444"/>
      <c r="AD25" s="446"/>
      <c r="AE25" s="448"/>
      <c r="AF25" s="444"/>
      <c r="AG25" s="446"/>
      <c r="AH25" s="448"/>
      <c r="AI25" s="444"/>
      <c r="AJ25" s="446"/>
      <c r="AK25" s="448"/>
      <c r="AL25" s="444"/>
      <c r="AM25" s="446"/>
      <c r="AN25" s="448"/>
    </row>
    <row r="26" spans="2:40" ht="25.5" customHeight="1">
      <c r="B26" s="471"/>
      <c r="C26" s="462"/>
      <c r="D26" s="438"/>
      <c r="E26" s="445"/>
      <c r="F26" s="447"/>
      <c r="G26" s="449"/>
      <c r="H26" s="445"/>
      <c r="I26" s="447"/>
      <c r="J26" s="449"/>
      <c r="K26" s="445"/>
      <c r="L26" s="447"/>
      <c r="M26" s="449"/>
      <c r="N26" s="445"/>
      <c r="O26" s="447"/>
      <c r="P26" s="449"/>
      <c r="Q26" s="445"/>
      <c r="R26" s="447"/>
      <c r="S26" s="449"/>
      <c r="T26" s="445"/>
      <c r="U26" s="447"/>
      <c r="V26" s="449"/>
      <c r="W26" s="445"/>
      <c r="X26" s="447"/>
      <c r="Y26" s="449"/>
      <c r="Z26" s="445"/>
      <c r="AA26" s="447"/>
      <c r="AB26" s="449"/>
      <c r="AC26" s="445"/>
      <c r="AD26" s="447"/>
      <c r="AE26" s="449"/>
      <c r="AF26" s="445"/>
      <c r="AG26" s="447"/>
      <c r="AH26" s="449"/>
      <c r="AI26" s="445"/>
      <c r="AJ26" s="447"/>
      <c r="AK26" s="449"/>
      <c r="AL26" s="445"/>
      <c r="AM26" s="447"/>
      <c r="AN26" s="449"/>
    </row>
    <row r="27" spans="2:40" s="114" customFormat="1" ht="25.5" customHeight="1">
      <c r="B27" s="468">
        <v>10</v>
      </c>
      <c r="C27" s="463"/>
      <c r="D27" s="438"/>
      <c r="E27" s="442"/>
      <c r="F27" s="440"/>
      <c r="G27" s="435"/>
      <c r="H27" s="442"/>
      <c r="I27" s="440"/>
      <c r="J27" s="435"/>
      <c r="K27" s="442"/>
      <c r="L27" s="440"/>
      <c r="M27" s="435"/>
      <c r="N27" s="442"/>
      <c r="O27" s="440"/>
      <c r="P27" s="435"/>
      <c r="Q27" s="442"/>
      <c r="R27" s="440"/>
      <c r="S27" s="435"/>
      <c r="T27" s="442"/>
      <c r="U27" s="440"/>
      <c r="V27" s="435"/>
      <c r="W27" s="442"/>
      <c r="X27" s="440"/>
      <c r="Y27" s="435"/>
      <c r="Z27" s="442"/>
      <c r="AA27" s="440"/>
      <c r="AB27" s="435"/>
      <c r="AC27" s="442"/>
      <c r="AD27" s="440"/>
      <c r="AE27" s="435"/>
      <c r="AF27" s="442"/>
      <c r="AG27" s="440"/>
      <c r="AH27" s="435"/>
      <c r="AI27" s="442"/>
      <c r="AJ27" s="440"/>
      <c r="AK27" s="435"/>
      <c r="AL27" s="442"/>
      <c r="AM27" s="440"/>
      <c r="AN27" s="435"/>
    </row>
    <row r="28" spans="2:40" s="114" customFormat="1" ht="25.5" customHeight="1">
      <c r="B28" s="469"/>
      <c r="C28" s="464"/>
      <c r="D28" s="439"/>
      <c r="E28" s="443"/>
      <c r="F28" s="441"/>
      <c r="G28" s="436"/>
      <c r="H28" s="443"/>
      <c r="I28" s="441"/>
      <c r="J28" s="436"/>
      <c r="K28" s="443"/>
      <c r="L28" s="441"/>
      <c r="M28" s="436"/>
      <c r="N28" s="443"/>
      <c r="O28" s="441"/>
      <c r="P28" s="436"/>
      <c r="Q28" s="443"/>
      <c r="R28" s="441"/>
      <c r="S28" s="436"/>
      <c r="T28" s="443"/>
      <c r="U28" s="441"/>
      <c r="V28" s="436"/>
      <c r="W28" s="443"/>
      <c r="X28" s="441"/>
      <c r="Y28" s="436"/>
      <c r="Z28" s="443"/>
      <c r="AA28" s="441"/>
      <c r="AB28" s="436"/>
      <c r="AC28" s="443"/>
      <c r="AD28" s="441"/>
      <c r="AE28" s="436"/>
      <c r="AF28" s="443"/>
      <c r="AG28" s="441"/>
      <c r="AH28" s="436"/>
      <c r="AI28" s="443"/>
      <c r="AJ28" s="441"/>
      <c r="AK28" s="436"/>
      <c r="AL28" s="443"/>
      <c r="AM28" s="441"/>
      <c r="AN28" s="436"/>
    </row>
    <row r="29" spans="2:40" ht="25.5" customHeight="1">
      <c r="B29" s="470">
        <v>11</v>
      </c>
      <c r="C29" s="461"/>
      <c r="D29" s="437"/>
      <c r="E29" s="444"/>
      <c r="F29" s="446"/>
      <c r="G29" s="448"/>
      <c r="H29" s="444"/>
      <c r="I29" s="446"/>
      <c r="J29" s="448"/>
      <c r="K29" s="444"/>
      <c r="L29" s="446"/>
      <c r="M29" s="448"/>
      <c r="N29" s="444"/>
      <c r="O29" s="446"/>
      <c r="P29" s="448"/>
      <c r="Q29" s="444"/>
      <c r="R29" s="446"/>
      <c r="S29" s="448"/>
      <c r="T29" s="444"/>
      <c r="U29" s="446"/>
      <c r="V29" s="448"/>
      <c r="W29" s="444"/>
      <c r="X29" s="446"/>
      <c r="Y29" s="448"/>
      <c r="Z29" s="444"/>
      <c r="AA29" s="446"/>
      <c r="AB29" s="448"/>
      <c r="AC29" s="444"/>
      <c r="AD29" s="446"/>
      <c r="AE29" s="448"/>
      <c r="AF29" s="444"/>
      <c r="AG29" s="446"/>
      <c r="AH29" s="448"/>
      <c r="AI29" s="444"/>
      <c r="AJ29" s="446"/>
      <c r="AK29" s="448"/>
      <c r="AL29" s="444"/>
      <c r="AM29" s="446"/>
      <c r="AN29" s="448"/>
    </row>
    <row r="30" spans="2:40" ht="25.5" customHeight="1">
      <c r="B30" s="471"/>
      <c r="C30" s="462"/>
      <c r="D30" s="438"/>
      <c r="E30" s="445"/>
      <c r="F30" s="447"/>
      <c r="G30" s="449"/>
      <c r="H30" s="445"/>
      <c r="I30" s="447"/>
      <c r="J30" s="449"/>
      <c r="K30" s="445"/>
      <c r="L30" s="447"/>
      <c r="M30" s="449"/>
      <c r="N30" s="445"/>
      <c r="O30" s="447"/>
      <c r="P30" s="449"/>
      <c r="Q30" s="445"/>
      <c r="R30" s="447"/>
      <c r="S30" s="449"/>
      <c r="T30" s="445"/>
      <c r="U30" s="447"/>
      <c r="V30" s="449"/>
      <c r="W30" s="445"/>
      <c r="X30" s="447"/>
      <c r="Y30" s="449"/>
      <c r="Z30" s="445"/>
      <c r="AA30" s="447"/>
      <c r="AB30" s="449"/>
      <c r="AC30" s="445"/>
      <c r="AD30" s="447"/>
      <c r="AE30" s="449"/>
      <c r="AF30" s="445"/>
      <c r="AG30" s="447"/>
      <c r="AH30" s="450"/>
      <c r="AI30" s="445"/>
      <c r="AJ30" s="447"/>
      <c r="AK30" s="449"/>
      <c r="AL30" s="445"/>
      <c r="AM30" s="447"/>
      <c r="AN30" s="449"/>
    </row>
    <row r="31" spans="2:40" s="114" customFormat="1" ht="25.5" customHeight="1">
      <c r="B31" s="468">
        <v>12</v>
      </c>
      <c r="C31" s="463"/>
      <c r="D31" s="438"/>
      <c r="E31" s="442"/>
      <c r="F31" s="440"/>
      <c r="G31" s="435"/>
      <c r="H31" s="442"/>
      <c r="I31" s="440"/>
      <c r="J31" s="435"/>
      <c r="K31" s="442"/>
      <c r="L31" s="440"/>
      <c r="M31" s="435"/>
      <c r="N31" s="442"/>
      <c r="O31" s="440"/>
      <c r="P31" s="435"/>
      <c r="Q31" s="442"/>
      <c r="R31" s="440"/>
      <c r="S31" s="435"/>
      <c r="T31" s="442"/>
      <c r="U31" s="440"/>
      <c r="V31" s="435"/>
      <c r="W31" s="442"/>
      <c r="X31" s="440"/>
      <c r="Y31" s="435"/>
      <c r="Z31" s="442"/>
      <c r="AA31" s="440"/>
      <c r="AB31" s="435"/>
      <c r="AC31" s="442"/>
      <c r="AD31" s="440"/>
      <c r="AE31" s="435"/>
      <c r="AF31" s="442"/>
      <c r="AG31" s="440"/>
      <c r="AH31" s="435"/>
      <c r="AI31" s="442"/>
      <c r="AJ31" s="440"/>
      <c r="AK31" s="435"/>
      <c r="AL31" s="442"/>
      <c r="AM31" s="440"/>
      <c r="AN31" s="435"/>
    </row>
    <row r="32" spans="2:40" s="114" customFormat="1" ht="25.5" customHeight="1">
      <c r="B32" s="469"/>
      <c r="C32" s="464"/>
      <c r="D32" s="438"/>
      <c r="E32" s="443"/>
      <c r="F32" s="441"/>
      <c r="G32" s="436"/>
      <c r="H32" s="443"/>
      <c r="I32" s="441"/>
      <c r="J32" s="436"/>
      <c r="K32" s="443"/>
      <c r="L32" s="441"/>
      <c r="M32" s="436"/>
      <c r="N32" s="443"/>
      <c r="O32" s="441"/>
      <c r="P32" s="436"/>
      <c r="Q32" s="443"/>
      <c r="R32" s="441"/>
      <c r="S32" s="436"/>
      <c r="T32" s="443"/>
      <c r="U32" s="441"/>
      <c r="V32" s="436"/>
      <c r="W32" s="443"/>
      <c r="X32" s="441"/>
      <c r="Y32" s="436"/>
      <c r="Z32" s="443"/>
      <c r="AA32" s="441"/>
      <c r="AB32" s="436"/>
      <c r="AC32" s="443"/>
      <c r="AD32" s="441"/>
      <c r="AE32" s="436"/>
      <c r="AF32" s="443"/>
      <c r="AG32" s="441"/>
      <c r="AH32" s="436"/>
      <c r="AI32" s="443"/>
      <c r="AJ32" s="441"/>
      <c r="AK32" s="436"/>
      <c r="AL32" s="443"/>
      <c r="AM32" s="441"/>
      <c r="AN32" s="436"/>
    </row>
    <row r="33" spans="2:40" ht="25.5" customHeight="1">
      <c r="B33" s="470">
        <v>13</v>
      </c>
      <c r="C33" s="461"/>
      <c r="D33" s="438"/>
      <c r="E33" s="444"/>
      <c r="F33" s="446"/>
      <c r="G33" s="448"/>
      <c r="H33" s="444"/>
      <c r="I33" s="446"/>
      <c r="J33" s="448"/>
      <c r="K33" s="444"/>
      <c r="L33" s="446"/>
      <c r="M33" s="448"/>
      <c r="N33" s="444"/>
      <c r="O33" s="446"/>
      <c r="P33" s="448"/>
      <c r="Q33" s="444"/>
      <c r="R33" s="446"/>
      <c r="S33" s="448"/>
      <c r="T33" s="444"/>
      <c r="U33" s="446"/>
      <c r="V33" s="448"/>
      <c r="W33" s="444"/>
      <c r="X33" s="446"/>
      <c r="Y33" s="448"/>
      <c r="Z33" s="444"/>
      <c r="AA33" s="446"/>
      <c r="AB33" s="448"/>
      <c r="AC33" s="444"/>
      <c r="AD33" s="446"/>
      <c r="AE33" s="448"/>
      <c r="AF33" s="444"/>
      <c r="AG33" s="446"/>
      <c r="AH33" s="448"/>
      <c r="AI33" s="444"/>
      <c r="AJ33" s="446"/>
      <c r="AK33" s="448"/>
      <c r="AL33" s="444"/>
      <c r="AM33" s="446"/>
      <c r="AN33" s="448"/>
    </row>
    <row r="34" spans="2:40" ht="25.5" customHeight="1">
      <c r="B34" s="471"/>
      <c r="C34" s="462"/>
      <c r="D34" s="438"/>
      <c r="E34" s="445"/>
      <c r="F34" s="447"/>
      <c r="G34" s="449"/>
      <c r="H34" s="445"/>
      <c r="I34" s="447"/>
      <c r="J34" s="449"/>
      <c r="K34" s="445"/>
      <c r="L34" s="447"/>
      <c r="M34" s="449"/>
      <c r="N34" s="445"/>
      <c r="O34" s="447"/>
      <c r="P34" s="449"/>
      <c r="Q34" s="445"/>
      <c r="R34" s="447"/>
      <c r="S34" s="450"/>
      <c r="T34" s="445"/>
      <c r="U34" s="447"/>
      <c r="V34" s="449"/>
      <c r="W34" s="445"/>
      <c r="X34" s="447"/>
      <c r="Y34" s="449"/>
      <c r="Z34" s="445"/>
      <c r="AA34" s="447"/>
      <c r="AB34" s="449"/>
      <c r="AC34" s="445"/>
      <c r="AD34" s="447"/>
      <c r="AE34" s="449"/>
      <c r="AF34" s="445"/>
      <c r="AG34" s="447"/>
      <c r="AH34" s="449"/>
      <c r="AI34" s="445"/>
      <c r="AJ34" s="447"/>
      <c r="AK34" s="449"/>
      <c r="AL34" s="445"/>
      <c r="AM34" s="447"/>
      <c r="AN34" s="449"/>
    </row>
    <row r="35" spans="2:40" s="114" customFormat="1" ht="25.5" customHeight="1">
      <c r="B35" s="468">
        <v>14</v>
      </c>
      <c r="C35" s="463"/>
      <c r="D35" s="438"/>
      <c r="E35" s="442"/>
      <c r="F35" s="440"/>
      <c r="G35" s="435"/>
      <c r="H35" s="442"/>
      <c r="I35" s="440"/>
      <c r="J35" s="435"/>
      <c r="K35" s="442"/>
      <c r="L35" s="440"/>
      <c r="M35" s="435"/>
      <c r="N35" s="442"/>
      <c r="O35" s="440"/>
      <c r="P35" s="435"/>
      <c r="Q35" s="442"/>
      <c r="R35" s="440"/>
      <c r="S35" s="435"/>
      <c r="T35" s="442"/>
      <c r="U35" s="440"/>
      <c r="V35" s="435"/>
      <c r="W35" s="442"/>
      <c r="X35" s="440"/>
      <c r="Y35" s="435"/>
      <c r="Z35" s="442"/>
      <c r="AA35" s="440"/>
      <c r="AB35" s="435"/>
      <c r="AC35" s="442"/>
      <c r="AD35" s="440"/>
      <c r="AE35" s="435"/>
      <c r="AF35" s="442"/>
      <c r="AG35" s="440"/>
      <c r="AH35" s="435"/>
      <c r="AI35" s="442"/>
      <c r="AJ35" s="440"/>
      <c r="AK35" s="435"/>
      <c r="AL35" s="442"/>
      <c r="AM35" s="440"/>
      <c r="AN35" s="435"/>
    </row>
    <row r="36" spans="2:40" s="114" customFormat="1" ht="25.5" customHeight="1">
      <c r="B36" s="469"/>
      <c r="C36" s="464"/>
      <c r="D36" s="438"/>
      <c r="E36" s="443"/>
      <c r="F36" s="441"/>
      <c r="G36" s="436"/>
      <c r="H36" s="443"/>
      <c r="I36" s="441"/>
      <c r="J36" s="436"/>
      <c r="K36" s="443"/>
      <c r="L36" s="441"/>
      <c r="M36" s="436"/>
      <c r="N36" s="443"/>
      <c r="O36" s="441"/>
      <c r="P36" s="436"/>
      <c r="Q36" s="443"/>
      <c r="R36" s="441"/>
      <c r="S36" s="436"/>
      <c r="T36" s="443"/>
      <c r="U36" s="441"/>
      <c r="V36" s="436"/>
      <c r="W36" s="443"/>
      <c r="X36" s="441"/>
      <c r="Y36" s="436"/>
      <c r="Z36" s="443"/>
      <c r="AA36" s="441"/>
      <c r="AB36" s="436"/>
      <c r="AC36" s="443"/>
      <c r="AD36" s="441"/>
      <c r="AE36" s="436"/>
      <c r="AF36" s="443"/>
      <c r="AG36" s="441"/>
      <c r="AH36" s="436"/>
      <c r="AI36" s="443"/>
      <c r="AJ36" s="441"/>
      <c r="AK36" s="436"/>
      <c r="AL36" s="443"/>
      <c r="AM36" s="441"/>
      <c r="AN36" s="436"/>
    </row>
    <row r="37" spans="2:40" ht="25.5" customHeight="1">
      <c r="B37" s="470">
        <v>15</v>
      </c>
      <c r="C37" s="461"/>
      <c r="D37" s="438"/>
      <c r="E37" s="444"/>
      <c r="F37" s="446"/>
      <c r="G37" s="448"/>
      <c r="H37" s="444"/>
      <c r="I37" s="446"/>
      <c r="J37" s="448"/>
      <c r="K37" s="444"/>
      <c r="L37" s="446"/>
      <c r="M37" s="448"/>
      <c r="N37" s="444"/>
      <c r="O37" s="446"/>
      <c r="P37" s="448"/>
      <c r="Q37" s="444"/>
      <c r="R37" s="446"/>
      <c r="S37" s="448"/>
      <c r="T37" s="444"/>
      <c r="U37" s="446"/>
      <c r="V37" s="448"/>
      <c r="W37" s="444"/>
      <c r="X37" s="446"/>
      <c r="Y37" s="448"/>
      <c r="Z37" s="444"/>
      <c r="AA37" s="446"/>
      <c r="AB37" s="448"/>
      <c r="AC37" s="444"/>
      <c r="AD37" s="446"/>
      <c r="AE37" s="448"/>
      <c r="AF37" s="444"/>
      <c r="AG37" s="446"/>
      <c r="AH37" s="448"/>
      <c r="AI37" s="444"/>
      <c r="AJ37" s="446"/>
      <c r="AK37" s="448"/>
      <c r="AL37" s="444"/>
      <c r="AM37" s="446"/>
      <c r="AN37" s="448"/>
    </row>
    <row r="38" spans="2:40" ht="25.5" customHeight="1">
      <c r="B38" s="471"/>
      <c r="C38" s="462"/>
      <c r="D38" s="439"/>
      <c r="E38" s="445"/>
      <c r="F38" s="447"/>
      <c r="G38" s="449"/>
      <c r="H38" s="445"/>
      <c r="I38" s="447"/>
      <c r="J38" s="449"/>
      <c r="K38" s="445"/>
      <c r="L38" s="447"/>
      <c r="M38" s="449"/>
      <c r="N38" s="445"/>
      <c r="O38" s="447"/>
      <c r="P38" s="449"/>
      <c r="Q38" s="445"/>
      <c r="R38" s="447"/>
      <c r="S38" s="449"/>
      <c r="T38" s="445"/>
      <c r="U38" s="447"/>
      <c r="V38" s="449"/>
      <c r="W38" s="445"/>
      <c r="X38" s="447"/>
      <c r="Y38" s="449"/>
      <c r="Z38" s="445"/>
      <c r="AA38" s="447"/>
      <c r="AB38" s="449"/>
      <c r="AC38" s="445"/>
      <c r="AD38" s="447"/>
      <c r="AE38" s="449"/>
      <c r="AF38" s="445"/>
      <c r="AG38" s="447"/>
      <c r="AH38" s="449"/>
      <c r="AI38" s="445"/>
      <c r="AJ38" s="447"/>
      <c r="AK38" s="449"/>
      <c r="AL38" s="445"/>
      <c r="AM38" s="447"/>
      <c r="AN38" s="449"/>
    </row>
    <row r="39" spans="2:40" s="114" customFormat="1" ht="25.5" customHeight="1">
      <c r="B39" s="468">
        <v>16</v>
      </c>
      <c r="C39" s="463"/>
      <c r="D39" s="437"/>
      <c r="E39" s="442"/>
      <c r="F39" s="440"/>
      <c r="G39" s="435"/>
      <c r="H39" s="442"/>
      <c r="I39" s="440"/>
      <c r="J39" s="435"/>
      <c r="K39" s="442"/>
      <c r="L39" s="440"/>
      <c r="M39" s="435"/>
      <c r="N39" s="442"/>
      <c r="O39" s="440"/>
      <c r="P39" s="435"/>
      <c r="Q39" s="442"/>
      <c r="R39" s="440"/>
      <c r="S39" s="435"/>
      <c r="T39" s="442"/>
      <c r="U39" s="440"/>
      <c r="V39" s="435"/>
      <c r="W39" s="442"/>
      <c r="X39" s="440"/>
      <c r="Y39" s="435"/>
      <c r="Z39" s="442"/>
      <c r="AA39" s="440"/>
      <c r="AB39" s="435"/>
      <c r="AC39" s="442"/>
      <c r="AD39" s="440"/>
      <c r="AE39" s="435"/>
      <c r="AF39" s="442"/>
      <c r="AG39" s="440"/>
      <c r="AH39" s="435"/>
      <c r="AI39" s="442"/>
      <c r="AJ39" s="440"/>
      <c r="AK39" s="435"/>
      <c r="AL39" s="442"/>
      <c r="AM39" s="440"/>
      <c r="AN39" s="435"/>
    </row>
    <row r="40" spans="2:40" s="114" customFormat="1" ht="25.5" customHeight="1">
      <c r="B40" s="469"/>
      <c r="C40" s="464"/>
      <c r="D40" s="438"/>
      <c r="E40" s="443"/>
      <c r="F40" s="441"/>
      <c r="G40" s="436"/>
      <c r="H40" s="443"/>
      <c r="I40" s="441"/>
      <c r="J40" s="436"/>
      <c r="K40" s="443"/>
      <c r="L40" s="441"/>
      <c r="M40" s="436"/>
      <c r="N40" s="443"/>
      <c r="O40" s="441"/>
      <c r="P40" s="436"/>
      <c r="Q40" s="443"/>
      <c r="R40" s="441"/>
      <c r="S40" s="436"/>
      <c r="T40" s="443"/>
      <c r="U40" s="441"/>
      <c r="V40" s="436"/>
      <c r="W40" s="443"/>
      <c r="X40" s="441"/>
      <c r="Y40" s="436"/>
      <c r="Z40" s="443"/>
      <c r="AA40" s="441"/>
      <c r="AB40" s="436"/>
      <c r="AC40" s="443"/>
      <c r="AD40" s="441"/>
      <c r="AE40" s="436"/>
      <c r="AF40" s="443"/>
      <c r="AG40" s="441"/>
      <c r="AH40" s="436"/>
      <c r="AI40" s="443"/>
      <c r="AJ40" s="441"/>
      <c r="AK40" s="436"/>
      <c r="AL40" s="443"/>
      <c r="AM40" s="441"/>
      <c r="AN40" s="436"/>
    </row>
    <row r="41" spans="2:40" ht="25.5" customHeight="1">
      <c r="B41" s="470">
        <v>17</v>
      </c>
      <c r="C41" s="461"/>
      <c r="D41" s="438"/>
      <c r="E41" s="444"/>
      <c r="F41" s="446"/>
      <c r="G41" s="448"/>
      <c r="H41" s="444"/>
      <c r="I41" s="446"/>
      <c r="J41" s="448"/>
      <c r="K41" s="444"/>
      <c r="L41" s="446"/>
      <c r="M41" s="448"/>
      <c r="N41" s="444"/>
      <c r="O41" s="446"/>
      <c r="P41" s="448"/>
      <c r="Q41" s="444"/>
      <c r="R41" s="446"/>
      <c r="S41" s="448"/>
      <c r="T41" s="444"/>
      <c r="U41" s="446"/>
      <c r="V41" s="448"/>
      <c r="W41" s="444"/>
      <c r="X41" s="446"/>
      <c r="Y41" s="448"/>
      <c r="Z41" s="444"/>
      <c r="AA41" s="446"/>
      <c r="AB41" s="448"/>
      <c r="AC41" s="444"/>
      <c r="AD41" s="446"/>
      <c r="AE41" s="448"/>
      <c r="AF41" s="444"/>
      <c r="AG41" s="446"/>
      <c r="AH41" s="448"/>
      <c r="AI41" s="444"/>
      <c r="AJ41" s="446"/>
      <c r="AK41" s="448"/>
      <c r="AL41" s="444"/>
      <c r="AM41" s="446"/>
      <c r="AN41" s="448"/>
    </row>
    <row r="42" spans="2:40" ht="25.5" customHeight="1">
      <c r="B42" s="471"/>
      <c r="C42" s="462"/>
      <c r="D42" s="438"/>
      <c r="E42" s="445"/>
      <c r="F42" s="447"/>
      <c r="G42" s="449"/>
      <c r="H42" s="445"/>
      <c r="I42" s="447"/>
      <c r="J42" s="449"/>
      <c r="K42" s="445"/>
      <c r="L42" s="447"/>
      <c r="M42" s="449"/>
      <c r="N42" s="445"/>
      <c r="O42" s="447"/>
      <c r="P42" s="449"/>
      <c r="Q42" s="445"/>
      <c r="R42" s="447"/>
      <c r="S42" s="449"/>
      <c r="T42" s="445"/>
      <c r="U42" s="447"/>
      <c r="V42" s="449"/>
      <c r="W42" s="445"/>
      <c r="X42" s="447"/>
      <c r="Y42" s="449"/>
      <c r="Z42" s="445"/>
      <c r="AA42" s="447"/>
      <c r="AB42" s="449"/>
      <c r="AC42" s="445"/>
      <c r="AD42" s="447"/>
      <c r="AE42" s="449"/>
      <c r="AF42" s="445"/>
      <c r="AG42" s="447"/>
      <c r="AH42" s="449"/>
      <c r="AI42" s="445"/>
      <c r="AJ42" s="447"/>
      <c r="AK42" s="449"/>
      <c r="AL42" s="445"/>
      <c r="AM42" s="447"/>
      <c r="AN42" s="449"/>
    </row>
    <row r="43" spans="2:40" s="114" customFormat="1" ht="25.5" customHeight="1">
      <c r="B43" s="468">
        <v>18</v>
      </c>
      <c r="C43" s="463"/>
      <c r="D43" s="438"/>
      <c r="E43" s="442"/>
      <c r="F43" s="440"/>
      <c r="G43" s="435"/>
      <c r="H43" s="442"/>
      <c r="I43" s="440"/>
      <c r="J43" s="435"/>
      <c r="K43" s="442"/>
      <c r="L43" s="440"/>
      <c r="M43" s="435"/>
      <c r="N43" s="442"/>
      <c r="O43" s="440"/>
      <c r="P43" s="435"/>
      <c r="Q43" s="442"/>
      <c r="R43" s="440"/>
      <c r="S43" s="435"/>
      <c r="T43" s="442"/>
      <c r="U43" s="440"/>
      <c r="V43" s="435"/>
      <c r="W43" s="442"/>
      <c r="X43" s="440"/>
      <c r="Y43" s="435"/>
      <c r="Z43" s="442"/>
      <c r="AA43" s="440"/>
      <c r="AB43" s="435"/>
      <c r="AC43" s="442"/>
      <c r="AD43" s="440"/>
      <c r="AE43" s="435"/>
      <c r="AF43" s="442"/>
      <c r="AG43" s="440"/>
      <c r="AH43" s="435"/>
      <c r="AI43" s="442"/>
      <c r="AJ43" s="440"/>
      <c r="AK43" s="435"/>
      <c r="AL43" s="442"/>
      <c r="AM43" s="440"/>
      <c r="AN43" s="435"/>
    </row>
    <row r="44" spans="2:40" s="114" customFormat="1" ht="25.5" customHeight="1">
      <c r="B44" s="469"/>
      <c r="C44" s="464"/>
      <c r="D44" s="438"/>
      <c r="E44" s="443"/>
      <c r="F44" s="441"/>
      <c r="G44" s="436"/>
      <c r="H44" s="443"/>
      <c r="I44" s="441"/>
      <c r="J44" s="436"/>
      <c r="K44" s="443"/>
      <c r="L44" s="441"/>
      <c r="M44" s="436"/>
      <c r="N44" s="443"/>
      <c r="O44" s="441"/>
      <c r="P44" s="436"/>
      <c r="Q44" s="443"/>
      <c r="R44" s="441"/>
      <c r="S44" s="436"/>
      <c r="T44" s="443"/>
      <c r="U44" s="441"/>
      <c r="V44" s="436"/>
      <c r="W44" s="443"/>
      <c r="X44" s="441"/>
      <c r="Y44" s="436"/>
      <c r="Z44" s="443"/>
      <c r="AA44" s="441"/>
      <c r="AB44" s="436"/>
      <c r="AC44" s="443"/>
      <c r="AD44" s="441"/>
      <c r="AE44" s="436"/>
      <c r="AF44" s="443"/>
      <c r="AG44" s="441"/>
      <c r="AH44" s="436"/>
      <c r="AI44" s="443"/>
      <c r="AJ44" s="441"/>
      <c r="AK44" s="436"/>
      <c r="AL44" s="443"/>
      <c r="AM44" s="441"/>
      <c r="AN44" s="436"/>
    </row>
    <row r="45" spans="2:40" ht="25.5" customHeight="1">
      <c r="B45" s="470">
        <v>19</v>
      </c>
      <c r="C45" s="461"/>
      <c r="D45" s="438"/>
      <c r="E45" s="444"/>
      <c r="F45" s="446"/>
      <c r="G45" s="448"/>
      <c r="H45" s="444"/>
      <c r="I45" s="446"/>
      <c r="J45" s="448"/>
      <c r="K45" s="444"/>
      <c r="L45" s="446"/>
      <c r="M45" s="448"/>
      <c r="N45" s="444"/>
      <c r="O45" s="446"/>
      <c r="P45" s="448"/>
      <c r="Q45" s="444"/>
      <c r="R45" s="446"/>
      <c r="S45" s="448"/>
      <c r="T45" s="444"/>
      <c r="U45" s="446"/>
      <c r="V45" s="448"/>
      <c r="W45" s="444"/>
      <c r="X45" s="446"/>
      <c r="Y45" s="448"/>
      <c r="Z45" s="444"/>
      <c r="AA45" s="446"/>
      <c r="AB45" s="448"/>
      <c r="AC45" s="444"/>
      <c r="AD45" s="446"/>
      <c r="AE45" s="448"/>
      <c r="AF45" s="444"/>
      <c r="AG45" s="446"/>
      <c r="AH45" s="448"/>
      <c r="AI45" s="444"/>
      <c r="AJ45" s="446"/>
      <c r="AK45" s="448"/>
      <c r="AL45" s="444"/>
      <c r="AM45" s="446"/>
      <c r="AN45" s="448"/>
    </row>
    <row r="46" spans="2:40" ht="25.5" customHeight="1">
      <c r="B46" s="471"/>
      <c r="C46" s="462"/>
      <c r="D46" s="438"/>
      <c r="E46" s="445"/>
      <c r="F46" s="447"/>
      <c r="G46" s="449"/>
      <c r="H46" s="445"/>
      <c r="I46" s="447"/>
      <c r="J46" s="449"/>
      <c r="K46" s="445"/>
      <c r="L46" s="447"/>
      <c r="M46" s="449"/>
      <c r="N46" s="445"/>
      <c r="O46" s="447"/>
      <c r="P46" s="449"/>
      <c r="Q46" s="445"/>
      <c r="R46" s="447"/>
      <c r="S46" s="449"/>
      <c r="T46" s="445"/>
      <c r="U46" s="447"/>
      <c r="V46" s="449"/>
      <c r="W46" s="445"/>
      <c r="X46" s="447"/>
      <c r="Y46" s="449"/>
      <c r="Z46" s="445"/>
      <c r="AA46" s="447"/>
      <c r="AB46" s="449"/>
      <c r="AC46" s="445"/>
      <c r="AD46" s="447"/>
      <c r="AE46" s="449"/>
      <c r="AF46" s="445"/>
      <c r="AG46" s="447"/>
      <c r="AH46" s="449"/>
      <c r="AI46" s="445"/>
      <c r="AJ46" s="447"/>
      <c r="AK46" s="449"/>
      <c r="AL46" s="445"/>
      <c r="AM46" s="447"/>
      <c r="AN46" s="449"/>
    </row>
    <row r="47" spans="2:40" s="114" customFormat="1" ht="25.5" customHeight="1">
      <c r="B47" s="468">
        <v>20</v>
      </c>
      <c r="C47" s="463"/>
      <c r="D47" s="438"/>
      <c r="E47" s="442"/>
      <c r="F47" s="440"/>
      <c r="G47" s="435"/>
      <c r="H47" s="442"/>
      <c r="I47" s="440"/>
      <c r="J47" s="435"/>
      <c r="K47" s="442"/>
      <c r="L47" s="440"/>
      <c r="M47" s="435"/>
      <c r="N47" s="442"/>
      <c r="O47" s="440"/>
      <c r="P47" s="435"/>
      <c r="Q47" s="442"/>
      <c r="R47" s="440"/>
      <c r="S47" s="435"/>
      <c r="T47" s="442"/>
      <c r="U47" s="440"/>
      <c r="V47" s="435"/>
      <c r="W47" s="442"/>
      <c r="X47" s="440"/>
      <c r="Y47" s="435"/>
      <c r="Z47" s="442"/>
      <c r="AA47" s="440"/>
      <c r="AB47" s="435"/>
      <c r="AC47" s="442"/>
      <c r="AD47" s="440"/>
      <c r="AE47" s="435"/>
      <c r="AF47" s="442"/>
      <c r="AG47" s="440"/>
      <c r="AH47" s="435"/>
      <c r="AI47" s="442"/>
      <c r="AJ47" s="440"/>
      <c r="AK47" s="435"/>
      <c r="AL47" s="442"/>
      <c r="AM47" s="440"/>
      <c r="AN47" s="435"/>
    </row>
    <row r="48" spans="2:40" s="114" customFormat="1" ht="25.5" customHeight="1">
      <c r="B48" s="469"/>
      <c r="C48" s="464"/>
      <c r="D48" s="439"/>
      <c r="E48" s="443"/>
      <c r="F48" s="441"/>
      <c r="G48" s="436"/>
      <c r="H48" s="443"/>
      <c r="I48" s="441"/>
      <c r="J48" s="436"/>
      <c r="K48" s="443"/>
      <c r="L48" s="441"/>
      <c r="M48" s="436"/>
      <c r="N48" s="443"/>
      <c r="O48" s="441"/>
      <c r="P48" s="436"/>
      <c r="Q48" s="443"/>
      <c r="R48" s="441"/>
      <c r="S48" s="436"/>
      <c r="T48" s="443"/>
      <c r="U48" s="441"/>
      <c r="V48" s="436"/>
      <c r="W48" s="443"/>
      <c r="X48" s="441"/>
      <c r="Y48" s="436"/>
      <c r="Z48" s="443"/>
      <c r="AA48" s="441"/>
      <c r="AB48" s="436"/>
      <c r="AC48" s="443"/>
      <c r="AD48" s="441"/>
      <c r="AE48" s="436"/>
      <c r="AF48" s="443"/>
      <c r="AG48" s="441"/>
      <c r="AH48" s="436"/>
      <c r="AI48" s="443"/>
      <c r="AJ48" s="441"/>
      <c r="AK48" s="436"/>
      <c r="AL48" s="443"/>
      <c r="AM48" s="441"/>
      <c r="AN48" s="436"/>
    </row>
    <row r="49" spans="2:40" s="74" customFormat="1" ht="19.5" customHeight="1">
      <c r="B49" s="162" t="s">
        <v>116</v>
      </c>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164"/>
    </row>
    <row r="50" spans="2:40" s="74" customFormat="1" ht="18.75">
      <c r="B50" s="165"/>
      <c r="C50" s="166" t="s">
        <v>88</v>
      </c>
      <c r="D50" s="166"/>
      <c r="E50" s="166"/>
      <c r="F50" s="166"/>
      <c r="G50" s="166"/>
      <c r="H50" s="166"/>
      <c r="I50" s="166"/>
      <c r="J50" s="166"/>
      <c r="K50" s="166"/>
      <c r="L50" s="166"/>
      <c r="M50" s="166"/>
      <c r="N50" s="166"/>
      <c r="O50" s="166"/>
      <c r="P50" s="166"/>
      <c r="Q50" s="166"/>
      <c r="R50" s="166"/>
      <c r="S50" s="166"/>
      <c r="T50" s="166"/>
      <c r="U50" s="166"/>
      <c r="V50" s="166"/>
      <c r="W50" s="166"/>
      <c r="X50" s="166"/>
      <c r="Y50" s="166"/>
      <c r="Z50" s="166"/>
      <c r="AA50" s="166"/>
      <c r="AB50" s="166"/>
      <c r="AC50" s="166"/>
      <c r="AD50" s="166"/>
      <c r="AE50" s="166"/>
      <c r="AF50" s="166"/>
      <c r="AG50" s="166"/>
      <c r="AH50" s="166"/>
      <c r="AI50" s="166"/>
      <c r="AJ50" s="166"/>
      <c r="AK50" s="166"/>
      <c r="AL50" s="166"/>
      <c r="AM50" s="166"/>
      <c r="AN50" s="167"/>
    </row>
    <row r="51" spans="2:40" s="74" customFormat="1" ht="18" customHeight="1">
      <c r="B51" s="165"/>
      <c r="C51" s="472" t="s">
        <v>30</v>
      </c>
      <c r="D51" s="472"/>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9"/>
    </row>
    <row r="52" spans="2:40" s="74" customFormat="1" ht="18.75">
      <c r="B52" s="165"/>
      <c r="C52" s="166" t="s">
        <v>29</v>
      </c>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7"/>
    </row>
    <row r="53" spans="2:40" s="74" customFormat="1" ht="18.75">
      <c r="B53" s="165"/>
      <c r="C53" s="166" t="s">
        <v>32</v>
      </c>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7"/>
    </row>
    <row r="54" spans="2:40" s="74" customFormat="1" ht="18.75">
      <c r="B54" s="165"/>
      <c r="C54" s="166" t="s">
        <v>33</v>
      </c>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7"/>
    </row>
    <row r="55" spans="2:40" s="74" customFormat="1" ht="18.75">
      <c r="B55" s="165"/>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7"/>
    </row>
    <row r="56" spans="2:40" s="74" customFormat="1" ht="18.75">
      <c r="B56" s="165" t="s">
        <v>100</v>
      </c>
      <c r="C56" s="170"/>
      <c r="D56" s="170"/>
      <c r="E56" s="170"/>
      <c r="F56" s="170"/>
      <c r="G56" s="170"/>
      <c r="H56" s="170"/>
      <c r="I56" s="170"/>
      <c r="J56" s="170"/>
      <c r="K56" s="170"/>
      <c r="L56" s="170"/>
      <c r="M56" s="170"/>
      <c r="N56" s="170"/>
      <c r="O56" s="170"/>
      <c r="P56" s="170"/>
      <c r="Q56" s="170"/>
      <c r="R56" s="170"/>
      <c r="S56" s="170"/>
      <c r="T56" s="170"/>
      <c r="U56" s="170"/>
      <c r="V56" s="171"/>
      <c r="W56" s="172"/>
      <c r="X56" s="172"/>
      <c r="Y56" s="172"/>
      <c r="Z56" s="172"/>
      <c r="AA56" s="172"/>
      <c r="AB56" s="172"/>
      <c r="AC56" s="172"/>
      <c r="AD56" s="172"/>
      <c r="AE56" s="172"/>
      <c r="AF56" s="172"/>
      <c r="AG56" s="172"/>
      <c r="AH56" s="172"/>
      <c r="AI56" s="172"/>
      <c r="AJ56" s="172"/>
      <c r="AK56" s="172"/>
      <c r="AL56" s="172"/>
      <c r="AM56" s="173"/>
      <c r="AN56" s="174"/>
    </row>
    <row r="57" spans="2:40" s="74" customFormat="1" ht="18.75">
      <c r="B57" s="165"/>
      <c r="C57" s="175" t="s">
        <v>97</v>
      </c>
      <c r="D57" s="175"/>
      <c r="E57" s="175"/>
      <c r="F57" s="175"/>
      <c r="G57" s="175"/>
      <c r="H57" s="175"/>
      <c r="I57" s="17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6"/>
    </row>
    <row r="58" spans="2:40" s="74" customFormat="1" ht="18.75">
      <c r="B58" s="165"/>
      <c r="C58" s="166" t="s">
        <v>31</v>
      </c>
      <c r="D58" s="166"/>
      <c r="E58" s="166"/>
      <c r="F58" s="166"/>
      <c r="G58" s="166"/>
      <c r="H58" s="166"/>
      <c r="I58" s="16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7"/>
    </row>
    <row r="59" spans="2:40" s="74" customFormat="1" ht="18.75">
      <c r="B59" s="165"/>
      <c r="C59" s="166" t="s">
        <v>117</v>
      </c>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7"/>
    </row>
    <row r="60" spans="2:40">
      <c r="B60" s="177"/>
      <c r="C60" s="178"/>
      <c r="D60" s="178"/>
      <c r="E60" s="178"/>
      <c r="F60" s="178"/>
      <c r="G60" s="178"/>
      <c r="H60" s="178"/>
      <c r="I60" s="178"/>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9"/>
    </row>
    <row r="61" spans="2:40" ht="29.25" customHeight="1">
      <c r="C61" s="113"/>
    </row>
    <row r="62" spans="2:40" ht="29.25" customHeight="1"/>
  </sheetData>
  <mergeCells count="794">
    <mergeCell ref="C51:D51"/>
    <mergeCell ref="D6:D8"/>
    <mergeCell ref="B17:B18"/>
    <mergeCell ref="F29:F30"/>
    <mergeCell ref="E31:E32"/>
    <mergeCell ref="F31:F32"/>
    <mergeCell ref="E13:E14"/>
    <mergeCell ref="F13:F14"/>
    <mergeCell ref="E15:E16"/>
    <mergeCell ref="F15:F16"/>
    <mergeCell ref="E17:E18"/>
    <mergeCell ref="F17:F18"/>
    <mergeCell ref="E45:E46"/>
    <mergeCell ref="F45:F46"/>
    <mergeCell ref="E47:E48"/>
    <mergeCell ref="F47:F48"/>
    <mergeCell ref="B4:B8"/>
    <mergeCell ref="B9:B10"/>
    <mergeCell ref="B13:B14"/>
    <mergeCell ref="B15:B16"/>
    <mergeCell ref="E39:E40"/>
    <mergeCell ref="F39:F40"/>
    <mergeCell ref="E41:E42"/>
    <mergeCell ref="F41:F42"/>
    <mergeCell ref="F43:F44"/>
    <mergeCell ref="E33:E34"/>
    <mergeCell ref="F33:F34"/>
    <mergeCell ref="E35:E36"/>
    <mergeCell ref="F35:F36"/>
    <mergeCell ref="E37:E38"/>
    <mergeCell ref="F37:F38"/>
    <mergeCell ref="E27:E28"/>
    <mergeCell ref="F27:F28"/>
    <mergeCell ref="E29:E30"/>
    <mergeCell ref="B25:B26"/>
    <mergeCell ref="B27:B28"/>
    <mergeCell ref="B29:B30"/>
    <mergeCell ref="C19:C20"/>
    <mergeCell ref="C21:C22"/>
    <mergeCell ref="C23:C24"/>
    <mergeCell ref="C25:C26"/>
    <mergeCell ref="C27:C28"/>
    <mergeCell ref="E43:E44"/>
    <mergeCell ref="B11:B12"/>
    <mergeCell ref="B45:B46"/>
    <mergeCell ref="B47:B48"/>
    <mergeCell ref="B35:B36"/>
    <mergeCell ref="B37:B38"/>
    <mergeCell ref="B39:B40"/>
    <mergeCell ref="B41:B42"/>
    <mergeCell ref="C43:C44"/>
    <mergeCell ref="C45:C46"/>
    <mergeCell ref="C47:C48"/>
    <mergeCell ref="C35:C36"/>
    <mergeCell ref="C37:C38"/>
    <mergeCell ref="C39:C40"/>
    <mergeCell ref="C41:C42"/>
    <mergeCell ref="B43:B44"/>
    <mergeCell ref="C11:C12"/>
    <mergeCell ref="C13:C14"/>
    <mergeCell ref="C15:C16"/>
    <mergeCell ref="C17:C18"/>
    <mergeCell ref="B31:B32"/>
    <mergeCell ref="B33:B34"/>
    <mergeCell ref="B19:B20"/>
    <mergeCell ref="B21:B22"/>
    <mergeCell ref="B23:B24"/>
    <mergeCell ref="F7:G7"/>
    <mergeCell ref="I7:J7"/>
    <mergeCell ref="L7:M7"/>
    <mergeCell ref="O7:P7"/>
    <mergeCell ref="R7:S7"/>
    <mergeCell ref="U7:V7"/>
    <mergeCell ref="C29:C30"/>
    <mergeCell ref="C31:C32"/>
    <mergeCell ref="C33:C34"/>
    <mergeCell ref="E23:E24"/>
    <mergeCell ref="F23:F24"/>
    <mergeCell ref="E25:E26"/>
    <mergeCell ref="F25:F26"/>
    <mergeCell ref="C6:C8"/>
    <mergeCell ref="C9:C10"/>
    <mergeCell ref="I11:I12"/>
    <mergeCell ref="J11:J12"/>
    <mergeCell ref="K11:K12"/>
    <mergeCell ref="L11:L12"/>
    <mergeCell ref="S9:S10"/>
    <mergeCell ref="T9:T10"/>
    <mergeCell ref="U11:U12"/>
    <mergeCell ref="V11:V12"/>
    <mergeCell ref="G15:G16"/>
    <mergeCell ref="E4:AN5"/>
    <mergeCell ref="E6:G6"/>
    <mergeCell ref="H6:J6"/>
    <mergeCell ref="K6:M6"/>
    <mergeCell ref="N6:P6"/>
    <mergeCell ref="Q6:S6"/>
    <mergeCell ref="T6:V6"/>
    <mergeCell ref="W6:Y6"/>
    <mergeCell ref="AI6:AK6"/>
    <mergeCell ref="AL6:AN6"/>
    <mergeCell ref="Y9:Y10"/>
    <mergeCell ref="Z9:Z10"/>
    <mergeCell ref="AA9:AA10"/>
    <mergeCell ref="AB9:AB10"/>
    <mergeCell ref="AC9:AC10"/>
    <mergeCell ref="AD9:AD10"/>
    <mergeCell ref="W9:W10"/>
    <mergeCell ref="X9:X10"/>
    <mergeCell ref="X7:Y7"/>
    <mergeCell ref="AA7:AB7"/>
    <mergeCell ref="AD7:AE7"/>
    <mergeCell ref="AK9:AK10"/>
    <mergeCell ref="AL9:AL10"/>
    <mergeCell ref="AM9:AM10"/>
    <mergeCell ref="AN9:AN10"/>
    <mergeCell ref="Z6:AB6"/>
    <mergeCell ref="AC6:AE6"/>
    <mergeCell ref="AF6:AH6"/>
    <mergeCell ref="AI9:AI10"/>
    <mergeCell ref="AJ9:AJ10"/>
    <mergeCell ref="AE9:AE10"/>
    <mergeCell ref="AF9:AF10"/>
    <mergeCell ref="AG9:AG10"/>
    <mergeCell ref="AG7:AH7"/>
    <mergeCell ref="AJ7:AK7"/>
    <mergeCell ref="AM7:AN7"/>
    <mergeCell ref="W11:W12"/>
    <mergeCell ref="X11:X12"/>
    <mergeCell ref="M11:M12"/>
    <mergeCell ref="N11:N12"/>
    <mergeCell ref="O11:O12"/>
    <mergeCell ref="U9:U10"/>
    <mergeCell ref="V9:V10"/>
    <mergeCell ref="M9:M10"/>
    <mergeCell ref="N9:N10"/>
    <mergeCell ref="O9:O10"/>
    <mergeCell ref="P9:P10"/>
    <mergeCell ref="Q9:Q10"/>
    <mergeCell ref="R9:R10"/>
    <mergeCell ref="G17:G18"/>
    <mergeCell ref="E19:E20"/>
    <mergeCell ref="F19:F20"/>
    <mergeCell ref="G19:G20"/>
    <mergeCell ref="E21:E22"/>
    <mergeCell ref="F21:F22"/>
    <mergeCell ref="G21:G22"/>
    <mergeCell ref="AH9:AH10"/>
    <mergeCell ref="P11:P12"/>
    <mergeCell ref="Q11:Q12"/>
    <mergeCell ref="R11:R12"/>
    <mergeCell ref="G9:G10"/>
    <mergeCell ref="H9:H10"/>
    <mergeCell ref="I9:I10"/>
    <mergeCell ref="J9:J10"/>
    <mergeCell ref="K9:K10"/>
    <mergeCell ref="L9:L10"/>
    <mergeCell ref="E9:E10"/>
    <mergeCell ref="F9:F10"/>
    <mergeCell ref="E11:E12"/>
    <mergeCell ref="F11:F12"/>
    <mergeCell ref="Y13:Y14"/>
    <mergeCell ref="N13:N14"/>
    <mergeCell ref="O13:O14"/>
    <mergeCell ref="G39:G40"/>
    <mergeCell ref="G41:G42"/>
    <mergeCell ref="G43:G44"/>
    <mergeCell ref="G45:G46"/>
    <mergeCell ref="G47:G48"/>
    <mergeCell ref="H11:H12"/>
    <mergeCell ref="H21:H22"/>
    <mergeCell ref="H27:H28"/>
    <mergeCell ref="H33:H34"/>
    <mergeCell ref="H39:H40"/>
    <mergeCell ref="G27:G28"/>
    <mergeCell ref="G29:G30"/>
    <mergeCell ref="G31:G32"/>
    <mergeCell ref="G33:G34"/>
    <mergeCell ref="G35:G36"/>
    <mergeCell ref="G37:G38"/>
    <mergeCell ref="H23:H24"/>
    <mergeCell ref="H29:H30"/>
    <mergeCell ref="H35:H36"/>
    <mergeCell ref="H41:H42"/>
    <mergeCell ref="G23:G24"/>
    <mergeCell ref="G11:G12"/>
    <mergeCell ref="G13:G14"/>
    <mergeCell ref="G25:G26"/>
    <mergeCell ref="AK11:AK12"/>
    <mergeCell ref="AL11:AL12"/>
    <mergeCell ref="AM11:AM12"/>
    <mergeCell ref="AN11:AN12"/>
    <mergeCell ref="H13:H14"/>
    <mergeCell ref="I13:I14"/>
    <mergeCell ref="J13:J14"/>
    <mergeCell ref="K13:K14"/>
    <mergeCell ref="L13:L14"/>
    <mergeCell ref="M13:M14"/>
    <mergeCell ref="AE11:AE12"/>
    <mergeCell ref="AF11:AF12"/>
    <mergeCell ref="AG11:AG12"/>
    <mergeCell ref="AH11:AH12"/>
    <mergeCell ref="AI11:AI12"/>
    <mergeCell ref="AJ11:AJ12"/>
    <mergeCell ref="Y11:Y12"/>
    <mergeCell ref="Z11:Z12"/>
    <mergeCell ref="AA11:AA12"/>
    <mergeCell ref="AB11:AB12"/>
    <mergeCell ref="AC11:AC12"/>
    <mergeCell ref="AD11:AD12"/>
    <mergeCell ref="S11:S12"/>
    <mergeCell ref="T11:T12"/>
    <mergeCell ref="P13:P14"/>
    <mergeCell ref="Q13:Q14"/>
    <mergeCell ref="R13:R14"/>
    <mergeCell ref="S13:S14"/>
    <mergeCell ref="AL13:AL14"/>
    <mergeCell ref="AM13:AM14"/>
    <mergeCell ref="V13:V14"/>
    <mergeCell ref="W13:W14"/>
    <mergeCell ref="X13:X14"/>
    <mergeCell ref="AN13:AN14"/>
    <mergeCell ref="H15:H16"/>
    <mergeCell ref="I15:I16"/>
    <mergeCell ref="J15:J16"/>
    <mergeCell ref="K15:K16"/>
    <mergeCell ref="L15:L16"/>
    <mergeCell ref="M15:M16"/>
    <mergeCell ref="N15:N16"/>
    <mergeCell ref="AF13:AF14"/>
    <mergeCell ref="AG13:AG14"/>
    <mergeCell ref="AH13:AH14"/>
    <mergeCell ref="AI13:AI14"/>
    <mergeCell ref="AJ13:AJ14"/>
    <mergeCell ref="AK13:AK14"/>
    <mergeCell ref="Z13:Z14"/>
    <mergeCell ref="AA13:AA14"/>
    <mergeCell ref="AB13:AB14"/>
    <mergeCell ref="AC13:AC14"/>
    <mergeCell ref="AD13:AD14"/>
    <mergeCell ref="AE13:AE14"/>
    <mergeCell ref="T13:T14"/>
    <mergeCell ref="U13:U14"/>
    <mergeCell ref="W15:W16"/>
    <mergeCell ref="X15:X16"/>
    <mergeCell ref="Y15:Y16"/>
    <mergeCell ref="Z15:Z16"/>
    <mergeCell ref="O15:O16"/>
    <mergeCell ref="P15:P16"/>
    <mergeCell ref="Q15:Q16"/>
    <mergeCell ref="R15:R16"/>
    <mergeCell ref="S15:S16"/>
    <mergeCell ref="T15:T16"/>
    <mergeCell ref="AM15:AM16"/>
    <mergeCell ref="AN15:AN16"/>
    <mergeCell ref="H17:H18"/>
    <mergeCell ref="I17:I18"/>
    <mergeCell ref="J17:J18"/>
    <mergeCell ref="K17:K18"/>
    <mergeCell ref="L17:L18"/>
    <mergeCell ref="M17:M18"/>
    <mergeCell ref="N17:N18"/>
    <mergeCell ref="O17:O18"/>
    <mergeCell ref="AG15:AG16"/>
    <mergeCell ref="AH15:AH16"/>
    <mergeCell ref="AI15:AI16"/>
    <mergeCell ref="AJ15:AJ16"/>
    <mergeCell ref="AK15:AK16"/>
    <mergeCell ref="AL15:AL16"/>
    <mergeCell ref="AA15:AA16"/>
    <mergeCell ref="AB15:AB16"/>
    <mergeCell ref="AC15:AC16"/>
    <mergeCell ref="AD15:AD16"/>
    <mergeCell ref="AE15:AE16"/>
    <mergeCell ref="AF15:AF16"/>
    <mergeCell ref="U15:U16"/>
    <mergeCell ref="V15:V16"/>
    <mergeCell ref="X17:X18"/>
    <mergeCell ref="Y17:Y18"/>
    <mergeCell ref="Z17:Z18"/>
    <mergeCell ref="AA17:AA18"/>
    <mergeCell ref="P17:P18"/>
    <mergeCell ref="Q17:Q18"/>
    <mergeCell ref="R17:R18"/>
    <mergeCell ref="S17:S18"/>
    <mergeCell ref="T17:T18"/>
    <mergeCell ref="U17:U18"/>
    <mergeCell ref="AN17:AN18"/>
    <mergeCell ref="H19:H20"/>
    <mergeCell ref="I19:I20"/>
    <mergeCell ref="J19:J20"/>
    <mergeCell ref="K19:K20"/>
    <mergeCell ref="L19:L20"/>
    <mergeCell ref="M19:M20"/>
    <mergeCell ref="N19:N20"/>
    <mergeCell ref="O19:O20"/>
    <mergeCell ref="P19:P20"/>
    <mergeCell ref="AH17:AH18"/>
    <mergeCell ref="AI17:AI18"/>
    <mergeCell ref="AJ17:AJ18"/>
    <mergeCell ref="AK17:AK18"/>
    <mergeCell ref="AL17:AL18"/>
    <mergeCell ref="AM17:AM18"/>
    <mergeCell ref="AB17:AB18"/>
    <mergeCell ref="AC17:AC18"/>
    <mergeCell ref="AD17:AD18"/>
    <mergeCell ref="AE17:AE18"/>
    <mergeCell ref="AF17:AF18"/>
    <mergeCell ref="AG17:AG18"/>
    <mergeCell ref="V17:V18"/>
    <mergeCell ref="W17:W18"/>
    <mergeCell ref="AL19:AL20"/>
    <mergeCell ref="AM19:AM20"/>
    <mergeCell ref="AN19:AN20"/>
    <mergeCell ref="AC19:AC20"/>
    <mergeCell ref="AD19:AD20"/>
    <mergeCell ref="AE19:AE20"/>
    <mergeCell ref="AF19:AF20"/>
    <mergeCell ref="AG19:AG20"/>
    <mergeCell ref="AH19:AH20"/>
    <mergeCell ref="I21:I22"/>
    <mergeCell ref="J21:J22"/>
    <mergeCell ref="K21:K22"/>
    <mergeCell ref="L21:L22"/>
    <mergeCell ref="M21:M22"/>
    <mergeCell ref="N21:N22"/>
    <mergeCell ref="AI19:AI20"/>
    <mergeCell ref="AJ19:AJ20"/>
    <mergeCell ref="AK19:AK20"/>
    <mergeCell ref="W19:W20"/>
    <mergeCell ref="X19:X20"/>
    <mergeCell ref="Y19:Y20"/>
    <mergeCell ref="Z19:Z20"/>
    <mergeCell ref="AA19:AA20"/>
    <mergeCell ref="AB19:AB20"/>
    <mergeCell ref="Q19:Q20"/>
    <mergeCell ref="R19:R20"/>
    <mergeCell ref="S19:S20"/>
    <mergeCell ref="T19:T20"/>
    <mergeCell ref="U19:U20"/>
    <mergeCell ref="V19:V20"/>
    <mergeCell ref="W21:W22"/>
    <mergeCell ref="X21:X22"/>
    <mergeCell ref="Y21:Y22"/>
    <mergeCell ref="Z21:Z22"/>
    <mergeCell ref="O21:O22"/>
    <mergeCell ref="P21:P22"/>
    <mergeCell ref="Q21:Q22"/>
    <mergeCell ref="R21:R22"/>
    <mergeCell ref="S21:S22"/>
    <mergeCell ref="T21:T22"/>
    <mergeCell ref="AM21:AM22"/>
    <mergeCell ref="AN21:AN22"/>
    <mergeCell ref="AI21:AI22"/>
    <mergeCell ref="AJ21:AJ22"/>
    <mergeCell ref="AK21:AK22"/>
    <mergeCell ref="AL21:AL22"/>
    <mergeCell ref="I23:I24"/>
    <mergeCell ref="J23:J24"/>
    <mergeCell ref="K23:K24"/>
    <mergeCell ref="L23:L24"/>
    <mergeCell ref="M23:M24"/>
    <mergeCell ref="N23:N24"/>
    <mergeCell ref="O23:O24"/>
    <mergeCell ref="AG21:AG22"/>
    <mergeCell ref="AH21:AH22"/>
    <mergeCell ref="AA21:AA22"/>
    <mergeCell ref="AB21:AB22"/>
    <mergeCell ref="AC21:AC22"/>
    <mergeCell ref="AD21:AD22"/>
    <mergeCell ref="AE21:AE22"/>
    <mergeCell ref="AF21:AF22"/>
    <mergeCell ref="U21:U22"/>
    <mergeCell ref="V21:V22"/>
    <mergeCell ref="X23:X24"/>
    <mergeCell ref="Y23:Y24"/>
    <mergeCell ref="Z23:Z24"/>
    <mergeCell ref="AA23:AA24"/>
    <mergeCell ref="P23:P24"/>
    <mergeCell ref="Q23:Q24"/>
    <mergeCell ref="R23:R24"/>
    <mergeCell ref="S23:S24"/>
    <mergeCell ref="T23:T24"/>
    <mergeCell ref="U23:U24"/>
    <mergeCell ref="AN23:AN24"/>
    <mergeCell ref="H25:H26"/>
    <mergeCell ref="I25:I26"/>
    <mergeCell ref="J25:J26"/>
    <mergeCell ref="K25:K26"/>
    <mergeCell ref="L25:L26"/>
    <mergeCell ref="M25:M26"/>
    <mergeCell ref="N25:N26"/>
    <mergeCell ref="O25:O26"/>
    <mergeCell ref="P25:P26"/>
    <mergeCell ref="AH23:AH24"/>
    <mergeCell ref="AI23:AI24"/>
    <mergeCell ref="AJ23:AJ24"/>
    <mergeCell ref="AK23:AK24"/>
    <mergeCell ref="AL23:AL24"/>
    <mergeCell ref="AM23:AM24"/>
    <mergeCell ref="AB23:AB24"/>
    <mergeCell ref="AC23:AC24"/>
    <mergeCell ref="AD23:AD24"/>
    <mergeCell ref="AE23:AE24"/>
    <mergeCell ref="AF23:AF24"/>
    <mergeCell ref="AG23:AG24"/>
    <mergeCell ref="V23:V24"/>
    <mergeCell ref="W23:W24"/>
    <mergeCell ref="AL25:AL26"/>
    <mergeCell ref="AM25:AM26"/>
    <mergeCell ref="AN25:AN26"/>
    <mergeCell ref="AC25:AC26"/>
    <mergeCell ref="AD25:AD26"/>
    <mergeCell ref="AE25:AE26"/>
    <mergeCell ref="AF25:AF26"/>
    <mergeCell ref="AG25:AG26"/>
    <mergeCell ref="AH25:AH26"/>
    <mergeCell ref="I27:I28"/>
    <mergeCell ref="J27:J28"/>
    <mergeCell ref="K27:K28"/>
    <mergeCell ref="L27:L28"/>
    <mergeCell ref="M27:M28"/>
    <mergeCell ref="N27:N28"/>
    <mergeCell ref="AI25:AI26"/>
    <mergeCell ref="AJ25:AJ26"/>
    <mergeCell ref="AK25:AK26"/>
    <mergeCell ref="W25:W26"/>
    <mergeCell ref="X25:X26"/>
    <mergeCell ref="Y25:Y26"/>
    <mergeCell ref="Z25:Z26"/>
    <mergeCell ref="AA25:AA26"/>
    <mergeCell ref="AB25:AB26"/>
    <mergeCell ref="Q25:Q26"/>
    <mergeCell ref="R25:R26"/>
    <mergeCell ref="S25:S26"/>
    <mergeCell ref="T25:T26"/>
    <mergeCell ref="U25:U26"/>
    <mergeCell ref="V25:V26"/>
    <mergeCell ref="W27:W28"/>
    <mergeCell ref="X27:X28"/>
    <mergeCell ref="Y27:Y28"/>
    <mergeCell ref="Z27:Z28"/>
    <mergeCell ref="O27:O28"/>
    <mergeCell ref="P27:P28"/>
    <mergeCell ref="Q27:Q28"/>
    <mergeCell ref="R27:R28"/>
    <mergeCell ref="S27:S28"/>
    <mergeCell ref="T27:T28"/>
    <mergeCell ref="AM27:AM28"/>
    <mergeCell ref="AN27:AN28"/>
    <mergeCell ref="AI27:AI28"/>
    <mergeCell ref="AJ27:AJ28"/>
    <mergeCell ref="AK27:AK28"/>
    <mergeCell ref="AL27:AL28"/>
    <mergeCell ref="I29:I30"/>
    <mergeCell ref="J29:J30"/>
    <mergeCell ref="K29:K30"/>
    <mergeCell ref="L29:L30"/>
    <mergeCell ref="M29:M30"/>
    <mergeCell ref="N29:N30"/>
    <mergeCell ref="O29:O30"/>
    <mergeCell ref="AG27:AG28"/>
    <mergeCell ref="AH27:AH28"/>
    <mergeCell ref="AA27:AA28"/>
    <mergeCell ref="AB27:AB28"/>
    <mergeCell ref="AC27:AC28"/>
    <mergeCell ref="AD27:AD28"/>
    <mergeCell ref="AE27:AE28"/>
    <mergeCell ref="AF27:AF28"/>
    <mergeCell ref="U27:U28"/>
    <mergeCell ref="V27:V28"/>
    <mergeCell ref="X29:X30"/>
    <mergeCell ref="Y29:Y30"/>
    <mergeCell ref="Z29:Z30"/>
    <mergeCell ref="AA29:AA30"/>
    <mergeCell ref="P29:P30"/>
    <mergeCell ref="Q29:Q30"/>
    <mergeCell ref="R29:R30"/>
    <mergeCell ref="S29:S30"/>
    <mergeCell ref="T29:T30"/>
    <mergeCell ref="U29:U30"/>
    <mergeCell ref="AN29:AN30"/>
    <mergeCell ref="H31:H32"/>
    <mergeCell ref="I31:I32"/>
    <mergeCell ref="J31:J32"/>
    <mergeCell ref="K31:K32"/>
    <mergeCell ref="L31:L32"/>
    <mergeCell ref="M31:M32"/>
    <mergeCell ref="N31:N32"/>
    <mergeCell ref="O31:O32"/>
    <mergeCell ref="P31:P32"/>
    <mergeCell ref="AH29:AH30"/>
    <mergeCell ref="AI29:AI30"/>
    <mergeCell ref="AJ29:AJ30"/>
    <mergeCell ref="AK29:AK30"/>
    <mergeCell ref="AL29:AL30"/>
    <mergeCell ref="AM29:AM30"/>
    <mergeCell ref="AB29:AB30"/>
    <mergeCell ref="AC29:AC30"/>
    <mergeCell ref="AD29:AD30"/>
    <mergeCell ref="AE29:AE30"/>
    <mergeCell ref="AF29:AF30"/>
    <mergeCell ref="AG29:AG30"/>
    <mergeCell ref="V29:V30"/>
    <mergeCell ref="W29:W30"/>
    <mergeCell ref="AL31:AL32"/>
    <mergeCell ref="AM31:AM32"/>
    <mergeCell ref="AN31:AN32"/>
    <mergeCell ref="AC31:AC32"/>
    <mergeCell ref="AD31:AD32"/>
    <mergeCell ref="AE31:AE32"/>
    <mergeCell ref="AF31:AF32"/>
    <mergeCell ref="AG31:AG32"/>
    <mergeCell ref="AH31:AH32"/>
    <mergeCell ref="I33:I34"/>
    <mergeCell ref="J33:J34"/>
    <mergeCell ref="K33:K34"/>
    <mergeCell ref="L33:L34"/>
    <mergeCell ref="M33:M34"/>
    <mergeCell ref="N33:N34"/>
    <mergeCell ref="AI31:AI32"/>
    <mergeCell ref="AJ31:AJ32"/>
    <mergeCell ref="AK31:AK32"/>
    <mergeCell ref="W31:W32"/>
    <mergeCell ref="X31:X32"/>
    <mergeCell ref="Y31:Y32"/>
    <mergeCell ref="Z31:Z32"/>
    <mergeCell ref="AA31:AA32"/>
    <mergeCell ref="AB31:AB32"/>
    <mergeCell ref="Q31:Q32"/>
    <mergeCell ref="R31:R32"/>
    <mergeCell ref="S31:S32"/>
    <mergeCell ref="T31:T32"/>
    <mergeCell ref="U31:U32"/>
    <mergeCell ref="V31:V32"/>
    <mergeCell ref="W33:W34"/>
    <mergeCell ref="X33:X34"/>
    <mergeCell ref="Y33:Y34"/>
    <mergeCell ref="Z33:Z34"/>
    <mergeCell ref="O33:O34"/>
    <mergeCell ref="P33:P34"/>
    <mergeCell ref="Q33:Q34"/>
    <mergeCell ref="R33:R34"/>
    <mergeCell ref="S33:S34"/>
    <mergeCell ref="T33:T34"/>
    <mergeCell ref="AM33:AM34"/>
    <mergeCell ref="AN33:AN34"/>
    <mergeCell ref="AI33:AI34"/>
    <mergeCell ref="AJ33:AJ34"/>
    <mergeCell ref="AK33:AK34"/>
    <mergeCell ref="AL33:AL34"/>
    <mergeCell ref="I35:I36"/>
    <mergeCell ref="J35:J36"/>
    <mergeCell ref="K35:K36"/>
    <mergeCell ref="L35:L36"/>
    <mergeCell ref="M35:M36"/>
    <mergeCell ref="N35:N36"/>
    <mergeCell ref="O35:O36"/>
    <mergeCell ref="AG33:AG34"/>
    <mergeCell ref="AH33:AH34"/>
    <mergeCell ref="AA33:AA34"/>
    <mergeCell ref="AB33:AB34"/>
    <mergeCell ref="AC33:AC34"/>
    <mergeCell ref="AD33:AD34"/>
    <mergeCell ref="AE33:AE34"/>
    <mergeCell ref="AF33:AF34"/>
    <mergeCell ref="U33:U34"/>
    <mergeCell ref="V33:V34"/>
    <mergeCell ref="X35:X36"/>
    <mergeCell ref="Y35:Y36"/>
    <mergeCell ref="Z35:Z36"/>
    <mergeCell ref="AA35:AA36"/>
    <mergeCell ref="P35:P36"/>
    <mergeCell ref="Q35:Q36"/>
    <mergeCell ref="R35:R36"/>
    <mergeCell ref="S35:S36"/>
    <mergeCell ref="T35:T36"/>
    <mergeCell ref="U35:U36"/>
    <mergeCell ref="AN35:AN36"/>
    <mergeCell ref="H37:H38"/>
    <mergeCell ref="I37:I38"/>
    <mergeCell ref="J37:J38"/>
    <mergeCell ref="K37:K38"/>
    <mergeCell ref="L37:L38"/>
    <mergeCell ref="M37:M38"/>
    <mergeCell ref="N37:N38"/>
    <mergeCell ref="O37:O38"/>
    <mergeCell ref="P37:P38"/>
    <mergeCell ref="AH35:AH36"/>
    <mergeCell ref="AI35:AI36"/>
    <mergeCell ref="AJ35:AJ36"/>
    <mergeCell ref="AK35:AK36"/>
    <mergeCell ref="AL35:AL36"/>
    <mergeCell ref="AM35:AM36"/>
    <mergeCell ref="AB35:AB36"/>
    <mergeCell ref="AC35:AC36"/>
    <mergeCell ref="AD35:AD36"/>
    <mergeCell ref="AE35:AE36"/>
    <mergeCell ref="AF35:AF36"/>
    <mergeCell ref="AG35:AG36"/>
    <mergeCell ref="V35:V36"/>
    <mergeCell ref="W35:W36"/>
    <mergeCell ref="AL37:AL38"/>
    <mergeCell ref="AM37:AM38"/>
    <mergeCell ref="AN37:AN38"/>
    <mergeCell ref="AC37:AC38"/>
    <mergeCell ref="AD37:AD38"/>
    <mergeCell ref="AE37:AE38"/>
    <mergeCell ref="AF37:AF38"/>
    <mergeCell ref="AG37:AG38"/>
    <mergeCell ref="AH37:AH38"/>
    <mergeCell ref="I39:I40"/>
    <mergeCell ref="J39:J40"/>
    <mergeCell ref="K39:K40"/>
    <mergeCell ref="L39:L40"/>
    <mergeCell ref="M39:M40"/>
    <mergeCell ref="N39:N40"/>
    <mergeCell ref="AI37:AI38"/>
    <mergeCell ref="AJ37:AJ38"/>
    <mergeCell ref="AK37:AK38"/>
    <mergeCell ref="W37:W38"/>
    <mergeCell ref="X37:X38"/>
    <mergeCell ref="Y37:Y38"/>
    <mergeCell ref="Z37:Z38"/>
    <mergeCell ref="AA37:AA38"/>
    <mergeCell ref="AB37:AB38"/>
    <mergeCell ref="Q37:Q38"/>
    <mergeCell ref="R37:R38"/>
    <mergeCell ref="S37:S38"/>
    <mergeCell ref="T37:T38"/>
    <mergeCell ref="U37:U38"/>
    <mergeCell ref="V37:V38"/>
    <mergeCell ref="W39:W40"/>
    <mergeCell ref="X39:X40"/>
    <mergeCell ref="Y39:Y40"/>
    <mergeCell ref="Z39:Z40"/>
    <mergeCell ref="O39:O40"/>
    <mergeCell ref="P39:P40"/>
    <mergeCell ref="Q39:Q40"/>
    <mergeCell ref="R39:R40"/>
    <mergeCell ref="S39:S40"/>
    <mergeCell ref="T39:T40"/>
    <mergeCell ref="AM39:AM40"/>
    <mergeCell ref="AN39:AN40"/>
    <mergeCell ref="AI39:AI40"/>
    <mergeCell ref="AJ39:AJ40"/>
    <mergeCell ref="AK39:AK40"/>
    <mergeCell ref="AL39:AL40"/>
    <mergeCell ref="I41:I42"/>
    <mergeCell ref="J41:J42"/>
    <mergeCell ref="K41:K42"/>
    <mergeCell ref="L41:L42"/>
    <mergeCell ref="M41:M42"/>
    <mergeCell ref="N41:N42"/>
    <mergeCell ref="O41:O42"/>
    <mergeCell ref="AG39:AG40"/>
    <mergeCell ref="AH39:AH40"/>
    <mergeCell ref="AA39:AA40"/>
    <mergeCell ref="AB39:AB40"/>
    <mergeCell ref="AC39:AC40"/>
    <mergeCell ref="AD39:AD40"/>
    <mergeCell ref="AE39:AE40"/>
    <mergeCell ref="AF39:AF40"/>
    <mergeCell ref="U39:U40"/>
    <mergeCell ref="V39:V40"/>
    <mergeCell ref="X41:X42"/>
    <mergeCell ref="Y41:Y42"/>
    <mergeCell ref="Z41:Z42"/>
    <mergeCell ref="AA41:AA42"/>
    <mergeCell ref="P41:P42"/>
    <mergeCell ref="Q41:Q42"/>
    <mergeCell ref="R41:R42"/>
    <mergeCell ref="S41:S42"/>
    <mergeCell ref="T41:T42"/>
    <mergeCell ref="U41:U42"/>
    <mergeCell ref="AN41:AN42"/>
    <mergeCell ref="H43:H44"/>
    <mergeCell ref="I43:I44"/>
    <mergeCell ref="J43:J44"/>
    <mergeCell ref="K43:K44"/>
    <mergeCell ref="L43:L44"/>
    <mergeCell ref="M43:M44"/>
    <mergeCell ref="N43:N44"/>
    <mergeCell ref="O43:O44"/>
    <mergeCell ref="P43:P44"/>
    <mergeCell ref="AH41:AH42"/>
    <mergeCell ref="AI41:AI42"/>
    <mergeCell ref="AJ41:AJ42"/>
    <mergeCell ref="AK41:AK42"/>
    <mergeCell ref="AL41:AL42"/>
    <mergeCell ref="AM41:AM42"/>
    <mergeCell ref="AB41:AB42"/>
    <mergeCell ref="AC41:AC42"/>
    <mergeCell ref="AD41:AD42"/>
    <mergeCell ref="AE41:AE42"/>
    <mergeCell ref="AF41:AF42"/>
    <mergeCell ref="AG41:AG42"/>
    <mergeCell ref="V41:V42"/>
    <mergeCell ref="W41:W42"/>
    <mergeCell ref="W43:W44"/>
    <mergeCell ref="X43:X44"/>
    <mergeCell ref="Y43:Y44"/>
    <mergeCell ref="Z43:Z44"/>
    <mergeCell ref="AA43:AA44"/>
    <mergeCell ref="AB43:AB44"/>
    <mergeCell ref="Q43:Q44"/>
    <mergeCell ref="R43:R44"/>
    <mergeCell ref="S43:S44"/>
    <mergeCell ref="T43:T44"/>
    <mergeCell ref="U43:U44"/>
    <mergeCell ref="V43:V44"/>
    <mergeCell ref="AI43:AI44"/>
    <mergeCell ref="AJ43:AJ44"/>
    <mergeCell ref="AK43:AK44"/>
    <mergeCell ref="AL43:AL44"/>
    <mergeCell ref="AM43:AM44"/>
    <mergeCell ref="AN43:AN44"/>
    <mergeCell ref="AC43:AC44"/>
    <mergeCell ref="AD43:AD44"/>
    <mergeCell ref="AE43:AE44"/>
    <mergeCell ref="AF43:AF44"/>
    <mergeCell ref="AG43:AG44"/>
    <mergeCell ref="AH43:AH44"/>
    <mergeCell ref="N45:N46"/>
    <mergeCell ref="O45:O46"/>
    <mergeCell ref="P45:P46"/>
    <mergeCell ref="Q45:Q46"/>
    <mergeCell ref="R45:R46"/>
    <mergeCell ref="S45:S46"/>
    <mergeCell ref="H45:H46"/>
    <mergeCell ref="I45:I46"/>
    <mergeCell ref="J45:J46"/>
    <mergeCell ref="K45:K46"/>
    <mergeCell ref="L45:L46"/>
    <mergeCell ref="M45:M46"/>
    <mergeCell ref="AN45:AN46"/>
    <mergeCell ref="H47:H48"/>
    <mergeCell ref="I47:I48"/>
    <mergeCell ref="J47:J48"/>
    <mergeCell ref="K47:K48"/>
    <mergeCell ref="L47:L48"/>
    <mergeCell ref="M47:M48"/>
    <mergeCell ref="N47:N48"/>
    <mergeCell ref="AF45:AF46"/>
    <mergeCell ref="AG45:AG46"/>
    <mergeCell ref="AH45:AH46"/>
    <mergeCell ref="AI45:AI46"/>
    <mergeCell ref="AJ45:AJ46"/>
    <mergeCell ref="AK45:AK46"/>
    <mergeCell ref="Z45:Z46"/>
    <mergeCell ref="AA45:AA46"/>
    <mergeCell ref="AB45:AB46"/>
    <mergeCell ref="AC45:AC46"/>
    <mergeCell ref="AD45:AD46"/>
    <mergeCell ref="AE45:AE46"/>
    <mergeCell ref="T45:T46"/>
    <mergeCell ref="U45:U46"/>
    <mergeCell ref="V45:V46"/>
    <mergeCell ref="W45:W46"/>
    <mergeCell ref="O47:O48"/>
    <mergeCell ref="P47:P48"/>
    <mergeCell ref="Q47:Q48"/>
    <mergeCell ref="R47:R48"/>
    <mergeCell ref="S47:S48"/>
    <mergeCell ref="T47:T48"/>
    <mergeCell ref="AL45:AL46"/>
    <mergeCell ref="AM45:AM46"/>
    <mergeCell ref="X45:X46"/>
    <mergeCell ref="Y45:Y46"/>
    <mergeCell ref="AM47:AM48"/>
    <mergeCell ref="B1:AN1"/>
    <mergeCell ref="AN47:AN48"/>
    <mergeCell ref="D9:D18"/>
    <mergeCell ref="D19:D28"/>
    <mergeCell ref="D29:D38"/>
    <mergeCell ref="D39:D48"/>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s>
  <phoneticPr fontId="32" type="noConversion"/>
  <dataValidations count="2">
    <dataValidation type="list" allowBlank="1" showInputMessage="1" showErrorMessage="1" sqref="D5" xr:uid="{00000000-0002-0000-0200-000000000000}">
      <formula1>$AP$7:$AP$8</formula1>
    </dataValidation>
    <dataValidation type="list" allowBlank="1" showInputMessage="1" showErrorMessage="1" sqref="D9:D48" xr:uid="{00000000-0002-0000-0200-000001000000}">
      <formula1>$AP$10:$AP$15</formula1>
    </dataValidation>
  </dataValidations>
  <pageMargins left="0" right="0" top="0" bottom="0" header="0" footer="0"/>
  <pageSetup paperSize="9" scale="42" orientation="landscape" r:id="rId1"/>
  <headerFooter>
    <oddFooter>&amp;R&amp;18VDM Inspection Section Rev 03(2021/11/29)</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B1:AB128"/>
  <sheetViews>
    <sheetView tabSelected="1" view="pageBreakPreview" zoomScale="70" zoomScaleNormal="70" zoomScaleSheetLayoutView="70" workbookViewId="0">
      <pane xSplit="9" topLeftCell="J1" activePane="topRight" state="frozen"/>
      <selection activeCell="A4" sqref="A4"/>
      <selection pane="topRight" activeCell="AE19" sqref="AE19"/>
    </sheetView>
  </sheetViews>
  <sheetFormatPr defaultColWidth="10" defaultRowHeight="15.75"/>
  <cols>
    <col min="1" max="1" width="4.875" style="224" customWidth="1"/>
    <col min="2" max="6" width="10" style="224"/>
    <col min="7" max="7" width="11.375" style="224" bestFit="1" customWidth="1"/>
    <col min="8" max="16384" width="10" style="224"/>
  </cols>
  <sheetData>
    <row r="1" spans="2:28" ht="19.5">
      <c r="B1" s="254" t="s">
        <v>172</v>
      </c>
      <c r="C1" s="254"/>
      <c r="D1" s="253"/>
      <c r="E1" s="251"/>
      <c r="F1" s="251"/>
      <c r="G1" s="251"/>
      <c r="H1" s="251"/>
    </row>
    <row r="2" spans="2:28" ht="19.5">
      <c r="B2" s="254" t="s">
        <v>171</v>
      </c>
      <c r="C2" s="254"/>
      <c r="D2" s="253"/>
      <c r="E2" s="251"/>
      <c r="F2" s="251"/>
      <c r="G2" s="251"/>
      <c r="H2" s="251"/>
      <c r="L2" s="224" t="s">
        <v>170</v>
      </c>
    </row>
    <row r="3" spans="2:28" ht="19.5">
      <c r="B3" s="252" t="s">
        <v>169</v>
      </c>
      <c r="C3" s="251"/>
      <c r="D3" s="251"/>
      <c r="E3" s="251"/>
      <c r="F3" s="251"/>
      <c r="G3" s="251"/>
      <c r="H3" s="251"/>
      <c r="L3" s="224" t="s">
        <v>168</v>
      </c>
    </row>
    <row r="4" spans="2:28">
      <c r="G4" s="250"/>
    </row>
    <row r="6" spans="2:28">
      <c r="B6" s="491" t="s">
        <v>0</v>
      </c>
      <c r="C6" s="492"/>
      <c r="D6" s="493"/>
      <c r="E6" s="494" t="s">
        <v>167</v>
      </c>
      <c r="F6" s="495"/>
      <c r="G6" s="495"/>
      <c r="H6" s="495"/>
      <c r="I6" s="495"/>
      <c r="J6" s="301"/>
      <c r="K6" s="496" t="s">
        <v>174</v>
      </c>
      <c r="L6" s="497"/>
      <c r="M6" s="497"/>
      <c r="N6" s="497"/>
      <c r="O6" s="497"/>
      <c r="P6" s="498"/>
      <c r="Q6" s="499" t="s">
        <v>166</v>
      </c>
      <c r="R6" s="500"/>
      <c r="S6" s="500"/>
      <c r="T6" s="500"/>
      <c r="U6" s="500"/>
      <c r="V6" s="501"/>
      <c r="W6" s="478" t="s">
        <v>173</v>
      </c>
      <c r="X6" s="479"/>
      <c r="Y6" s="479"/>
      <c r="Z6" s="479"/>
      <c r="AA6" s="479"/>
      <c r="AB6" s="480"/>
    </row>
    <row r="7" spans="2:28" ht="15.75" customHeight="1">
      <c r="B7" s="482" t="s">
        <v>165</v>
      </c>
      <c r="C7" s="484" t="s">
        <v>164</v>
      </c>
      <c r="D7" s="485"/>
      <c r="E7" s="481" t="s">
        <v>163</v>
      </c>
      <c r="F7" s="476"/>
      <c r="G7" s="476"/>
      <c r="H7" s="476"/>
      <c r="I7" s="283" t="s">
        <v>162</v>
      </c>
      <c r="J7" s="302"/>
      <c r="K7" s="481" t="s">
        <v>163</v>
      </c>
      <c r="L7" s="476"/>
      <c r="M7" s="476"/>
      <c r="N7" s="476"/>
      <c r="O7" s="476" t="s">
        <v>162</v>
      </c>
      <c r="P7" s="477"/>
      <c r="Q7" s="490" t="s">
        <v>163</v>
      </c>
      <c r="R7" s="476"/>
      <c r="S7" s="476"/>
      <c r="T7" s="476"/>
      <c r="U7" s="476" t="s">
        <v>162</v>
      </c>
      <c r="V7" s="502"/>
      <c r="W7" s="481"/>
      <c r="X7" s="476"/>
      <c r="Y7" s="476"/>
      <c r="Z7" s="476"/>
      <c r="AA7" s="476" t="s">
        <v>162</v>
      </c>
      <c r="AB7" s="477"/>
    </row>
    <row r="8" spans="2:28" ht="26.25" customHeight="1">
      <c r="B8" s="482"/>
      <c r="C8" s="486"/>
      <c r="D8" s="487"/>
      <c r="E8" s="255" t="s">
        <v>1</v>
      </c>
      <c r="F8" s="248" t="s">
        <v>161</v>
      </c>
      <c r="G8" s="248" t="s">
        <v>160</v>
      </c>
      <c r="H8" s="248" t="s">
        <v>159</v>
      </c>
      <c r="I8" s="248" t="s">
        <v>158</v>
      </c>
      <c r="J8" s="249" t="s">
        <v>157</v>
      </c>
      <c r="K8" s="315" t="s">
        <v>1</v>
      </c>
      <c r="L8" s="248" t="s">
        <v>161</v>
      </c>
      <c r="M8" s="248" t="s">
        <v>160</v>
      </c>
      <c r="N8" s="248" t="s">
        <v>159</v>
      </c>
      <c r="O8" s="248" t="s">
        <v>158</v>
      </c>
      <c r="P8" s="284" t="s">
        <v>157</v>
      </c>
      <c r="Q8" s="282" t="s">
        <v>1</v>
      </c>
      <c r="R8" s="248" t="s">
        <v>161</v>
      </c>
      <c r="S8" s="248" t="s">
        <v>160</v>
      </c>
      <c r="T8" s="248" t="s">
        <v>159</v>
      </c>
      <c r="U8" s="248" t="s">
        <v>158</v>
      </c>
      <c r="V8" s="249" t="s">
        <v>157</v>
      </c>
      <c r="W8" s="315" t="s">
        <v>1</v>
      </c>
      <c r="X8" s="248" t="s">
        <v>161</v>
      </c>
      <c r="Y8" s="248" t="s">
        <v>160</v>
      </c>
      <c r="Z8" s="248" t="s">
        <v>159</v>
      </c>
      <c r="AA8" s="248" t="s">
        <v>158</v>
      </c>
      <c r="AB8" s="284" t="s">
        <v>157</v>
      </c>
    </row>
    <row r="9" spans="2:28" ht="16.5" thickBot="1">
      <c r="B9" s="483"/>
      <c r="C9" s="488"/>
      <c r="D9" s="489"/>
      <c r="E9" s="255" t="s">
        <v>4</v>
      </c>
      <c r="F9" s="283" t="s">
        <v>4</v>
      </c>
      <c r="G9" s="283" t="s">
        <v>5</v>
      </c>
      <c r="H9" s="248" t="s">
        <v>156</v>
      </c>
      <c r="I9" s="283" t="s">
        <v>4</v>
      </c>
      <c r="J9" s="302" t="s">
        <v>5</v>
      </c>
      <c r="K9" s="315" t="s">
        <v>4</v>
      </c>
      <c r="L9" s="313" t="s">
        <v>4</v>
      </c>
      <c r="M9" s="313" t="s">
        <v>5</v>
      </c>
      <c r="N9" s="248" t="s">
        <v>156</v>
      </c>
      <c r="O9" s="313" t="s">
        <v>4</v>
      </c>
      <c r="P9" s="314" t="s">
        <v>5</v>
      </c>
      <c r="Q9" s="282" t="s">
        <v>4</v>
      </c>
      <c r="R9" s="283" t="s">
        <v>4</v>
      </c>
      <c r="S9" s="283" t="s">
        <v>5</v>
      </c>
      <c r="T9" s="248" t="s">
        <v>156</v>
      </c>
      <c r="U9" s="283" t="s">
        <v>4</v>
      </c>
      <c r="V9" s="302" t="s">
        <v>5</v>
      </c>
      <c r="W9" s="315" t="s">
        <v>4</v>
      </c>
      <c r="X9" s="313" t="s">
        <v>4</v>
      </c>
      <c r="Y9" s="313" t="s">
        <v>5</v>
      </c>
      <c r="Z9" s="248" t="s">
        <v>156</v>
      </c>
      <c r="AA9" s="313" t="s">
        <v>4</v>
      </c>
      <c r="AB9" s="314" t="s">
        <v>5</v>
      </c>
    </row>
    <row r="10" spans="2:28" ht="16.5" thickTop="1">
      <c r="B10" s="241"/>
      <c r="C10" s="235" t="s">
        <v>155</v>
      </c>
      <c r="D10" s="234"/>
      <c r="E10" s="285" t="str">
        <f>IF(data!B5="","",data!B5)</f>
        <v/>
      </c>
      <c r="F10" s="286" t="str">
        <f>IF(data!C5="","",data!C5)</f>
        <v/>
      </c>
      <c r="G10" s="286" t="str">
        <f>IF(data!D5="","",data!D5)</f>
        <v/>
      </c>
      <c r="H10" s="286" t="str">
        <f>IF(data!E5="","",data!E5)</f>
        <v/>
      </c>
      <c r="I10" s="286" t="str">
        <f>IF(data!F5="","",data!F5)</f>
        <v/>
      </c>
      <c r="J10" s="505" t="str">
        <f>IF(data!G5="","",data!G5)</f>
        <v/>
      </c>
      <c r="K10" s="285" t="str">
        <f>IF(data!H5="","",data!H5)</f>
        <v/>
      </c>
      <c r="L10" s="286" t="str">
        <f>IF(data!I5="","",data!I5)</f>
        <v/>
      </c>
      <c r="M10" s="286" t="str">
        <f>IF(data!J5="","",data!J5)</f>
        <v/>
      </c>
      <c r="N10" s="286" t="str">
        <f>IF(data!K5="","",data!K5)</f>
        <v/>
      </c>
      <c r="O10" s="286" t="str">
        <f>IF(data!L5="","",data!L5)</f>
        <v/>
      </c>
      <c r="P10" s="507" t="str">
        <f>IF(data!M5="","",data!M5)</f>
        <v/>
      </c>
      <c r="Q10" s="307" t="str">
        <f>IF(data!N5="","",data!N5)</f>
        <v/>
      </c>
      <c r="R10" s="286" t="str">
        <f>IF(data!O5="","",data!O5)</f>
        <v/>
      </c>
      <c r="S10" s="286" t="str">
        <f>IF(data!P5="","",data!P5)</f>
        <v/>
      </c>
      <c r="T10" s="286" t="str">
        <f>IF(data!Q5="","",data!Q5)</f>
        <v/>
      </c>
      <c r="U10" s="286" t="str">
        <f>IF(data!R5="","",data!R5)</f>
        <v/>
      </c>
      <c r="V10" s="505" t="str">
        <f>IF(data!S5="","",data!S5)</f>
        <v/>
      </c>
      <c r="W10" s="285" t="str">
        <f>IF(data!T5="","",data!T5)</f>
        <v/>
      </c>
      <c r="X10" s="286" t="str">
        <f>IF(data!U5="","",data!U5)</f>
        <v/>
      </c>
      <c r="Y10" s="286" t="str">
        <f>IF(data!V5="","",data!V5)</f>
        <v/>
      </c>
      <c r="Z10" s="286" t="str">
        <f>IF(data!W5="","",data!W5)</f>
        <v/>
      </c>
      <c r="AA10" s="286" t="str">
        <f>IF(data!X5="","",data!X5)</f>
        <v/>
      </c>
      <c r="AB10" s="507" t="str">
        <f>IF(data!Y5="","",data!Y5)</f>
        <v/>
      </c>
    </row>
    <row r="11" spans="2:28">
      <c r="B11" s="240"/>
      <c r="C11" s="232" t="s">
        <v>155</v>
      </c>
      <c r="D11" s="231"/>
      <c r="E11" s="285" t="str">
        <f>IF(data!B6="","",data!B6)</f>
        <v/>
      </c>
      <c r="F11" s="286" t="str">
        <f>IF(data!C6="","",data!C6)</f>
        <v/>
      </c>
      <c r="G11" s="286" t="str">
        <f>IF(data!D6="","",data!D6)</f>
        <v/>
      </c>
      <c r="H11" s="286" t="str">
        <f>IF(data!E6="","",data!E6)</f>
        <v/>
      </c>
      <c r="I11" s="286" t="str">
        <f>IF(data!F6="","",data!F6)</f>
        <v/>
      </c>
      <c r="J11" s="505" t="str">
        <f>IF(data!G6="","",data!G6)</f>
        <v/>
      </c>
      <c r="K11" s="285" t="str">
        <f>IF(data!H6="","",data!H6)</f>
        <v/>
      </c>
      <c r="L11" s="286" t="str">
        <f>IF(data!I6="","",data!I6)</f>
        <v/>
      </c>
      <c r="M11" s="286" t="str">
        <f>IF(data!J6="","",data!J6)</f>
        <v/>
      </c>
      <c r="N11" s="286" t="str">
        <f>IF(data!K6="","",data!K6)</f>
        <v/>
      </c>
      <c r="O11" s="286" t="str">
        <f>IF(data!L6="","",data!L6)</f>
        <v/>
      </c>
      <c r="P11" s="507" t="str">
        <f>IF(data!M6="","",data!M6)</f>
        <v/>
      </c>
      <c r="Q11" s="307" t="str">
        <f>IF(data!N6="","",data!N6)</f>
        <v/>
      </c>
      <c r="R11" s="286" t="str">
        <f>IF(data!O6="","",data!O6)</f>
        <v/>
      </c>
      <c r="S11" s="286" t="str">
        <f>IF(data!P6="","",data!P6)</f>
        <v/>
      </c>
      <c r="T11" s="286" t="str">
        <f>IF(data!Q6="","",data!Q6)</f>
        <v/>
      </c>
      <c r="U11" s="286" t="str">
        <f>IF(data!R6="","",data!R6)</f>
        <v/>
      </c>
      <c r="V11" s="505" t="str">
        <f>IF(data!S6="","",data!S6)</f>
        <v/>
      </c>
      <c r="W11" s="285" t="str">
        <f>IF(data!T6="","",data!T6)</f>
        <v/>
      </c>
      <c r="X11" s="286" t="str">
        <f>IF(data!U6="","",data!U6)</f>
        <v/>
      </c>
      <c r="Y11" s="286" t="str">
        <f>IF(data!V6="","",data!V6)</f>
        <v/>
      </c>
      <c r="Z11" s="286" t="str">
        <f>IF(data!W6="","",data!W6)</f>
        <v/>
      </c>
      <c r="AA11" s="286" t="str">
        <f>IF(data!X6="","",data!X6)</f>
        <v/>
      </c>
      <c r="AB11" s="507" t="str">
        <f>IF(data!Y6="","",data!Y6)</f>
        <v/>
      </c>
    </row>
    <row r="12" spans="2:28">
      <c r="B12" s="240"/>
      <c r="C12" s="232" t="s">
        <v>155</v>
      </c>
      <c r="D12" s="231"/>
      <c r="E12" s="285" t="str">
        <f>IF(data!B7="","",data!B7)</f>
        <v/>
      </c>
      <c r="F12" s="286" t="str">
        <f>IF(data!C7="","",data!C7)</f>
        <v/>
      </c>
      <c r="G12" s="286" t="str">
        <f>IF(data!D7="","",data!D7)</f>
        <v/>
      </c>
      <c r="H12" s="286" t="str">
        <f>IF(data!E7="","",data!E7)</f>
        <v/>
      </c>
      <c r="I12" s="286" t="str">
        <f>IF(data!F7="","",data!F7)</f>
        <v/>
      </c>
      <c r="J12" s="505" t="str">
        <f>IF(data!G7="","",data!G7)</f>
        <v/>
      </c>
      <c r="K12" s="285" t="str">
        <f>IF(data!H7="","",data!H7)</f>
        <v/>
      </c>
      <c r="L12" s="286" t="str">
        <f>IF(data!I7="","",data!I7)</f>
        <v/>
      </c>
      <c r="M12" s="286" t="str">
        <f>IF(data!J7="","",data!J7)</f>
        <v/>
      </c>
      <c r="N12" s="286" t="str">
        <f>IF(data!K7="","",data!K7)</f>
        <v/>
      </c>
      <c r="O12" s="286" t="str">
        <f>IF(data!L7="","",data!L7)</f>
        <v/>
      </c>
      <c r="P12" s="507" t="str">
        <f>IF(data!M7="","",data!M7)</f>
        <v/>
      </c>
      <c r="Q12" s="307" t="str">
        <f>IF(data!N7="","",data!N7)</f>
        <v/>
      </c>
      <c r="R12" s="286" t="str">
        <f>IF(data!O7="","",data!O7)</f>
        <v/>
      </c>
      <c r="S12" s="286" t="str">
        <f>IF(data!P7="","",data!P7)</f>
        <v/>
      </c>
      <c r="T12" s="286" t="str">
        <f>IF(data!Q7="","",data!Q7)</f>
        <v/>
      </c>
      <c r="U12" s="286" t="str">
        <f>IF(data!R7="","",data!R7)</f>
        <v/>
      </c>
      <c r="V12" s="505" t="str">
        <f>IF(data!S7="","",data!S7)</f>
        <v/>
      </c>
      <c r="W12" s="285" t="str">
        <f>IF(data!T7="","",data!T7)</f>
        <v/>
      </c>
      <c r="X12" s="286" t="str">
        <f>IF(data!U7="","",data!U7)</f>
        <v/>
      </c>
      <c r="Y12" s="286" t="str">
        <f>IF(data!V7="","",data!V7)</f>
        <v/>
      </c>
      <c r="Z12" s="286" t="str">
        <f>IF(data!W7="","",data!W7)</f>
        <v/>
      </c>
      <c r="AA12" s="286" t="str">
        <f>IF(data!X7="","",data!X7)</f>
        <v/>
      </c>
      <c r="AB12" s="507" t="str">
        <f>IF(data!Y7="","",data!Y7)</f>
        <v/>
      </c>
    </row>
    <row r="13" spans="2:28" ht="16.5" thickBot="1">
      <c r="B13" s="239">
        <v>1</v>
      </c>
      <c r="C13" s="238" t="s">
        <v>155</v>
      </c>
      <c r="D13" s="237"/>
      <c r="E13" s="293" t="str">
        <f>IF(COUNTIF(E10:E12,"")=3,"",AVERAGE(E10:E12))</f>
        <v/>
      </c>
      <c r="F13" s="294" t="str">
        <f t="shared" ref="F13:AB13" si="0">IF(COUNTIF(F10:F12,"")=3,"",AVERAGE(F10:F12))</f>
        <v/>
      </c>
      <c r="G13" s="294" t="str">
        <f t="shared" si="0"/>
        <v/>
      </c>
      <c r="H13" s="294" t="str">
        <f t="shared" si="0"/>
        <v/>
      </c>
      <c r="I13" s="294" t="str">
        <f t="shared" si="0"/>
        <v/>
      </c>
      <c r="J13" s="304" t="str">
        <f t="shared" si="0"/>
        <v/>
      </c>
      <c r="K13" s="293" t="str">
        <f t="shared" si="0"/>
        <v/>
      </c>
      <c r="L13" s="294" t="str">
        <f t="shared" si="0"/>
        <v/>
      </c>
      <c r="M13" s="294" t="str">
        <f t="shared" si="0"/>
        <v/>
      </c>
      <c r="N13" s="294" t="str">
        <f t="shared" si="0"/>
        <v/>
      </c>
      <c r="O13" s="294" t="str">
        <f t="shared" si="0"/>
        <v/>
      </c>
      <c r="P13" s="295" t="str">
        <f t="shared" si="0"/>
        <v/>
      </c>
      <c r="Q13" s="310" t="str">
        <f t="shared" si="0"/>
        <v/>
      </c>
      <c r="R13" s="294" t="str">
        <f t="shared" si="0"/>
        <v/>
      </c>
      <c r="S13" s="294" t="str">
        <f t="shared" si="0"/>
        <v/>
      </c>
      <c r="T13" s="294" t="str">
        <f t="shared" si="0"/>
        <v/>
      </c>
      <c r="U13" s="294" t="str">
        <f t="shared" si="0"/>
        <v/>
      </c>
      <c r="V13" s="304" t="str">
        <f t="shared" si="0"/>
        <v/>
      </c>
      <c r="W13" s="293" t="str">
        <f t="shared" si="0"/>
        <v/>
      </c>
      <c r="X13" s="294" t="str">
        <f t="shared" si="0"/>
        <v/>
      </c>
      <c r="Y13" s="294" t="str">
        <f t="shared" si="0"/>
        <v/>
      </c>
      <c r="Z13" s="294" t="str">
        <f t="shared" si="0"/>
        <v/>
      </c>
      <c r="AA13" s="294" t="str">
        <f t="shared" si="0"/>
        <v/>
      </c>
      <c r="AB13" s="295" t="str">
        <f t="shared" si="0"/>
        <v/>
      </c>
    </row>
    <row r="14" spans="2:28" ht="16.5" thickTop="1">
      <c r="B14" s="241"/>
      <c r="C14" s="235" t="s">
        <v>155</v>
      </c>
      <c r="D14" s="234"/>
      <c r="E14" s="296" t="str">
        <f>IF(data!B8="","",data!B8)</f>
        <v/>
      </c>
      <c r="F14" s="297" t="str">
        <f>IF(data!C8="","",data!C8)</f>
        <v/>
      </c>
      <c r="G14" s="297" t="str">
        <f>IF(data!D8="","",data!D8)</f>
        <v/>
      </c>
      <c r="H14" s="297" t="str">
        <f>IF(data!E8="","",data!E8)</f>
        <v/>
      </c>
      <c r="I14" s="297" t="str">
        <f>IF(data!F8="","",data!F8)</f>
        <v/>
      </c>
      <c r="J14" s="305" t="str">
        <f>IF(data!G8="","",data!G8)</f>
        <v/>
      </c>
      <c r="K14" s="296" t="str">
        <f>IF(data!H8="","",data!H8)</f>
        <v/>
      </c>
      <c r="L14" s="297" t="str">
        <f>IF(data!I8="","",data!I8)</f>
        <v/>
      </c>
      <c r="M14" s="297" t="str">
        <f>IF(data!J8="","",data!J8)</f>
        <v/>
      </c>
      <c r="N14" s="297" t="str">
        <f>IF(data!K8="","",data!K8)</f>
        <v/>
      </c>
      <c r="O14" s="297" t="str">
        <f>IF(data!L8="","",data!L8)</f>
        <v/>
      </c>
      <c r="P14" s="300" t="str">
        <f>IF(data!M8="","",data!M8)</f>
        <v/>
      </c>
      <c r="Q14" s="312" t="str">
        <f>IF(data!N8="","",data!N8)</f>
        <v/>
      </c>
      <c r="R14" s="297" t="str">
        <f>IF(data!O8="","",data!O8)</f>
        <v/>
      </c>
      <c r="S14" s="297" t="str">
        <f>IF(data!P8="","",data!P8)</f>
        <v/>
      </c>
      <c r="T14" s="297" t="str">
        <f>IF(data!Q8="","",data!Q8)</f>
        <v/>
      </c>
      <c r="U14" s="297" t="str">
        <f>IF(data!R8="","",data!R8)</f>
        <v/>
      </c>
      <c r="V14" s="305" t="str">
        <f>IF(data!S8="","",data!S8)</f>
        <v/>
      </c>
      <c r="W14" s="296" t="str">
        <f>IF(data!T8="","",data!T8)</f>
        <v/>
      </c>
      <c r="X14" s="297" t="str">
        <f>IF(data!U8="","",data!U8)</f>
        <v/>
      </c>
      <c r="Y14" s="297" t="str">
        <f>IF(data!V8="","",data!V8)</f>
        <v/>
      </c>
      <c r="Z14" s="297" t="str">
        <f>IF(data!W8="","",data!W8)</f>
        <v/>
      </c>
      <c r="AA14" s="297" t="str">
        <f>IF(data!X8="","",data!X8)</f>
        <v/>
      </c>
      <c r="AB14" s="300" t="str">
        <f>IF(data!Y8="","",data!Y8)</f>
        <v/>
      </c>
    </row>
    <row r="15" spans="2:28">
      <c r="B15" s="240"/>
      <c r="C15" s="232" t="s">
        <v>155</v>
      </c>
      <c r="D15" s="231"/>
      <c r="E15" s="296" t="str">
        <f>IF(data!B9="","",data!B9)</f>
        <v/>
      </c>
      <c r="F15" s="297" t="str">
        <f>IF(data!C9="","",data!C9)</f>
        <v/>
      </c>
      <c r="G15" s="297" t="str">
        <f>IF(data!D9="","",data!D9)</f>
        <v/>
      </c>
      <c r="H15" s="297" t="str">
        <f>IF(data!E9="","",data!E9)</f>
        <v/>
      </c>
      <c r="I15" s="297" t="str">
        <f>IF(data!F9="","",data!F9)</f>
        <v/>
      </c>
      <c r="J15" s="305" t="str">
        <f>IF(data!G9="","",data!G9)</f>
        <v/>
      </c>
      <c r="K15" s="296" t="str">
        <f>IF(data!H9="","",data!H9)</f>
        <v/>
      </c>
      <c r="L15" s="297" t="str">
        <f>IF(data!I9="","",data!I9)</f>
        <v/>
      </c>
      <c r="M15" s="297" t="str">
        <f>IF(data!J9="","",data!J9)</f>
        <v/>
      </c>
      <c r="N15" s="297" t="str">
        <f>IF(data!K9="","",data!K9)</f>
        <v/>
      </c>
      <c r="O15" s="297" t="str">
        <f>IF(data!L9="","",data!L9)</f>
        <v/>
      </c>
      <c r="P15" s="300" t="str">
        <f>IF(data!M9="","",data!M9)</f>
        <v/>
      </c>
      <c r="Q15" s="312" t="str">
        <f>IF(data!N9="","",data!N9)</f>
        <v/>
      </c>
      <c r="R15" s="297" t="str">
        <f>IF(data!O9="","",data!O9)</f>
        <v/>
      </c>
      <c r="S15" s="297" t="str">
        <f>IF(data!P9="","",data!P9)</f>
        <v/>
      </c>
      <c r="T15" s="297" t="str">
        <f>IF(data!Q9="","",data!Q9)</f>
        <v/>
      </c>
      <c r="U15" s="297" t="str">
        <f>IF(data!R9="","",data!R9)</f>
        <v/>
      </c>
      <c r="V15" s="305" t="str">
        <f>IF(data!S9="","",data!S9)</f>
        <v/>
      </c>
      <c r="W15" s="296" t="str">
        <f>IF(data!T9="","",data!T9)</f>
        <v/>
      </c>
      <c r="X15" s="297" t="str">
        <f>IF(data!U9="","",data!U9)</f>
        <v/>
      </c>
      <c r="Y15" s="297" t="str">
        <f>IF(data!V9="","",data!V9)</f>
        <v/>
      </c>
      <c r="Z15" s="297" t="str">
        <f>IF(data!W9="","",data!W9)</f>
        <v/>
      </c>
      <c r="AA15" s="297" t="str">
        <f>IF(data!X9="","",data!X9)</f>
        <v/>
      </c>
      <c r="AB15" s="300" t="str">
        <f>IF(data!Y9="","",data!Y9)</f>
        <v/>
      </c>
    </row>
    <row r="16" spans="2:28">
      <c r="B16" s="240"/>
      <c r="C16" s="232" t="s">
        <v>155</v>
      </c>
      <c r="D16" s="231"/>
      <c r="E16" s="296" t="str">
        <f>IF(data!B10="","",data!B10)</f>
        <v/>
      </c>
      <c r="F16" s="297" t="str">
        <f>IF(data!C10="","",data!C10)</f>
        <v/>
      </c>
      <c r="G16" s="297" t="str">
        <f>IF(data!D10="","",data!D10)</f>
        <v/>
      </c>
      <c r="H16" s="297" t="str">
        <f>IF(data!E10="","",data!E10)</f>
        <v/>
      </c>
      <c r="I16" s="297" t="str">
        <f>IF(data!F10="","",data!F10)</f>
        <v/>
      </c>
      <c r="J16" s="305" t="str">
        <f>IF(data!G10="","",data!G10)</f>
        <v/>
      </c>
      <c r="K16" s="296" t="str">
        <f>IF(data!H10="","",data!H10)</f>
        <v/>
      </c>
      <c r="L16" s="297" t="str">
        <f>IF(data!I10="","",data!I10)</f>
        <v/>
      </c>
      <c r="M16" s="297" t="str">
        <f>IF(data!J10="","",data!J10)</f>
        <v/>
      </c>
      <c r="N16" s="297" t="str">
        <f>IF(data!K10="","",data!K10)</f>
        <v/>
      </c>
      <c r="O16" s="297" t="str">
        <f>IF(data!L10="","",data!L10)</f>
        <v/>
      </c>
      <c r="P16" s="300" t="str">
        <f>IF(data!M10="","",data!M10)</f>
        <v/>
      </c>
      <c r="Q16" s="312" t="str">
        <f>IF(data!N10="","",data!N10)</f>
        <v/>
      </c>
      <c r="R16" s="297" t="str">
        <f>IF(data!O10="","",data!O10)</f>
        <v/>
      </c>
      <c r="S16" s="297" t="str">
        <f>IF(data!P10="","",data!P10)</f>
        <v/>
      </c>
      <c r="T16" s="297" t="str">
        <f>IF(data!Q10="","",data!Q10)</f>
        <v/>
      </c>
      <c r="U16" s="297" t="str">
        <f>IF(data!R10="","",data!R10)</f>
        <v/>
      </c>
      <c r="V16" s="305" t="str">
        <f>IF(data!S10="","",data!S10)</f>
        <v/>
      </c>
      <c r="W16" s="296" t="str">
        <f>IF(data!T10="","",data!T10)</f>
        <v/>
      </c>
      <c r="X16" s="297" t="str">
        <f>IF(data!U10="","",data!U10)</f>
        <v/>
      </c>
      <c r="Y16" s="297" t="str">
        <f>IF(data!V10="","",data!V10)</f>
        <v/>
      </c>
      <c r="Z16" s="297" t="str">
        <f>IF(data!W10="","",data!W10)</f>
        <v/>
      </c>
      <c r="AA16" s="297" t="str">
        <f>IF(data!X10="","",data!X10)</f>
        <v/>
      </c>
      <c r="AB16" s="300" t="str">
        <f>IF(data!Y10="","",data!Y10)</f>
        <v/>
      </c>
    </row>
    <row r="17" spans="2:28" ht="16.5" thickBot="1">
      <c r="B17" s="239">
        <v>2</v>
      </c>
      <c r="C17" s="238" t="s">
        <v>155</v>
      </c>
      <c r="D17" s="237"/>
      <c r="E17" s="293" t="str">
        <f>IF(COUNTIF(E14:E16,"")=3,"",AVERAGE(E14:E16))</f>
        <v/>
      </c>
      <c r="F17" s="294" t="str">
        <f t="shared" ref="F17:AB17" si="1">IF(COUNTIF(F14:F16,"")=3,"",AVERAGE(F14:F16))</f>
        <v/>
      </c>
      <c r="G17" s="294" t="str">
        <f t="shared" si="1"/>
        <v/>
      </c>
      <c r="H17" s="294" t="str">
        <f t="shared" si="1"/>
        <v/>
      </c>
      <c r="I17" s="294" t="str">
        <f t="shared" si="1"/>
        <v/>
      </c>
      <c r="J17" s="304" t="str">
        <f t="shared" si="1"/>
        <v/>
      </c>
      <c r="K17" s="293" t="str">
        <f t="shared" si="1"/>
        <v/>
      </c>
      <c r="L17" s="294" t="str">
        <f t="shared" si="1"/>
        <v/>
      </c>
      <c r="M17" s="294" t="str">
        <f t="shared" si="1"/>
        <v/>
      </c>
      <c r="N17" s="294" t="str">
        <f t="shared" si="1"/>
        <v/>
      </c>
      <c r="O17" s="294" t="str">
        <f t="shared" si="1"/>
        <v/>
      </c>
      <c r="P17" s="295" t="str">
        <f t="shared" si="1"/>
        <v/>
      </c>
      <c r="Q17" s="310" t="str">
        <f t="shared" si="1"/>
        <v/>
      </c>
      <c r="R17" s="294" t="str">
        <f t="shared" si="1"/>
        <v/>
      </c>
      <c r="S17" s="294" t="str">
        <f t="shared" si="1"/>
        <v/>
      </c>
      <c r="T17" s="294" t="str">
        <f t="shared" si="1"/>
        <v/>
      </c>
      <c r="U17" s="294" t="str">
        <f t="shared" si="1"/>
        <v/>
      </c>
      <c r="V17" s="304" t="str">
        <f t="shared" si="1"/>
        <v/>
      </c>
      <c r="W17" s="293" t="str">
        <f t="shared" si="1"/>
        <v/>
      </c>
      <c r="X17" s="294" t="str">
        <f t="shared" si="1"/>
        <v/>
      </c>
      <c r="Y17" s="294" t="str">
        <f t="shared" si="1"/>
        <v/>
      </c>
      <c r="Z17" s="294" t="str">
        <f t="shared" si="1"/>
        <v/>
      </c>
      <c r="AA17" s="294" t="str">
        <f t="shared" si="1"/>
        <v/>
      </c>
      <c r="AB17" s="295" t="str">
        <f t="shared" si="1"/>
        <v/>
      </c>
    </row>
    <row r="18" spans="2:28" s="227" customFormat="1" ht="17.25" thickTop="1" thickBot="1">
      <c r="B18" s="247"/>
      <c r="C18" s="245" t="s">
        <v>155</v>
      </c>
      <c r="D18" s="244"/>
      <c r="E18" s="298" t="str">
        <f>IF(data!B11="","",data!B11)</f>
        <v/>
      </c>
      <c r="F18" s="299" t="str">
        <f>IF(data!C11="","",data!C11)</f>
        <v/>
      </c>
      <c r="G18" s="299" t="str">
        <f>IF(data!D11="","",data!D11)</f>
        <v/>
      </c>
      <c r="H18" s="299" t="str">
        <f>IF(data!E11="","",data!E11)</f>
        <v/>
      </c>
      <c r="I18" s="299" t="str">
        <f>IF(data!F11="","",data!F11)</f>
        <v/>
      </c>
      <c r="J18" s="506" t="str">
        <f>IF(data!G11="","",data!G11)</f>
        <v/>
      </c>
      <c r="K18" s="298" t="str">
        <f>IF(data!H11="","",data!H11)</f>
        <v/>
      </c>
      <c r="L18" s="299" t="str">
        <f>IF(data!I11="","",data!I11)</f>
        <v/>
      </c>
      <c r="M18" s="299" t="str">
        <f>IF(data!J11="","",data!J11)</f>
        <v/>
      </c>
      <c r="N18" s="299" t="str">
        <f>IF(data!K11="","",data!K11)</f>
        <v/>
      </c>
      <c r="O18" s="299" t="str">
        <f>IF(data!L11="","",data!L11)</f>
        <v/>
      </c>
      <c r="P18" s="508" t="str">
        <f>IF(data!M11="","",data!M11)</f>
        <v/>
      </c>
      <c r="Q18" s="311" t="str">
        <f>IF(data!N11="","",data!N11)</f>
        <v/>
      </c>
      <c r="R18" s="299" t="str">
        <f>IF(data!O11="","",data!O11)</f>
        <v/>
      </c>
      <c r="S18" s="299" t="str">
        <f>IF(data!P11="","",data!P11)</f>
        <v/>
      </c>
      <c r="T18" s="299" t="str">
        <f>IF(data!Q11="","",data!Q11)</f>
        <v/>
      </c>
      <c r="U18" s="299" t="str">
        <f>IF(data!R11="","",data!R11)</f>
        <v/>
      </c>
      <c r="V18" s="506" t="str">
        <f>IF(data!S11="","",data!S11)</f>
        <v/>
      </c>
      <c r="W18" s="298" t="str">
        <f>IF(data!T11="","",data!T11)</f>
        <v/>
      </c>
      <c r="X18" s="299" t="str">
        <f>IF(data!U11="","",data!U11)</f>
        <v/>
      </c>
      <c r="Y18" s="299" t="str">
        <f>IF(data!V11="","",data!V11)</f>
        <v/>
      </c>
      <c r="Z18" s="299" t="str">
        <f>IF(data!W11="","",data!W11)</f>
        <v/>
      </c>
      <c r="AA18" s="299" t="str">
        <f>IF(data!X11="","",data!X11)</f>
        <v/>
      </c>
      <c r="AB18" s="508" t="str">
        <f>IF(data!Y11="","",data!Y11)</f>
        <v/>
      </c>
    </row>
    <row r="19" spans="2:28" s="227" customFormat="1" ht="17.25" thickTop="1" thickBot="1">
      <c r="B19" s="246"/>
      <c r="C19" s="243" t="s">
        <v>155</v>
      </c>
      <c r="D19" s="242"/>
      <c r="E19" s="298" t="str">
        <f>IF(data!B12="","",data!B12)</f>
        <v/>
      </c>
      <c r="F19" s="299" t="str">
        <f>IF(data!C12="","",data!C12)</f>
        <v/>
      </c>
      <c r="G19" s="299" t="str">
        <f>IF(data!D12="","",data!D12)</f>
        <v/>
      </c>
      <c r="H19" s="299" t="str">
        <f>IF(data!E12="","",data!E12)</f>
        <v/>
      </c>
      <c r="I19" s="299" t="str">
        <f>IF(data!F12="","",data!F12)</f>
        <v/>
      </c>
      <c r="J19" s="506" t="str">
        <f>IF(data!G12="","",data!G12)</f>
        <v/>
      </c>
      <c r="K19" s="298" t="str">
        <f>IF(data!H12="","",data!H12)</f>
        <v/>
      </c>
      <c r="L19" s="299" t="str">
        <f>IF(data!I12="","",data!I12)</f>
        <v/>
      </c>
      <c r="M19" s="299" t="str">
        <f>IF(data!J12="","",data!J12)</f>
        <v/>
      </c>
      <c r="N19" s="299" t="str">
        <f>IF(data!K12="","",data!K12)</f>
        <v/>
      </c>
      <c r="O19" s="299" t="str">
        <f>IF(data!L12="","",data!L12)</f>
        <v/>
      </c>
      <c r="P19" s="508" t="str">
        <f>IF(data!M12="","",data!M12)</f>
        <v/>
      </c>
      <c r="Q19" s="311" t="str">
        <f>IF(data!N12="","",data!N12)</f>
        <v/>
      </c>
      <c r="R19" s="299" t="str">
        <f>IF(data!O12="","",data!O12)</f>
        <v/>
      </c>
      <c r="S19" s="299" t="str">
        <f>IF(data!P12="","",data!P12)</f>
        <v/>
      </c>
      <c r="T19" s="299" t="str">
        <f>IF(data!Q12="","",data!Q12)</f>
        <v/>
      </c>
      <c r="U19" s="299" t="str">
        <f>IF(data!R12="","",data!R12)</f>
        <v/>
      </c>
      <c r="V19" s="506" t="str">
        <f>IF(data!S12="","",data!S12)</f>
        <v/>
      </c>
      <c r="W19" s="298" t="str">
        <f>IF(data!T12="","",data!T12)</f>
        <v/>
      </c>
      <c r="X19" s="299" t="str">
        <f>IF(data!U12="","",data!U12)</f>
        <v/>
      </c>
      <c r="Y19" s="299" t="str">
        <f>IF(data!V12="","",data!V12)</f>
        <v/>
      </c>
      <c r="Z19" s="299" t="str">
        <f>IF(data!W12="","",data!W12)</f>
        <v/>
      </c>
      <c r="AA19" s="299" t="str">
        <f>IF(data!X12="","",data!X12)</f>
        <v/>
      </c>
      <c r="AB19" s="508" t="str">
        <f>IF(data!Y12="","",data!Y12)</f>
        <v/>
      </c>
    </row>
    <row r="20" spans="2:28" s="227" customFormat="1" ht="16.5" thickTop="1">
      <c r="B20" s="246"/>
      <c r="C20" s="243" t="s">
        <v>155</v>
      </c>
      <c r="D20" s="242"/>
      <c r="E20" s="298" t="str">
        <f>IF(data!B13="","",data!B13)</f>
        <v/>
      </c>
      <c r="F20" s="299" t="str">
        <f>IF(data!C13="","",data!C13)</f>
        <v/>
      </c>
      <c r="G20" s="299" t="str">
        <f>IF(data!D13="","",data!D13)</f>
        <v/>
      </c>
      <c r="H20" s="299" t="str">
        <f>IF(data!E13="","",data!E13)</f>
        <v/>
      </c>
      <c r="I20" s="299" t="str">
        <f>IF(data!F13="","",data!F13)</f>
        <v/>
      </c>
      <c r="J20" s="506" t="str">
        <f>IF(data!G13="","",data!G13)</f>
        <v/>
      </c>
      <c r="K20" s="298" t="str">
        <f>IF(data!H13="","",data!H13)</f>
        <v/>
      </c>
      <c r="L20" s="299" t="str">
        <f>IF(data!I13="","",data!I13)</f>
        <v/>
      </c>
      <c r="M20" s="299" t="str">
        <f>IF(data!J13="","",data!J13)</f>
        <v/>
      </c>
      <c r="N20" s="299" t="str">
        <f>IF(data!K13="","",data!K13)</f>
        <v/>
      </c>
      <c r="O20" s="299" t="str">
        <f>IF(data!L13="","",data!L13)</f>
        <v/>
      </c>
      <c r="P20" s="508" t="str">
        <f>IF(data!M13="","",data!M13)</f>
        <v/>
      </c>
      <c r="Q20" s="311" t="str">
        <f>IF(data!N13="","",data!N13)</f>
        <v/>
      </c>
      <c r="R20" s="299" t="str">
        <f>IF(data!O13="","",data!O13)</f>
        <v/>
      </c>
      <c r="S20" s="299" t="str">
        <f>IF(data!P13="","",data!P13)</f>
        <v/>
      </c>
      <c r="T20" s="299" t="str">
        <f>IF(data!Q13="","",data!Q13)</f>
        <v/>
      </c>
      <c r="U20" s="299" t="str">
        <f>IF(data!R13="","",data!R13)</f>
        <v/>
      </c>
      <c r="V20" s="506" t="str">
        <f>IF(data!S13="","",data!S13)</f>
        <v/>
      </c>
      <c r="W20" s="298" t="str">
        <f>IF(data!T13="","",data!T13)</f>
        <v/>
      </c>
      <c r="X20" s="299" t="str">
        <f>IF(data!U13="","",data!U13)</f>
        <v/>
      </c>
      <c r="Y20" s="299" t="str">
        <f>IF(data!V13="","",data!V13)</f>
        <v/>
      </c>
      <c r="Z20" s="299" t="str">
        <f>IF(data!W13="","",data!W13)</f>
        <v/>
      </c>
      <c r="AA20" s="299" t="str">
        <f>IF(data!X13="","",data!X13)</f>
        <v/>
      </c>
      <c r="AB20" s="508" t="str">
        <f>IF(data!Y13="","",data!Y13)</f>
        <v/>
      </c>
    </row>
    <row r="21" spans="2:28" s="227" customFormat="1" ht="16.5" thickBot="1">
      <c r="B21" s="246">
        <v>3</v>
      </c>
      <c r="C21" s="243" t="s">
        <v>155</v>
      </c>
      <c r="D21" s="242"/>
      <c r="E21" s="293" t="str">
        <f>IF(COUNTIF(E18:E20,"")=3,"",AVERAGE(E18:E20))</f>
        <v/>
      </c>
      <c r="F21" s="294" t="str">
        <f t="shared" ref="F21:AB21" si="2">IF(COUNTIF(F18:F20,"")=3,"",AVERAGE(F18:F20))</f>
        <v/>
      </c>
      <c r="G21" s="294" t="str">
        <f t="shared" si="2"/>
        <v/>
      </c>
      <c r="H21" s="294" t="str">
        <f t="shared" si="2"/>
        <v/>
      </c>
      <c r="I21" s="294" t="str">
        <f t="shared" si="2"/>
        <v/>
      </c>
      <c r="J21" s="304" t="str">
        <f t="shared" si="2"/>
        <v/>
      </c>
      <c r="K21" s="293" t="str">
        <f t="shared" si="2"/>
        <v/>
      </c>
      <c r="L21" s="294" t="str">
        <f t="shared" si="2"/>
        <v/>
      </c>
      <c r="M21" s="294" t="str">
        <f t="shared" si="2"/>
        <v/>
      </c>
      <c r="N21" s="294" t="str">
        <f t="shared" si="2"/>
        <v/>
      </c>
      <c r="O21" s="294" t="str">
        <f t="shared" si="2"/>
        <v/>
      </c>
      <c r="P21" s="295" t="str">
        <f t="shared" si="2"/>
        <v/>
      </c>
      <c r="Q21" s="310" t="str">
        <f t="shared" si="2"/>
        <v/>
      </c>
      <c r="R21" s="294" t="str">
        <f t="shared" si="2"/>
        <v/>
      </c>
      <c r="S21" s="294" t="str">
        <f t="shared" si="2"/>
        <v/>
      </c>
      <c r="T21" s="294" t="str">
        <f t="shared" si="2"/>
        <v/>
      </c>
      <c r="U21" s="294" t="str">
        <f t="shared" si="2"/>
        <v/>
      </c>
      <c r="V21" s="304" t="str">
        <f t="shared" si="2"/>
        <v/>
      </c>
      <c r="W21" s="293" t="str">
        <f t="shared" si="2"/>
        <v/>
      </c>
      <c r="X21" s="294" t="str">
        <f t="shared" si="2"/>
        <v/>
      </c>
      <c r="Y21" s="294" t="str">
        <f t="shared" si="2"/>
        <v/>
      </c>
      <c r="Z21" s="294" t="str">
        <f t="shared" si="2"/>
        <v/>
      </c>
      <c r="AA21" s="294" t="str">
        <f t="shared" si="2"/>
        <v/>
      </c>
      <c r="AB21" s="295" t="str">
        <f t="shared" si="2"/>
        <v/>
      </c>
    </row>
    <row r="22" spans="2:28" ht="17.25" thickTop="1" thickBot="1">
      <c r="B22" s="241"/>
      <c r="C22" s="235" t="s">
        <v>155</v>
      </c>
      <c r="D22" s="234"/>
      <c r="E22" s="298" t="str">
        <f>IF(data!B14="","",data!B14)</f>
        <v/>
      </c>
      <c r="F22" s="299" t="str">
        <f>IF(data!C14="","",data!C14)</f>
        <v/>
      </c>
      <c r="G22" s="299" t="str">
        <f>IF(data!D14="","",data!D14)</f>
        <v/>
      </c>
      <c r="H22" s="299" t="str">
        <f>IF(data!E14="","",data!E14)</f>
        <v/>
      </c>
      <c r="I22" s="299" t="str">
        <f>IF(data!F14="","",data!F14)</f>
        <v/>
      </c>
      <c r="J22" s="506" t="str">
        <f>IF(data!G14="","",data!G14)</f>
        <v/>
      </c>
      <c r="K22" s="298" t="str">
        <f>IF(data!H14="","",data!H14)</f>
        <v/>
      </c>
      <c r="L22" s="299" t="str">
        <f>IF(data!I14="","",data!I14)</f>
        <v/>
      </c>
      <c r="M22" s="299" t="str">
        <f>IF(data!J14="","",data!J14)</f>
        <v/>
      </c>
      <c r="N22" s="299" t="str">
        <f>IF(data!K14="","",data!K14)</f>
        <v/>
      </c>
      <c r="O22" s="299" t="str">
        <f>IF(data!L14="","",data!L14)</f>
        <v/>
      </c>
      <c r="P22" s="508" t="str">
        <f>IF(data!M14="","",data!M14)</f>
        <v/>
      </c>
      <c r="Q22" s="311" t="str">
        <f>IF(data!N14="","",data!N14)</f>
        <v/>
      </c>
      <c r="R22" s="299" t="str">
        <f>IF(data!O14="","",data!O14)</f>
        <v/>
      </c>
      <c r="S22" s="299" t="str">
        <f>IF(data!P14="","",data!P14)</f>
        <v/>
      </c>
      <c r="T22" s="299" t="str">
        <f>IF(data!Q14="","",data!Q14)</f>
        <v/>
      </c>
      <c r="U22" s="299" t="str">
        <f>IF(data!R14="","",data!R14)</f>
        <v/>
      </c>
      <c r="V22" s="506" t="str">
        <f>IF(data!S14="","",data!S14)</f>
        <v/>
      </c>
      <c r="W22" s="298" t="str">
        <f>IF(data!T14="","",data!T14)</f>
        <v/>
      </c>
      <c r="X22" s="299" t="str">
        <f>IF(data!U14="","",data!U14)</f>
        <v/>
      </c>
      <c r="Y22" s="299" t="str">
        <f>IF(data!V14="","",data!V14)</f>
        <v/>
      </c>
      <c r="Z22" s="299" t="str">
        <f>IF(data!W14="","",data!W14)</f>
        <v/>
      </c>
      <c r="AA22" s="299" t="str">
        <f>IF(data!X14="","",data!X14)</f>
        <v/>
      </c>
      <c r="AB22" s="508" t="str">
        <f>IF(data!Y14="","",data!Y14)</f>
        <v/>
      </c>
    </row>
    <row r="23" spans="2:28" ht="17.25" thickTop="1" thickBot="1">
      <c r="B23" s="240"/>
      <c r="C23" s="232" t="s">
        <v>155</v>
      </c>
      <c r="D23" s="231"/>
      <c r="E23" s="298" t="str">
        <f>IF(data!B15="","",data!B15)</f>
        <v/>
      </c>
      <c r="F23" s="299" t="str">
        <f>IF(data!C15="","",data!C15)</f>
        <v/>
      </c>
      <c r="G23" s="299" t="str">
        <f>IF(data!D15="","",data!D15)</f>
        <v/>
      </c>
      <c r="H23" s="299" t="str">
        <f>IF(data!E15="","",data!E15)</f>
        <v/>
      </c>
      <c r="I23" s="299" t="str">
        <f>IF(data!F15="","",data!F15)</f>
        <v/>
      </c>
      <c r="J23" s="506" t="str">
        <f>IF(data!G15="","",data!G15)</f>
        <v/>
      </c>
      <c r="K23" s="298" t="str">
        <f>IF(data!H15="","",data!H15)</f>
        <v/>
      </c>
      <c r="L23" s="299" t="str">
        <f>IF(data!I15="","",data!I15)</f>
        <v/>
      </c>
      <c r="M23" s="299" t="str">
        <f>IF(data!J15="","",data!J15)</f>
        <v/>
      </c>
      <c r="N23" s="299" t="str">
        <f>IF(data!K15="","",data!K15)</f>
        <v/>
      </c>
      <c r="O23" s="299" t="str">
        <f>IF(data!L15="","",data!L15)</f>
        <v/>
      </c>
      <c r="P23" s="508" t="str">
        <f>IF(data!M15="","",data!M15)</f>
        <v/>
      </c>
      <c r="Q23" s="311" t="str">
        <f>IF(data!N15="","",data!N15)</f>
        <v/>
      </c>
      <c r="R23" s="299" t="str">
        <f>IF(data!O15="","",data!O15)</f>
        <v/>
      </c>
      <c r="S23" s="299" t="str">
        <f>IF(data!P15="","",data!P15)</f>
        <v/>
      </c>
      <c r="T23" s="299" t="str">
        <f>IF(data!Q15="","",data!Q15)</f>
        <v/>
      </c>
      <c r="U23" s="299" t="str">
        <f>IF(data!R15="","",data!R15)</f>
        <v/>
      </c>
      <c r="V23" s="506" t="str">
        <f>IF(data!S15="","",data!S15)</f>
        <v/>
      </c>
      <c r="W23" s="298" t="str">
        <f>IF(data!T15="","",data!T15)</f>
        <v/>
      </c>
      <c r="X23" s="299" t="str">
        <f>IF(data!U15="","",data!U15)</f>
        <v/>
      </c>
      <c r="Y23" s="299" t="str">
        <f>IF(data!V15="","",data!V15)</f>
        <v/>
      </c>
      <c r="Z23" s="299" t="str">
        <f>IF(data!W15="","",data!W15)</f>
        <v/>
      </c>
      <c r="AA23" s="299" t="str">
        <f>IF(data!X15="","",data!X15)</f>
        <v/>
      </c>
      <c r="AB23" s="508" t="str">
        <f>IF(data!Y15="","",data!Y15)</f>
        <v/>
      </c>
    </row>
    <row r="24" spans="2:28" ht="16.5" thickTop="1">
      <c r="B24" s="240"/>
      <c r="C24" s="232" t="s">
        <v>155</v>
      </c>
      <c r="D24" s="231"/>
      <c r="E24" s="298" t="str">
        <f>IF(data!B16="","",data!B16)</f>
        <v/>
      </c>
      <c r="F24" s="299" t="str">
        <f>IF(data!C16="","",data!C16)</f>
        <v/>
      </c>
      <c r="G24" s="299" t="str">
        <f>IF(data!D16="","",data!D16)</f>
        <v/>
      </c>
      <c r="H24" s="299" t="str">
        <f>IF(data!E16="","",data!E16)</f>
        <v/>
      </c>
      <c r="I24" s="299" t="str">
        <f>IF(data!F16="","",data!F16)</f>
        <v/>
      </c>
      <c r="J24" s="506" t="str">
        <f>IF(data!G16="","",data!G16)</f>
        <v/>
      </c>
      <c r="K24" s="298" t="str">
        <f>IF(data!H16="","",data!H16)</f>
        <v/>
      </c>
      <c r="L24" s="299" t="str">
        <f>IF(data!I16="","",data!I16)</f>
        <v/>
      </c>
      <c r="M24" s="299" t="str">
        <f>IF(data!J16="","",data!J16)</f>
        <v/>
      </c>
      <c r="N24" s="299" t="str">
        <f>IF(data!K16="","",data!K16)</f>
        <v/>
      </c>
      <c r="O24" s="299" t="str">
        <f>IF(data!L16="","",data!L16)</f>
        <v/>
      </c>
      <c r="P24" s="508" t="str">
        <f>IF(data!M16="","",data!M16)</f>
        <v/>
      </c>
      <c r="Q24" s="311" t="str">
        <f>IF(data!N16="","",data!N16)</f>
        <v/>
      </c>
      <c r="R24" s="299" t="str">
        <f>IF(data!O16="","",data!O16)</f>
        <v/>
      </c>
      <c r="S24" s="299" t="str">
        <f>IF(data!P16="","",data!P16)</f>
        <v/>
      </c>
      <c r="T24" s="299" t="str">
        <f>IF(data!Q16="","",data!Q16)</f>
        <v/>
      </c>
      <c r="U24" s="299" t="str">
        <f>IF(data!R16="","",data!R16)</f>
        <v/>
      </c>
      <c r="V24" s="506" t="str">
        <f>IF(data!S16="","",data!S16)</f>
        <v/>
      </c>
      <c r="W24" s="298" t="str">
        <f>IF(data!T16="","",data!T16)</f>
        <v/>
      </c>
      <c r="X24" s="299" t="str">
        <f>IF(data!U16="","",data!U16)</f>
        <v/>
      </c>
      <c r="Y24" s="299" t="str">
        <f>IF(data!V16="","",data!V16)</f>
        <v/>
      </c>
      <c r="Z24" s="299" t="str">
        <f>IF(data!W16="","",data!W16)</f>
        <v/>
      </c>
      <c r="AA24" s="299" t="str">
        <f>IF(data!X16="","",data!X16)</f>
        <v/>
      </c>
      <c r="AB24" s="508" t="str">
        <f>IF(data!Y16="","",data!Y16)</f>
        <v/>
      </c>
    </row>
    <row r="25" spans="2:28" ht="16.5" thickBot="1">
      <c r="B25" s="239">
        <v>4</v>
      </c>
      <c r="C25" s="238" t="s">
        <v>155</v>
      </c>
      <c r="D25" s="237"/>
      <c r="E25" s="293" t="str">
        <f>IF(COUNTIF(E22:E24,"")=3,"",AVERAGE(E22:E24))</f>
        <v/>
      </c>
      <c r="F25" s="294" t="str">
        <f t="shared" ref="F25:AB25" si="3">IF(COUNTIF(F22:F24,"")=3,"",AVERAGE(F22:F24))</f>
        <v/>
      </c>
      <c r="G25" s="294" t="str">
        <f t="shared" si="3"/>
        <v/>
      </c>
      <c r="H25" s="294" t="str">
        <f t="shared" si="3"/>
        <v/>
      </c>
      <c r="I25" s="294" t="str">
        <f t="shared" si="3"/>
        <v/>
      </c>
      <c r="J25" s="304" t="str">
        <f t="shared" si="3"/>
        <v/>
      </c>
      <c r="K25" s="293" t="str">
        <f t="shared" si="3"/>
        <v/>
      </c>
      <c r="L25" s="294" t="str">
        <f t="shared" si="3"/>
        <v/>
      </c>
      <c r="M25" s="294" t="str">
        <f t="shared" si="3"/>
        <v/>
      </c>
      <c r="N25" s="294" t="str">
        <f t="shared" si="3"/>
        <v/>
      </c>
      <c r="O25" s="294" t="str">
        <f t="shared" si="3"/>
        <v/>
      </c>
      <c r="P25" s="295" t="str">
        <f t="shared" si="3"/>
        <v/>
      </c>
      <c r="Q25" s="310" t="str">
        <f t="shared" si="3"/>
        <v/>
      </c>
      <c r="R25" s="294" t="str">
        <f t="shared" si="3"/>
        <v/>
      </c>
      <c r="S25" s="294" t="str">
        <f t="shared" si="3"/>
        <v/>
      </c>
      <c r="T25" s="294" t="str">
        <f t="shared" si="3"/>
        <v/>
      </c>
      <c r="U25" s="294" t="str">
        <f t="shared" si="3"/>
        <v/>
      </c>
      <c r="V25" s="304" t="str">
        <f t="shared" si="3"/>
        <v/>
      </c>
      <c r="W25" s="293" t="str">
        <f t="shared" si="3"/>
        <v/>
      </c>
      <c r="X25" s="294" t="str">
        <f t="shared" si="3"/>
        <v/>
      </c>
      <c r="Y25" s="294" t="str">
        <f t="shared" si="3"/>
        <v/>
      </c>
      <c r="Z25" s="294" t="str">
        <f t="shared" si="3"/>
        <v/>
      </c>
      <c r="AA25" s="294" t="str">
        <f t="shared" si="3"/>
        <v/>
      </c>
      <c r="AB25" s="295" t="str">
        <f t="shared" si="3"/>
        <v/>
      </c>
    </row>
    <row r="26" spans="2:28" ht="16.5" thickTop="1">
      <c r="B26" s="241"/>
      <c r="C26" s="235" t="s">
        <v>155</v>
      </c>
      <c r="D26" s="234"/>
      <c r="E26" s="296" t="str">
        <f>IF(data!B17="","",data!B17)</f>
        <v/>
      </c>
      <c r="F26" s="297" t="str">
        <f>IF(data!C17="","",data!C17)</f>
        <v/>
      </c>
      <c r="G26" s="297" t="str">
        <f>IF(data!D17="","",data!D17)</f>
        <v/>
      </c>
      <c r="H26" s="297" t="str">
        <f>IF(data!E17="","",data!E17)</f>
        <v/>
      </c>
      <c r="I26" s="297" t="str">
        <f>IF(data!F17="","",data!F17)</f>
        <v/>
      </c>
      <c r="J26" s="305" t="str">
        <f>IF(data!G17="","",data!G17)</f>
        <v/>
      </c>
      <c r="K26" s="296" t="str">
        <f>IF(data!H17="","",data!H17)</f>
        <v/>
      </c>
      <c r="L26" s="297" t="str">
        <f>IF(data!I17="","",data!I17)</f>
        <v/>
      </c>
      <c r="M26" s="297" t="str">
        <f>IF(data!J17="","",data!J17)</f>
        <v/>
      </c>
      <c r="N26" s="297" t="str">
        <f>IF(data!K17="","",data!K17)</f>
        <v/>
      </c>
      <c r="O26" s="297" t="str">
        <f>IF(data!L17="","",data!L17)</f>
        <v/>
      </c>
      <c r="P26" s="300" t="str">
        <f>IF(data!M17="","",data!M17)</f>
        <v/>
      </c>
      <c r="Q26" s="312" t="str">
        <f>IF(data!N17="","",data!N17)</f>
        <v/>
      </c>
      <c r="R26" s="297" t="str">
        <f>IF(data!O17="","",data!O17)</f>
        <v/>
      </c>
      <c r="S26" s="297" t="str">
        <f>IF(data!P17="","",data!P17)</f>
        <v/>
      </c>
      <c r="T26" s="297" t="str">
        <f>IF(data!Q17="","",data!Q17)</f>
        <v/>
      </c>
      <c r="U26" s="297" t="str">
        <f>IF(data!R17="","",data!R17)</f>
        <v/>
      </c>
      <c r="V26" s="305" t="str">
        <f>IF(data!S17="","",data!S17)</f>
        <v/>
      </c>
      <c r="W26" s="296" t="str">
        <f>IF(data!T17="","",data!T17)</f>
        <v/>
      </c>
      <c r="X26" s="297" t="str">
        <f>IF(data!U17="","",data!U17)</f>
        <v/>
      </c>
      <c r="Y26" s="297" t="str">
        <f>IF(data!V17="","",data!V17)</f>
        <v/>
      </c>
      <c r="Z26" s="297" t="str">
        <f>IF(data!W17="","",data!W17)</f>
        <v/>
      </c>
      <c r="AA26" s="297" t="str">
        <f>IF(data!X17="","",data!X17)</f>
        <v/>
      </c>
      <c r="AB26" s="300" t="str">
        <f>IF(data!Y17="","",data!Y17)</f>
        <v/>
      </c>
    </row>
    <row r="27" spans="2:28">
      <c r="B27" s="240"/>
      <c r="C27" s="232" t="s">
        <v>155</v>
      </c>
      <c r="D27" s="231"/>
      <c r="E27" s="296" t="str">
        <f>IF(data!B18="","",data!B18)</f>
        <v/>
      </c>
      <c r="F27" s="297" t="str">
        <f>IF(data!C18="","",data!C18)</f>
        <v/>
      </c>
      <c r="G27" s="297" t="str">
        <f>IF(data!D18="","",data!D18)</f>
        <v/>
      </c>
      <c r="H27" s="297" t="str">
        <f>IF(data!E18="","",data!E18)</f>
        <v/>
      </c>
      <c r="I27" s="297" t="str">
        <f>IF(data!F18="","",data!F18)</f>
        <v/>
      </c>
      <c r="J27" s="305" t="str">
        <f>IF(data!G18="","",data!G18)</f>
        <v/>
      </c>
      <c r="K27" s="296" t="str">
        <f>IF(data!H18="","",data!H18)</f>
        <v/>
      </c>
      <c r="L27" s="297" t="str">
        <f>IF(data!I18="","",data!I18)</f>
        <v/>
      </c>
      <c r="M27" s="297" t="str">
        <f>IF(data!J18="","",data!J18)</f>
        <v/>
      </c>
      <c r="N27" s="297" t="str">
        <f>IF(data!K18="","",data!K18)</f>
        <v/>
      </c>
      <c r="O27" s="297" t="str">
        <f>IF(data!L18="","",data!L18)</f>
        <v/>
      </c>
      <c r="P27" s="300" t="str">
        <f>IF(data!M18="","",data!M18)</f>
        <v/>
      </c>
      <c r="Q27" s="312" t="str">
        <f>IF(data!N18="","",data!N18)</f>
        <v/>
      </c>
      <c r="R27" s="297" t="str">
        <f>IF(data!O18="","",data!O18)</f>
        <v/>
      </c>
      <c r="S27" s="297" t="str">
        <f>IF(data!P18="","",data!P18)</f>
        <v/>
      </c>
      <c r="T27" s="297" t="str">
        <f>IF(data!Q18="","",data!Q18)</f>
        <v/>
      </c>
      <c r="U27" s="297" t="str">
        <f>IF(data!R18="","",data!R18)</f>
        <v/>
      </c>
      <c r="V27" s="305" t="str">
        <f>IF(data!S18="","",data!S18)</f>
        <v/>
      </c>
      <c r="W27" s="296" t="str">
        <f>IF(data!T18="","",data!T18)</f>
        <v/>
      </c>
      <c r="X27" s="297" t="str">
        <f>IF(data!U18="","",data!U18)</f>
        <v/>
      </c>
      <c r="Y27" s="297" t="str">
        <f>IF(data!V18="","",data!V18)</f>
        <v/>
      </c>
      <c r="Z27" s="297" t="str">
        <f>IF(data!W18="","",data!W18)</f>
        <v/>
      </c>
      <c r="AA27" s="297" t="str">
        <f>IF(data!X18="","",data!X18)</f>
        <v/>
      </c>
      <c r="AB27" s="300" t="str">
        <f>IF(data!Y18="","",data!Y18)</f>
        <v/>
      </c>
    </row>
    <row r="28" spans="2:28">
      <c r="B28" s="240"/>
      <c r="C28" s="232" t="s">
        <v>155</v>
      </c>
      <c r="D28" s="231"/>
      <c r="E28" s="296" t="str">
        <f>IF(data!B19="","",data!B19)</f>
        <v/>
      </c>
      <c r="F28" s="297" t="str">
        <f>IF(data!C19="","",data!C19)</f>
        <v/>
      </c>
      <c r="G28" s="297" t="str">
        <f>IF(data!D19="","",data!D19)</f>
        <v/>
      </c>
      <c r="H28" s="297" t="str">
        <f>IF(data!E19="","",data!E19)</f>
        <v/>
      </c>
      <c r="I28" s="297" t="str">
        <f>IF(data!F19="","",data!F19)</f>
        <v/>
      </c>
      <c r="J28" s="305" t="str">
        <f>IF(data!G19="","",data!G19)</f>
        <v/>
      </c>
      <c r="K28" s="296" t="str">
        <f>IF(data!H19="","",data!H19)</f>
        <v/>
      </c>
      <c r="L28" s="297" t="str">
        <f>IF(data!I19="","",data!I19)</f>
        <v/>
      </c>
      <c r="M28" s="297" t="str">
        <f>IF(data!J19="","",data!J19)</f>
        <v/>
      </c>
      <c r="N28" s="297" t="str">
        <f>IF(data!K19="","",data!K19)</f>
        <v/>
      </c>
      <c r="O28" s="297" t="str">
        <f>IF(data!L19="","",data!L19)</f>
        <v/>
      </c>
      <c r="P28" s="300" t="str">
        <f>IF(data!M19="","",data!M19)</f>
        <v/>
      </c>
      <c r="Q28" s="312" t="str">
        <f>IF(data!N19="","",data!N19)</f>
        <v/>
      </c>
      <c r="R28" s="297" t="str">
        <f>IF(data!O19="","",data!O19)</f>
        <v/>
      </c>
      <c r="S28" s="297" t="str">
        <f>IF(data!P19="","",data!P19)</f>
        <v/>
      </c>
      <c r="T28" s="297" t="str">
        <f>IF(data!Q19="","",data!Q19)</f>
        <v/>
      </c>
      <c r="U28" s="297" t="str">
        <f>IF(data!R19="","",data!R19)</f>
        <v/>
      </c>
      <c r="V28" s="305" t="str">
        <f>IF(data!S19="","",data!S19)</f>
        <v/>
      </c>
      <c r="W28" s="296" t="str">
        <f>IF(data!T19="","",data!T19)</f>
        <v/>
      </c>
      <c r="X28" s="297" t="str">
        <f>IF(data!U19="","",data!U19)</f>
        <v/>
      </c>
      <c r="Y28" s="297" t="str">
        <f>IF(data!V19="","",data!V19)</f>
        <v/>
      </c>
      <c r="Z28" s="297" t="str">
        <f>IF(data!W19="","",data!W19)</f>
        <v/>
      </c>
      <c r="AA28" s="297" t="str">
        <f>IF(data!X19="","",data!X19)</f>
        <v/>
      </c>
      <c r="AB28" s="300" t="str">
        <f>IF(data!Y19="","",data!Y19)</f>
        <v/>
      </c>
    </row>
    <row r="29" spans="2:28" ht="16.5" thickBot="1">
      <c r="B29" s="239">
        <v>5</v>
      </c>
      <c r="C29" s="238" t="s">
        <v>155</v>
      </c>
      <c r="D29" s="237"/>
      <c r="E29" s="293" t="str">
        <f>IF(COUNTIF(E26:E28,"")=3,"",AVERAGE(E26:E28))</f>
        <v/>
      </c>
      <c r="F29" s="294" t="str">
        <f t="shared" ref="F29:AB29" si="4">IF(COUNTIF(F26:F28,"")=3,"",AVERAGE(F26:F28))</f>
        <v/>
      </c>
      <c r="G29" s="294" t="str">
        <f t="shared" si="4"/>
        <v/>
      </c>
      <c r="H29" s="294" t="str">
        <f t="shared" si="4"/>
        <v/>
      </c>
      <c r="I29" s="294" t="str">
        <f t="shared" si="4"/>
        <v/>
      </c>
      <c r="J29" s="304" t="str">
        <f t="shared" si="4"/>
        <v/>
      </c>
      <c r="K29" s="293" t="str">
        <f t="shared" si="4"/>
        <v/>
      </c>
      <c r="L29" s="294" t="str">
        <f t="shared" si="4"/>
        <v/>
      </c>
      <c r="M29" s="294" t="str">
        <f t="shared" si="4"/>
        <v/>
      </c>
      <c r="N29" s="294" t="str">
        <f t="shared" si="4"/>
        <v/>
      </c>
      <c r="O29" s="294" t="str">
        <f t="shared" si="4"/>
        <v/>
      </c>
      <c r="P29" s="295" t="str">
        <f t="shared" si="4"/>
        <v/>
      </c>
      <c r="Q29" s="310" t="str">
        <f t="shared" si="4"/>
        <v/>
      </c>
      <c r="R29" s="294" t="str">
        <f t="shared" si="4"/>
        <v/>
      </c>
      <c r="S29" s="294" t="str">
        <f t="shared" si="4"/>
        <v/>
      </c>
      <c r="T29" s="294" t="str">
        <f t="shared" si="4"/>
        <v/>
      </c>
      <c r="U29" s="294" t="str">
        <f t="shared" si="4"/>
        <v/>
      </c>
      <c r="V29" s="304" t="str">
        <f t="shared" si="4"/>
        <v/>
      </c>
      <c r="W29" s="293" t="str">
        <f t="shared" si="4"/>
        <v/>
      </c>
      <c r="X29" s="294" t="str">
        <f t="shared" si="4"/>
        <v/>
      </c>
      <c r="Y29" s="294" t="str">
        <f t="shared" si="4"/>
        <v/>
      </c>
      <c r="Z29" s="294" t="str">
        <f t="shared" si="4"/>
        <v/>
      </c>
      <c r="AA29" s="294" t="str">
        <f t="shared" si="4"/>
        <v/>
      </c>
      <c r="AB29" s="295" t="str">
        <f t="shared" si="4"/>
        <v/>
      </c>
    </row>
    <row r="30" spans="2:28" ht="16.5" thickTop="1">
      <c r="B30" s="241"/>
      <c r="C30" s="235" t="s">
        <v>155</v>
      </c>
      <c r="D30" s="234"/>
      <c r="E30" s="296" t="str">
        <f>IF(data!B20="","",data!B20)</f>
        <v/>
      </c>
      <c r="F30" s="297" t="str">
        <f>IF(data!C20="","",data!C20)</f>
        <v/>
      </c>
      <c r="G30" s="297" t="str">
        <f>IF(data!D20="","",data!D20)</f>
        <v/>
      </c>
      <c r="H30" s="297" t="str">
        <f>IF(data!E20="","",data!E20)</f>
        <v/>
      </c>
      <c r="I30" s="297" t="str">
        <f>IF(data!F20="","",data!F20)</f>
        <v/>
      </c>
      <c r="J30" s="305" t="str">
        <f>IF(data!G20="","",data!G20)</f>
        <v/>
      </c>
      <c r="K30" s="296" t="str">
        <f>IF(data!H20="","",data!H20)</f>
        <v/>
      </c>
      <c r="L30" s="297" t="str">
        <f>IF(data!I20="","",data!I20)</f>
        <v/>
      </c>
      <c r="M30" s="297" t="str">
        <f>IF(data!J20="","",data!J20)</f>
        <v/>
      </c>
      <c r="N30" s="297" t="str">
        <f>IF(data!K20="","",data!K20)</f>
        <v/>
      </c>
      <c r="O30" s="297" t="str">
        <f>IF(data!L20="","",data!L20)</f>
        <v/>
      </c>
      <c r="P30" s="300" t="str">
        <f>IF(data!M20="","",data!M20)</f>
        <v/>
      </c>
      <c r="Q30" s="312" t="str">
        <f>IF(data!N20="","",data!N20)</f>
        <v/>
      </c>
      <c r="R30" s="297" t="str">
        <f>IF(data!O20="","",data!O20)</f>
        <v/>
      </c>
      <c r="S30" s="297" t="str">
        <f>IF(data!P20="","",data!P20)</f>
        <v/>
      </c>
      <c r="T30" s="297" t="str">
        <f>IF(data!Q20="","",data!Q20)</f>
        <v/>
      </c>
      <c r="U30" s="297" t="str">
        <f>IF(data!R20="","",data!R20)</f>
        <v/>
      </c>
      <c r="V30" s="305" t="str">
        <f>IF(data!S20="","",data!S20)</f>
        <v/>
      </c>
      <c r="W30" s="296" t="str">
        <f>IF(data!T20="","",data!T20)</f>
        <v/>
      </c>
      <c r="X30" s="297" t="str">
        <f>IF(data!U20="","",data!U20)</f>
        <v/>
      </c>
      <c r="Y30" s="297" t="str">
        <f>IF(data!V20="","",data!V20)</f>
        <v/>
      </c>
      <c r="Z30" s="297" t="str">
        <f>IF(data!W20="","",data!W20)</f>
        <v/>
      </c>
      <c r="AA30" s="297" t="str">
        <f>IF(data!X20="","",data!X20)</f>
        <v/>
      </c>
      <c r="AB30" s="300" t="str">
        <f>IF(data!Y20="","",data!Y20)</f>
        <v/>
      </c>
    </row>
    <row r="31" spans="2:28">
      <c r="B31" s="240"/>
      <c r="C31" s="232" t="s">
        <v>155</v>
      </c>
      <c r="D31" s="231"/>
      <c r="E31" s="296" t="str">
        <f>IF(data!B21="","",data!B21)</f>
        <v/>
      </c>
      <c r="F31" s="297" t="str">
        <f>IF(data!C21="","",data!C21)</f>
        <v/>
      </c>
      <c r="G31" s="297" t="str">
        <f>IF(data!D21="","",data!D21)</f>
        <v/>
      </c>
      <c r="H31" s="297" t="str">
        <f>IF(data!E21="","",data!E21)</f>
        <v/>
      </c>
      <c r="I31" s="297" t="str">
        <f>IF(data!F21="","",data!F21)</f>
        <v/>
      </c>
      <c r="J31" s="305" t="str">
        <f>IF(data!G21="","",data!G21)</f>
        <v/>
      </c>
      <c r="K31" s="296" t="str">
        <f>IF(data!H21="","",data!H21)</f>
        <v/>
      </c>
      <c r="L31" s="297" t="str">
        <f>IF(data!I21="","",data!I21)</f>
        <v/>
      </c>
      <c r="M31" s="297" t="str">
        <f>IF(data!J21="","",data!J21)</f>
        <v/>
      </c>
      <c r="N31" s="297" t="str">
        <f>IF(data!K21="","",data!K21)</f>
        <v/>
      </c>
      <c r="O31" s="297" t="str">
        <f>IF(data!L21="","",data!L21)</f>
        <v/>
      </c>
      <c r="P31" s="300" t="str">
        <f>IF(data!M21="","",data!M21)</f>
        <v/>
      </c>
      <c r="Q31" s="312" t="str">
        <f>IF(data!N21="","",data!N21)</f>
        <v/>
      </c>
      <c r="R31" s="297" t="str">
        <f>IF(data!O21="","",data!O21)</f>
        <v/>
      </c>
      <c r="S31" s="297" t="str">
        <f>IF(data!P21="","",data!P21)</f>
        <v/>
      </c>
      <c r="T31" s="297" t="str">
        <f>IF(data!Q21="","",data!Q21)</f>
        <v/>
      </c>
      <c r="U31" s="297" t="str">
        <f>IF(data!R21="","",data!R21)</f>
        <v/>
      </c>
      <c r="V31" s="305" t="str">
        <f>IF(data!S21="","",data!S21)</f>
        <v/>
      </c>
      <c r="W31" s="296" t="str">
        <f>IF(data!T21="","",data!T21)</f>
        <v/>
      </c>
      <c r="X31" s="297" t="str">
        <f>IF(data!U21="","",data!U21)</f>
        <v/>
      </c>
      <c r="Y31" s="297" t="str">
        <f>IF(data!V21="","",data!V21)</f>
        <v/>
      </c>
      <c r="Z31" s="297" t="str">
        <f>IF(data!W21="","",data!W21)</f>
        <v/>
      </c>
      <c r="AA31" s="297" t="str">
        <f>IF(data!X21="","",data!X21)</f>
        <v/>
      </c>
      <c r="AB31" s="300" t="str">
        <f>IF(data!Y21="","",data!Y21)</f>
        <v/>
      </c>
    </row>
    <row r="32" spans="2:28">
      <c r="B32" s="240"/>
      <c r="C32" s="232" t="s">
        <v>155</v>
      </c>
      <c r="D32" s="231"/>
      <c r="E32" s="296" t="str">
        <f>IF(data!B22="","",data!B22)</f>
        <v/>
      </c>
      <c r="F32" s="297" t="str">
        <f>IF(data!C22="","",data!C22)</f>
        <v/>
      </c>
      <c r="G32" s="297" t="str">
        <f>IF(data!D22="","",data!D22)</f>
        <v/>
      </c>
      <c r="H32" s="297" t="str">
        <f>IF(data!E22="","",data!E22)</f>
        <v/>
      </c>
      <c r="I32" s="297" t="str">
        <f>IF(data!F22="","",data!F22)</f>
        <v/>
      </c>
      <c r="J32" s="305" t="str">
        <f>IF(data!G22="","",data!G22)</f>
        <v/>
      </c>
      <c r="K32" s="296" t="str">
        <f>IF(data!H22="","",data!H22)</f>
        <v/>
      </c>
      <c r="L32" s="297" t="str">
        <f>IF(data!I22="","",data!I22)</f>
        <v/>
      </c>
      <c r="M32" s="297" t="str">
        <f>IF(data!J22="","",data!J22)</f>
        <v/>
      </c>
      <c r="N32" s="297" t="str">
        <f>IF(data!K22="","",data!K22)</f>
        <v/>
      </c>
      <c r="O32" s="297" t="str">
        <f>IF(data!L22="","",data!L22)</f>
        <v/>
      </c>
      <c r="P32" s="300" t="str">
        <f>IF(data!M22="","",data!M22)</f>
        <v/>
      </c>
      <c r="Q32" s="312" t="str">
        <f>IF(data!N22="","",data!N22)</f>
        <v/>
      </c>
      <c r="R32" s="297" t="str">
        <f>IF(data!O22="","",data!O22)</f>
        <v/>
      </c>
      <c r="S32" s="297" t="str">
        <f>IF(data!P22="","",data!P22)</f>
        <v/>
      </c>
      <c r="T32" s="297" t="str">
        <f>IF(data!Q22="","",data!Q22)</f>
        <v/>
      </c>
      <c r="U32" s="297" t="str">
        <f>IF(data!R22="","",data!R22)</f>
        <v/>
      </c>
      <c r="V32" s="305" t="str">
        <f>IF(data!S22="","",data!S22)</f>
        <v/>
      </c>
      <c r="W32" s="296" t="str">
        <f>IF(data!T22="","",data!T22)</f>
        <v/>
      </c>
      <c r="X32" s="297" t="str">
        <f>IF(data!U22="","",data!U22)</f>
        <v/>
      </c>
      <c r="Y32" s="297" t="str">
        <f>IF(data!V22="","",data!V22)</f>
        <v/>
      </c>
      <c r="Z32" s="297" t="str">
        <f>IF(data!W22="","",data!W22)</f>
        <v/>
      </c>
      <c r="AA32" s="297" t="str">
        <f>IF(data!X22="","",data!X22)</f>
        <v/>
      </c>
      <c r="AB32" s="300" t="str">
        <f>IF(data!Y22="","",data!Y22)</f>
        <v/>
      </c>
    </row>
    <row r="33" spans="2:28" ht="16.5" thickBot="1">
      <c r="B33" s="239">
        <v>6</v>
      </c>
      <c r="C33" s="238" t="s">
        <v>155</v>
      </c>
      <c r="D33" s="237"/>
      <c r="E33" s="293" t="str">
        <f>IF(COUNTIF(E30:E32,"")=3,"",AVERAGE(E30:E32))</f>
        <v/>
      </c>
      <c r="F33" s="294" t="str">
        <f t="shared" ref="F33:AB33" si="5">IF(COUNTIF(F30:F32,"")=3,"",AVERAGE(F30:F32))</f>
        <v/>
      </c>
      <c r="G33" s="294" t="str">
        <f t="shared" si="5"/>
        <v/>
      </c>
      <c r="H33" s="294" t="str">
        <f t="shared" si="5"/>
        <v/>
      </c>
      <c r="I33" s="294" t="str">
        <f t="shared" si="5"/>
        <v/>
      </c>
      <c r="J33" s="304" t="str">
        <f t="shared" si="5"/>
        <v/>
      </c>
      <c r="K33" s="293" t="str">
        <f t="shared" si="5"/>
        <v/>
      </c>
      <c r="L33" s="294" t="str">
        <f t="shared" si="5"/>
        <v/>
      </c>
      <c r="M33" s="294" t="str">
        <f t="shared" si="5"/>
        <v/>
      </c>
      <c r="N33" s="294" t="str">
        <f t="shared" si="5"/>
        <v/>
      </c>
      <c r="O33" s="294" t="str">
        <f t="shared" si="5"/>
        <v/>
      </c>
      <c r="P33" s="295" t="str">
        <f t="shared" si="5"/>
        <v/>
      </c>
      <c r="Q33" s="310" t="str">
        <f t="shared" si="5"/>
        <v/>
      </c>
      <c r="R33" s="294" t="str">
        <f t="shared" si="5"/>
        <v/>
      </c>
      <c r="S33" s="294" t="str">
        <f t="shared" si="5"/>
        <v/>
      </c>
      <c r="T33" s="294" t="str">
        <f t="shared" si="5"/>
        <v/>
      </c>
      <c r="U33" s="294" t="str">
        <f t="shared" si="5"/>
        <v/>
      </c>
      <c r="V33" s="304" t="str">
        <f t="shared" si="5"/>
        <v/>
      </c>
      <c r="W33" s="293" t="str">
        <f t="shared" si="5"/>
        <v/>
      </c>
      <c r="X33" s="294" t="str">
        <f t="shared" si="5"/>
        <v/>
      </c>
      <c r="Y33" s="294" t="str">
        <f t="shared" si="5"/>
        <v/>
      </c>
      <c r="Z33" s="294" t="str">
        <f t="shared" si="5"/>
        <v/>
      </c>
      <c r="AA33" s="294" t="str">
        <f t="shared" si="5"/>
        <v/>
      </c>
      <c r="AB33" s="295" t="str">
        <f t="shared" si="5"/>
        <v/>
      </c>
    </row>
    <row r="34" spans="2:28" s="227" customFormat="1" ht="16.5" thickTop="1">
      <c r="B34" s="247"/>
      <c r="C34" s="245" t="s">
        <v>155</v>
      </c>
      <c r="D34" s="244"/>
      <c r="E34" s="296" t="str">
        <f>IF(data!B23="","",data!B23)</f>
        <v/>
      </c>
      <c r="F34" s="297" t="str">
        <f>IF(data!C23="","",data!C23)</f>
        <v/>
      </c>
      <c r="G34" s="297" t="str">
        <f>IF(data!D23="","",data!D23)</f>
        <v/>
      </c>
      <c r="H34" s="297" t="str">
        <f>IF(data!E23="","",data!E23)</f>
        <v/>
      </c>
      <c r="I34" s="297" t="str">
        <f>IF(data!F23="","",data!F23)</f>
        <v/>
      </c>
      <c r="J34" s="305" t="str">
        <f>IF(data!G23="","",data!G23)</f>
        <v/>
      </c>
      <c r="K34" s="296" t="str">
        <f>IF(data!H23="","",data!H23)</f>
        <v/>
      </c>
      <c r="L34" s="297" t="str">
        <f>IF(data!I23="","",data!I23)</f>
        <v/>
      </c>
      <c r="M34" s="297" t="str">
        <f>IF(data!J23="","",data!J23)</f>
        <v/>
      </c>
      <c r="N34" s="297" t="str">
        <f>IF(data!K23="","",data!K23)</f>
        <v/>
      </c>
      <c r="O34" s="297" t="str">
        <f>IF(data!L23="","",data!L23)</f>
        <v/>
      </c>
      <c r="P34" s="300" t="str">
        <f>IF(data!M23="","",data!M23)</f>
        <v/>
      </c>
      <c r="Q34" s="312" t="str">
        <f>IF(data!N23="","",data!N23)</f>
        <v/>
      </c>
      <c r="R34" s="297" t="str">
        <f>IF(data!O23="","",data!O23)</f>
        <v/>
      </c>
      <c r="S34" s="297" t="str">
        <f>IF(data!P23="","",data!P23)</f>
        <v/>
      </c>
      <c r="T34" s="297" t="str">
        <f>IF(data!Q23="","",data!Q23)</f>
        <v/>
      </c>
      <c r="U34" s="297" t="str">
        <f>IF(data!R23="","",data!R23)</f>
        <v/>
      </c>
      <c r="V34" s="305" t="str">
        <f>IF(data!S23="","",data!S23)</f>
        <v/>
      </c>
      <c r="W34" s="296" t="str">
        <f>IF(data!T23="","",data!T23)</f>
        <v/>
      </c>
      <c r="X34" s="297" t="str">
        <f>IF(data!U23="","",data!U23)</f>
        <v/>
      </c>
      <c r="Y34" s="297" t="str">
        <f>IF(data!V23="","",data!V23)</f>
        <v/>
      </c>
      <c r="Z34" s="297" t="str">
        <f>IF(data!W23="","",data!W23)</f>
        <v/>
      </c>
      <c r="AA34" s="297" t="str">
        <f>IF(data!X23="","",data!X23)</f>
        <v/>
      </c>
      <c r="AB34" s="300" t="str">
        <f>IF(data!Y23="","",data!Y23)</f>
        <v/>
      </c>
    </row>
    <row r="35" spans="2:28" s="227" customFormat="1">
      <c r="B35" s="246"/>
      <c r="C35" s="243" t="s">
        <v>155</v>
      </c>
      <c r="D35" s="242"/>
      <c r="E35" s="296" t="str">
        <f>IF(data!B24="","",data!B24)</f>
        <v/>
      </c>
      <c r="F35" s="297" t="str">
        <f>IF(data!C24="","",data!C24)</f>
        <v/>
      </c>
      <c r="G35" s="297" t="str">
        <f>IF(data!D24="","",data!D24)</f>
        <v/>
      </c>
      <c r="H35" s="297" t="str">
        <f>IF(data!E24="","",data!E24)</f>
        <v/>
      </c>
      <c r="I35" s="297" t="str">
        <f>IF(data!F24="","",data!F24)</f>
        <v/>
      </c>
      <c r="J35" s="305" t="str">
        <f>IF(data!G24="","",data!G24)</f>
        <v/>
      </c>
      <c r="K35" s="296" t="str">
        <f>IF(data!H24="","",data!H24)</f>
        <v/>
      </c>
      <c r="L35" s="297" t="str">
        <f>IF(data!I24="","",data!I24)</f>
        <v/>
      </c>
      <c r="M35" s="297" t="str">
        <f>IF(data!J24="","",data!J24)</f>
        <v/>
      </c>
      <c r="N35" s="297" t="str">
        <f>IF(data!K24="","",data!K24)</f>
        <v/>
      </c>
      <c r="O35" s="297" t="str">
        <f>IF(data!L24="","",data!L24)</f>
        <v/>
      </c>
      <c r="P35" s="300" t="str">
        <f>IF(data!M24="","",data!M24)</f>
        <v/>
      </c>
      <c r="Q35" s="312" t="str">
        <f>IF(data!N24="","",data!N24)</f>
        <v/>
      </c>
      <c r="R35" s="297" t="str">
        <f>IF(data!O24="","",data!O24)</f>
        <v/>
      </c>
      <c r="S35" s="297" t="str">
        <f>IF(data!P24="","",data!P24)</f>
        <v/>
      </c>
      <c r="T35" s="297" t="str">
        <f>IF(data!Q24="","",data!Q24)</f>
        <v/>
      </c>
      <c r="U35" s="297" t="str">
        <f>IF(data!R24="","",data!R24)</f>
        <v/>
      </c>
      <c r="V35" s="305" t="str">
        <f>IF(data!S24="","",data!S24)</f>
        <v/>
      </c>
      <c r="W35" s="296" t="str">
        <f>IF(data!T24="","",data!T24)</f>
        <v/>
      </c>
      <c r="X35" s="297" t="str">
        <f>IF(data!U24="","",data!U24)</f>
        <v/>
      </c>
      <c r="Y35" s="297" t="str">
        <f>IF(data!V24="","",data!V24)</f>
        <v/>
      </c>
      <c r="Z35" s="297" t="str">
        <f>IF(data!W24="","",data!W24)</f>
        <v/>
      </c>
      <c r="AA35" s="297" t="str">
        <f>IF(data!X24="","",data!X24)</f>
        <v/>
      </c>
      <c r="AB35" s="300" t="str">
        <f>IF(data!Y24="","",data!Y24)</f>
        <v/>
      </c>
    </row>
    <row r="36" spans="2:28" s="227" customFormat="1">
      <c r="B36" s="246"/>
      <c r="C36" s="243" t="s">
        <v>155</v>
      </c>
      <c r="D36" s="242"/>
      <c r="E36" s="296" t="str">
        <f>IF(data!B25="","",data!B25)</f>
        <v/>
      </c>
      <c r="F36" s="297" t="str">
        <f>IF(data!C25="","",data!C25)</f>
        <v/>
      </c>
      <c r="G36" s="297" t="str">
        <f>IF(data!D25="","",data!D25)</f>
        <v/>
      </c>
      <c r="H36" s="297" t="str">
        <f>IF(data!E25="","",data!E25)</f>
        <v/>
      </c>
      <c r="I36" s="297" t="str">
        <f>IF(data!F25="","",data!F25)</f>
        <v/>
      </c>
      <c r="J36" s="305" t="str">
        <f>IF(data!G25="","",data!G25)</f>
        <v/>
      </c>
      <c r="K36" s="296" t="str">
        <f>IF(data!H25="","",data!H25)</f>
        <v/>
      </c>
      <c r="L36" s="297" t="str">
        <f>IF(data!I25="","",data!I25)</f>
        <v/>
      </c>
      <c r="M36" s="297" t="str">
        <f>IF(data!J25="","",data!J25)</f>
        <v/>
      </c>
      <c r="N36" s="297" t="str">
        <f>IF(data!K25="","",data!K25)</f>
        <v/>
      </c>
      <c r="O36" s="297" t="str">
        <f>IF(data!L25="","",data!L25)</f>
        <v/>
      </c>
      <c r="P36" s="300" t="str">
        <f>IF(data!M25="","",data!M25)</f>
        <v/>
      </c>
      <c r="Q36" s="312" t="str">
        <f>IF(data!N25="","",data!N25)</f>
        <v/>
      </c>
      <c r="R36" s="297" t="str">
        <f>IF(data!O25="","",data!O25)</f>
        <v/>
      </c>
      <c r="S36" s="297" t="str">
        <f>IF(data!P25="","",data!P25)</f>
        <v/>
      </c>
      <c r="T36" s="297" t="str">
        <f>IF(data!Q25="","",data!Q25)</f>
        <v/>
      </c>
      <c r="U36" s="297" t="str">
        <f>IF(data!R25="","",data!R25)</f>
        <v/>
      </c>
      <c r="V36" s="305" t="str">
        <f>IF(data!S25="","",data!S25)</f>
        <v/>
      </c>
      <c r="W36" s="296" t="str">
        <f>IF(data!T25="","",data!T25)</f>
        <v/>
      </c>
      <c r="X36" s="297" t="str">
        <f>IF(data!U25="","",data!U25)</f>
        <v/>
      </c>
      <c r="Y36" s="297" t="str">
        <f>IF(data!V25="","",data!V25)</f>
        <v/>
      </c>
      <c r="Z36" s="297" t="str">
        <f>IF(data!W25="","",data!W25)</f>
        <v/>
      </c>
      <c r="AA36" s="297" t="str">
        <f>IF(data!X25="","",data!X25)</f>
        <v/>
      </c>
      <c r="AB36" s="300" t="str">
        <f>IF(data!Y25="","",data!Y25)</f>
        <v/>
      </c>
    </row>
    <row r="37" spans="2:28" s="227" customFormat="1" ht="16.5" thickBot="1">
      <c r="B37" s="246">
        <v>7</v>
      </c>
      <c r="C37" s="243" t="s">
        <v>155</v>
      </c>
      <c r="D37" s="242"/>
      <c r="E37" s="293" t="str">
        <f>IF(COUNTIF(E34:E36,"")=3,"",AVERAGE(E34:E36))</f>
        <v/>
      </c>
      <c r="F37" s="294" t="str">
        <f t="shared" ref="F37:AB37" si="6">IF(COUNTIF(F34:F36,"")=3,"",AVERAGE(F34:F36))</f>
        <v/>
      </c>
      <c r="G37" s="294" t="str">
        <f t="shared" si="6"/>
        <v/>
      </c>
      <c r="H37" s="294" t="str">
        <f t="shared" si="6"/>
        <v/>
      </c>
      <c r="I37" s="294" t="str">
        <f t="shared" si="6"/>
        <v/>
      </c>
      <c r="J37" s="304" t="str">
        <f t="shared" si="6"/>
        <v/>
      </c>
      <c r="K37" s="293" t="str">
        <f t="shared" si="6"/>
        <v/>
      </c>
      <c r="L37" s="294" t="str">
        <f t="shared" si="6"/>
        <v/>
      </c>
      <c r="M37" s="294" t="str">
        <f t="shared" si="6"/>
        <v/>
      </c>
      <c r="N37" s="294" t="str">
        <f t="shared" si="6"/>
        <v/>
      </c>
      <c r="O37" s="294" t="str">
        <f t="shared" si="6"/>
        <v/>
      </c>
      <c r="P37" s="295" t="str">
        <f t="shared" si="6"/>
        <v/>
      </c>
      <c r="Q37" s="310" t="str">
        <f t="shared" si="6"/>
        <v/>
      </c>
      <c r="R37" s="294" t="str">
        <f t="shared" si="6"/>
        <v/>
      </c>
      <c r="S37" s="294" t="str">
        <f t="shared" si="6"/>
        <v/>
      </c>
      <c r="T37" s="294" t="str">
        <f t="shared" si="6"/>
        <v/>
      </c>
      <c r="U37" s="294" t="str">
        <f t="shared" si="6"/>
        <v/>
      </c>
      <c r="V37" s="304" t="str">
        <f t="shared" si="6"/>
        <v/>
      </c>
      <c r="W37" s="293" t="str">
        <f t="shared" si="6"/>
        <v/>
      </c>
      <c r="X37" s="294" t="str">
        <f t="shared" si="6"/>
        <v/>
      </c>
      <c r="Y37" s="294" t="str">
        <f t="shared" si="6"/>
        <v/>
      </c>
      <c r="Z37" s="294" t="str">
        <f t="shared" si="6"/>
        <v/>
      </c>
      <c r="AA37" s="294" t="str">
        <f t="shared" si="6"/>
        <v/>
      </c>
      <c r="AB37" s="295" t="str">
        <f t="shared" si="6"/>
        <v/>
      </c>
    </row>
    <row r="38" spans="2:28" ht="16.5" thickTop="1">
      <c r="B38" s="241"/>
      <c r="C38" s="235" t="s">
        <v>155</v>
      </c>
      <c r="D38" s="234"/>
      <c r="E38" s="296" t="str">
        <f>IF(data!B26="","",data!B26)</f>
        <v/>
      </c>
      <c r="F38" s="297" t="str">
        <f>IF(data!C26="","",data!C26)</f>
        <v/>
      </c>
      <c r="G38" s="297" t="str">
        <f>IF(data!D26="","",data!D26)</f>
        <v/>
      </c>
      <c r="H38" s="297" t="str">
        <f>IF(data!E26="","",data!E26)</f>
        <v/>
      </c>
      <c r="I38" s="297" t="str">
        <f>IF(data!F26="","",data!F26)</f>
        <v/>
      </c>
      <c r="J38" s="305" t="str">
        <f>IF(data!G26="","",data!G26)</f>
        <v/>
      </c>
      <c r="K38" s="296" t="str">
        <f>IF(data!H26="","",data!H26)</f>
        <v/>
      </c>
      <c r="L38" s="297" t="str">
        <f>IF(data!I26="","",data!I26)</f>
        <v/>
      </c>
      <c r="M38" s="297" t="str">
        <f>IF(data!J26="","",data!J26)</f>
        <v/>
      </c>
      <c r="N38" s="297" t="str">
        <f>IF(data!K26="","",data!K26)</f>
        <v/>
      </c>
      <c r="O38" s="297" t="str">
        <f>IF(data!L26="","",data!L26)</f>
        <v/>
      </c>
      <c r="P38" s="300" t="str">
        <f>IF(data!M26="","",data!M26)</f>
        <v/>
      </c>
      <c r="Q38" s="312" t="str">
        <f>IF(data!N26="","",data!N26)</f>
        <v/>
      </c>
      <c r="R38" s="297" t="str">
        <f>IF(data!O26="","",data!O26)</f>
        <v/>
      </c>
      <c r="S38" s="297" t="str">
        <f>IF(data!P26="","",data!P26)</f>
        <v/>
      </c>
      <c r="T38" s="297" t="str">
        <f>IF(data!Q26="","",data!Q26)</f>
        <v/>
      </c>
      <c r="U38" s="297" t="str">
        <f>IF(data!R26="","",data!R26)</f>
        <v/>
      </c>
      <c r="V38" s="305" t="str">
        <f>IF(data!S26="","",data!S26)</f>
        <v/>
      </c>
      <c r="W38" s="296" t="str">
        <f>IF(data!T26="","",data!T26)</f>
        <v/>
      </c>
      <c r="X38" s="297" t="str">
        <f>IF(data!U26="","",data!U26)</f>
        <v/>
      </c>
      <c r="Y38" s="297" t="str">
        <f>IF(data!V26="","",data!V26)</f>
        <v/>
      </c>
      <c r="Z38" s="297" t="str">
        <f>IF(data!W26="","",data!W26)</f>
        <v/>
      </c>
      <c r="AA38" s="297" t="str">
        <f>IF(data!X26="","",data!X26)</f>
        <v/>
      </c>
      <c r="AB38" s="300" t="str">
        <f>IF(data!Y26="","",data!Y26)</f>
        <v/>
      </c>
    </row>
    <row r="39" spans="2:28">
      <c r="B39" s="240"/>
      <c r="C39" s="232" t="s">
        <v>155</v>
      </c>
      <c r="D39" s="231"/>
      <c r="E39" s="296" t="str">
        <f>IF(data!B27="","",data!B27)</f>
        <v/>
      </c>
      <c r="F39" s="297" t="str">
        <f>IF(data!C27="","",data!C27)</f>
        <v/>
      </c>
      <c r="G39" s="297" t="str">
        <f>IF(data!D27="","",data!D27)</f>
        <v/>
      </c>
      <c r="H39" s="297" t="str">
        <f>IF(data!E27="","",data!E27)</f>
        <v/>
      </c>
      <c r="I39" s="297" t="str">
        <f>IF(data!F27="","",data!F27)</f>
        <v/>
      </c>
      <c r="J39" s="305" t="str">
        <f>IF(data!G27="","",data!G27)</f>
        <v/>
      </c>
      <c r="K39" s="296" t="str">
        <f>IF(data!H27="","",data!H27)</f>
        <v/>
      </c>
      <c r="L39" s="297" t="str">
        <f>IF(data!I27="","",data!I27)</f>
        <v/>
      </c>
      <c r="M39" s="297" t="str">
        <f>IF(data!J27="","",data!J27)</f>
        <v/>
      </c>
      <c r="N39" s="297" t="str">
        <f>IF(data!K27="","",data!K27)</f>
        <v/>
      </c>
      <c r="O39" s="297" t="str">
        <f>IF(data!L27="","",data!L27)</f>
        <v/>
      </c>
      <c r="P39" s="300" t="str">
        <f>IF(data!M27="","",data!M27)</f>
        <v/>
      </c>
      <c r="Q39" s="312" t="str">
        <f>IF(data!N27="","",data!N27)</f>
        <v/>
      </c>
      <c r="R39" s="297" t="str">
        <f>IF(data!O27="","",data!O27)</f>
        <v/>
      </c>
      <c r="S39" s="297" t="str">
        <f>IF(data!P27="","",data!P27)</f>
        <v/>
      </c>
      <c r="T39" s="297" t="str">
        <f>IF(data!Q27="","",data!Q27)</f>
        <v/>
      </c>
      <c r="U39" s="297" t="str">
        <f>IF(data!R27="","",data!R27)</f>
        <v/>
      </c>
      <c r="V39" s="305" t="str">
        <f>IF(data!S27="","",data!S27)</f>
        <v/>
      </c>
      <c r="W39" s="296" t="str">
        <f>IF(data!T27="","",data!T27)</f>
        <v/>
      </c>
      <c r="X39" s="297" t="str">
        <f>IF(data!U27="","",data!U27)</f>
        <v/>
      </c>
      <c r="Y39" s="297" t="str">
        <f>IF(data!V27="","",data!V27)</f>
        <v/>
      </c>
      <c r="Z39" s="297" t="str">
        <f>IF(data!W27="","",data!W27)</f>
        <v/>
      </c>
      <c r="AA39" s="297" t="str">
        <f>IF(data!X27="","",data!X27)</f>
        <v/>
      </c>
      <c r="AB39" s="300" t="str">
        <f>IF(data!Y27="","",data!Y27)</f>
        <v/>
      </c>
    </row>
    <row r="40" spans="2:28">
      <c r="B40" s="240"/>
      <c r="C40" s="232" t="s">
        <v>155</v>
      </c>
      <c r="D40" s="231"/>
      <c r="E40" s="296" t="str">
        <f>IF(data!B28="","",data!B28)</f>
        <v/>
      </c>
      <c r="F40" s="297" t="str">
        <f>IF(data!C28="","",data!C28)</f>
        <v/>
      </c>
      <c r="G40" s="297" t="str">
        <f>IF(data!D28="","",data!D28)</f>
        <v/>
      </c>
      <c r="H40" s="297" t="str">
        <f>IF(data!E28="","",data!E28)</f>
        <v/>
      </c>
      <c r="I40" s="297" t="str">
        <f>IF(data!F28="","",data!F28)</f>
        <v/>
      </c>
      <c r="J40" s="305" t="str">
        <f>IF(data!G28="","",data!G28)</f>
        <v/>
      </c>
      <c r="K40" s="296" t="str">
        <f>IF(data!H28="","",data!H28)</f>
        <v/>
      </c>
      <c r="L40" s="297" t="str">
        <f>IF(data!I28="","",data!I28)</f>
        <v/>
      </c>
      <c r="M40" s="297" t="str">
        <f>IF(data!J28="","",data!J28)</f>
        <v/>
      </c>
      <c r="N40" s="297" t="str">
        <f>IF(data!K28="","",data!K28)</f>
        <v/>
      </c>
      <c r="O40" s="297" t="str">
        <f>IF(data!L28="","",data!L28)</f>
        <v/>
      </c>
      <c r="P40" s="300" t="str">
        <f>IF(data!M28="","",data!M28)</f>
        <v/>
      </c>
      <c r="Q40" s="312" t="str">
        <f>IF(data!N28="","",data!N28)</f>
        <v/>
      </c>
      <c r="R40" s="297" t="str">
        <f>IF(data!O28="","",data!O28)</f>
        <v/>
      </c>
      <c r="S40" s="297" t="str">
        <f>IF(data!P28="","",data!P28)</f>
        <v/>
      </c>
      <c r="T40" s="297" t="str">
        <f>IF(data!Q28="","",data!Q28)</f>
        <v/>
      </c>
      <c r="U40" s="297" t="str">
        <f>IF(data!R28="","",data!R28)</f>
        <v/>
      </c>
      <c r="V40" s="305" t="str">
        <f>IF(data!S28="","",data!S28)</f>
        <v/>
      </c>
      <c r="W40" s="296" t="str">
        <f>IF(data!T28="","",data!T28)</f>
        <v/>
      </c>
      <c r="X40" s="297" t="str">
        <f>IF(data!U28="","",data!U28)</f>
        <v/>
      </c>
      <c r="Y40" s="297" t="str">
        <f>IF(data!V28="","",data!V28)</f>
        <v/>
      </c>
      <c r="Z40" s="297" t="str">
        <f>IF(data!W28="","",data!W28)</f>
        <v/>
      </c>
      <c r="AA40" s="297" t="str">
        <f>IF(data!X28="","",data!X28)</f>
        <v/>
      </c>
      <c r="AB40" s="300" t="str">
        <f>IF(data!Y28="","",data!Y28)</f>
        <v/>
      </c>
    </row>
    <row r="41" spans="2:28" ht="16.5" thickBot="1">
      <c r="B41" s="239">
        <v>8</v>
      </c>
      <c r="C41" s="238" t="s">
        <v>155</v>
      </c>
      <c r="D41" s="237"/>
      <c r="E41" s="293" t="str">
        <f>IF(COUNTIF(E38:E40,"")=3,"",AVERAGE(E38:E40))</f>
        <v/>
      </c>
      <c r="F41" s="294" t="str">
        <f>IF(COUNTIF(F38:F40,"")=3,"",AVERAGE(F38:F40))</f>
        <v/>
      </c>
      <c r="G41" s="294" t="str">
        <f>IF(COUNTIF(G38:G40,"")=3,"",AVERAGE(G38:G40))</f>
        <v/>
      </c>
      <c r="H41" s="294" t="str">
        <f>IF(COUNTIF(H38:H40,"")=3,"",AVERAGE(H38:H40))</f>
        <v/>
      </c>
      <c r="I41" s="294" t="str">
        <f>IF(COUNTIF(I38:I40,"")=3,"",AVERAGE(I38:I40))</f>
        <v/>
      </c>
      <c r="J41" s="304" t="str">
        <f>IF(COUNTIF(J38:J40,"")=3,"",AVERAGE(J38:J40))</f>
        <v/>
      </c>
      <c r="K41" s="293" t="str">
        <f>IF(COUNTIF(K38:K40,"")=3,"",AVERAGE(K38:K40))</f>
        <v/>
      </c>
      <c r="L41" s="294" t="str">
        <f>IF(COUNTIF(L38:L40,"")=3,"",AVERAGE(L38:L40))</f>
        <v/>
      </c>
      <c r="M41" s="294" t="str">
        <f>IF(COUNTIF(M38:M40,"")=3,"",AVERAGE(M38:M40))</f>
        <v/>
      </c>
      <c r="N41" s="294" t="str">
        <f>IF(COUNTIF(N38:N40,"")=3,"",AVERAGE(N38:N40))</f>
        <v/>
      </c>
      <c r="O41" s="294" t="str">
        <f>IF(COUNTIF(O38:O40,"")=3,"",AVERAGE(O38:O40))</f>
        <v/>
      </c>
      <c r="P41" s="295" t="str">
        <f>IF(COUNTIF(P38:P40,"")=3,"",AVERAGE(P38:P40))</f>
        <v/>
      </c>
      <c r="Q41" s="310" t="str">
        <f>IF(COUNTIF(Q38:Q40,"")=3,"",AVERAGE(Q38:Q40))</f>
        <v/>
      </c>
      <c r="R41" s="294" t="str">
        <f>IF(COUNTIF(R38:R40,"")=3,"",AVERAGE(R38:R40))</f>
        <v/>
      </c>
      <c r="S41" s="294" t="str">
        <f>IF(COUNTIF(S38:S40,"")=3,"",AVERAGE(S38:S40))</f>
        <v/>
      </c>
      <c r="T41" s="294" t="str">
        <f>IF(COUNTIF(T38:T40,"")=3,"",AVERAGE(T38:T40))</f>
        <v/>
      </c>
      <c r="U41" s="294" t="str">
        <f>IF(COUNTIF(U38:U40,"")=3,"",AVERAGE(U38:U40))</f>
        <v/>
      </c>
      <c r="V41" s="304" t="str">
        <f>IF(COUNTIF(V38:V40,"")=3,"",AVERAGE(V38:V40))</f>
        <v/>
      </c>
      <c r="W41" s="293" t="str">
        <f>IF(COUNTIF(W38:W40,"")=3,"",AVERAGE(W38:W40))</f>
        <v/>
      </c>
      <c r="X41" s="294" t="str">
        <f>IF(COUNTIF(X38:X40,"")=3,"",AVERAGE(X38:X40))</f>
        <v/>
      </c>
      <c r="Y41" s="294" t="str">
        <f>IF(COUNTIF(Y38:Y40,"")=3,"",AVERAGE(Y38:Y40))</f>
        <v/>
      </c>
      <c r="Z41" s="294" t="str">
        <f>IF(COUNTIF(Z38:Z40,"")=3,"",AVERAGE(Z38:Z40))</f>
        <v/>
      </c>
      <c r="AA41" s="294" t="str">
        <f>IF(COUNTIF(AA38:AA40,"")=3,"",AVERAGE(AA38:AA40))</f>
        <v/>
      </c>
      <c r="AB41" s="295" t="str">
        <f>IF(COUNTIF(AB38:AB40,"")=3,"",AVERAGE(AB38:AB40))</f>
        <v/>
      </c>
    </row>
    <row r="42" spans="2:28" ht="16.5" thickTop="1">
      <c r="B42" s="241"/>
      <c r="C42" s="235" t="s">
        <v>155</v>
      </c>
      <c r="D42" s="234"/>
      <c r="E42" s="296" t="str">
        <f>IF(data!B29="","",data!B29)</f>
        <v/>
      </c>
      <c r="F42" s="297" t="str">
        <f>IF(data!C29="","",data!C29)</f>
        <v/>
      </c>
      <c r="G42" s="297" t="str">
        <f>IF(data!D29="","",data!D29)</f>
        <v/>
      </c>
      <c r="H42" s="297" t="str">
        <f>IF(data!E29="","",data!E29)</f>
        <v/>
      </c>
      <c r="I42" s="297" t="str">
        <f>IF(data!F29="","",data!F29)</f>
        <v/>
      </c>
      <c r="J42" s="305" t="str">
        <f>IF(data!G29="","",data!G29)</f>
        <v/>
      </c>
      <c r="K42" s="296" t="str">
        <f>IF(data!H29="","",data!H29)</f>
        <v/>
      </c>
      <c r="L42" s="297" t="str">
        <f>IF(data!I29="","",data!I29)</f>
        <v/>
      </c>
      <c r="M42" s="297" t="str">
        <f>IF(data!J29="","",data!J29)</f>
        <v/>
      </c>
      <c r="N42" s="297" t="str">
        <f>IF(data!K29="","",data!K29)</f>
        <v/>
      </c>
      <c r="O42" s="297" t="str">
        <f>IF(data!L29="","",data!L29)</f>
        <v/>
      </c>
      <c r="P42" s="300" t="str">
        <f>IF(data!M29="","",data!M29)</f>
        <v/>
      </c>
      <c r="Q42" s="312" t="str">
        <f>IF(data!N29="","",data!N29)</f>
        <v/>
      </c>
      <c r="R42" s="297" t="str">
        <f>IF(data!O29="","",data!O29)</f>
        <v/>
      </c>
      <c r="S42" s="297" t="str">
        <f>IF(data!P29="","",data!P29)</f>
        <v/>
      </c>
      <c r="T42" s="297" t="str">
        <f>IF(data!Q29="","",data!Q29)</f>
        <v/>
      </c>
      <c r="U42" s="297" t="str">
        <f>IF(data!R29="","",data!R29)</f>
        <v/>
      </c>
      <c r="V42" s="305" t="str">
        <f>IF(data!S29="","",data!S29)</f>
        <v/>
      </c>
      <c r="W42" s="296" t="str">
        <f>IF(data!T29="","",data!T29)</f>
        <v/>
      </c>
      <c r="X42" s="297" t="str">
        <f>IF(data!U29="","",data!U29)</f>
        <v/>
      </c>
      <c r="Y42" s="297" t="str">
        <f>IF(data!V29="","",data!V29)</f>
        <v/>
      </c>
      <c r="Z42" s="297" t="str">
        <f>IF(data!W29="","",data!W29)</f>
        <v/>
      </c>
      <c r="AA42" s="297" t="str">
        <f>IF(data!X29="","",data!X29)</f>
        <v/>
      </c>
      <c r="AB42" s="300" t="str">
        <f>IF(data!Y29="","",data!Y29)</f>
        <v/>
      </c>
    </row>
    <row r="43" spans="2:28">
      <c r="B43" s="240"/>
      <c r="C43" s="232" t="s">
        <v>155</v>
      </c>
      <c r="D43" s="231"/>
      <c r="E43" s="296" t="str">
        <f>IF(data!B30="","",data!B30)</f>
        <v/>
      </c>
      <c r="F43" s="297" t="str">
        <f>IF(data!C30="","",data!C30)</f>
        <v/>
      </c>
      <c r="G43" s="297" t="str">
        <f>IF(data!D30="","",data!D30)</f>
        <v/>
      </c>
      <c r="H43" s="297" t="str">
        <f>IF(data!E30="","",data!E30)</f>
        <v/>
      </c>
      <c r="I43" s="297" t="str">
        <f>IF(data!F30="","",data!F30)</f>
        <v/>
      </c>
      <c r="J43" s="305" t="str">
        <f>IF(data!G30="","",data!G30)</f>
        <v/>
      </c>
      <c r="K43" s="296" t="str">
        <f>IF(data!H30="","",data!H30)</f>
        <v/>
      </c>
      <c r="L43" s="297" t="str">
        <f>IF(data!I30="","",data!I30)</f>
        <v/>
      </c>
      <c r="M43" s="297" t="str">
        <f>IF(data!J30="","",data!J30)</f>
        <v/>
      </c>
      <c r="N43" s="297" t="str">
        <f>IF(data!K30="","",data!K30)</f>
        <v/>
      </c>
      <c r="O43" s="297" t="str">
        <f>IF(data!L30="","",data!L30)</f>
        <v/>
      </c>
      <c r="P43" s="300" t="str">
        <f>IF(data!M30="","",data!M30)</f>
        <v/>
      </c>
      <c r="Q43" s="312" t="str">
        <f>IF(data!N30="","",data!N30)</f>
        <v/>
      </c>
      <c r="R43" s="297" t="str">
        <f>IF(data!O30="","",data!O30)</f>
        <v/>
      </c>
      <c r="S43" s="297" t="str">
        <f>IF(data!P30="","",data!P30)</f>
        <v/>
      </c>
      <c r="T43" s="297" t="str">
        <f>IF(data!Q30="","",data!Q30)</f>
        <v/>
      </c>
      <c r="U43" s="297" t="str">
        <f>IF(data!R30="","",data!R30)</f>
        <v/>
      </c>
      <c r="V43" s="305" t="str">
        <f>IF(data!S30="","",data!S30)</f>
        <v/>
      </c>
      <c r="W43" s="296" t="str">
        <f>IF(data!T30="","",data!T30)</f>
        <v/>
      </c>
      <c r="X43" s="297" t="str">
        <f>IF(data!U30="","",data!U30)</f>
        <v/>
      </c>
      <c r="Y43" s="297" t="str">
        <f>IF(data!V30="","",data!V30)</f>
        <v/>
      </c>
      <c r="Z43" s="297" t="str">
        <f>IF(data!W30="","",data!W30)</f>
        <v/>
      </c>
      <c r="AA43" s="297" t="str">
        <f>IF(data!X30="","",data!X30)</f>
        <v/>
      </c>
      <c r="AB43" s="300" t="str">
        <f>IF(data!Y30="","",data!Y30)</f>
        <v/>
      </c>
    </row>
    <row r="44" spans="2:28">
      <c r="B44" s="240"/>
      <c r="C44" s="232" t="s">
        <v>155</v>
      </c>
      <c r="D44" s="231"/>
      <c r="E44" s="296" t="str">
        <f>IF(data!B31="","",data!B31)</f>
        <v/>
      </c>
      <c r="F44" s="297" t="str">
        <f>IF(data!C31="","",data!C31)</f>
        <v/>
      </c>
      <c r="G44" s="297" t="str">
        <f>IF(data!D31="","",data!D31)</f>
        <v/>
      </c>
      <c r="H44" s="297" t="str">
        <f>IF(data!E31="","",data!E31)</f>
        <v/>
      </c>
      <c r="I44" s="297" t="str">
        <f>IF(data!F31="","",data!F31)</f>
        <v/>
      </c>
      <c r="J44" s="305" t="str">
        <f>IF(data!G31="","",data!G31)</f>
        <v/>
      </c>
      <c r="K44" s="296" t="str">
        <f>IF(data!H31="","",data!H31)</f>
        <v/>
      </c>
      <c r="L44" s="297" t="str">
        <f>IF(data!I31="","",data!I31)</f>
        <v/>
      </c>
      <c r="M44" s="297" t="str">
        <f>IF(data!J31="","",data!J31)</f>
        <v/>
      </c>
      <c r="N44" s="297" t="str">
        <f>IF(data!K31="","",data!K31)</f>
        <v/>
      </c>
      <c r="O44" s="297" t="str">
        <f>IF(data!L31="","",data!L31)</f>
        <v/>
      </c>
      <c r="P44" s="300" t="str">
        <f>IF(data!M31="","",data!M31)</f>
        <v/>
      </c>
      <c r="Q44" s="312" t="str">
        <f>IF(data!N31="","",data!N31)</f>
        <v/>
      </c>
      <c r="R44" s="297" t="str">
        <f>IF(data!O31="","",data!O31)</f>
        <v/>
      </c>
      <c r="S44" s="297" t="str">
        <f>IF(data!P31="","",data!P31)</f>
        <v/>
      </c>
      <c r="T44" s="297" t="str">
        <f>IF(data!Q31="","",data!Q31)</f>
        <v/>
      </c>
      <c r="U44" s="297" t="str">
        <f>IF(data!R31="","",data!R31)</f>
        <v/>
      </c>
      <c r="V44" s="305" t="str">
        <f>IF(data!S31="","",data!S31)</f>
        <v/>
      </c>
      <c r="W44" s="296" t="str">
        <f>IF(data!T31="","",data!T31)</f>
        <v/>
      </c>
      <c r="X44" s="297" t="str">
        <f>IF(data!U31="","",data!U31)</f>
        <v/>
      </c>
      <c r="Y44" s="297" t="str">
        <f>IF(data!V31="","",data!V31)</f>
        <v/>
      </c>
      <c r="Z44" s="297" t="str">
        <f>IF(data!W31="","",data!W31)</f>
        <v/>
      </c>
      <c r="AA44" s="297" t="str">
        <f>IF(data!X31="","",data!X31)</f>
        <v/>
      </c>
      <c r="AB44" s="300" t="str">
        <f>IF(data!Y31="","",data!Y31)</f>
        <v/>
      </c>
    </row>
    <row r="45" spans="2:28" ht="16.5" thickBot="1">
      <c r="B45" s="239">
        <v>9</v>
      </c>
      <c r="C45" s="238" t="s">
        <v>155</v>
      </c>
      <c r="D45" s="237"/>
      <c r="E45" s="288" t="str">
        <f>IF(COUNTIF(E42:E44,"")=3,"",AVERAGE(E42:E44))</f>
        <v/>
      </c>
      <c r="F45" s="289" t="str">
        <f t="shared" ref="F45:AB45" si="7">IF(COUNTIF(F42:F44,"")=3,"",AVERAGE(F42:F44))</f>
        <v/>
      </c>
      <c r="G45" s="289" t="str">
        <f t="shared" si="7"/>
        <v/>
      </c>
      <c r="H45" s="289" t="str">
        <f t="shared" si="7"/>
        <v/>
      </c>
      <c r="I45" s="289" t="str">
        <f t="shared" si="7"/>
        <v/>
      </c>
      <c r="J45" s="303" t="str">
        <f t="shared" si="7"/>
        <v/>
      </c>
      <c r="K45" s="288" t="str">
        <f t="shared" si="7"/>
        <v/>
      </c>
      <c r="L45" s="289" t="str">
        <f t="shared" si="7"/>
        <v/>
      </c>
      <c r="M45" s="289" t="str">
        <f t="shared" si="7"/>
        <v/>
      </c>
      <c r="N45" s="289" t="str">
        <f t="shared" si="7"/>
        <v/>
      </c>
      <c r="O45" s="289" t="str">
        <f t="shared" si="7"/>
        <v/>
      </c>
      <c r="P45" s="290" t="str">
        <f t="shared" si="7"/>
        <v/>
      </c>
      <c r="Q45" s="308" t="str">
        <f t="shared" si="7"/>
        <v/>
      </c>
      <c r="R45" s="289" t="str">
        <f t="shared" si="7"/>
        <v/>
      </c>
      <c r="S45" s="289" t="str">
        <f t="shared" si="7"/>
        <v/>
      </c>
      <c r="T45" s="289" t="str">
        <f t="shared" si="7"/>
        <v/>
      </c>
      <c r="U45" s="289" t="str">
        <f t="shared" si="7"/>
        <v/>
      </c>
      <c r="V45" s="303" t="str">
        <f t="shared" si="7"/>
        <v/>
      </c>
      <c r="W45" s="288" t="str">
        <f t="shared" si="7"/>
        <v/>
      </c>
      <c r="X45" s="289" t="str">
        <f t="shared" si="7"/>
        <v/>
      </c>
      <c r="Y45" s="289" t="str">
        <f t="shared" si="7"/>
        <v/>
      </c>
      <c r="Z45" s="289" t="str">
        <f t="shared" si="7"/>
        <v/>
      </c>
      <c r="AA45" s="289" t="str">
        <f t="shared" si="7"/>
        <v/>
      </c>
      <c r="AB45" s="290" t="str">
        <f t="shared" si="7"/>
        <v/>
      </c>
    </row>
    <row r="46" spans="2:28" ht="16.5" thickTop="1">
      <c r="B46" s="241"/>
      <c r="C46" s="235" t="s">
        <v>155</v>
      </c>
      <c r="D46" s="234"/>
      <c r="E46" s="291" t="str">
        <f>IF(data!B32="","",data!B32)</f>
        <v/>
      </c>
      <c r="F46" s="287" t="str">
        <f>IF(data!C32="","",data!C32)</f>
        <v/>
      </c>
      <c r="G46" s="287" t="str">
        <f>IF(data!D32="","",data!D32)</f>
        <v/>
      </c>
      <c r="H46" s="287" t="str">
        <f>IF(data!E32="","",data!E32)</f>
        <v/>
      </c>
      <c r="I46" s="287" t="str">
        <f>IF(data!F32="","",data!F32)</f>
        <v/>
      </c>
      <c r="J46" s="306" t="str">
        <f>IF(data!G32="","",data!G32)</f>
        <v/>
      </c>
      <c r="K46" s="291" t="str">
        <f>IF(data!H32="","",data!H32)</f>
        <v/>
      </c>
      <c r="L46" s="287" t="str">
        <f>IF(data!I32="","",data!I32)</f>
        <v/>
      </c>
      <c r="M46" s="287" t="str">
        <f>IF(data!J32="","",data!J32)</f>
        <v/>
      </c>
      <c r="N46" s="287" t="str">
        <f>IF(data!K32="","",data!K32)</f>
        <v/>
      </c>
      <c r="O46" s="287" t="str">
        <f>IF(data!L32="","",data!L32)</f>
        <v/>
      </c>
      <c r="P46" s="292" t="str">
        <f>IF(data!M32="","",data!M32)</f>
        <v/>
      </c>
      <c r="Q46" s="309" t="str">
        <f>IF(data!N32="","",data!N32)</f>
        <v/>
      </c>
      <c r="R46" s="287" t="str">
        <f>IF(data!O32="","",data!O32)</f>
        <v/>
      </c>
      <c r="S46" s="287" t="str">
        <f>IF(data!P32="","",data!P32)</f>
        <v/>
      </c>
      <c r="T46" s="287" t="str">
        <f>IF(data!Q32="","",data!Q32)</f>
        <v/>
      </c>
      <c r="U46" s="287" t="str">
        <f>IF(data!R32="","",data!R32)</f>
        <v/>
      </c>
      <c r="V46" s="306" t="str">
        <f>IF(data!S32="","",data!S32)</f>
        <v/>
      </c>
      <c r="W46" s="291" t="str">
        <f>IF(data!T32="","",data!T32)</f>
        <v/>
      </c>
      <c r="X46" s="287" t="str">
        <f>IF(data!U32="","",data!U32)</f>
        <v/>
      </c>
      <c r="Y46" s="287" t="str">
        <f>IF(data!V32="","",data!V32)</f>
        <v/>
      </c>
      <c r="Z46" s="287" t="str">
        <f>IF(data!W32="","",data!W32)</f>
        <v/>
      </c>
      <c r="AA46" s="287" t="str">
        <f>IF(data!X32="","",data!X32)</f>
        <v/>
      </c>
      <c r="AB46" s="292" t="str">
        <f>IF(data!Y32="","",data!Y32)</f>
        <v/>
      </c>
    </row>
    <row r="47" spans="2:28">
      <c r="B47" s="240"/>
      <c r="C47" s="232" t="s">
        <v>155</v>
      </c>
      <c r="D47" s="231"/>
      <c r="E47" s="291" t="str">
        <f>IF(data!B33="","",data!B33)</f>
        <v/>
      </c>
      <c r="F47" s="287" t="str">
        <f>IF(data!C33="","",data!C33)</f>
        <v/>
      </c>
      <c r="G47" s="287" t="str">
        <f>IF(data!D33="","",data!D33)</f>
        <v/>
      </c>
      <c r="H47" s="287" t="str">
        <f>IF(data!E33="","",data!E33)</f>
        <v/>
      </c>
      <c r="I47" s="287" t="str">
        <f>IF(data!F33="","",data!F33)</f>
        <v/>
      </c>
      <c r="J47" s="306" t="str">
        <f>IF(data!G33="","",data!G33)</f>
        <v/>
      </c>
      <c r="K47" s="291" t="str">
        <f>IF(data!H33="","",data!H33)</f>
        <v/>
      </c>
      <c r="L47" s="287" t="str">
        <f>IF(data!I33="","",data!I33)</f>
        <v/>
      </c>
      <c r="M47" s="287" t="str">
        <f>IF(data!J33="","",data!J33)</f>
        <v/>
      </c>
      <c r="N47" s="287" t="str">
        <f>IF(data!K33="","",data!K33)</f>
        <v/>
      </c>
      <c r="O47" s="287" t="str">
        <f>IF(data!L33="","",data!L33)</f>
        <v/>
      </c>
      <c r="P47" s="292" t="str">
        <f>IF(data!M33="","",data!M33)</f>
        <v/>
      </c>
      <c r="Q47" s="309" t="str">
        <f>IF(data!N33="","",data!N33)</f>
        <v/>
      </c>
      <c r="R47" s="287" t="str">
        <f>IF(data!O33="","",data!O33)</f>
        <v/>
      </c>
      <c r="S47" s="287" t="str">
        <f>IF(data!P33="","",data!P33)</f>
        <v/>
      </c>
      <c r="T47" s="287" t="str">
        <f>IF(data!Q33="","",data!Q33)</f>
        <v/>
      </c>
      <c r="U47" s="287" t="str">
        <f>IF(data!R33="","",data!R33)</f>
        <v/>
      </c>
      <c r="V47" s="306" t="str">
        <f>IF(data!S33="","",data!S33)</f>
        <v/>
      </c>
      <c r="W47" s="291" t="str">
        <f>IF(data!T33="","",data!T33)</f>
        <v/>
      </c>
      <c r="X47" s="287" t="str">
        <f>IF(data!U33="","",data!U33)</f>
        <v/>
      </c>
      <c r="Y47" s="287" t="str">
        <f>IF(data!V33="","",data!V33)</f>
        <v/>
      </c>
      <c r="Z47" s="287" t="str">
        <f>IF(data!W33="","",data!W33)</f>
        <v/>
      </c>
      <c r="AA47" s="287" t="str">
        <f>IF(data!X33="","",data!X33)</f>
        <v/>
      </c>
      <c r="AB47" s="292" t="str">
        <f>IF(data!Y33="","",data!Y33)</f>
        <v/>
      </c>
    </row>
    <row r="48" spans="2:28">
      <c r="B48" s="240"/>
      <c r="C48" s="232" t="s">
        <v>155</v>
      </c>
      <c r="D48" s="231"/>
      <c r="E48" s="291" t="str">
        <f>IF(data!B34="","",data!B34)</f>
        <v/>
      </c>
      <c r="F48" s="287" t="str">
        <f>IF(data!C34="","",data!C34)</f>
        <v/>
      </c>
      <c r="G48" s="287" t="str">
        <f>IF(data!D34="","",data!D34)</f>
        <v/>
      </c>
      <c r="H48" s="287" t="str">
        <f>IF(data!E34="","",data!E34)</f>
        <v/>
      </c>
      <c r="I48" s="287" t="str">
        <f>IF(data!F34="","",data!F34)</f>
        <v/>
      </c>
      <c r="J48" s="306" t="str">
        <f>IF(data!G34="","",data!G34)</f>
        <v/>
      </c>
      <c r="K48" s="291" t="str">
        <f>IF(data!H34="","",data!H34)</f>
        <v/>
      </c>
      <c r="L48" s="287" t="str">
        <f>IF(data!I34="","",data!I34)</f>
        <v/>
      </c>
      <c r="M48" s="287" t="str">
        <f>IF(data!J34="","",data!J34)</f>
        <v/>
      </c>
      <c r="N48" s="287" t="str">
        <f>IF(data!K34="","",data!K34)</f>
        <v/>
      </c>
      <c r="O48" s="287" t="str">
        <f>IF(data!L34="","",data!L34)</f>
        <v/>
      </c>
      <c r="P48" s="292" t="str">
        <f>IF(data!M34="","",data!M34)</f>
        <v/>
      </c>
      <c r="Q48" s="309" t="str">
        <f>IF(data!N34="","",data!N34)</f>
        <v/>
      </c>
      <c r="R48" s="287" t="str">
        <f>IF(data!O34="","",data!O34)</f>
        <v/>
      </c>
      <c r="S48" s="287" t="str">
        <f>IF(data!P34="","",data!P34)</f>
        <v/>
      </c>
      <c r="T48" s="287" t="str">
        <f>IF(data!Q34="","",data!Q34)</f>
        <v/>
      </c>
      <c r="U48" s="287" t="str">
        <f>IF(data!R34="","",data!R34)</f>
        <v/>
      </c>
      <c r="V48" s="306" t="str">
        <f>IF(data!S34="","",data!S34)</f>
        <v/>
      </c>
      <c r="W48" s="291" t="str">
        <f>IF(data!T34="","",data!T34)</f>
        <v/>
      </c>
      <c r="X48" s="287" t="str">
        <f>IF(data!U34="","",data!U34)</f>
        <v/>
      </c>
      <c r="Y48" s="287" t="str">
        <f>IF(data!V34="","",data!V34)</f>
        <v/>
      </c>
      <c r="Z48" s="287" t="str">
        <f>IF(data!W34="","",data!W34)</f>
        <v/>
      </c>
      <c r="AA48" s="287" t="str">
        <f>IF(data!X34="","",data!X34)</f>
        <v/>
      </c>
      <c r="AB48" s="292" t="str">
        <f>IF(data!Y34="","",data!Y34)</f>
        <v/>
      </c>
    </row>
    <row r="49" spans="2:28" s="227" customFormat="1" ht="16.5" thickBot="1">
      <c r="B49" s="246">
        <v>10</v>
      </c>
      <c r="C49" s="243" t="s">
        <v>155</v>
      </c>
      <c r="D49" s="242"/>
      <c r="E49" s="293" t="str">
        <f>IF(COUNTIF(E46:E48,"")=3,"",AVERAGE(E46:E48))</f>
        <v/>
      </c>
      <c r="F49" s="294" t="str">
        <f t="shared" ref="F49:AB49" si="8">IF(COUNTIF(F46:F48,"")=3,"",AVERAGE(F46:F48))</f>
        <v/>
      </c>
      <c r="G49" s="294" t="str">
        <f t="shared" si="8"/>
        <v/>
      </c>
      <c r="H49" s="294" t="str">
        <f t="shared" si="8"/>
        <v/>
      </c>
      <c r="I49" s="294" t="str">
        <f t="shared" si="8"/>
        <v/>
      </c>
      <c r="J49" s="304" t="str">
        <f t="shared" si="8"/>
        <v/>
      </c>
      <c r="K49" s="293" t="str">
        <f t="shared" si="8"/>
        <v/>
      </c>
      <c r="L49" s="294" t="str">
        <f t="shared" si="8"/>
        <v/>
      </c>
      <c r="M49" s="294" t="str">
        <f t="shared" si="8"/>
        <v/>
      </c>
      <c r="N49" s="294" t="str">
        <f t="shared" si="8"/>
        <v/>
      </c>
      <c r="O49" s="294" t="str">
        <f t="shared" si="8"/>
        <v/>
      </c>
      <c r="P49" s="295" t="str">
        <f t="shared" si="8"/>
        <v/>
      </c>
      <c r="Q49" s="310" t="str">
        <f t="shared" si="8"/>
        <v/>
      </c>
      <c r="R49" s="294" t="str">
        <f t="shared" si="8"/>
        <v/>
      </c>
      <c r="S49" s="294" t="str">
        <f t="shared" si="8"/>
        <v/>
      </c>
      <c r="T49" s="294" t="str">
        <f t="shared" si="8"/>
        <v/>
      </c>
      <c r="U49" s="294" t="str">
        <f t="shared" si="8"/>
        <v/>
      </c>
      <c r="V49" s="304" t="str">
        <f t="shared" si="8"/>
        <v/>
      </c>
      <c r="W49" s="293" t="str">
        <f t="shared" si="8"/>
        <v/>
      </c>
      <c r="X49" s="294" t="str">
        <f t="shared" si="8"/>
        <v/>
      </c>
      <c r="Y49" s="294" t="str">
        <f t="shared" si="8"/>
        <v/>
      </c>
      <c r="Z49" s="294" t="str">
        <f t="shared" si="8"/>
        <v/>
      </c>
      <c r="AA49" s="294" t="str">
        <f t="shared" si="8"/>
        <v/>
      </c>
      <c r="AB49" s="295" t="str">
        <f t="shared" si="8"/>
        <v/>
      </c>
    </row>
    <row r="50" spans="2:28" s="227" customFormat="1" ht="16.5" thickTop="1">
      <c r="B50" s="241"/>
      <c r="C50" s="235" t="s">
        <v>155</v>
      </c>
      <c r="D50" s="234"/>
      <c r="E50" s="291" t="str">
        <f>IF(data!B35="","",data!B35)</f>
        <v/>
      </c>
      <c r="F50" s="287" t="str">
        <f>IF(data!C35="","",data!C35)</f>
        <v/>
      </c>
      <c r="G50" s="287" t="str">
        <f>IF(data!D35="","",data!D35)</f>
        <v/>
      </c>
      <c r="H50" s="287" t="str">
        <f>IF(data!E35="","",data!E35)</f>
        <v/>
      </c>
      <c r="I50" s="287" t="str">
        <f>IF(data!F35="","",data!F35)</f>
        <v/>
      </c>
      <c r="J50" s="306" t="str">
        <f>IF(data!G35="","",data!G35)</f>
        <v/>
      </c>
      <c r="K50" s="291" t="str">
        <f>IF(data!H35="","",data!H35)</f>
        <v/>
      </c>
      <c r="L50" s="287" t="str">
        <f>IF(data!I35="","",data!I35)</f>
        <v/>
      </c>
      <c r="M50" s="287" t="str">
        <f>IF(data!J35="","",data!J35)</f>
        <v/>
      </c>
      <c r="N50" s="287" t="str">
        <f>IF(data!K35="","",data!K35)</f>
        <v/>
      </c>
      <c r="O50" s="287" t="str">
        <f>IF(data!L35="","",data!L35)</f>
        <v/>
      </c>
      <c r="P50" s="292" t="str">
        <f>IF(data!M35="","",data!M35)</f>
        <v/>
      </c>
      <c r="Q50" s="309" t="str">
        <f>IF(data!N35="","",data!N35)</f>
        <v/>
      </c>
      <c r="R50" s="287" t="str">
        <f>IF(data!O35="","",data!O35)</f>
        <v/>
      </c>
      <c r="S50" s="287" t="str">
        <f>IF(data!P35="","",data!P35)</f>
        <v/>
      </c>
      <c r="T50" s="287" t="str">
        <f>IF(data!Q35="","",data!Q35)</f>
        <v/>
      </c>
      <c r="U50" s="287" t="str">
        <f>IF(data!R35="","",data!R35)</f>
        <v/>
      </c>
      <c r="V50" s="306" t="str">
        <f>IF(data!S35="","",data!S35)</f>
        <v/>
      </c>
      <c r="W50" s="291" t="str">
        <f>IF(data!T35="","",data!T35)</f>
        <v/>
      </c>
      <c r="X50" s="287" t="str">
        <f>IF(data!U35="","",data!U35)</f>
        <v/>
      </c>
      <c r="Y50" s="287" t="str">
        <f>IF(data!V35="","",data!V35)</f>
        <v/>
      </c>
      <c r="Z50" s="287" t="str">
        <f>IF(data!W35="","",data!W35)</f>
        <v/>
      </c>
      <c r="AA50" s="287" t="str">
        <f>IF(data!X35="","",data!X35)</f>
        <v/>
      </c>
      <c r="AB50" s="292" t="str">
        <f>IF(data!Y35="","",data!Y35)</f>
        <v/>
      </c>
    </row>
    <row r="51" spans="2:28" s="227" customFormat="1">
      <c r="B51" s="240"/>
      <c r="C51" s="232" t="s">
        <v>155</v>
      </c>
      <c r="D51" s="231"/>
      <c r="E51" s="291" t="str">
        <f>IF(data!B36="","",data!B36)</f>
        <v/>
      </c>
      <c r="F51" s="287" t="str">
        <f>IF(data!C36="","",data!C36)</f>
        <v/>
      </c>
      <c r="G51" s="287" t="str">
        <f>IF(data!D36="","",data!D36)</f>
        <v/>
      </c>
      <c r="H51" s="287" t="str">
        <f>IF(data!E36="","",data!E36)</f>
        <v/>
      </c>
      <c r="I51" s="287" t="str">
        <f>IF(data!F36="","",data!F36)</f>
        <v/>
      </c>
      <c r="J51" s="306" t="str">
        <f>IF(data!G36="","",data!G36)</f>
        <v/>
      </c>
      <c r="K51" s="291" t="str">
        <f>IF(data!H36="","",data!H36)</f>
        <v/>
      </c>
      <c r="L51" s="287" t="str">
        <f>IF(data!I36="","",data!I36)</f>
        <v/>
      </c>
      <c r="M51" s="287" t="str">
        <f>IF(data!J36="","",data!J36)</f>
        <v/>
      </c>
      <c r="N51" s="287" t="str">
        <f>IF(data!K36="","",data!K36)</f>
        <v/>
      </c>
      <c r="O51" s="287" t="str">
        <f>IF(data!L36="","",data!L36)</f>
        <v/>
      </c>
      <c r="P51" s="292" t="str">
        <f>IF(data!M36="","",data!M36)</f>
        <v/>
      </c>
      <c r="Q51" s="309" t="str">
        <f>IF(data!N36="","",data!N36)</f>
        <v/>
      </c>
      <c r="R51" s="287" t="str">
        <f>IF(data!O36="","",data!O36)</f>
        <v/>
      </c>
      <c r="S51" s="287" t="str">
        <f>IF(data!P36="","",data!P36)</f>
        <v/>
      </c>
      <c r="T51" s="287" t="str">
        <f>IF(data!Q36="","",data!Q36)</f>
        <v/>
      </c>
      <c r="U51" s="287" t="str">
        <f>IF(data!R36="","",data!R36)</f>
        <v/>
      </c>
      <c r="V51" s="306" t="str">
        <f>IF(data!S36="","",data!S36)</f>
        <v/>
      </c>
      <c r="W51" s="291" t="str">
        <f>IF(data!T36="","",data!T36)</f>
        <v/>
      </c>
      <c r="X51" s="287" t="str">
        <f>IF(data!U36="","",data!U36)</f>
        <v/>
      </c>
      <c r="Y51" s="287" t="str">
        <f>IF(data!V36="","",data!V36)</f>
        <v/>
      </c>
      <c r="Z51" s="287" t="str">
        <f>IF(data!W36="","",data!W36)</f>
        <v/>
      </c>
      <c r="AA51" s="287" t="str">
        <f>IF(data!X36="","",data!X36)</f>
        <v/>
      </c>
      <c r="AB51" s="292" t="str">
        <f>IF(data!Y36="","",data!Y36)</f>
        <v/>
      </c>
    </row>
    <row r="52" spans="2:28" s="227" customFormat="1">
      <c r="B52" s="240"/>
      <c r="C52" s="232" t="s">
        <v>155</v>
      </c>
      <c r="D52" s="231"/>
      <c r="E52" s="291" t="str">
        <f>IF(data!B37="","",data!B37)</f>
        <v/>
      </c>
      <c r="F52" s="287" t="str">
        <f>IF(data!C37="","",data!C37)</f>
        <v/>
      </c>
      <c r="G52" s="287" t="str">
        <f>IF(data!D37="","",data!D37)</f>
        <v/>
      </c>
      <c r="H52" s="287" t="str">
        <f>IF(data!E37="","",data!E37)</f>
        <v/>
      </c>
      <c r="I52" s="287" t="str">
        <f>IF(data!F37="","",data!F37)</f>
        <v/>
      </c>
      <c r="J52" s="306" t="str">
        <f>IF(data!G37="","",data!G37)</f>
        <v/>
      </c>
      <c r="K52" s="291" t="str">
        <f>IF(data!H37="","",data!H37)</f>
        <v/>
      </c>
      <c r="L52" s="287" t="str">
        <f>IF(data!I37="","",data!I37)</f>
        <v/>
      </c>
      <c r="M52" s="287" t="str">
        <f>IF(data!J37="","",data!J37)</f>
        <v/>
      </c>
      <c r="N52" s="287" t="str">
        <f>IF(data!K37="","",data!K37)</f>
        <v/>
      </c>
      <c r="O52" s="287" t="str">
        <f>IF(data!L37="","",data!L37)</f>
        <v/>
      </c>
      <c r="P52" s="292" t="str">
        <f>IF(data!M37="","",data!M37)</f>
        <v/>
      </c>
      <c r="Q52" s="309" t="str">
        <f>IF(data!N37="","",data!N37)</f>
        <v/>
      </c>
      <c r="R52" s="287" t="str">
        <f>IF(data!O37="","",data!O37)</f>
        <v/>
      </c>
      <c r="S52" s="287" t="str">
        <f>IF(data!P37="","",data!P37)</f>
        <v/>
      </c>
      <c r="T52" s="287" t="str">
        <f>IF(data!Q37="","",data!Q37)</f>
        <v/>
      </c>
      <c r="U52" s="287" t="str">
        <f>IF(data!R37="","",data!R37)</f>
        <v/>
      </c>
      <c r="V52" s="306" t="str">
        <f>IF(data!S37="","",data!S37)</f>
        <v/>
      </c>
      <c r="W52" s="291" t="str">
        <f>IF(data!T37="","",data!T37)</f>
        <v/>
      </c>
      <c r="X52" s="287" t="str">
        <f>IF(data!U37="","",data!U37)</f>
        <v/>
      </c>
      <c r="Y52" s="287" t="str">
        <f>IF(data!V37="","",data!V37)</f>
        <v/>
      </c>
      <c r="Z52" s="287" t="str">
        <f>IF(data!W37="","",data!W37)</f>
        <v/>
      </c>
      <c r="AA52" s="287" t="str">
        <f>IF(data!X37="","",data!X37)</f>
        <v/>
      </c>
      <c r="AB52" s="292" t="str">
        <f>IF(data!Y37="","",data!Y37)</f>
        <v/>
      </c>
    </row>
    <row r="53" spans="2:28" s="227" customFormat="1" ht="16.5" thickBot="1">
      <c r="B53" s="239">
        <v>11</v>
      </c>
      <c r="C53" s="238" t="s">
        <v>155</v>
      </c>
      <c r="D53" s="237"/>
      <c r="E53" s="293" t="str">
        <f>IF(COUNTIF(E50:E52,"")=3,"",AVERAGE(E50:E52))</f>
        <v/>
      </c>
      <c r="F53" s="294" t="str">
        <f>IF(COUNTIF(F50:F52,"")=3,"",AVERAGE(F50:F52))</f>
        <v/>
      </c>
      <c r="G53" s="294" t="str">
        <f>IF(COUNTIF(G50:G52,"")=3,"",AVERAGE(G50:G52))</f>
        <v/>
      </c>
      <c r="H53" s="294" t="str">
        <f>IF(COUNTIF(H50:H52,"")=3,"",AVERAGE(H50:H52))</f>
        <v/>
      </c>
      <c r="I53" s="294" t="str">
        <f>IF(COUNTIF(I50:I52,"")=3,"",AVERAGE(I50:I52))</f>
        <v/>
      </c>
      <c r="J53" s="304" t="str">
        <f>IF(COUNTIF(J50:J52,"")=3,"",AVERAGE(J50:J52))</f>
        <v/>
      </c>
      <c r="K53" s="293" t="str">
        <f>IF(COUNTIF(K50:K52,"")=3,"",AVERAGE(K50:K52))</f>
        <v/>
      </c>
      <c r="L53" s="294" t="str">
        <f>IF(COUNTIF(L50:L52,"")=3,"",AVERAGE(L50:L52))</f>
        <v/>
      </c>
      <c r="M53" s="294" t="str">
        <f>IF(COUNTIF(M50:M52,"")=3,"",AVERAGE(M50:M52))</f>
        <v/>
      </c>
      <c r="N53" s="294" t="str">
        <f>IF(COUNTIF(N50:N52,"")=3,"",AVERAGE(N50:N52))</f>
        <v/>
      </c>
      <c r="O53" s="294" t="str">
        <f>IF(COUNTIF(O50:O52,"")=3,"",AVERAGE(O50:O52))</f>
        <v/>
      </c>
      <c r="P53" s="295" t="str">
        <f>IF(COUNTIF(P50:P52,"")=3,"",AVERAGE(P50:P52))</f>
        <v/>
      </c>
      <c r="Q53" s="310" t="str">
        <f>IF(COUNTIF(Q50:Q52,"")=3,"",AVERAGE(Q50:Q52))</f>
        <v/>
      </c>
      <c r="R53" s="294" t="str">
        <f>IF(COUNTIF(R50:R52,"")=3,"",AVERAGE(R50:R52))</f>
        <v/>
      </c>
      <c r="S53" s="294" t="str">
        <f>IF(COUNTIF(S50:S52,"")=3,"",AVERAGE(S50:S52))</f>
        <v/>
      </c>
      <c r="T53" s="294" t="str">
        <f>IF(COUNTIF(T50:T52,"")=3,"",AVERAGE(T50:T52))</f>
        <v/>
      </c>
      <c r="U53" s="294" t="str">
        <f>IF(COUNTIF(U50:U52,"")=3,"",AVERAGE(U50:U52))</f>
        <v/>
      </c>
      <c r="V53" s="304" t="str">
        <f>IF(COUNTIF(V50:V52,"")=3,"",AVERAGE(V50:V52))</f>
        <v/>
      </c>
      <c r="W53" s="293" t="str">
        <f>IF(COUNTIF(W50:W52,"")=3,"",AVERAGE(W50:W52))</f>
        <v/>
      </c>
      <c r="X53" s="294" t="str">
        <f>IF(COUNTIF(X50:X52,"")=3,"",AVERAGE(X50:X52))</f>
        <v/>
      </c>
      <c r="Y53" s="294" t="str">
        <f>IF(COUNTIF(Y50:Y52,"")=3,"",AVERAGE(Y50:Y52))</f>
        <v/>
      </c>
      <c r="Z53" s="294" t="str">
        <f>IF(COUNTIF(Z50:Z52,"")=3,"",AVERAGE(Z50:Z52))</f>
        <v/>
      </c>
      <c r="AA53" s="294" t="str">
        <f>IF(COUNTIF(AA50:AA52,"")=3,"",AVERAGE(AA50:AA52))</f>
        <v/>
      </c>
      <c r="AB53" s="295" t="str">
        <f>IF(COUNTIF(AB50:AB52,"")=3,"",AVERAGE(AB50:AB52))</f>
        <v/>
      </c>
    </row>
    <row r="54" spans="2:28" s="227" customFormat="1" ht="16.5" thickTop="1">
      <c r="B54" s="241"/>
      <c r="C54" s="235" t="s">
        <v>155</v>
      </c>
      <c r="D54" s="234"/>
      <c r="E54" s="291" t="str">
        <f>IF(data!B38="","",data!B38)</f>
        <v/>
      </c>
      <c r="F54" s="287" t="str">
        <f>IF(data!C38="","",data!C38)</f>
        <v/>
      </c>
      <c r="G54" s="287" t="str">
        <f>IF(data!D38="","",data!D38)</f>
        <v/>
      </c>
      <c r="H54" s="287" t="str">
        <f>IF(data!E38="","",data!E38)</f>
        <v/>
      </c>
      <c r="I54" s="287" t="str">
        <f>IF(data!F38="","",data!F38)</f>
        <v/>
      </c>
      <c r="J54" s="306" t="str">
        <f>IF(data!G38="","",data!G38)</f>
        <v/>
      </c>
      <c r="K54" s="291" t="str">
        <f>IF(data!H38="","",data!H38)</f>
        <v/>
      </c>
      <c r="L54" s="287" t="str">
        <f>IF(data!I38="","",data!I38)</f>
        <v/>
      </c>
      <c r="M54" s="287" t="str">
        <f>IF(data!J38="","",data!J38)</f>
        <v/>
      </c>
      <c r="N54" s="287" t="str">
        <f>IF(data!K38="","",data!K38)</f>
        <v/>
      </c>
      <c r="O54" s="287" t="str">
        <f>IF(data!L38="","",data!L38)</f>
        <v/>
      </c>
      <c r="P54" s="292" t="str">
        <f>IF(data!M38="","",data!M38)</f>
        <v/>
      </c>
      <c r="Q54" s="309" t="str">
        <f>IF(data!N38="","",data!N38)</f>
        <v/>
      </c>
      <c r="R54" s="287" t="str">
        <f>IF(data!O38="","",data!O38)</f>
        <v/>
      </c>
      <c r="S54" s="287" t="str">
        <f>IF(data!P38="","",data!P38)</f>
        <v/>
      </c>
      <c r="T54" s="287" t="str">
        <f>IF(data!Q38="","",data!Q38)</f>
        <v/>
      </c>
      <c r="U54" s="287" t="str">
        <f>IF(data!R38="","",data!R38)</f>
        <v/>
      </c>
      <c r="V54" s="306" t="str">
        <f>IF(data!S38="","",data!S38)</f>
        <v/>
      </c>
      <c r="W54" s="291" t="str">
        <f>IF(data!T38="","",data!T38)</f>
        <v/>
      </c>
      <c r="X54" s="287" t="str">
        <f>IF(data!U38="","",data!U38)</f>
        <v/>
      </c>
      <c r="Y54" s="287" t="str">
        <f>IF(data!V38="","",data!V38)</f>
        <v/>
      </c>
      <c r="Z54" s="287" t="str">
        <f>IF(data!W38="","",data!W38)</f>
        <v/>
      </c>
      <c r="AA54" s="287" t="str">
        <f>IF(data!X38="","",data!X38)</f>
        <v/>
      </c>
      <c r="AB54" s="292" t="str">
        <f>IF(data!Y38="","",data!Y38)</f>
        <v/>
      </c>
    </row>
    <row r="55" spans="2:28" s="227" customFormat="1">
      <c r="B55" s="240"/>
      <c r="C55" s="232" t="s">
        <v>155</v>
      </c>
      <c r="D55" s="231"/>
      <c r="E55" s="291" t="str">
        <f>IF(data!B39="","",data!B39)</f>
        <v/>
      </c>
      <c r="F55" s="287" t="str">
        <f>IF(data!C39="","",data!C39)</f>
        <v/>
      </c>
      <c r="G55" s="287" t="str">
        <f>IF(data!D39="","",data!D39)</f>
        <v/>
      </c>
      <c r="H55" s="287" t="str">
        <f>IF(data!E39="","",data!E39)</f>
        <v/>
      </c>
      <c r="I55" s="287" t="str">
        <f>IF(data!F39="","",data!F39)</f>
        <v/>
      </c>
      <c r="J55" s="306" t="str">
        <f>IF(data!G39="","",data!G39)</f>
        <v/>
      </c>
      <c r="K55" s="291" t="str">
        <f>IF(data!H39="","",data!H39)</f>
        <v/>
      </c>
      <c r="L55" s="287" t="str">
        <f>IF(data!I39="","",data!I39)</f>
        <v/>
      </c>
      <c r="M55" s="287" t="str">
        <f>IF(data!J39="","",data!J39)</f>
        <v/>
      </c>
      <c r="N55" s="287" t="str">
        <f>IF(data!K39="","",data!K39)</f>
        <v/>
      </c>
      <c r="O55" s="287" t="str">
        <f>IF(data!L39="","",data!L39)</f>
        <v/>
      </c>
      <c r="P55" s="292" t="str">
        <f>IF(data!M39="","",data!M39)</f>
        <v/>
      </c>
      <c r="Q55" s="309" t="str">
        <f>IF(data!N39="","",data!N39)</f>
        <v/>
      </c>
      <c r="R55" s="287" t="str">
        <f>IF(data!O39="","",data!O39)</f>
        <v/>
      </c>
      <c r="S55" s="287" t="str">
        <f>IF(data!P39="","",data!P39)</f>
        <v/>
      </c>
      <c r="T55" s="287" t="str">
        <f>IF(data!Q39="","",data!Q39)</f>
        <v/>
      </c>
      <c r="U55" s="287" t="str">
        <f>IF(data!R39="","",data!R39)</f>
        <v/>
      </c>
      <c r="V55" s="306" t="str">
        <f>IF(data!S39="","",data!S39)</f>
        <v/>
      </c>
      <c r="W55" s="291" t="str">
        <f>IF(data!T39="","",data!T39)</f>
        <v/>
      </c>
      <c r="X55" s="287" t="str">
        <f>IF(data!U39="","",data!U39)</f>
        <v/>
      </c>
      <c r="Y55" s="287" t="str">
        <f>IF(data!V39="","",data!V39)</f>
        <v/>
      </c>
      <c r="Z55" s="287" t="str">
        <f>IF(data!W39="","",data!W39)</f>
        <v/>
      </c>
      <c r="AA55" s="287" t="str">
        <f>IF(data!X39="","",data!X39)</f>
        <v/>
      </c>
      <c r="AB55" s="292" t="str">
        <f>IF(data!Y39="","",data!Y39)</f>
        <v/>
      </c>
    </row>
    <row r="56" spans="2:28" s="227" customFormat="1">
      <c r="B56" s="240"/>
      <c r="C56" s="232" t="s">
        <v>155</v>
      </c>
      <c r="D56" s="231"/>
      <c r="E56" s="291" t="str">
        <f>IF(data!B40="","",data!B40)</f>
        <v/>
      </c>
      <c r="F56" s="287" t="str">
        <f>IF(data!C40="","",data!C40)</f>
        <v/>
      </c>
      <c r="G56" s="287" t="str">
        <f>IF(data!D40="","",data!D40)</f>
        <v/>
      </c>
      <c r="H56" s="287" t="str">
        <f>IF(data!E40="","",data!E40)</f>
        <v/>
      </c>
      <c r="I56" s="287" t="str">
        <f>IF(data!F40="","",data!F40)</f>
        <v/>
      </c>
      <c r="J56" s="306" t="str">
        <f>IF(data!G40="","",data!G40)</f>
        <v/>
      </c>
      <c r="K56" s="291" t="str">
        <f>IF(data!H40="","",data!H40)</f>
        <v/>
      </c>
      <c r="L56" s="287" t="str">
        <f>IF(data!I40="","",data!I40)</f>
        <v/>
      </c>
      <c r="M56" s="287" t="str">
        <f>IF(data!J40="","",data!J40)</f>
        <v/>
      </c>
      <c r="N56" s="287" t="str">
        <f>IF(data!K40="","",data!K40)</f>
        <v/>
      </c>
      <c r="O56" s="287" t="str">
        <f>IF(data!L40="","",data!L40)</f>
        <v/>
      </c>
      <c r="P56" s="292" t="str">
        <f>IF(data!M40="","",data!M40)</f>
        <v/>
      </c>
      <c r="Q56" s="309" t="str">
        <f>IF(data!N40="","",data!N40)</f>
        <v/>
      </c>
      <c r="R56" s="287" t="str">
        <f>IF(data!O40="","",data!O40)</f>
        <v/>
      </c>
      <c r="S56" s="287" t="str">
        <f>IF(data!P40="","",data!P40)</f>
        <v/>
      </c>
      <c r="T56" s="287" t="str">
        <f>IF(data!Q40="","",data!Q40)</f>
        <v/>
      </c>
      <c r="U56" s="287" t="str">
        <f>IF(data!R40="","",data!R40)</f>
        <v/>
      </c>
      <c r="V56" s="306" t="str">
        <f>IF(data!S40="","",data!S40)</f>
        <v/>
      </c>
      <c r="W56" s="291" t="str">
        <f>IF(data!T40="","",data!T40)</f>
        <v/>
      </c>
      <c r="X56" s="287" t="str">
        <f>IF(data!U40="","",data!U40)</f>
        <v/>
      </c>
      <c r="Y56" s="287" t="str">
        <f>IF(data!V40="","",data!V40)</f>
        <v/>
      </c>
      <c r="Z56" s="287" t="str">
        <f>IF(data!W40="","",data!W40)</f>
        <v/>
      </c>
      <c r="AA56" s="287" t="str">
        <f>IF(data!X40="","",data!X40)</f>
        <v/>
      </c>
      <c r="AB56" s="292" t="str">
        <f>IF(data!Y40="","",data!Y40)</f>
        <v/>
      </c>
    </row>
    <row r="57" spans="2:28" s="227" customFormat="1" ht="16.5" thickBot="1">
      <c r="B57" s="239">
        <v>12</v>
      </c>
      <c r="C57" s="238" t="s">
        <v>155</v>
      </c>
      <c r="D57" s="237"/>
      <c r="E57" s="293" t="str">
        <f>IF(COUNTIF(E54:E56,"")=3,"",AVERAGE(E54:E56))</f>
        <v/>
      </c>
      <c r="F57" s="294" t="str">
        <f t="shared" ref="F57:AB57" si="9">IF(COUNTIF(F54:F56,"")=3,"",AVERAGE(F54:F56))</f>
        <v/>
      </c>
      <c r="G57" s="294" t="str">
        <f t="shared" si="9"/>
        <v/>
      </c>
      <c r="H57" s="294" t="str">
        <f t="shared" si="9"/>
        <v/>
      </c>
      <c r="I57" s="294" t="str">
        <f t="shared" si="9"/>
        <v/>
      </c>
      <c r="J57" s="304" t="str">
        <f t="shared" si="9"/>
        <v/>
      </c>
      <c r="K57" s="293" t="str">
        <f t="shared" si="9"/>
        <v/>
      </c>
      <c r="L57" s="294" t="str">
        <f t="shared" si="9"/>
        <v/>
      </c>
      <c r="M57" s="294" t="str">
        <f t="shared" si="9"/>
        <v/>
      </c>
      <c r="N57" s="294" t="str">
        <f t="shared" si="9"/>
        <v/>
      </c>
      <c r="O57" s="294" t="str">
        <f t="shared" si="9"/>
        <v/>
      </c>
      <c r="P57" s="295" t="str">
        <f t="shared" si="9"/>
        <v/>
      </c>
      <c r="Q57" s="310" t="str">
        <f t="shared" si="9"/>
        <v/>
      </c>
      <c r="R57" s="294" t="str">
        <f t="shared" si="9"/>
        <v/>
      </c>
      <c r="S57" s="294" t="str">
        <f t="shared" si="9"/>
        <v/>
      </c>
      <c r="T57" s="294" t="str">
        <f t="shared" si="9"/>
        <v/>
      </c>
      <c r="U57" s="294" t="str">
        <f t="shared" si="9"/>
        <v/>
      </c>
      <c r="V57" s="304" t="str">
        <f t="shared" si="9"/>
        <v/>
      </c>
      <c r="W57" s="293" t="str">
        <f t="shared" si="9"/>
        <v/>
      </c>
      <c r="X57" s="294" t="str">
        <f t="shared" si="9"/>
        <v/>
      </c>
      <c r="Y57" s="294" t="str">
        <f t="shared" si="9"/>
        <v/>
      </c>
      <c r="Z57" s="294" t="str">
        <f t="shared" si="9"/>
        <v/>
      </c>
      <c r="AA57" s="294" t="str">
        <f t="shared" si="9"/>
        <v/>
      </c>
      <c r="AB57" s="295" t="str">
        <f t="shared" si="9"/>
        <v/>
      </c>
    </row>
    <row r="58" spans="2:28" s="227" customFormat="1" ht="16.5" thickTop="1">
      <c r="B58" s="241"/>
      <c r="C58" s="235" t="s">
        <v>155</v>
      </c>
      <c r="D58" s="234"/>
      <c r="E58" s="291" t="str">
        <f>IF(data!B41="","",data!B41)</f>
        <v/>
      </c>
      <c r="F58" s="287" t="str">
        <f>IF(data!C41="","",data!C41)</f>
        <v/>
      </c>
      <c r="G58" s="287" t="str">
        <f>IF(data!D41="","",data!D41)</f>
        <v/>
      </c>
      <c r="H58" s="287" t="str">
        <f>IF(data!E41="","",data!E41)</f>
        <v/>
      </c>
      <c r="I58" s="287" t="str">
        <f>IF(data!F41="","",data!F41)</f>
        <v/>
      </c>
      <c r="J58" s="306" t="str">
        <f>IF(data!G41="","",data!G41)</f>
        <v/>
      </c>
      <c r="K58" s="291" t="str">
        <f>IF(data!H41="","",data!H41)</f>
        <v/>
      </c>
      <c r="L58" s="287" t="str">
        <f>IF(data!I41="","",data!I41)</f>
        <v/>
      </c>
      <c r="M58" s="287" t="str">
        <f>IF(data!J41="","",data!J41)</f>
        <v/>
      </c>
      <c r="N58" s="287" t="str">
        <f>IF(data!K41="","",data!K41)</f>
        <v/>
      </c>
      <c r="O58" s="287" t="str">
        <f>IF(data!L41="","",data!L41)</f>
        <v/>
      </c>
      <c r="P58" s="292" t="str">
        <f>IF(data!M41="","",data!M41)</f>
        <v/>
      </c>
      <c r="Q58" s="309" t="str">
        <f>IF(data!N41="","",data!N41)</f>
        <v/>
      </c>
      <c r="R58" s="287" t="str">
        <f>IF(data!O41="","",data!O41)</f>
        <v/>
      </c>
      <c r="S58" s="287" t="str">
        <f>IF(data!P41="","",data!P41)</f>
        <v/>
      </c>
      <c r="T58" s="287" t="str">
        <f>IF(data!Q41="","",data!Q41)</f>
        <v/>
      </c>
      <c r="U58" s="287" t="str">
        <f>IF(data!R41="","",data!R41)</f>
        <v/>
      </c>
      <c r="V58" s="306" t="str">
        <f>IF(data!S41="","",data!S41)</f>
        <v/>
      </c>
      <c r="W58" s="291" t="str">
        <f>IF(data!T41="","",data!T41)</f>
        <v/>
      </c>
      <c r="X58" s="287" t="str">
        <f>IF(data!U41="","",data!U41)</f>
        <v/>
      </c>
      <c r="Y58" s="287" t="str">
        <f>IF(data!V41="","",data!V41)</f>
        <v/>
      </c>
      <c r="Z58" s="287" t="str">
        <f>IF(data!W41="","",data!W41)</f>
        <v/>
      </c>
      <c r="AA58" s="287" t="str">
        <f>IF(data!X41="","",data!X41)</f>
        <v/>
      </c>
      <c r="AB58" s="292" t="str">
        <f>IF(data!Y41="","",data!Y41)</f>
        <v/>
      </c>
    </row>
    <row r="59" spans="2:28" s="227" customFormat="1">
      <c r="B59" s="240"/>
      <c r="C59" s="232" t="s">
        <v>155</v>
      </c>
      <c r="D59" s="231"/>
      <c r="E59" s="291" t="str">
        <f>IF(data!B42="","",data!B42)</f>
        <v/>
      </c>
      <c r="F59" s="287" t="str">
        <f>IF(data!C42="","",data!C42)</f>
        <v/>
      </c>
      <c r="G59" s="287" t="str">
        <f>IF(data!D42="","",data!D42)</f>
        <v/>
      </c>
      <c r="H59" s="287" t="str">
        <f>IF(data!E42="","",data!E42)</f>
        <v/>
      </c>
      <c r="I59" s="287" t="str">
        <f>IF(data!F42="","",data!F42)</f>
        <v/>
      </c>
      <c r="J59" s="306" t="str">
        <f>IF(data!G42="","",data!G42)</f>
        <v/>
      </c>
      <c r="K59" s="291" t="str">
        <f>IF(data!H42="","",data!H42)</f>
        <v/>
      </c>
      <c r="L59" s="287" t="str">
        <f>IF(data!I42="","",data!I42)</f>
        <v/>
      </c>
      <c r="M59" s="287" t="str">
        <f>IF(data!J42="","",data!J42)</f>
        <v/>
      </c>
      <c r="N59" s="287" t="str">
        <f>IF(data!K42="","",data!K42)</f>
        <v/>
      </c>
      <c r="O59" s="287" t="str">
        <f>IF(data!L42="","",data!L42)</f>
        <v/>
      </c>
      <c r="P59" s="292" t="str">
        <f>IF(data!M42="","",data!M42)</f>
        <v/>
      </c>
      <c r="Q59" s="309" t="str">
        <f>IF(data!N42="","",data!N42)</f>
        <v/>
      </c>
      <c r="R59" s="287" t="str">
        <f>IF(data!O42="","",data!O42)</f>
        <v/>
      </c>
      <c r="S59" s="287" t="str">
        <f>IF(data!P42="","",data!P42)</f>
        <v/>
      </c>
      <c r="T59" s="287" t="str">
        <f>IF(data!Q42="","",data!Q42)</f>
        <v/>
      </c>
      <c r="U59" s="287" t="str">
        <f>IF(data!R42="","",data!R42)</f>
        <v/>
      </c>
      <c r="V59" s="306" t="str">
        <f>IF(data!S42="","",data!S42)</f>
        <v/>
      </c>
      <c r="W59" s="291" t="str">
        <f>IF(data!T42="","",data!T42)</f>
        <v/>
      </c>
      <c r="X59" s="287" t="str">
        <f>IF(data!U42="","",data!U42)</f>
        <v/>
      </c>
      <c r="Y59" s="287" t="str">
        <f>IF(data!V42="","",data!V42)</f>
        <v/>
      </c>
      <c r="Z59" s="287" t="str">
        <f>IF(data!W42="","",data!W42)</f>
        <v/>
      </c>
      <c r="AA59" s="287" t="str">
        <f>IF(data!X42="","",data!X42)</f>
        <v/>
      </c>
      <c r="AB59" s="292" t="str">
        <f>IF(data!Y42="","",data!Y42)</f>
        <v/>
      </c>
    </row>
    <row r="60" spans="2:28" s="227" customFormat="1">
      <c r="B60" s="240"/>
      <c r="C60" s="232" t="s">
        <v>155</v>
      </c>
      <c r="D60" s="231"/>
      <c r="E60" s="291" t="str">
        <f>IF(data!B43="","",data!B43)</f>
        <v/>
      </c>
      <c r="F60" s="287" t="str">
        <f>IF(data!C43="","",data!C43)</f>
        <v/>
      </c>
      <c r="G60" s="287" t="str">
        <f>IF(data!D43="","",data!D43)</f>
        <v/>
      </c>
      <c r="H60" s="287" t="str">
        <f>IF(data!E43="","",data!E43)</f>
        <v/>
      </c>
      <c r="I60" s="287" t="str">
        <f>IF(data!F43="","",data!F43)</f>
        <v/>
      </c>
      <c r="J60" s="306" t="str">
        <f>IF(data!G43="","",data!G43)</f>
        <v/>
      </c>
      <c r="K60" s="291" t="str">
        <f>IF(data!H43="","",data!H43)</f>
        <v/>
      </c>
      <c r="L60" s="287" t="str">
        <f>IF(data!I43="","",data!I43)</f>
        <v/>
      </c>
      <c r="M60" s="287" t="str">
        <f>IF(data!J43="","",data!J43)</f>
        <v/>
      </c>
      <c r="N60" s="287" t="str">
        <f>IF(data!K43="","",data!K43)</f>
        <v/>
      </c>
      <c r="O60" s="287" t="str">
        <f>IF(data!L43="","",data!L43)</f>
        <v/>
      </c>
      <c r="P60" s="292" t="str">
        <f>IF(data!M43="","",data!M43)</f>
        <v/>
      </c>
      <c r="Q60" s="309" t="str">
        <f>IF(data!N43="","",data!N43)</f>
        <v/>
      </c>
      <c r="R60" s="287" t="str">
        <f>IF(data!O43="","",data!O43)</f>
        <v/>
      </c>
      <c r="S60" s="287" t="str">
        <f>IF(data!P43="","",data!P43)</f>
        <v/>
      </c>
      <c r="T60" s="287" t="str">
        <f>IF(data!Q43="","",data!Q43)</f>
        <v/>
      </c>
      <c r="U60" s="287" t="str">
        <f>IF(data!R43="","",data!R43)</f>
        <v/>
      </c>
      <c r="V60" s="306" t="str">
        <f>IF(data!S43="","",data!S43)</f>
        <v/>
      </c>
      <c r="W60" s="291" t="str">
        <f>IF(data!T43="","",data!T43)</f>
        <v/>
      </c>
      <c r="X60" s="287" t="str">
        <f>IF(data!U43="","",data!U43)</f>
        <v/>
      </c>
      <c r="Y60" s="287" t="str">
        <f>IF(data!V43="","",data!V43)</f>
        <v/>
      </c>
      <c r="Z60" s="287" t="str">
        <f>IF(data!W43="","",data!W43)</f>
        <v/>
      </c>
      <c r="AA60" s="287" t="str">
        <f>IF(data!X43="","",data!X43)</f>
        <v/>
      </c>
      <c r="AB60" s="292" t="str">
        <f>IF(data!Y43="","",data!Y43)</f>
        <v/>
      </c>
    </row>
    <row r="61" spans="2:28" s="227" customFormat="1" ht="16.5" thickBot="1">
      <c r="B61" s="239">
        <v>13</v>
      </c>
      <c r="C61" s="238" t="s">
        <v>155</v>
      </c>
      <c r="D61" s="237"/>
      <c r="E61" s="293" t="str">
        <f>IF(COUNTIF(E58:E60,"")=3,"",AVERAGE(E58:E60))</f>
        <v/>
      </c>
      <c r="F61" s="294" t="str">
        <f t="shared" ref="F61:AB61" si="10">IF(COUNTIF(F58:F60,"")=3,"",AVERAGE(F58:F60))</f>
        <v/>
      </c>
      <c r="G61" s="294" t="str">
        <f t="shared" si="10"/>
        <v/>
      </c>
      <c r="H61" s="294" t="str">
        <f t="shared" si="10"/>
        <v/>
      </c>
      <c r="I61" s="294" t="str">
        <f t="shared" si="10"/>
        <v/>
      </c>
      <c r="J61" s="304" t="str">
        <f t="shared" si="10"/>
        <v/>
      </c>
      <c r="K61" s="293" t="str">
        <f t="shared" si="10"/>
        <v/>
      </c>
      <c r="L61" s="294" t="str">
        <f t="shared" si="10"/>
        <v/>
      </c>
      <c r="M61" s="294" t="str">
        <f t="shared" si="10"/>
        <v/>
      </c>
      <c r="N61" s="294" t="str">
        <f t="shared" si="10"/>
        <v/>
      </c>
      <c r="O61" s="294" t="str">
        <f t="shared" si="10"/>
        <v/>
      </c>
      <c r="P61" s="295" t="str">
        <f t="shared" si="10"/>
        <v/>
      </c>
      <c r="Q61" s="310" t="str">
        <f t="shared" si="10"/>
        <v/>
      </c>
      <c r="R61" s="294" t="str">
        <f t="shared" si="10"/>
        <v/>
      </c>
      <c r="S61" s="294" t="str">
        <f t="shared" si="10"/>
        <v/>
      </c>
      <c r="T61" s="294" t="str">
        <f t="shared" si="10"/>
        <v/>
      </c>
      <c r="U61" s="294" t="str">
        <f t="shared" si="10"/>
        <v/>
      </c>
      <c r="V61" s="304" t="str">
        <f t="shared" si="10"/>
        <v/>
      </c>
      <c r="W61" s="293" t="str">
        <f t="shared" si="10"/>
        <v/>
      </c>
      <c r="X61" s="294" t="str">
        <f t="shared" si="10"/>
        <v/>
      </c>
      <c r="Y61" s="294" t="str">
        <f t="shared" si="10"/>
        <v/>
      </c>
      <c r="Z61" s="294" t="str">
        <f t="shared" si="10"/>
        <v/>
      </c>
      <c r="AA61" s="294" t="str">
        <f t="shared" si="10"/>
        <v/>
      </c>
      <c r="AB61" s="295" t="str">
        <f t="shared" si="10"/>
        <v/>
      </c>
    </row>
    <row r="62" spans="2:28" s="227" customFormat="1" ht="16.5" thickTop="1">
      <c r="B62" s="241"/>
      <c r="C62" s="235" t="s">
        <v>155</v>
      </c>
      <c r="D62" s="234"/>
      <c r="E62" s="291" t="str">
        <f>IF(data!B44="","",data!B44)</f>
        <v/>
      </c>
      <c r="F62" s="287" t="str">
        <f>IF(data!C44="","",data!C44)</f>
        <v/>
      </c>
      <c r="G62" s="287" t="str">
        <f>IF(data!D44="","",data!D44)</f>
        <v/>
      </c>
      <c r="H62" s="287" t="str">
        <f>IF(data!E44="","",data!E44)</f>
        <v/>
      </c>
      <c r="I62" s="287" t="str">
        <f>IF(data!F44="","",data!F44)</f>
        <v/>
      </c>
      <c r="J62" s="306" t="str">
        <f>IF(data!G44="","",data!G44)</f>
        <v/>
      </c>
      <c r="K62" s="291" t="str">
        <f>IF(data!H44="","",data!H44)</f>
        <v/>
      </c>
      <c r="L62" s="287" t="str">
        <f>IF(data!I44="","",data!I44)</f>
        <v/>
      </c>
      <c r="M62" s="287" t="str">
        <f>IF(data!J44="","",data!J44)</f>
        <v/>
      </c>
      <c r="N62" s="287" t="str">
        <f>IF(data!K44="","",data!K44)</f>
        <v/>
      </c>
      <c r="O62" s="287" t="str">
        <f>IF(data!L44="","",data!L44)</f>
        <v/>
      </c>
      <c r="P62" s="292" t="str">
        <f>IF(data!M44="","",data!M44)</f>
        <v/>
      </c>
      <c r="Q62" s="309" t="str">
        <f>IF(data!N44="","",data!N44)</f>
        <v/>
      </c>
      <c r="R62" s="287" t="str">
        <f>IF(data!O44="","",data!O44)</f>
        <v/>
      </c>
      <c r="S62" s="287" t="str">
        <f>IF(data!P44="","",data!P44)</f>
        <v/>
      </c>
      <c r="T62" s="287" t="str">
        <f>IF(data!Q44="","",data!Q44)</f>
        <v/>
      </c>
      <c r="U62" s="287" t="str">
        <f>IF(data!R44="","",data!R44)</f>
        <v/>
      </c>
      <c r="V62" s="306" t="str">
        <f>IF(data!S44="","",data!S44)</f>
        <v/>
      </c>
      <c r="W62" s="291" t="str">
        <f>IF(data!T44="","",data!T44)</f>
        <v/>
      </c>
      <c r="X62" s="287" t="str">
        <f>IF(data!U44="","",data!U44)</f>
        <v/>
      </c>
      <c r="Y62" s="287" t="str">
        <f>IF(data!V44="","",data!V44)</f>
        <v/>
      </c>
      <c r="Z62" s="287" t="str">
        <f>IF(data!W44="","",data!W44)</f>
        <v/>
      </c>
      <c r="AA62" s="287" t="str">
        <f>IF(data!X44="","",data!X44)</f>
        <v/>
      </c>
      <c r="AB62" s="292" t="str">
        <f>IF(data!Y44="","",data!Y44)</f>
        <v/>
      </c>
    </row>
    <row r="63" spans="2:28" s="227" customFormat="1">
      <c r="B63" s="240"/>
      <c r="C63" s="232" t="s">
        <v>155</v>
      </c>
      <c r="D63" s="231"/>
      <c r="E63" s="291" t="str">
        <f>IF(data!B45="","",data!B45)</f>
        <v/>
      </c>
      <c r="F63" s="287" t="str">
        <f>IF(data!C45="","",data!C45)</f>
        <v/>
      </c>
      <c r="G63" s="287" t="str">
        <f>IF(data!D45="","",data!D45)</f>
        <v/>
      </c>
      <c r="H63" s="287" t="str">
        <f>IF(data!E45="","",data!E45)</f>
        <v/>
      </c>
      <c r="I63" s="287" t="str">
        <f>IF(data!F45="","",data!F45)</f>
        <v/>
      </c>
      <c r="J63" s="306" t="str">
        <f>IF(data!G45="","",data!G45)</f>
        <v/>
      </c>
      <c r="K63" s="291" t="str">
        <f>IF(data!H45="","",data!H45)</f>
        <v/>
      </c>
      <c r="L63" s="287" t="str">
        <f>IF(data!I45="","",data!I45)</f>
        <v/>
      </c>
      <c r="M63" s="287" t="str">
        <f>IF(data!J45="","",data!J45)</f>
        <v/>
      </c>
      <c r="N63" s="287" t="str">
        <f>IF(data!K45="","",data!K45)</f>
        <v/>
      </c>
      <c r="O63" s="287" t="str">
        <f>IF(data!L45="","",data!L45)</f>
        <v/>
      </c>
      <c r="P63" s="292" t="str">
        <f>IF(data!M45="","",data!M45)</f>
        <v/>
      </c>
      <c r="Q63" s="309" t="str">
        <f>IF(data!N45="","",data!N45)</f>
        <v/>
      </c>
      <c r="R63" s="287" t="str">
        <f>IF(data!O45="","",data!O45)</f>
        <v/>
      </c>
      <c r="S63" s="287" t="str">
        <f>IF(data!P45="","",data!P45)</f>
        <v/>
      </c>
      <c r="T63" s="287" t="str">
        <f>IF(data!Q45="","",data!Q45)</f>
        <v/>
      </c>
      <c r="U63" s="287" t="str">
        <f>IF(data!R45="","",data!R45)</f>
        <v/>
      </c>
      <c r="V63" s="306" t="str">
        <f>IF(data!S45="","",data!S45)</f>
        <v/>
      </c>
      <c r="W63" s="291" t="str">
        <f>IF(data!T45="","",data!T45)</f>
        <v/>
      </c>
      <c r="X63" s="287" t="str">
        <f>IF(data!U45="","",data!U45)</f>
        <v/>
      </c>
      <c r="Y63" s="287" t="str">
        <f>IF(data!V45="","",data!V45)</f>
        <v/>
      </c>
      <c r="Z63" s="287" t="str">
        <f>IF(data!W45="","",data!W45)</f>
        <v/>
      </c>
      <c r="AA63" s="287" t="str">
        <f>IF(data!X45="","",data!X45)</f>
        <v/>
      </c>
      <c r="AB63" s="292" t="str">
        <f>IF(data!Y45="","",data!Y45)</f>
        <v/>
      </c>
    </row>
    <row r="64" spans="2:28" s="227" customFormat="1">
      <c r="B64" s="240"/>
      <c r="C64" s="232" t="s">
        <v>155</v>
      </c>
      <c r="D64" s="231"/>
      <c r="E64" s="291" t="str">
        <f>IF(data!B46="","",data!B46)</f>
        <v/>
      </c>
      <c r="F64" s="287" t="str">
        <f>IF(data!C46="","",data!C46)</f>
        <v/>
      </c>
      <c r="G64" s="287" t="str">
        <f>IF(data!D46="","",data!D46)</f>
        <v/>
      </c>
      <c r="H64" s="287" t="str">
        <f>IF(data!E46="","",data!E46)</f>
        <v/>
      </c>
      <c r="I64" s="287" t="str">
        <f>IF(data!F46="","",data!F46)</f>
        <v/>
      </c>
      <c r="J64" s="306" t="str">
        <f>IF(data!G46="","",data!G46)</f>
        <v/>
      </c>
      <c r="K64" s="291" t="str">
        <f>IF(data!H46="","",data!H46)</f>
        <v/>
      </c>
      <c r="L64" s="287" t="str">
        <f>IF(data!I46="","",data!I46)</f>
        <v/>
      </c>
      <c r="M64" s="287" t="str">
        <f>IF(data!J46="","",data!J46)</f>
        <v/>
      </c>
      <c r="N64" s="287" t="str">
        <f>IF(data!K46="","",data!K46)</f>
        <v/>
      </c>
      <c r="O64" s="287" t="str">
        <f>IF(data!L46="","",data!L46)</f>
        <v/>
      </c>
      <c r="P64" s="292" t="str">
        <f>IF(data!M46="","",data!M46)</f>
        <v/>
      </c>
      <c r="Q64" s="309" t="str">
        <f>IF(data!N46="","",data!N46)</f>
        <v/>
      </c>
      <c r="R64" s="287" t="str">
        <f>IF(data!O46="","",data!O46)</f>
        <v/>
      </c>
      <c r="S64" s="287" t="str">
        <f>IF(data!P46="","",data!P46)</f>
        <v/>
      </c>
      <c r="T64" s="287" t="str">
        <f>IF(data!Q46="","",data!Q46)</f>
        <v/>
      </c>
      <c r="U64" s="287" t="str">
        <f>IF(data!R46="","",data!R46)</f>
        <v/>
      </c>
      <c r="V64" s="306" t="str">
        <f>IF(data!S46="","",data!S46)</f>
        <v/>
      </c>
      <c r="W64" s="291" t="str">
        <f>IF(data!T46="","",data!T46)</f>
        <v/>
      </c>
      <c r="X64" s="287" t="str">
        <f>IF(data!U46="","",data!U46)</f>
        <v/>
      </c>
      <c r="Y64" s="287" t="str">
        <f>IF(data!V46="","",data!V46)</f>
        <v/>
      </c>
      <c r="Z64" s="287" t="str">
        <f>IF(data!W46="","",data!W46)</f>
        <v/>
      </c>
      <c r="AA64" s="287" t="str">
        <f>IF(data!X46="","",data!X46)</f>
        <v/>
      </c>
      <c r="AB64" s="292" t="str">
        <f>IF(data!Y46="","",data!Y46)</f>
        <v/>
      </c>
    </row>
    <row r="65" spans="2:28" s="227" customFormat="1" ht="16.5" thickBot="1">
      <c r="B65" s="239">
        <v>14</v>
      </c>
      <c r="C65" s="238" t="s">
        <v>155</v>
      </c>
      <c r="D65" s="237"/>
      <c r="E65" s="293" t="str">
        <f>IF(COUNTIF(E62:E64,"")=3,"",AVERAGE(E62:E64))</f>
        <v/>
      </c>
      <c r="F65" s="294" t="str">
        <f t="shared" ref="F65:AB65" si="11">IF(COUNTIF(F62:F64,"")=3,"",AVERAGE(F62:F64))</f>
        <v/>
      </c>
      <c r="G65" s="294" t="str">
        <f t="shared" si="11"/>
        <v/>
      </c>
      <c r="H65" s="294" t="str">
        <f t="shared" si="11"/>
        <v/>
      </c>
      <c r="I65" s="294" t="str">
        <f t="shared" si="11"/>
        <v/>
      </c>
      <c r="J65" s="304" t="str">
        <f t="shared" si="11"/>
        <v/>
      </c>
      <c r="K65" s="293" t="str">
        <f t="shared" si="11"/>
        <v/>
      </c>
      <c r="L65" s="294" t="str">
        <f t="shared" si="11"/>
        <v/>
      </c>
      <c r="M65" s="294" t="str">
        <f t="shared" si="11"/>
        <v/>
      </c>
      <c r="N65" s="294" t="str">
        <f t="shared" si="11"/>
        <v/>
      </c>
      <c r="O65" s="294" t="str">
        <f t="shared" si="11"/>
        <v/>
      </c>
      <c r="P65" s="295" t="str">
        <f t="shared" si="11"/>
        <v/>
      </c>
      <c r="Q65" s="310" t="str">
        <f t="shared" si="11"/>
        <v/>
      </c>
      <c r="R65" s="294" t="str">
        <f t="shared" si="11"/>
        <v/>
      </c>
      <c r="S65" s="294" t="str">
        <f t="shared" si="11"/>
        <v/>
      </c>
      <c r="T65" s="294" t="str">
        <f t="shared" si="11"/>
        <v/>
      </c>
      <c r="U65" s="294" t="str">
        <f t="shared" si="11"/>
        <v/>
      </c>
      <c r="V65" s="304" t="str">
        <f t="shared" si="11"/>
        <v/>
      </c>
      <c r="W65" s="293" t="str">
        <f t="shared" si="11"/>
        <v/>
      </c>
      <c r="X65" s="294" t="str">
        <f t="shared" si="11"/>
        <v/>
      </c>
      <c r="Y65" s="294" t="str">
        <f t="shared" si="11"/>
        <v/>
      </c>
      <c r="Z65" s="294" t="str">
        <f t="shared" si="11"/>
        <v/>
      </c>
      <c r="AA65" s="294" t="str">
        <f t="shared" si="11"/>
        <v/>
      </c>
      <c r="AB65" s="295" t="str">
        <f t="shared" si="11"/>
        <v/>
      </c>
    </row>
    <row r="66" spans="2:28" s="227" customFormat="1" ht="16.5" thickTop="1">
      <c r="B66" s="241"/>
      <c r="C66" s="235" t="s">
        <v>155</v>
      </c>
      <c r="D66" s="234"/>
      <c r="E66" s="291" t="str">
        <f>IF(data!B47="","",data!B47)</f>
        <v/>
      </c>
      <c r="F66" s="287" t="str">
        <f>IF(data!C47="","",data!C47)</f>
        <v/>
      </c>
      <c r="G66" s="287" t="str">
        <f>IF(data!D47="","",data!D47)</f>
        <v/>
      </c>
      <c r="H66" s="287" t="str">
        <f>IF(data!E47="","",data!E47)</f>
        <v/>
      </c>
      <c r="I66" s="287" t="str">
        <f>IF(data!F47="","",data!F47)</f>
        <v/>
      </c>
      <c r="J66" s="306" t="str">
        <f>IF(data!G47="","",data!G47)</f>
        <v/>
      </c>
      <c r="K66" s="291" t="str">
        <f>IF(data!H47="","",data!H47)</f>
        <v/>
      </c>
      <c r="L66" s="287" t="str">
        <f>IF(data!I47="","",data!I47)</f>
        <v/>
      </c>
      <c r="M66" s="287" t="str">
        <f>IF(data!J47="","",data!J47)</f>
        <v/>
      </c>
      <c r="N66" s="287" t="str">
        <f>IF(data!K47="","",data!K47)</f>
        <v/>
      </c>
      <c r="O66" s="287" t="str">
        <f>IF(data!L47="","",data!L47)</f>
        <v/>
      </c>
      <c r="P66" s="292" t="str">
        <f>IF(data!M47="","",data!M47)</f>
        <v/>
      </c>
      <c r="Q66" s="309" t="str">
        <f>IF(data!N47="","",data!N47)</f>
        <v/>
      </c>
      <c r="R66" s="287" t="str">
        <f>IF(data!O47="","",data!O47)</f>
        <v/>
      </c>
      <c r="S66" s="287" t="str">
        <f>IF(data!P47="","",data!P47)</f>
        <v/>
      </c>
      <c r="T66" s="287" t="str">
        <f>IF(data!Q47="","",data!Q47)</f>
        <v/>
      </c>
      <c r="U66" s="287" t="str">
        <f>IF(data!R47="","",data!R47)</f>
        <v/>
      </c>
      <c r="V66" s="306" t="str">
        <f>IF(data!S47="","",data!S47)</f>
        <v/>
      </c>
      <c r="W66" s="291" t="str">
        <f>IF(data!T47="","",data!T47)</f>
        <v/>
      </c>
      <c r="X66" s="287" t="str">
        <f>IF(data!U47="","",data!U47)</f>
        <v/>
      </c>
      <c r="Y66" s="287" t="str">
        <f>IF(data!V47="","",data!V47)</f>
        <v/>
      </c>
      <c r="Z66" s="287" t="str">
        <f>IF(data!W47="","",data!W47)</f>
        <v/>
      </c>
      <c r="AA66" s="287" t="str">
        <f>IF(data!X47="","",data!X47)</f>
        <v/>
      </c>
      <c r="AB66" s="292" t="str">
        <f>IF(data!Y47="","",data!Y47)</f>
        <v/>
      </c>
    </row>
    <row r="67" spans="2:28" s="227" customFormat="1">
      <c r="B67" s="240"/>
      <c r="C67" s="232" t="s">
        <v>155</v>
      </c>
      <c r="D67" s="231"/>
      <c r="E67" s="291" t="str">
        <f>IF(data!B48="","",data!B48)</f>
        <v/>
      </c>
      <c r="F67" s="287" t="str">
        <f>IF(data!C48="","",data!C48)</f>
        <v/>
      </c>
      <c r="G67" s="287" t="str">
        <f>IF(data!D48="","",data!D48)</f>
        <v/>
      </c>
      <c r="H67" s="287" t="str">
        <f>IF(data!E48="","",data!E48)</f>
        <v/>
      </c>
      <c r="I67" s="287" t="str">
        <f>IF(data!F48="","",data!F48)</f>
        <v/>
      </c>
      <c r="J67" s="306" t="str">
        <f>IF(data!G48="","",data!G48)</f>
        <v/>
      </c>
      <c r="K67" s="291" t="str">
        <f>IF(data!H48="","",data!H48)</f>
        <v/>
      </c>
      <c r="L67" s="287" t="str">
        <f>IF(data!I48="","",data!I48)</f>
        <v/>
      </c>
      <c r="M67" s="287" t="str">
        <f>IF(data!J48="","",data!J48)</f>
        <v/>
      </c>
      <c r="N67" s="287" t="str">
        <f>IF(data!K48="","",data!K48)</f>
        <v/>
      </c>
      <c r="O67" s="287" t="str">
        <f>IF(data!L48="","",data!L48)</f>
        <v/>
      </c>
      <c r="P67" s="292" t="str">
        <f>IF(data!M48="","",data!M48)</f>
        <v/>
      </c>
      <c r="Q67" s="309" t="str">
        <f>IF(data!N48="","",data!N48)</f>
        <v/>
      </c>
      <c r="R67" s="287" t="str">
        <f>IF(data!O48="","",data!O48)</f>
        <v/>
      </c>
      <c r="S67" s="287" t="str">
        <f>IF(data!P48="","",data!P48)</f>
        <v/>
      </c>
      <c r="T67" s="287" t="str">
        <f>IF(data!Q48="","",data!Q48)</f>
        <v/>
      </c>
      <c r="U67" s="287" t="str">
        <f>IF(data!R48="","",data!R48)</f>
        <v/>
      </c>
      <c r="V67" s="306" t="str">
        <f>IF(data!S48="","",data!S48)</f>
        <v/>
      </c>
      <c r="W67" s="291" t="str">
        <f>IF(data!T48="","",data!T48)</f>
        <v/>
      </c>
      <c r="X67" s="287" t="str">
        <f>IF(data!U48="","",data!U48)</f>
        <v/>
      </c>
      <c r="Y67" s="287" t="str">
        <f>IF(data!V48="","",data!V48)</f>
        <v/>
      </c>
      <c r="Z67" s="287" t="str">
        <f>IF(data!W48="","",data!W48)</f>
        <v/>
      </c>
      <c r="AA67" s="287" t="str">
        <f>IF(data!X48="","",data!X48)</f>
        <v/>
      </c>
      <c r="AB67" s="292" t="str">
        <f>IF(data!Y48="","",data!Y48)</f>
        <v/>
      </c>
    </row>
    <row r="68" spans="2:28" s="227" customFormat="1">
      <c r="B68" s="240"/>
      <c r="C68" s="232" t="s">
        <v>155</v>
      </c>
      <c r="D68" s="231"/>
      <c r="E68" s="291" t="str">
        <f>IF(data!B49="","",data!B49)</f>
        <v/>
      </c>
      <c r="F68" s="287" t="str">
        <f>IF(data!C49="","",data!C49)</f>
        <v/>
      </c>
      <c r="G68" s="287" t="str">
        <f>IF(data!D49="","",data!D49)</f>
        <v/>
      </c>
      <c r="H68" s="287" t="str">
        <f>IF(data!E49="","",data!E49)</f>
        <v/>
      </c>
      <c r="I68" s="287" t="str">
        <f>IF(data!F49="","",data!F49)</f>
        <v/>
      </c>
      <c r="J68" s="306" t="str">
        <f>IF(data!G49="","",data!G49)</f>
        <v/>
      </c>
      <c r="K68" s="291" t="str">
        <f>IF(data!H49="","",data!H49)</f>
        <v/>
      </c>
      <c r="L68" s="287" t="str">
        <f>IF(data!I49="","",data!I49)</f>
        <v/>
      </c>
      <c r="M68" s="287" t="str">
        <f>IF(data!J49="","",data!J49)</f>
        <v/>
      </c>
      <c r="N68" s="287" t="str">
        <f>IF(data!K49="","",data!K49)</f>
        <v/>
      </c>
      <c r="O68" s="287" t="str">
        <f>IF(data!L49="","",data!L49)</f>
        <v/>
      </c>
      <c r="P68" s="292" t="str">
        <f>IF(data!M49="","",data!M49)</f>
        <v/>
      </c>
      <c r="Q68" s="309" t="str">
        <f>IF(data!N49="","",data!N49)</f>
        <v/>
      </c>
      <c r="R68" s="287" t="str">
        <f>IF(data!O49="","",data!O49)</f>
        <v/>
      </c>
      <c r="S68" s="287" t="str">
        <f>IF(data!P49="","",data!P49)</f>
        <v/>
      </c>
      <c r="T68" s="287" t="str">
        <f>IF(data!Q49="","",data!Q49)</f>
        <v/>
      </c>
      <c r="U68" s="287" t="str">
        <f>IF(data!R49="","",data!R49)</f>
        <v/>
      </c>
      <c r="V68" s="306" t="str">
        <f>IF(data!S49="","",data!S49)</f>
        <v/>
      </c>
      <c r="W68" s="291" t="str">
        <f>IF(data!T49="","",data!T49)</f>
        <v/>
      </c>
      <c r="X68" s="287" t="str">
        <f>IF(data!U49="","",data!U49)</f>
        <v/>
      </c>
      <c r="Y68" s="287" t="str">
        <f>IF(data!V49="","",data!V49)</f>
        <v/>
      </c>
      <c r="Z68" s="287" t="str">
        <f>IF(data!W49="","",data!W49)</f>
        <v/>
      </c>
      <c r="AA68" s="287" t="str">
        <f>IF(data!X49="","",data!X49)</f>
        <v/>
      </c>
      <c r="AB68" s="292" t="str">
        <f>IF(data!Y49="","",data!Y49)</f>
        <v/>
      </c>
    </row>
    <row r="69" spans="2:28" s="227" customFormat="1" ht="16.5" thickBot="1">
      <c r="B69" s="239">
        <v>15</v>
      </c>
      <c r="C69" s="238" t="s">
        <v>155</v>
      </c>
      <c r="D69" s="237"/>
      <c r="E69" s="293" t="str">
        <f>IF(COUNTIF(E66:E68,"")=3,"",AVERAGE(E66:E68))</f>
        <v/>
      </c>
      <c r="F69" s="294" t="str">
        <f t="shared" ref="F69:AB69" si="12">IF(COUNTIF(F66:F68,"")=3,"",AVERAGE(F66:F68))</f>
        <v/>
      </c>
      <c r="G69" s="294" t="str">
        <f t="shared" si="12"/>
        <v/>
      </c>
      <c r="H69" s="294" t="str">
        <f t="shared" si="12"/>
        <v/>
      </c>
      <c r="I69" s="294" t="str">
        <f t="shared" si="12"/>
        <v/>
      </c>
      <c r="J69" s="304" t="str">
        <f t="shared" si="12"/>
        <v/>
      </c>
      <c r="K69" s="293" t="str">
        <f t="shared" si="12"/>
        <v/>
      </c>
      <c r="L69" s="294" t="str">
        <f t="shared" si="12"/>
        <v/>
      </c>
      <c r="M69" s="294" t="str">
        <f t="shared" si="12"/>
        <v/>
      </c>
      <c r="N69" s="294" t="str">
        <f t="shared" si="12"/>
        <v/>
      </c>
      <c r="O69" s="294" t="str">
        <f t="shared" si="12"/>
        <v/>
      </c>
      <c r="P69" s="295" t="str">
        <f t="shared" si="12"/>
        <v/>
      </c>
      <c r="Q69" s="310" t="str">
        <f t="shared" si="12"/>
        <v/>
      </c>
      <c r="R69" s="294" t="str">
        <f t="shared" si="12"/>
        <v/>
      </c>
      <c r="S69" s="294" t="str">
        <f t="shared" si="12"/>
        <v/>
      </c>
      <c r="T69" s="294" t="str">
        <f t="shared" si="12"/>
        <v/>
      </c>
      <c r="U69" s="294" t="str">
        <f t="shared" si="12"/>
        <v/>
      </c>
      <c r="V69" s="304" t="str">
        <f t="shared" si="12"/>
        <v/>
      </c>
      <c r="W69" s="293" t="str">
        <f t="shared" si="12"/>
        <v/>
      </c>
      <c r="X69" s="294" t="str">
        <f t="shared" si="12"/>
        <v/>
      </c>
      <c r="Y69" s="294" t="str">
        <f t="shared" si="12"/>
        <v/>
      </c>
      <c r="Z69" s="294" t="str">
        <f t="shared" si="12"/>
        <v/>
      </c>
      <c r="AA69" s="294" t="str">
        <f t="shared" si="12"/>
        <v/>
      </c>
      <c r="AB69" s="295" t="str">
        <f t="shared" si="12"/>
        <v/>
      </c>
    </row>
    <row r="70" spans="2:28" s="227" customFormat="1" ht="16.5" thickTop="1">
      <c r="B70" s="241"/>
      <c r="C70" s="235" t="s">
        <v>155</v>
      </c>
      <c r="D70" s="234"/>
      <c r="E70" s="291" t="str">
        <f>IF(data!B50="","",data!B50)</f>
        <v/>
      </c>
      <c r="F70" s="287" t="str">
        <f>IF(data!C50="","",data!C50)</f>
        <v/>
      </c>
      <c r="G70" s="287" t="str">
        <f>IF(data!D50="","",data!D50)</f>
        <v/>
      </c>
      <c r="H70" s="287" t="str">
        <f>IF(data!E50="","",data!E50)</f>
        <v/>
      </c>
      <c r="I70" s="287" t="str">
        <f>IF(data!F50="","",data!F50)</f>
        <v/>
      </c>
      <c r="J70" s="306" t="str">
        <f>IF(data!G50="","",data!G50)</f>
        <v/>
      </c>
      <c r="K70" s="291" t="str">
        <f>IF(data!H50="","",data!H50)</f>
        <v/>
      </c>
      <c r="L70" s="287" t="str">
        <f>IF(data!I50="","",data!I50)</f>
        <v/>
      </c>
      <c r="M70" s="287" t="str">
        <f>IF(data!J50="","",data!J50)</f>
        <v/>
      </c>
      <c r="N70" s="287" t="str">
        <f>IF(data!K50="","",data!K50)</f>
        <v/>
      </c>
      <c r="O70" s="287" t="str">
        <f>IF(data!L50="","",data!L50)</f>
        <v/>
      </c>
      <c r="P70" s="292" t="str">
        <f>IF(data!M50="","",data!M50)</f>
        <v/>
      </c>
      <c r="Q70" s="309" t="str">
        <f>IF(data!N50="","",data!N50)</f>
        <v/>
      </c>
      <c r="R70" s="287" t="str">
        <f>IF(data!O50="","",data!O50)</f>
        <v/>
      </c>
      <c r="S70" s="287" t="str">
        <f>IF(data!P50="","",data!P50)</f>
        <v/>
      </c>
      <c r="T70" s="287" t="str">
        <f>IF(data!Q50="","",data!Q50)</f>
        <v/>
      </c>
      <c r="U70" s="287" t="str">
        <f>IF(data!R50="","",data!R50)</f>
        <v/>
      </c>
      <c r="V70" s="306" t="str">
        <f>IF(data!S50="","",data!S50)</f>
        <v/>
      </c>
      <c r="W70" s="291" t="str">
        <f>IF(data!T50="","",data!T50)</f>
        <v/>
      </c>
      <c r="X70" s="287" t="str">
        <f>IF(data!U50="","",data!U50)</f>
        <v/>
      </c>
      <c r="Y70" s="287" t="str">
        <f>IF(data!V50="","",data!V50)</f>
        <v/>
      </c>
      <c r="Z70" s="287" t="str">
        <f>IF(data!W50="","",data!W50)</f>
        <v/>
      </c>
      <c r="AA70" s="287" t="str">
        <f>IF(data!X50="","",data!X50)</f>
        <v/>
      </c>
      <c r="AB70" s="292" t="str">
        <f>IF(data!Y50="","",data!Y50)</f>
        <v/>
      </c>
    </row>
    <row r="71" spans="2:28" s="227" customFormat="1">
      <c r="B71" s="240"/>
      <c r="C71" s="232" t="s">
        <v>155</v>
      </c>
      <c r="D71" s="231"/>
      <c r="E71" s="291" t="str">
        <f>IF(data!B51="","",data!B51)</f>
        <v/>
      </c>
      <c r="F71" s="287" t="str">
        <f>IF(data!C51="","",data!C51)</f>
        <v/>
      </c>
      <c r="G71" s="287" t="str">
        <f>IF(data!D51="","",data!D51)</f>
        <v/>
      </c>
      <c r="H71" s="287" t="str">
        <f>IF(data!E51="","",data!E51)</f>
        <v/>
      </c>
      <c r="I71" s="287" t="str">
        <f>IF(data!F51="","",data!F51)</f>
        <v/>
      </c>
      <c r="J71" s="306" t="str">
        <f>IF(data!G51="","",data!G51)</f>
        <v/>
      </c>
      <c r="K71" s="291" t="str">
        <f>IF(data!H51="","",data!H51)</f>
        <v/>
      </c>
      <c r="L71" s="287" t="str">
        <f>IF(data!I51="","",data!I51)</f>
        <v/>
      </c>
      <c r="M71" s="287" t="str">
        <f>IF(data!J51="","",data!J51)</f>
        <v/>
      </c>
      <c r="N71" s="287" t="str">
        <f>IF(data!K51="","",data!K51)</f>
        <v/>
      </c>
      <c r="O71" s="287" t="str">
        <f>IF(data!L51="","",data!L51)</f>
        <v/>
      </c>
      <c r="P71" s="292" t="str">
        <f>IF(data!M51="","",data!M51)</f>
        <v/>
      </c>
      <c r="Q71" s="309" t="str">
        <f>IF(data!N51="","",data!N51)</f>
        <v/>
      </c>
      <c r="R71" s="287" t="str">
        <f>IF(data!O51="","",data!O51)</f>
        <v/>
      </c>
      <c r="S71" s="287" t="str">
        <f>IF(data!P51="","",data!P51)</f>
        <v/>
      </c>
      <c r="T71" s="287" t="str">
        <f>IF(data!Q51="","",data!Q51)</f>
        <v/>
      </c>
      <c r="U71" s="287" t="str">
        <f>IF(data!R51="","",data!R51)</f>
        <v/>
      </c>
      <c r="V71" s="306" t="str">
        <f>IF(data!S51="","",data!S51)</f>
        <v/>
      </c>
      <c r="W71" s="291" t="str">
        <f>IF(data!T51="","",data!T51)</f>
        <v/>
      </c>
      <c r="X71" s="287" t="str">
        <f>IF(data!U51="","",data!U51)</f>
        <v/>
      </c>
      <c r="Y71" s="287" t="str">
        <f>IF(data!V51="","",data!V51)</f>
        <v/>
      </c>
      <c r="Z71" s="287" t="str">
        <f>IF(data!W51="","",data!W51)</f>
        <v/>
      </c>
      <c r="AA71" s="287" t="str">
        <f>IF(data!X51="","",data!X51)</f>
        <v/>
      </c>
      <c r="AB71" s="292" t="str">
        <f>IF(data!Y51="","",data!Y51)</f>
        <v/>
      </c>
    </row>
    <row r="72" spans="2:28" s="227" customFormat="1">
      <c r="B72" s="240"/>
      <c r="C72" s="232" t="s">
        <v>155</v>
      </c>
      <c r="D72" s="231"/>
      <c r="E72" s="291" t="str">
        <f>IF(data!B52="","",data!B52)</f>
        <v/>
      </c>
      <c r="F72" s="287" t="str">
        <f>IF(data!C52="","",data!C52)</f>
        <v/>
      </c>
      <c r="G72" s="287" t="str">
        <f>IF(data!D52="","",data!D52)</f>
        <v/>
      </c>
      <c r="H72" s="287" t="str">
        <f>IF(data!E52="","",data!E52)</f>
        <v/>
      </c>
      <c r="I72" s="287" t="str">
        <f>IF(data!F52="","",data!F52)</f>
        <v/>
      </c>
      <c r="J72" s="306" t="str">
        <f>IF(data!G52="","",data!G52)</f>
        <v/>
      </c>
      <c r="K72" s="291" t="str">
        <f>IF(data!H52="","",data!H52)</f>
        <v/>
      </c>
      <c r="L72" s="287" t="str">
        <f>IF(data!I52="","",data!I52)</f>
        <v/>
      </c>
      <c r="M72" s="287" t="str">
        <f>IF(data!J52="","",data!J52)</f>
        <v/>
      </c>
      <c r="N72" s="287" t="str">
        <f>IF(data!K52="","",data!K52)</f>
        <v/>
      </c>
      <c r="O72" s="287" t="str">
        <f>IF(data!L52="","",data!L52)</f>
        <v/>
      </c>
      <c r="P72" s="292" t="str">
        <f>IF(data!M52="","",data!M52)</f>
        <v/>
      </c>
      <c r="Q72" s="309" t="str">
        <f>IF(data!N52="","",data!N52)</f>
        <v/>
      </c>
      <c r="R72" s="287" t="str">
        <f>IF(data!O52="","",data!O52)</f>
        <v/>
      </c>
      <c r="S72" s="287" t="str">
        <f>IF(data!P52="","",data!P52)</f>
        <v/>
      </c>
      <c r="T72" s="287" t="str">
        <f>IF(data!Q52="","",data!Q52)</f>
        <v/>
      </c>
      <c r="U72" s="287" t="str">
        <f>IF(data!R52="","",data!R52)</f>
        <v/>
      </c>
      <c r="V72" s="306" t="str">
        <f>IF(data!S52="","",data!S52)</f>
        <v/>
      </c>
      <c r="W72" s="291" t="str">
        <f>IF(data!T52="","",data!T52)</f>
        <v/>
      </c>
      <c r="X72" s="287" t="str">
        <f>IF(data!U52="","",data!U52)</f>
        <v/>
      </c>
      <c r="Y72" s="287" t="str">
        <f>IF(data!V52="","",data!V52)</f>
        <v/>
      </c>
      <c r="Z72" s="287" t="str">
        <f>IF(data!W52="","",data!W52)</f>
        <v/>
      </c>
      <c r="AA72" s="287" t="str">
        <f>IF(data!X52="","",data!X52)</f>
        <v/>
      </c>
      <c r="AB72" s="292" t="str">
        <f>IF(data!Y52="","",data!Y52)</f>
        <v/>
      </c>
    </row>
    <row r="73" spans="2:28" s="227" customFormat="1" ht="16.5" thickBot="1">
      <c r="B73" s="239">
        <v>16</v>
      </c>
      <c r="C73" s="238" t="s">
        <v>155</v>
      </c>
      <c r="D73" s="237"/>
      <c r="E73" s="293" t="str">
        <f>IF(COUNTIF(E70:E72,"")=3,"",AVERAGE(E70:E72))</f>
        <v/>
      </c>
      <c r="F73" s="294" t="str">
        <f t="shared" ref="F73" si="13">IF(COUNTIF(F70:F72,"")=3,"",AVERAGE(F70:F72))</f>
        <v/>
      </c>
      <c r="G73" s="294" t="str">
        <f t="shared" ref="G73" si="14">IF(COUNTIF(G70:G72,"")=3,"",AVERAGE(G70:G72))</f>
        <v/>
      </c>
      <c r="H73" s="294" t="str">
        <f t="shared" ref="H73" si="15">IF(COUNTIF(H70:H72,"")=3,"",AVERAGE(H70:H72))</f>
        <v/>
      </c>
      <c r="I73" s="294" t="str">
        <f t="shared" ref="I73" si="16">IF(COUNTIF(I70:I72,"")=3,"",AVERAGE(I70:I72))</f>
        <v/>
      </c>
      <c r="J73" s="304" t="str">
        <f t="shared" ref="J73" si="17">IF(COUNTIF(J70:J72,"")=3,"",AVERAGE(J70:J72))</f>
        <v/>
      </c>
      <c r="K73" s="293" t="str">
        <f t="shared" ref="K73" si="18">IF(COUNTIF(K70:K72,"")=3,"",AVERAGE(K70:K72))</f>
        <v/>
      </c>
      <c r="L73" s="294" t="str">
        <f t="shared" ref="L73" si="19">IF(COUNTIF(L70:L72,"")=3,"",AVERAGE(L70:L72))</f>
        <v/>
      </c>
      <c r="M73" s="294" t="str">
        <f t="shared" ref="M73" si="20">IF(COUNTIF(M70:M72,"")=3,"",AVERAGE(M70:M72))</f>
        <v/>
      </c>
      <c r="N73" s="294" t="str">
        <f t="shared" ref="N73" si="21">IF(COUNTIF(N70:N72,"")=3,"",AVERAGE(N70:N72))</f>
        <v/>
      </c>
      <c r="O73" s="294" t="str">
        <f t="shared" ref="O73" si="22">IF(COUNTIF(O70:O72,"")=3,"",AVERAGE(O70:O72))</f>
        <v/>
      </c>
      <c r="P73" s="295" t="str">
        <f t="shared" ref="P73" si="23">IF(COUNTIF(P70:P72,"")=3,"",AVERAGE(P70:P72))</f>
        <v/>
      </c>
      <c r="Q73" s="310" t="str">
        <f t="shared" ref="Q73" si="24">IF(COUNTIF(Q70:Q72,"")=3,"",AVERAGE(Q70:Q72))</f>
        <v/>
      </c>
      <c r="R73" s="294" t="str">
        <f t="shared" ref="R73" si="25">IF(COUNTIF(R70:R72,"")=3,"",AVERAGE(R70:R72))</f>
        <v/>
      </c>
      <c r="S73" s="294" t="str">
        <f t="shared" ref="S73" si="26">IF(COUNTIF(S70:S72,"")=3,"",AVERAGE(S70:S72))</f>
        <v/>
      </c>
      <c r="T73" s="294" t="str">
        <f t="shared" ref="T73" si="27">IF(COUNTIF(T70:T72,"")=3,"",AVERAGE(T70:T72))</f>
        <v/>
      </c>
      <c r="U73" s="294" t="str">
        <f t="shared" ref="U73" si="28">IF(COUNTIF(U70:U72,"")=3,"",AVERAGE(U70:U72))</f>
        <v/>
      </c>
      <c r="V73" s="304" t="str">
        <f t="shared" ref="V73" si="29">IF(COUNTIF(V70:V72,"")=3,"",AVERAGE(V70:V72))</f>
        <v/>
      </c>
      <c r="W73" s="293" t="str">
        <f t="shared" ref="W73" si="30">IF(COUNTIF(W70:W72,"")=3,"",AVERAGE(W70:W72))</f>
        <v/>
      </c>
      <c r="X73" s="294" t="str">
        <f t="shared" ref="X73" si="31">IF(COUNTIF(X70:X72,"")=3,"",AVERAGE(X70:X72))</f>
        <v/>
      </c>
      <c r="Y73" s="294" t="str">
        <f t="shared" ref="Y73" si="32">IF(COUNTIF(Y70:Y72,"")=3,"",AVERAGE(Y70:Y72))</f>
        <v/>
      </c>
      <c r="Z73" s="294" t="str">
        <f t="shared" ref="Z73" si="33">IF(COUNTIF(Z70:Z72,"")=3,"",AVERAGE(Z70:Z72))</f>
        <v/>
      </c>
      <c r="AA73" s="294" t="str">
        <f t="shared" ref="AA73" si="34">IF(COUNTIF(AA70:AA72,"")=3,"",AVERAGE(AA70:AA72))</f>
        <v/>
      </c>
      <c r="AB73" s="295" t="str">
        <f t="shared" ref="AB73" si="35">IF(COUNTIF(AB70:AB72,"")=3,"",AVERAGE(AB70:AB72))</f>
        <v/>
      </c>
    </row>
    <row r="74" spans="2:28" s="227" customFormat="1" ht="16.5" thickTop="1">
      <c r="B74" s="241"/>
      <c r="C74" s="245" t="s">
        <v>155</v>
      </c>
      <c r="D74" s="244"/>
      <c r="E74" s="291" t="str">
        <f>IF(data!B53="","",data!B53)</f>
        <v/>
      </c>
      <c r="F74" s="287" t="str">
        <f>IF(data!C53="","",data!C53)</f>
        <v/>
      </c>
      <c r="G74" s="287" t="str">
        <f>IF(data!D53="","",data!D53)</f>
        <v/>
      </c>
      <c r="H74" s="287" t="str">
        <f>IF(data!E53="","",data!E53)</f>
        <v/>
      </c>
      <c r="I74" s="287" t="str">
        <f>IF(data!F53="","",data!F53)</f>
        <v/>
      </c>
      <c r="J74" s="306" t="str">
        <f>IF(data!G53="","",data!G53)</f>
        <v/>
      </c>
      <c r="K74" s="291" t="str">
        <f>IF(data!H53="","",data!H53)</f>
        <v/>
      </c>
      <c r="L74" s="287" t="str">
        <f>IF(data!I53="","",data!I53)</f>
        <v/>
      </c>
      <c r="M74" s="287" t="str">
        <f>IF(data!J53="","",data!J53)</f>
        <v/>
      </c>
      <c r="N74" s="287" t="str">
        <f>IF(data!K53="","",data!K53)</f>
        <v/>
      </c>
      <c r="O74" s="287" t="str">
        <f>IF(data!L53="","",data!L53)</f>
        <v/>
      </c>
      <c r="P74" s="292" t="str">
        <f>IF(data!M53="","",data!M53)</f>
        <v/>
      </c>
      <c r="Q74" s="309" t="str">
        <f>IF(data!N53="","",data!N53)</f>
        <v/>
      </c>
      <c r="R74" s="287" t="str">
        <f>IF(data!O53="","",data!O53)</f>
        <v/>
      </c>
      <c r="S74" s="287" t="str">
        <f>IF(data!P53="","",data!P53)</f>
        <v/>
      </c>
      <c r="T74" s="287" t="str">
        <f>IF(data!Q53="","",data!Q53)</f>
        <v/>
      </c>
      <c r="U74" s="287" t="str">
        <f>IF(data!R53="","",data!R53)</f>
        <v/>
      </c>
      <c r="V74" s="306" t="str">
        <f>IF(data!S53="","",data!S53)</f>
        <v/>
      </c>
      <c r="W74" s="291" t="str">
        <f>IF(data!T53="","",data!T53)</f>
        <v/>
      </c>
      <c r="X74" s="287" t="str">
        <f>IF(data!U53="","",data!U53)</f>
        <v/>
      </c>
      <c r="Y74" s="287" t="str">
        <f>IF(data!V53="","",data!V53)</f>
        <v/>
      </c>
      <c r="Z74" s="287" t="str">
        <f>IF(data!W53="","",data!W53)</f>
        <v/>
      </c>
      <c r="AA74" s="287" t="str">
        <f>IF(data!X53="","",data!X53)</f>
        <v/>
      </c>
      <c r="AB74" s="292" t="str">
        <f>IF(data!Y53="","",data!Y53)</f>
        <v/>
      </c>
    </row>
    <row r="75" spans="2:28" s="227" customFormat="1">
      <c r="B75" s="240"/>
      <c r="C75" s="243" t="s">
        <v>155</v>
      </c>
      <c r="D75" s="242"/>
      <c r="E75" s="291" t="str">
        <f>IF(data!B54="","",data!B54)</f>
        <v/>
      </c>
      <c r="F75" s="287" t="str">
        <f>IF(data!C54="","",data!C54)</f>
        <v/>
      </c>
      <c r="G75" s="287" t="str">
        <f>IF(data!D54="","",data!D54)</f>
        <v/>
      </c>
      <c r="H75" s="287" t="str">
        <f>IF(data!E54="","",data!E54)</f>
        <v/>
      </c>
      <c r="I75" s="287" t="str">
        <f>IF(data!F54="","",data!F54)</f>
        <v/>
      </c>
      <c r="J75" s="306" t="str">
        <f>IF(data!G54="","",data!G54)</f>
        <v/>
      </c>
      <c r="K75" s="291" t="str">
        <f>IF(data!H54="","",data!H54)</f>
        <v/>
      </c>
      <c r="L75" s="287" t="str">
        <f>IF(data!I54="","",data!I54)</f>
        <v/>
      </c>
      <c r="M75" s="287" t="str">
        <f>IF(data!J54="","",data!J54)</f>
        <v/>
      </c>
      <c r="N75" s="287" t="str">
        <f>IF(data!K54="","",data!K54)</f>
        <v/>
      </c>
      <c r="O75" s="287" t="str">
        <f>IF(data!L54="","",data!L54)</f>
        <v/>
      </c>
      <c r="P75" s="292" t="str">
        <f>IF(data!M54="","",data!M54)</f>
        <v/>
      </c>
      <c r="Q75" s="309" t="str">
        <f>IF(data!N54="","",data!N54)</f>
        <v/>
      </c>
      <c r="R75" s="287" t="str">
        <f>IF(data!O54="","",data!O54)</f>
        <v/>
      </c>
      <c r="S75" s="287" t="str">
        <f>IF(data!P54="","",data!P54)</f>
        <v/>
      </c>
      <c r="T75" s="287" t="str">
        <f>IF(data!Q54="","",data!Q54)</f>
        <v/>
      </c>
      <c r="U75" s="287" t="str">
        <f>IF(data!R54="","",data!R54)</f>
        <v/>
      </c>
      <c r="V75" s="306" t="str">
        <f>IF(data!S54="","",data!S54)</f>
        <v/>
      </c>
      <c r="W75" s="291" t="str">
        <f>IF(data!T54="","",data!T54)</f>
        <v/>
      </c>
      <c r="X75" s="287" t="str">
        <f>IF(data!U54="","",data!U54)</f>
        <v/>
      </c>
      <c r="Y75" s="287" t="str">
        <f>IF(data!V54="","",data!V54)</f>
        <v/>
      </c>
      <c r="Z75" s="287" t="str">
        <f>IF(data!W54="","",data!W54)</f>
        <v/>
      </c>
      <c r="AA75" s="287" t="str">
        <f>IF(data!X54="","",data!X54)</f>
        <v/>
      </c>
      <c r="AB75" s="292" t="str">
        <f>IF(data!Y54="","",data!Y54)</f>
        <v/>
      </c>
    </row>
    <row r="76" spans="2:28" s="227" customFormat="1">
      <c r="B76" s="240"/>
      <c r="C76" s="243" t="s">
        <v>155</v>
      </c>
      <c r="D76" s="242"/>
      <c r="E76" s="291" t="str">
        <f>IF(data!B55="","",data!B55)</f>
        <v/>
      </c>
      <c r="F76" s="287" t="str">
        <f>IF(data!C55="","",data!C55)</f>
        <v/>
      </c>
      <c r="G76" s="287" t="str">
        <f>IF(data!D55="","",data!D55)</f>
        <v/>
      </c>
      <c r="H76" s="287" t="str">
        <f>IF(data!E55="","",data!E55)</f>
        <v/>
      </c>
      <c r="I76" s="287" t="str">
        <f>IF(data!F55="","",data!F55)</f>
        <v/>
      </c>
      <c r="J76" s="306" t="str">
        <f>IF(data!G55="","",data!G55)</f>
        <v/>
      </c>
      <c r="K76" s="291" t="str">
        <f>IF(data!H55="","",data!H55)</f>
        <v/>
      </c>
      <c r="L76" s="287" t="str">
        <f>IF(data!I55="","",data!I55)</f>
        <v/>
      </c>
      <c r="M76" s="287" t="str">
        <f>IF(data!J55="","",data!J55)</f>
        <v/>
      </c>
      <c r="N76" s="287" t="str">
        <f>IF(data!K55="","",data!K55)</f>
        <v/>
      </c>
      <c r="O76" s="287" t="str">
        <f>IF(data!L55="","",data!L55)</f>
        <v/>
      </c>
      <c r="P76" s="292" t="str">
        <f>IF(data!M55="","",data!M55)</f>
        <v/>
      </c>
      <c r="Q76" s="309" t="str">
        <f>IF(data!N55="","",data!N55)</f>
        <v/>
      </c>
      <c r="R76" s="287" t="str">
        <f>IF(data!O55="","",data!O55)</f>
        <v/>
      </c>
      <c r="S76" s="287" t="str">
        <f>IF(data!P55="","",data!P55)</f>
        <v/>
      </c>
      <c r="T76" s="287" t="str">
        <f>IF(data!Q55="","",data!Q55)</f>
        <v/>
      </c>
      <c r="U76" s="287" t="str">
        <f>IF(data!R55="","",data!R55)</f>
        <v/>
      </c>
      <c r="V76" s="306" t="str">
        <f>IF(data!S55="","",data!S55)</f>
        <v/>
      </c>
      <c r="W76" s="291" t="str">
        <f>IF(data!T55="","",data!T55)</f>
        <v/>
      </c>
      <c r="X76" s="287" t="str">
        <f>IF(data!U55="","",data!U55)</f>
        <v/>
      </c>
      <c r="Y76" s="287" t="str">
        <f>IF(data!V55="","",data!V55)</f>
        <v/>
      </c>
      <c r="Z76" s="287" t="str">
        <f>IF(data!W55="","",data!W55)</f>
        <v/>
      </c>
      <c r="AA76" s="287" t="str">
        <f>IF(data!X55="","",data!X55)</f>
        <v/>
      </c>
      <c r="AB76" s="292" t="str">
        <f>IF(data!Y55="","",data!Y55)</f>
        <v/>
      </c>
    </row>
    <row r="77" spans="2:28" s="227" customFormat="1" ht="16.5" thickBot="1">
      <c r="B77" s="239">
        <v>17</v>
      </c>
      <c r="C77" s="243" t="s">
        <v>155</v>
      </c>
      <c r="D77" s="242"/>
      <c r="E77" s="293" t="str">
        <f>IF(COUNTIF(E74:E76,"")=3,"",AVERAGE(E74:E76))</f>
        <v/>
      </c>
      <c r="F77" s="294" t="str">
        <f t="shared" ref="F77:AB77" si="36">IF(COUNTIF(F74:F76,"")=3,"",AVERAGE(F74:F76))</f>
        <v/>
      </c>
      <c r="G77" s="294" t="str">
        <f t="shared" si="36"/>
        <v/>
      </c>
      <c r="H77" s="294" t="str">
        <f t="shared" si="36"/>
        <v/>
      </c>
      <c r="I77" s="294" t="str">
        <f t="shared" si="36"/>
        <v/>
      </c>
      <c r="J77" s="304" t="str">
        <f t="shared" si="36"/>
        <v/>
      </c>
      <c r="K77" s="293" t="str">
        <f t="shared" si="36"/>
        <v/>
      </c>
      <c r="L77" s="294" t="str">
        <f t="shared" si="36"/>
        <v/>
      </c>
      <c r="M77" s="294" t="str">
        <f t="shared" si="36"/>
        <v/>
      </c>
      <c r="N77" s="294" t="str">
        <f t="shared" si="36"/>
        <v/>
      </c>
      <c r="O77" s="294" t="str">
        <f t="shared" si="36"/>
        <v/>
      </c>
      <c r="P77" s="295" t="str">
        <f t="shared" si="36"/>
        <v/>
      </c>
      <c r="Q77" s="310" t="str">
        <f t="shared" si="36"/>
        <v/>
      </c>
      <c r="R77" s="294" t="str">
        <f t="shared" si="36"/>
        <v/>
      </c>
      <c r="S77" s="294" t="str">
        <f t="shared" si="36"/>
        <v/>
      </c>
      <c r="T77" s="294" t="str">
        <f t="shared" si="36"/>
        <v/>
      </c>
      <c r="U77" s="294" t="str">
        <f t="shared" si="36"/>
        <v/>
      </c>
      <c r="V77" s="304" t="str">
        <f t="shared" si="36"/>
        <v/>
      </c>
      <c r="W77" s="293" t="str">
        <f t="shared" si="36"/>
        <v/>
      </c>
      <c r="X77" s="294" t="str">
        <f t="shared" si="36"/>
        <v/>
      </c>
      <c r="Y77" s="294" t="str">
        <f t="shared" si="36"/>
        <v/>
      </c>
      <c r="Z77" s="294" t="str">
        <f t="shared" si="36"/>
        <v/>
      </c>
      <c r="AA77" s="294" t="str">
        <f t="shared" si="36"/>
        <v/>
      </c>
      <c r="AB77" s="295" t="str">
        <f t="shared" si="36"/>
        <v/>
      </c>
    </row>
    <row r="78" spans="2:28" s="227" customFormat="1" ht="16.5" thickTop="1">
      <c r="B78" s="241"/>
      <c r="C78" s="235" t="s">
        <v>155</v>
      </c>
      <c r="D78" s="234"/>
      <c r="E78" s="291" t="str">
        <f>IF(data!B56="","",data!B56)</f>
        <v/>
      </c>
      <c r="F78" s="287" t="str">
        <f>IF(data!C56="","",data!C56)</f>
        <v/>
      </c>
      <c r="G78" s="287" t="str">
        <f>IF(data!D56="","",data!D56)</f>
        <v/>
      </c>
      <c r="H78" s="287" t="str">
        <f>IF(data!E56="","",data!E56)</f>
        <v/>
      </c>
      <c r="I78" s="287" t="str">
        <f>IF(data!F56="","",data!F56)</f>
        <v/>
      </c>
      <c r="J78" s="306" t="str">
        <f>IF(data!G56="","",data!G56)</f>
        <v/>
      </c>
      <c r="K78" s="291" t="str">
        <f>IF(data!H56="","",data!H56)</f>
        <v/>
      </c>
      <c r="L78" s="287" t="str">
        <f>IF(data!I56="","",data!I56)</f>
        <v/>
      </c>
      <c r="M78" s="287" t="str">
        <f>IF(data!J56="","",data!J56)</f>
        <v/>
      </c>
      <c r="N78" s="287" t="str">
        <f>IF(data!K56="","",data!K56)</f>
        <v/>
      </c>
      <c r="O78" s="287" t="str">
        <f>IF(data!L56="","",data!L56)</f>
        <v/>
      </c>
      <c r="P78" s="292" t="str">
        <f>IF(data!M56="","",data!M56)</f>
        <v/>
      </c>
      <c r="Q78" s="309" t="str">
        <f>IF(data!N56="","",data!N56)</f>
        <v/>
      </c>
      <c r="R78" s="287" t="str">
        <f>IF(data!O56="","",data!O56)</f>
        <v/>
      </c>
      <c r="S78" s="287" t="str">
        <f>IF(data!P56="","",data!P56)</f>
        <v/>
      </c>
      <c r="T78" s="287" t="str">
        <f>IF(data!Q56="","",data!Q56)</f>
        <v/>
      </c>
      <c r="U78" s="287" t="str">
        <f>IF(data!R56="","",data!R56)</f>
        <v/>
      </c>
      <c r="V78" s="306" t="str">
        <f>IF(data!S56="","",data!S56)</f>
        <v/>
      </c>
      <c r="W78" s="291" t="str">
        <f>IF(data!T56="","",data!T56)</f>
        <v/>
      </c>
      <c r="X78" s="287" t="str">
        <f>IF(data!U56="","",data!U56)</f>
        <v/>
      </c>
      <c r="Y78" s="287" t="str">
        <f>IF(data!V56="","",data!V56)</f>
        <v/>
      </c>
      <c r="Z78" s="287" t="str">
        <f>IF(data!W56="","",data!W56)</f>
        <v/>
      </c>
      <c r="AA78" s="287" t="str">
        <f>IF(data!X56="","",data!X56)</f>
        <v/>
      </c>
      <c r="AB78" s="292" t="str">
        <f>IF(data!Y56="","",data!Y56)</f>
        <v/>
      </c>
    </row>
    <row r="79" spans="2:28" s="227" customFormat="1">
      <c r="B79" s="240"/>
      <c r="C79" s="232" t="s">
        <v>155</v>
      </c>
      <c r="D79" s="231"/>
      <c r="E79" s="291" t="str">
        <f>IF(data!B57="","",data!B57)</f>
        <v/>
      </c>
      <c r="F79" s="287" t="str">
        <f>IF(data!C57="","",data!C57)</f>
        <v/>
      </c>
      <c r="G79" s="287" t="str">
        <f>IF(data!D57="","",data!D57)</f>
        <v/>
      </c>
      <c r="H79" s="287" t="str">
        <f>IF(data!E57="","",data!E57)</f>
        <v/>
      </c>
      <c r="I79" s="287" t="str">
        <f>IF(data!F57="","",data!F57)</f>
        <v/>
      </c>
      <c r="J79" s="306" t="str">
        <f>IF(data!G57="","",data!G57)</f>
        <v/>
      </c>
      <c r="K79" s="291" t="str">
        <f>IF(data!H57="","",data!H57)</f>
        <v/>
      </c>
      <c r="L79" s="287" t="str">
        <f>IF(data!I57="","",data!I57)</f>
        <v/>
      </c>
      <c r="M79" s="287" t="str">
        <f>IF(data!J57="","",data!J57)</f>
        <v/>
      </c>
      <c r="N79" s="287" t="str">
        <f>IF(data!K57="","",data!K57)</f>
        <v/>
      </c>
      <c r="O79" s="287" t="str">
        <f>IF(data!L57="","",data!L57)</f>
        <v/>
      </c>
      <c r="P79" s="292" t="str">
        <f>IF(data!M57="","",data!M57)</f>
        <v/>
      </c>
      <c r="Q79" s="309" t="str">
        <f>IF(data!N57="","",data!N57)</f>
        <v/>
      </c>
      <c r="R79" s="287" t="str">
        <f>IF(data!O57="","",data!O57)</f>
        <v/>
      </c>
      <c r="S79" s="287" t="str">
        <f>IF(data!P57="","",data!P57)</f>
        <v/>
      </c>
      <c r="T79" s="287" t="str">
        <f>IF(data!Q57="","",data!Q57)</f>
        <v/>
      </c>
      <c r="U79" s="287" t="str">
        <f>IF(data!R57="","",data!R57)</f>
        <v/>
      </c>
      <c r="V79" s="306" t="str">
        <f>IF(data!S57="","",data!S57)</f>
        <v/>
      </c>
      <c r="W79" s="291" t="str">
        <f>IF(data!T57="","",data!T57)</f>
        <v/>
      </c>
      <c r="X79" s="287" t="str">
        <f>IF(data!U57="","",data!U57)</f>
        <v/>
      </c>
      <c r="Y79" s="287" t="str">
        <f>IF(data!V57="","",data!V57)</f>
        <v/>
      </c>
      <c r="Z79" s="287" t="str">
        <f>IF(data!W57="","",data!W57)</f>
        <v/>
      </c>
      <c r="AA79" s="287" t="str">
        <f>IF(data!X57="","",data!X57)</f>
        <v/>
      </c>
      <c r="AB79" s="292" t="str">
        <f>IF(data!Y57="","",data!Y57)</f>
        <v/>
      </c>
    </row>
    <row r="80" spans="2:28" s="227" customFormat="1">
      <c r="B80" s="240"/>
      <c r="C80" s="232" t="s">
        <v>155</v>
      </c>
      <c r="D80" s="231"/>
      <c r="E80" s="291" t="str">
        <f>IF(data!B58="","",data!B58)</f>
        <v/>
      </c>
      <c r="F80" s="287" t="str">
        <f>IF(data!C58="","",data!C58)</f>
        <v/>
      </c>
      <c r="G80" s="287" t="str">
        <f>IF(data!D58="","",data!D58)</f>
        <v/>
      </c>
      <c r="H80" s="287" t="str">
        <f>IF(data!E58="","",data!E58)</f>
        <v/>
      </c>
      <c r="I80" s="287" t="str">
        <f>IF(data!F58="","",data!F58)</f>
        <v/>
      </c>
      <c r="J80" s="306" t="str">
        <f>IF(data!G58="","",data!G58)</f>
        <v/>
      </c>
      <c r="K80" s="291" t="str">
        <f>IF(data!H58="","",data!H58)</f>
        <v/>
      </c>
      <c r="L80" s="287" t="str">
        <f>IF(data!I58="","",data!I58)</f>
        <v/>
      </c>
      <c r="M80" s="287" t="str">
        <f>IF(data!J58="","",data!J58)</f>
        <v/>
      </c>
      <c r="N80" s="287" t="str">
        <f>IF(data!K58="","",data!K58)</f>
        <v/>
      </c>
      <c r="O80" s="287" t="str">
        <f>IF(data!L58="","",data!L58)</f>
        <v/>
      </c>
      <c r="P80" s="292" t="str">
        <f>IF(data!M58="","",data!M58)</f>
        <v/>
      </c>
      <c r="Q80" s="309" t="str">
        <f>IF(data!N58="","",data!N58)</f>
        <v/>
      </c>
      <c r="R80" s="287" t="str">
        <f>IF(data!O58="","",data!O58)</f>
        <v/>
      </c>
      <c r="S80" s="287" t="str">
        <f>IF(data!P58="","",data!P58)</f>
        <v/>
      </c>
      <c r="T80" s="287" t="str">
        <f>IF(data!Q58="","",data!Q58)</f>
        <v/>
      </c>
      <c r="U80" s="287" t="str">
        <f>IF(data!R58="","",data!R58)</f>
        <v/>
      </c>
      <c r="V80" s="306" t="str">
        <f>IF(data!S58="","",data!S58)</f>
        <v/>
      </c>
      <c r="W80" s="291" t="str">
        <f>IF(data!T58="","",data!T58)</f>
        <v/>
      </c>
      <c r="X80" s="287" t="str">
        <f>IF(data!U58="","",data!U58)</f>
        <v/>
      </c>
      <c r="Y80" s="287" t="str">
        <f>IF(data!V58="","",data!V58)</f>
        <v/>
      </c>
      <c r="Z80" s="287" t="str">
        <f>IF(data!W58="","",data!W58)</f>
        <v/>
      </c>
      <c r="AA80" s="287" t="str">
        <f>IF(data!X58="","",data!X58)</f>
        <v/>
      </c>
      <c r="AB80" s="292" t="str">
        <f>IF(data!Y58="","",data!Y58)</f>
        <v/>
      </c>
    </row>
    <row r="81" spans="2:28" s="227" customFormat="1" ht="16.5" thickBot="1">
      <c r="B81" s="239">
        <v>18</v>
      </c>
      <c r="C81" s="238" t="s">
        <v>155</v>
      </c>
      <c r="D81" s="237"/>
      <c r="E81" s="293" t="str">
        <f>IF(COUNTIF(E78:E80,"")=3,"",AVERAGE(E78:E80))</f>
        <v/>
      </c>
      <c r="F81" s="294" t="str">
        <f t="shared" ref="F81:AB81" si="37">IF(COUNTIF(F78:F80,"")=3,"",AVERAGE(F78:F80))</f>
        <v/>
      </c>
      <c r="G81" s="294" t="str">
        <f t="shared" si="37"/>
        <v/>
      </c>
      <c r="H81" s="294" t="str">
        <f t="shared" si="37"/>
        <v/>
      </c>
      <c r="I81" s="294" t="str">
        <f t="shared" si="37"/>
        <v/>
      </c>
      <c r="J81" s="304" t="str">
        <f t="shared" si="37"/>
        <v/>
      </c>
      <c r="K81" s="293" t="str">
        <f t="shared" si="37"/>
        <v/>
      </c>
      <c r="L81" s="294" t="str">
        <f t="shared" si="37"/>
        <v/>
      </c>
      <c r="M81" s="294" t="str">
        <f t="shared" si="37"/>
        <v/>
      </c>
      <c r="N81" s="294" t="str">
        <f t="shared" si="37"/>
        <v/>
      </c>
      <c r="O81" s="294" t="str">
        <f t="shared" si="37"/>
        <v/>
      </c>
      <c r="P81" s="295" t="str">
        <f t="shared" si="37"/>
        <v/>
      </c>
      <c r="Q81" s="310" t="str">
        <f t="shared" si="37"/>
        <v/>
      </c>
      <c r="R81" s="294" t="str">
        <f t="shared" si="37"/>
        <v/>
      </c>
      <c r="S81" s="294" t="str">
        <f t="shared" si="37"/>
        <v/>
      </c>
      <c r="T81" s="294" t="str">
        <f t="shared" si="37"/>
        <v/>
      </c>
      <c r="U81" s="294" t="str">
        <f t="shared" si="37"/>
        <v/>
      </c>
      <c r="V81" s="304" t="str">
        <f t="shared" si="37"/>
        <v/>
      </c>
      <c r="W81" s="293" t="str">
        <f t="shared" si="37"/>
        <v/>
      </c>
      <c r="X81" s="294" t="str">
        <f t="shared" si="37"/>
        <v/>
      </c>
      <c r="Y81" s="294" t="str">
        <f t="shared" si="37"/>
        <v/>
      </c>
      <c r="Z81" s="294" t="str">
        <f t="shared" si="37"/>
        <v/>
      </c>
      <c r="AA81" s="294" t="str">
        <f t="shared" si="37"/>
        <v/>
      </c>
      <c r="AB81" s="295" t="str">
        <f t="shared" si="37"/>
        <v/>
      </c>
    </row>
    <row r="82" spans="2:28" s="227" customFormat="1" ht="16.5" thickTop="1">
      <c r="B82" s="241"/>
      <c r="C82" s="235" t="s">
        <v>155</v>
      </c>
      <c r="D82" s="234"/>
      <c r="E82" s="291" t="str">
        <f>IF(data!B59="","",data!B59)</f>
        <v/>
      </c>
      <c r="F82" s="287" t="str">
        <f>IF(data!C59="","",data!C59)</f>
        <v/>
      </c>
      <c r="G82" s="287" t="str">
        <f>IF(data!D59="","",data!D59)</f>
        <v/>
      </c>
      <c r="H82" s="287" t="str">
        <f>IF(data!E59="","",data!E59)</f>
        <v/>
      </c>
      <c r="I82" s="287" t="str">
        <f>IF(data!F59="","",data!F59)</f>
        <v/>
      </c>
      <c r="J82" s="306" t="str">
        <f>IF(data!G59="","",data!G59)</f>
        <v/>
      </c>
      <c r="K82" s="291" t="str">
        <f>IF(data!H59="","",data!H59)</f>
        <v/>
      </c>
      <c r="L82" s="287" t="str">
        <f>IF(data!I59="","",data!I59)</f>
        <v/>
      </c>
      <c r="M82" s="287" t="str">
        <f>IF(data!J59="","",data!J59)</f>
        <v/>
      </c>
      <c r="N82" s="287" t="str">
        <f>IF(data!K59="","",data!K59)</f>
        <v/>
      </c>
      <c r="O82" s="287" t="str">
        <f>IF(data!L59="","",data!L59)</f>
        <v/>
      </c>
      <c r="P82" s="292" t="str">
        <f>IF(data!M59="","",data!M59)</f>
        <v/>
      </c>
      <c r="Q82" s="309" t="str">
        <f>IF(data!N59="","",data!N59)</f>
        <v/>
      </c>
      <c r="R82" s="287" t="str">
        <f>IF(data!O59="","",data!O59)</f>
        <v/>
      </c>
      <c r="S82" s="287" t="str">
        <f>IF(data!P59="","",data!P59)</f>
        <v/>
      </c>
      <c r="T82" s="287" t="str">
        <f>IF(data!Q59="","",data!Q59)</f>
        <v/>
      </c>
      <c r="U82" s="287" t="str">
        <f>IF(data!R59="","",data!R59)</f>
        <v/>
      </c>
      <c r="V82" s="306" t="str">
        <f>IF(data!S59="","",data!S59)</f>
        <v/>
      </c>
      <c r="W82" s="291" t="str">
        <f>IF(data!T59="","",data!T59)</f>
        <v/>
      </c>
      <c r="X82" s="287" t="str">
        <f>IF(data!U59="","",data!U59)</f>
        <v/>
      </c>
      <c r="Y82" s="287" t="str">
        <f>IF(data!V59="","",data!V59)</f>
        <v/>
      </c>
      <c r="Z82" s="287" t="str">
        <f>IF(data!W59="","",data!W59)</f>
        <v/>
      </c>
      <c r="AA82" s="287" t="str">
        <f>IF(data!X59="","",data!X59)</f>
        <v/>
      </c>
      <c r="AB82" s="292" t="str">
        <f>IF(data!Y59="","",data!Y59)</f>
        <v/>
      </c>
    </row>
    <row r="83" spans="2:28" s="227" customFormat="1">
      <c r="B83" s="240"/>
      <c r="C83" s="232" t="s">
        <v>155</v>
      </c>
      <c r="D83" s="231"/>
      <c r="E83" s="291" t="str">
        <f>IF(data!B60="","",data!B60)</f>
        <v/>
      </c>
      <c r="F83" s="287" t="str">
        <f>IF(data!C60="","",data!C60)</f>
        <v/>
      </c>
      <c r="G83" s="287" t="str">
        <f>IF(data!D60="","",data!D60)</f>
        <v/>
      </c>
      <c r="H83" s="287" t="str">
        <f>IF(data!E60="","",data!E60)</f>
        <v/>
      </c>
      <c r="I83" s="287" t="str">
        <f>IF(data!F60="","",data!F60)</f>
        <v/>
      </c>
      <c r="J83" s="306" t="str">
        <f>IF(data!G60="","",data!G60)</f>
        <v/>
      </c>
      <c r="K83" s="291" t="str">
        <f>IF(data!H60="","",data!H60)</f>
        <v/>
      </c>
      <c r="L83" s="287" t="str">
        <f>IF(data!I60="","",data!I60)</f>
        <v/>
      </c>
      <c r="M83" s="287" t="str">
        <f>IF(data!J60="","",data!J60)</f>
        <v/>
      </c>
      <c r="N83" s="287" t="str">
        <f>IF(data!K60="","",data!K60)</f>
        <v/>
      </c>
      <c r="O83" s="287" t="str">
        <f>IF(data!L60="","",data!L60)</f>
        <v/>
      </c>
      <c r="P83" s="292" t="str">
        <f>IF(data!M60="","",data!M60)</f>
        <v/>
      </c>
      <c r="Q83" s="309" t="str">
        <f>IF(data!N60="","",data!N60)</f>
        <v/>
      </c>
      <c r="R83" s="287" t="str">
        <f>IF(data!O60="","",data!O60)</f>
        <v/>
      </c>
      <c r="S83" s="287" t="str">
        <f>IF(data!P60="","",data!P60)</f>
        <v/>
      </c>
      <c r="T83" s="287" t="str">
        <f>IF(data!Q60="","",data!Q60)</f>
        <v/>
      </c>
      <c r="U83" s="287" t="str">
        <f>IF(data!R60="","",data!R60)</f>
        <v/>
      </c>
      <c r="V83" s="306" t="str">
        <f>IF(data!S60="","",data!S60)</f>
        <v/>
      </c>
      <c r="W83" s="291" t="str">
        <f>IF(data!T60="","",data!T60)</f>
        <v/>
      </c>
      <c r="X83" s="287" t="str">
        <f>IF(data!U60="","",data!U60)</f>
        <v/>
      </c>
      <c r="Y83" s="287" t="str">
        <f>IF(data!V60="","",data!V60)</f>
        <v/>
      </c>
      <c r="Z83" s="287" t="str">
        <f>IF(data!W60="","",data!W60)</f>
        <v/>
      </c>
      <c r="AA83" s="287" t="str">
        <f>IF(data!X60="","",data!X60)</f>
        <v/>
      </c>
      <c r="AB83" s="292" t="str">
        <f>IF(data!Y60="","",data!Y60)</f>
        <v/>
      </c>
    </row>
    <row r="84" spans="2:28" s="227" customFormat="1">
      <c r="B84" s="240"/>
      <c r="C84" s="232" t="s">
        <v>155</v>
      </c>
      <c r="D84" s="231"/>
      <c r="E84" s="291" t="str">
        <f>IF(data!B61="","",data!B61)</f>
        <v/>
      </c>
      <c r="F84" s="287" t="str">
        <f>IF(data!C61="","",data!C61)</f>
        <v/>
      </c>
      <c r="G84" s="287" t="str">
        <f>IF(data!D61="","",data!D61)</f>
        <v/>
      </c>
      <c r="H84" s="287" t="str">
        <f>IF(data!E61="","",data!E61)</f>
        <v/>
      </c>
      <c r="I84" s="287" t="str">
        <f>IF(data!F61="","",data!F61)</f>
        <v/>
      </c>
      <c r="J84" s="306" t="str">
        <f>IF(data!G61="","",data!G61)</f>
        <v/>
      </c>
      <c r="K84" s="291" t="str">
        <f>IF(data!H61="","",data!H61)</f>
        <v/>
      </c>
      <c r="L84" s="287" t="str">
        <f>IF(data!I61="","",data!I61)</f>
        <v/>
      </c>
      <c r="M84" s="287" t="str">
        <f>IF(data!J61="","",data!J61)</f>
        <v/>
      </c>
      <c r="N84" s="287" t="str">
        <f>IF(data!K61="","",data!K61)</f>
        <v/>
      </c>
      <c r="O84" s="287" t="str">
        <f>IF(data!L61="","",data!L61)</f>
        <v/>
      </c>
      <c r="P84" s="292" t="str">
        <f>IF(data!M61="","",data!M61)</f>
        <v/>
      </c>
      <c r="Q84" s="309" t="str">
        <f>IF(data!N61="","",data!N61)</f>
        <v/>
      </c>
      <c r="R84" s="287" t="str">
        <f>IF(data!O61="","",data!O61)</f>
        <v/>
      </c>
      <c r="S84" s="287" t="str">
        <f>IF(data!P61="","",data!P61)</f>
        <v/>
      </c>
      <c r="T84" s="287" t="str">
        <f>IF(data!Q61="","",data!Q61)</f>
        <v/>
      </c>
      <c r="U84" s="287" t="str">
        <f>IF(data!R61="","",data!R61)</f>
        <v/>
      </c>
      <c r="V84" s="306" t="str">
        <f>IF(data!S61="","",data!S61)</f>
        <v/>
      </c>
      <c r="W84" s="291" t="str">
        <f>IF(data!T61="","",data!T61)</f>
        <v/>
      </c>
      <c r="X84" s="287" t="str">
        <f>IF(data!U61="","",data!U61)</f>
        <v/>
      </c>
      <c r="Y84" s="287" t="str">
        <f>IF(data!V61="","",data!V61)</f>
        <v/>
      </c>
      <c r="Z84" s="287" t="str">
        <f>IF(data!W61="","",data!W61)</f>
        <v/>
      </c>
      <c r="AA84" s="287" t="str">
        <f>IF(data!X61="","",data!X61)</f>
        <v/>
      </c>
      <c r="AB84" s="292" t="str">
        <f>IF(data!Y61="","",data!Y61)</f>
        <v/>
      </c>
    </row>
    <row r="85" spans="2:28" s="227" customFormat="1" ht="16.5" thickBot="1">
      <c r="B85" s="239">
        <v>19</v>
      </c>
      <c r="C85" s="238" t="s">
        <v>155</v>
      </c>
      <c r="D85" s="237"/>
      <c r="E85" s="293" t="str">
        <f>IF(COUNTIF(E82:E84,"")=3,"",AVERAGE(E82:E84))</f>
        <v/>
      </c>
      <c r="F85" s="294" t="str">
        <f t="shared" ref="F85:AB85" si="38">IF(COUNTIF(F82:F84,"")=3,"",AVERAGE(F82:F84))</f>
        <v/>
      </c>
      <c r="G85" s="294" t="str">
        <f t="shared" si="38"/>
        <v/>
      </c>
      <c r="H85" s="294" t="str">
        <f t="shared" si="38"/>
        <v/>
      </c>
      <c r="I85" s="294" t="str">
        <f t="shared" si="38"/>
        <v/>
      </c>
      <c r="J85" s="304" t="str">
        <f t="shared" si="38"/>
        <v/>
      </c>
      <c r="K85" s="293" t="str">
        <f t="shared" si="38"/>
        <v/>
      </c>
      <c r="L85" s="294" t="str">
        <f t="shared" si="38"/>
        <v/>
      </c>
      <c r="M85" s="294" t="str">
        <f t="shared" si="38"/>
        <v/>
      </c>
      <c r="N85" s="294" t="str">
        <f t="shared" si="38"/>
        <v/>
      </c>
      <c r="O85" s="294" t="str">
        <f t="shared" si="38"/>
        <v/>
      </c>
      <c r="P85" s="295" t="str">
        <f t="shared" si="38"/>
        <v/>
      </c>
      <c r="Q85" s="310" t="str">
        <f t="shared" si="38"/>
        <v/>
      </c>
      <c r="R85" s="294" t="str">
        <f t="shared" si="38"/>
        <v/>
      </c>
      <c r="S85" s="294" t="str">
        <f t="shared" si="38"/>
        <v/>
      </c>
      <c r="T85" s="294" t="str">
        <f t="shared" si="38"/>
        <v/>
      </c>
      <c r="U85" s="294" t="str">
        <f t="shared" si="38"/>
        <v/>
      </c>
      <c r="V85" s="304" t="str">
        <f t="shared" si="38"/>
        <v/>
      </c>
      <c r="W85" s="293" t="str">
        <f t="shared" si="38"/>
        <v/>
      </c>
      <c r="X85" s="294" t="str">
        <f t="shared" si="38"/>
        <v/>
      </c>
      <c r="Y85" s="294" t="str">
        <f t="shared" si="38"/>
        <v/>
      </c>
      <c r="Z85" s="294" t="str">
        <f t="shared" si="38"/>
        <v/>
      </c>
      <c r="AA85" s="294" t="str">
        <f t="shared" si="38"/>
        <v/>
      </c>
      <c r="AB85" s="295" t="str">
        <f t="shared" si="38"/>
        <v/>
      </c>
    </row>
    <row r="86" spans="2:28" s="227" customFormat="1" ht="16.5" thickTop="1">
      <c r="B86" s="236"/>
      <c r="C86" s="235" t="s">
        <v>155</v>
      </c>
      <c r="D86" s="234"/>
      <c r="E86" s="291" t="str">
        <f>IF(data!B62="","",data!B62)</f>
        <v/>
      </c>
      <c r="F86" s="287" t="str">
        <f>IF(data!C62="","",data!C62)</f>
        <v/>
      </c>
      <c r="G86" s="287" t="str">
        <f>IF(data!D62="","",data!D62)</f>
        <v/>
      </c>
      <c r="H86" s="287" t="str">
        <f>IF(data!E62="","",data!E62)</f>
        <v/>
      </c>
      <c r="I86" s="287" t="str">
        <f>IF(data!F62="","",data!F62)</f>
        <v/>
      </c>
      <c r="J86" s="306" t="str">
        <f>IF(data!G62="","",data!G62)</f>
        <v/>
      </c>
      <c r="K86" s="291" t="str">
        <f>IF(data!H62="","",data!H62)</f>
        <v/>
      </c>
      <c r="L86" s="287" t="str">
        <f>IF(data!I62="","",data!I62)</f>
        <v/>
      </c>
      <c r="M86" s="287" t="str">
        <f>IF(data!J62="","",data!J62)</f>
        <v/>
      </c>
      <c r="N86" s="287" t="str">
        <f>IF(data!K62="","",data!K62)</f>
        <v/>
      </c>
      <c r="O86" s="287" t="str">
        <f>IF(data!L62="","",data!L62)</f>
        <v/>
      </c>
      <c r="P86" s="292" t="str">
        <f>IF(data!M62="","",data!M62)</f>
        <v/>
      </c>
      <c r="Q86" s="309" t="str">
        <f>IF(data!N62="","",data!N62)</f>
        <v/>
      </c>
      <c r="R86" s="287" t="str">
        <f>IF(data!O62="","",data!O62)</f>
        <v/>
      </c>
      <c r="S86" s="287" t="str">
        <f>IF(data!P62="","",data!P62)</f>
        <v/>
      </c>
      <c r="T86" s="287" t="str">
        <f>IF(data!Q62="","",data!Q62)</f>
        <v/>
      </c>
      <c r="U86" s="287" t="str">
        <f>IF(data!R62="","",data!R62)</f>
        <v/>
      </c>
      <c r="V86" s="306" t="str">
        <f>IF(data!S62="","",data!S62)</f>
        <v/>
      </c>
      <c r="W86" s="291" t="str">
        <f>IF(data!T62="","",data!T62)</f>
        <v/>
      </c>
      <c r="X86" s="287" t="str">
        <f>IF(data!U62="","",data!U62)</f>
        <v/>
      </c>
      <c r="Y86" s="287" t="str">
        <f>IF(data!V62="","",data!V62)</f>
        <v/>
      </c>
      <c r="Z86" s="287" t="str">
        <f>IF(data!W62="","",data!W62)</f>
        <v/>
      </c>
      <c r="AA86" s="287" t="str">
        <f>IF(data!X62="","",data!X62)</f>
        <v/>
      </c>
      <c r="AB86" s="292" t="str">
        <f>IF(data!Y62="","",data!Y62)</f>
        <v/>
      </c>
    </row>
    <row r="87" spans="2:28" s="227" customFormat="1">
      <c r="B87" s="233"/>
      <c r="C87" s="232" t="s">
        <v>155</v>
      </c>
      <c r="D87" s="231"/>
      <c r="E87" s="291" t="str">
        <f>IF(data!B63="","",data!B63)</f>
        <v/>
      </c>
      <c r="F87" s="287" t="str">
        <f>IF(data!C63="","",data!C63)</f>
        <v/>
      </c>
      <c r="G87" s="287" t="str">
        <f>IF(data!D63="","",data!D63)</f>
        <v/>
      </c>
      <c r="H87" s="287" t="str">
        <f>IF(data!E63="","",data!E63)</f>
        <v/>
      </c>
      <c r="I87" s="287" t="str">
        <f>IF(data!F63="","",data!F63)</f>
        <v/>
      </c>
      <c r="J87" s="306" t="str">
        <f>IF(data!G63="","",data!G63)</f>
        <v/>
      </c>
      <c r="K87" s="291" t="str">
        <f>IF(data!H63="","",data!H63)</f>
        <v/>
      </c>
      <c r="L87" s="287" t="str">
        <f>IF(data!I63="","",data!I63)</f>
        <v/>
      </c>
      <c r="M87" s="287" t="str">
        <f>IF(data!J63="","",data!J63)</f>
        <v/>
      </c>
      <c r="N87" s="287" t="str">
        <f>IF(data!K63="","",data!K63)</f>
        <v/>
      </c>
      <c r="O87" s="287" t="str">
        <f>IF(data!L63="","",data!L63)</f>
        <v/>
      </c>
      <c r="P87" s="292" t="str">
        <f>IF(data!M63="","",data!M63)</f>
        <v/>
      </c>
      <c r="Q87" s="309" t="str">
        <f>IF(data!N63="","",data!N63)</f>
        <v/>
      </c>
      <c r="R87" s="287" t="str">
        <f>IF(data!O63="","",data!O63)</f>
        <v/>
      </c>
      <c r="S87" s="287" t="str">
        <f>IF(data!P63="","",data!P63)</f>
        <v/>
      </c>
      <c r="T87" s="287" t="str">
        <f>IF(data!Q63="","",data!Q63)</f>
        <v/>
      </c>
      <c r="U87" s="287" t="str">
        <f>IF(data!R63="","",data!R63)</f>
        <v/>
      </c>
      <c r="V87" s="306" t="str">
        <f>IF(data!S63="","",data!S63)</f>
        <v/>
      </c>
      <c r="W87" s="291" t="str">
        <f>IF(data!T63="","",data!T63)</f>
        <v/>
      </c>
      <c r="X87" s="287" t="str">
        <f>IF(data!U63="","",data!U63)</f>
        <v/>
      </c>
      <c r="Y87" s="287" t="str">
        <f>IF(data!V63="","",data!V63)</f>
        <v/>
      </c>
      <c r="Z87" s="287" t="str">
        <f>IF(data!W63="","",data!W63)</f>
        <v/>
      </c>
      <c r="AA87" s="287" t="str">
        <f>IF(data!X63="","",data!X63)</f>
        <v/>
      </c>
      <c r="AB87" s="292" t="str">
        <f>IF(data!Y63="","",data!Y63)</f>
        <v/>
      </c>
    </row>
    <row r="88" spans="2:28" s="227" customFormat="1">
      <c r="B88" s="233"/>
      <c r="C88" s="232" t="s">
        <v>155</v>
      </c>
      <c r="D88" s="231"/>
      <c r="E88" s="291" t="str">
        <f>IF(data!B64="","",data!B64)</f>
        <v/>
      </c>
      <c r="F88" s="287" t="str">
        <f>IF(data!C64="","",data!C64)</f>
        <v/>
      </c>
      <c r="G88" s="287" t="str">
        <f>IF(data!D64="","",data!D64)</f>
        <v/>
      </c>
      <c r="H88" s="287" t="str">
        <f>IF(data!E64="","",data!E64)</f>
        <v/>
      </c>
      <c r="I88" s="287" t="str">
        <f>IF(data!F64="","",data!F64)</f>
        <v/>
      </c>
      <c r="J88" s="306" t="str">
        <f>IF(data!G64="","",data!G64)</f>
        <v/>
      </c>
      <c r="K88" s="291" t="str">
        <f>IF(data!H64="","",data!H64)</f>
        <v/>
      </c>
      <c r="L88" s="287" t="str">
        <f>IF(data!I64="","",data!I64)</f>
        <v/>
      </c>
      <c r="M88" s="287" t="str">
        <f>IF(data!J64="","",data!J64)</f>
        <v/>
      </c>
      <c r="N88" s="287" t="str">
        <f>IF(data!K64="","",data!K64)</f>
        <v/>
      </c>
      <c r="O88" s="287" t="str">
        <f>IF(data!L64="","",data!L64)</f>
        <v/>
      </c>
      <c r="P88" s="292" t="str">
        <f>IF(data!M64="","",data!M64)</f>
        <v/>
      </c>
      <c r="Q88" s="309" t="str">
        <f>IF(data!N64="","",data!N64)</f>
        <v/>
      </c>
      <c r="R88" s="287" t="str">
        <f>IF(data!O64="","",data!O64)</f>
        <v/>
      </c>
      <c r="S88" s="287" t="str">
        <f>IF(data!P64="","",data!P64)</f>
        <v/>
      </c>
      <c r="T88" s="287" t="str">
        <f>IF(data!Q64="","",data!Q64)</f>
        <v/>
      </c>
      <c r="U88" s="287" t="str">
        <f>IF(data!R64="","",data!R64)</f>
        <v/>
      </c>
      <c r="V88" s="306" t="str">
        <f>IF(data!S64="","",data!S64)</f>
        <v/>
      </c>
      <c r="W88" s="291" t="str">
        <f>IF(data!T64="","",data!T64)</f>
        <v/>
      </c>
      <c r="X88" s="287" t="str">
        <f>IF(data!U64="","",data!U64)</f>
        <v/>
      </c>
      <c r="Y88" s="287" t="str">
        <f>IF(data!V64="","",data!V64)</f>
        <v/>
      </c>
      <c r="Z88" s="287" t="str">
        <f>IF(data!W64="","",data!W64)</f>
        <v/>
      </c>
      <c r="AA88" s="287" t="str">
        <f>IF(data!X64="","",data!X64)</f>
        <v/>
      </c>
      <c r="AB88" s="292" t="str">
        <f>IF(data!Y64="","",data!Y64)</f>
        <v/>
      </c>
    </row>
    <row r="89" spans="2:28" s="227" customFormat="1" ht="16.5" thickBot="1">
      <c r="B89" s="230">
        <v>20</v>
      </c>
      <c r="C89" s="229" t="s">
        <v>155</v>
      </c>
      <c r="D89" s="228"/>
      <c r="E89" s="293" t="str">
        <f>IF(COUNTIF(E86:E88,"")=3,"",AVERAGE(E86:E88))</f>
        <v/>
      </c>
      <c r="F89" s="294" t="str">
        <f t="shared" ref="F89:AB89" si="39">IF(COUNTIF(F86:F88,"")=3,"",AVERAGE(F86:F88))</f>
        <v/>
      </c>
      <c r="G89" s="294" t="str">
        <f t="shared" si="39"/>
        <v/>
      </c>
      <c r="H89" s="294" t="str">
        <f t="shared" si="39"/>
        <v/>
      </c>
      <c r="I89" s="294" t="str">
        <f t="shared" si="39"/>
        <v/>
      </c>
      <c r="J89" s="304" t="str">
        <f t="shared" si="39"/>
        <v/>
      </c>
      <c r="K89" s="293" t="str">
        <f t="shared" si="39"/>
        <v/>
      </c>
      <c r="L89" s="294" t="str">
        <f t="shared" si="39"/>
        <v/>
      </c>
      <c r="M89" s="294" t="str">
        <f t="shared" si="39"/>
        <v/>
      </c>
      <c r="N89" s="294" t="str">
        <f t="shared" si="39"/>
        <v/>
      </c>
      <c r="O89" s="294" t="str">
        <f t="shared" si="39"/>
        <v/>
      </c>
      <c r="P89" s="295" t="str">
        <f t="shared" si="39"/>
        <v/>
      </c>
      <c r="Q89" s="310" t="str">
        <f t="shared" si="39"/>
        <v/>
      </c>
      <c r="R89" s="294" t="str">
        <f t="shared" si="39"/>
        <v/>
      </c>
      <c r="S89" s="294" t="str">
        <f t="shared" si="39"/>
        <v/>
      </c>
      <c r="T89" s="294" t="str">
        <f t="shared" si="39"/>
        <v/>
      </c>
      <c r="U89" s="294" t="str">
        <f t="shared" si="39"/>
        <v/>
      </c>
      <c r="V89" s="304" t="str">
        <f t="shared" si="39"/>
        <v/>
      </c>
      <c r="W89" s="293" t="str">
        <f t="shared" si="39"/>
        <v/>
      </c>
      <c r="X89" s="294" t="str">
        <f t="shared" si="39"/>
        <v/>
      </c>
      <c r="Y89" s="294" t="str">
        <f t="shared" si="39"/>
        <v/>
      </c>
      <c r="Z89" s="294" t="str">
        <f t="shared" si="39"/>
        <v/>
      </c>
      <c r="AA89" s="294" t="str">
        <f t="shared" si="39"/>
        <v/>
      </c>
      <c r="AB89" s="295" t="str">
        <f t="shared" si="39"/>
        <v/>
      </c>
    </row>
    <row r="90" spans="2:28" ht="16.5" thickTop="1"/>
    <row r="91" spans="2:28">
      <c r="B91" s="226" t="s">
        <v>154</v>
      </c>
      <c r="C91" s="226"/>
      <c r="D91" s="226"/>
      <c r="E91" s="226"/>
      <c r="K91" s="226"/>
      <c r="L91" s="226"/>
      <c r="M91" s="226"/>
    </row>
    <row r="92" spans="2:28">
      <c r="K92" s="226"/>
      <c r="L92" s="226"/>
      <c r="M92" s="226"/>
    </row>
    <row r="108" spans="11:11" ht="19.5">
      <c r="K108" s="225"/>
    </row>
    <row r="128" spans="11:11" ht="19.5">
      <c r="K128" s="225"/>
    </row>
  </sheetData>
  <mergeCells count="14">
    <mergeCell ref="O7:P7"/>
    <mergeCell ref="W6:AB6"/>
    <mergeCell ref="W7:Z7"/>
    <mergeCell ref="AA7:AB7"/>
    <mergeCell ref="B7:B9"/>
    <mergeCell ref="C7:D9"/>
    <mergeCell ref="E7:H7"/>
    <mergeCell ref="K7:N7"/>
    <mergeCell ref="Q7:T7"/>
    <mergeCell ref="B6:D6"/>
    <mergeCell ref="E6:I6"/>
    <mergeCell ref="K6:P6"/>
    <mergeCell ref="Q6:V6"/>
    <mergeCell ref="U7:V7"/>
  </mergeCells>
  <pageMargins left="0.7" right="0.7" top="0.75" bottom="0.75" header="0.3" footer="0.3"/>
  <pageSetup paperSize="8" scale="3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A6DAC-3D11-4FFF-AFD0-7AD24A41626E}">
  <dimension ref="A1:Y64"/>
  <sheetViews>
    <sheetView topLeftCell="A42" workbookViewId="0">
      <selection activeCell="K74" sqref="K74"/>
    </sheetView>
  </sheetViews>
  <sheetFormatPr defaultRowHeight="13.5"/>
  <sheetData>
    <row r="1" spans="1:25">
      <c r="B1" s="495" t="s">
        <v>167</v>
      </c>
      <c r="C1" s="495"/>
      <c r="D1" s="495"/>
      <c r="E1" s="495"/>
      <c r="F1" s="495"/>
      <c r="G1" s="316"/>
      <c r="H1" s="497" t="s">
        <v>174</v>
      </c>
      <c r="I1" s="497"/>
      <c r="J1" s="497"/>
      <c r="K1" s="497"/>
      <c r="L1" s="497"/>
      <c r="M1" s="497"/>
      <c r="N1" s="500" t="s">
        <v>166</v>
      </c>
      <c r="O1" s="500"/>
      <c r="P1" s="500"/>
      <c r="Q1" s="500"/>
      <c r="R1" s="500"/>
      <c r="S1" s="500"/>
      <c r="T1" s="479" t="s">
        <v>173</v>
      </c>
      <c r="U1" s="479"/>
      <c r="V1" s="479"/>
      <c r="W1" s="479"/>
      <c r="X1" s="479"/>
      <c r="Y1" s="479"/>
    </row>
    <row r="2" spans="1:25">
      <c r="B2" s="476" t="s">
        <v>163</v>
      </c>
      <c r="C2" s="476"/>
      <c r="D2" s="476"/>
      <c r="E2" s="476"/>
      <c r="F2" s="313" t="s">
        <v>162</v>
      </c>
      <c r="G2" s="313"/>
      <c r="H2" s="476" t="s">
        <v>163</v>
      </c>
      <c r="I2" s="476"/>
      <c r="J2" s="476"/>
      <c r="K2" s="476"/>
      <c r="L2" s="476" t="s">
        <v>162</v>
      </c>
      <c r="M2" s="476"/>
      <c r="N2" s="476" t="s">
        <v>163</v>
      </c>
      <c r="O2" s="476"/>
      <c r="P2" s="476"/>
      <c r="Q2" s="476"/>
      <c r="R2" s="476" t="s">
        <v>162</v>
      </c>
      <c r="S2" s="476"/>
      <c r="T2" s="476"/>
      <c r="U2" s="476"/>
      <c r="V2" s="476"/>
      <c r="W2" s="476"/>
      <c r="X2" s="476" t="s">
        <v>162</v>
      </c>
      <c r="Y2" s="476"/>
    </row>
    <row r="3" spans="1:25" ht="25.5">
      <c r="B3" s="313" t="s">
        <v>1</v>
      </c>
      <c r="C3" s="248" t="s">
        <v>161</v>
      </c>
      <c r="D3" s="248" t="s">
        <v>160</v>
      </c>
      <c r="E3" s="248" t="s">
        <v>159</v>
      </c>
      <c r="F3" s="248" t="s">
        <v>158</v>
      </c>
      <c r="G3" s="248" t="s">
        <v>157</v>
      </c>
      <c r="H3" s="313" t="s">
        <v>1</v>
      </c>
      <c r="I3" s="248" t="s">
        <v>161</v>
      </c>
      <c r="J3" s="248" t="s">
        <v>160</v>
      </c>
      <c r="K3" s="248" t="s">
        <v>159</v>
      </c>
      <c r="L3" s="248" t="s">
        <v>158</v>
      </c>
      <c r="M3" s="248" t="s">
        <v>157</v>
      </c>
      <c r="N3" s="313" t="s">
        <v>1</v>
      </c>
      <c r="O3" s="248" t="s">
        <v>161</v>
      </c>
      <c r="P3" s="248" t="s">
        <v>160</v>
      </c>
      <c r="Q3" s="248" t="s">
        <v>159</v>
      </c>
      <c r="R3" s="248" t="s">
        <v>158</v>
      </c>
      <c r="S3" s="248" t="s">
        <v>157</v>
      </c>
      <c r="T3" s="313" t="s">
        <v>1</v>
      </c>
      <c r="U3" s="248" t="s">
        <v>161</v>
      </c>
      <c r="V3" s="248" t="s">
        <v>160</v>
      </c>
      <c r="W3" s="248" t="s">
        <v>159</v>
      </c>
      <c r="X3" s="248" t="s">
        <v>158</v>
      </c>
      <c r="Y3" s="248" t="s">
        <v>157</v>
      </c>
    </row>
    <row r="4" spans="1:25">
      <c r="A4" t="s">
        <v>15</v>
      </c>
      <c r="B4" s="313" t="s">
        <v>4</v>
      </c>
      <c r="C4" s="313" t="s">
        <v>4</v>
      </c>
      <c r="D4" s="313" t="s">
        <v>5</v>
      </c>
      <c r="E4" s="248" t="s">
        <v>156</v>
      </c>
      <c r="F4" s="313" t="s">
        <v>4</v>
      </c>
      <c r="G4" s="313" t="s">
        <v>5</v>
      </c>
      <c r="H4" s="313" t="s">
        <v>4</v>
      </c>
      <c r="I4" s="313" t="s">
        <v>4</v>
      </c>
      <c r="J4" s="313" t="s">
        <v>5</v>
      </c>
      <c r="K4" s="248" t="s">
        <v>156</v>
      </c>
      <c r="L4" s="313" t="s">
        <v>4</v>
      </c>
      <c r="M4" s="313" t="s">
        <v>5</v>
      </c>
      <c r="N4" s="313" t="s">
        <v>4</v>
      </c>
      <c r="O4" s="313" t="s">
        <v>4</v>
      </c>
      <c r="P4" s="313" t="s">
        <v>5</v>
      </c>
      <c r="Q4" s="248" t="s">
        <v>156</v>
      </c>
      <c r="R4" s="313" t="s">
        <v>4</v>
      </c>
      <c r="S4" s="313" t="s">
        <v>5</v>
      </c>
      <c r="T4" s="313" t="s">
        <v>4</v>
      </c>
      <c r="U4" s="313" t="s">
        <v>4</v>
      </c>
      <c r="V4" s="313" t="s">
        <v>5</v>
      </c>
      <c r="W4" s="248" t="s">
        <v>156</v>
      </c>
      <c r="X4" s="313" t="s">
        <v>4</v>
      </c>
      <c r="Y4" s="313" t="s">
        <v>5</v>
      </c>
    </row>
    <row r="5" spans="1:25">
      <c r="A5" s="503">
        <v>1</v>
      </c>
      <c r="B5" s="504"/>
      <c r="C5" s="504"/>
      <c r="D5" s="504"/>
      <c r="E5" s="504"/>
      <c r="F5" s="504"/>
      <c r="G5" s="504"/>
      <c r="H5" s="504"/>
      <c r="I5" s="504"/>
      <c r="J5" s="504"/>
      <c r="K5" s="504"/>
      <c r="L5" s="504"/>
      <c r="M5" s="504"/>
      <c r="N5" s="504"/>
      <c r="O5" s="504"/>
      <c r="P5" s="504"/>
      <c r="Q5" s="504"/>
      <c r="R5" s="504"/>
      <c r="S5" s="504"/>
      <c r="T5" s="504"/>
      <c r="U5" s="504"/>
      <c r="V5" s="504"/>
      <c r="W5" s="504"/>
      <c r="X5" s="504"/>
      <c r="Y5" s="504"/>
    </row>
    <row r="6" spans="1:25">
      <c r="A6" s="503"/>
      <c r="B6" s="504"/>
      <c r="C6" s="504"/>
      <c r="D6" s="504"/>
      <c r="E6" s="504"/>
      <c r="F6" s="504"/>
      <c r="G6" s="504"/>
      <c r="H6" s="504"/>
      <c r="I6" s="504"/>
      <c r="J6" s="504"/>
      <c r="K6" s="504"/>
      <c r="L6" s="504"/>
      <c r="M6" s="504"/>
      <c r="N6" s="504"/>
      <c r="O6" s="504"/>
      <c r="P6" s="504"/>
      <c r="Q6" s="504"/>
      <c r="R6" s="504"/>
      <c r="S6" s="504"/>
      <c r="T6" s="504"/>
      <c r="U6" s="504"/>
      <c r="V6" s="504"/>
      <c r="W6" s="504"/>
      <c r="X6" s="504"/>
      <c r="Y6" s="504"/>
    </row>
    <row r="7" spans="1:25">
      <c r="A7" s="503"/>
      <c r="B7" s="504"/>
      <c r="C7" s="504"/>
      <c r="D7" s="504"/>
      <c r="E7" s="504"/>
      <c r="F7" s="504"/>
      <c r="G7" s="504"/>
      <c r="H7" s="504"/>
      <c r="I7" s="504"/>
      <c r="J7" s="504"/>
      <c r="K7" s="504"/>
      <c r="L7" s="504"/>
      <c r="M7" s="504"/>
      <c r="N7" s="504"/>
      <c r="O7" s="504"/>
      <c r="P7" s="504"/>
      <c r="Q7" s="504"/>
      <c r="R7" s="504"/>
      <c r="S7" s="504"/>
      <c r="T7" s="504"/>
      <c r="U7" s="504"/>
      <c r="V7" s="504"/>
      <c r="W7" s="504"/>
      <c r="X7" s="504"/>
      <c r="Y7" s="504"/>
    </row>
    <row r="8" spans="1:25">
      <c r="A8" s="503">
        <v>2</v>
      </c>
      <c r="B8" s="504"/>
      <c r="C8" s="504"/>
      <c r="D8" s="504"/>
      <c r="E8" s="504"/>
      <c r="F8" s="504"/>
      <c r="G8" s="504"/>
      <c r="H8" s="504"/>
      <c r="I8" s="504"/>
      <c r="J8" s="504"/>
      <c r="K8" s="504"/>
      <c r="L8" s="504"/>
      <c r="M8" s="504"/>
      <c r="N8" s="504"/>
      <c r="O8" s="504"/>
      <c r="P8" s="504"/>
      <c r="Q8" s="504"/>
      <c r="R8" s="504"/>
      <c r="S8" s="504"/>
      <c r="T8" s="504"/>
      <c r="U8" s="504"/>
      <c r="V8" s="504"/>
      <c r="W8" s="504"/>
      <c r="X8" s="504"/>
      <c r="Y8" s="504"/>
    </row>
    <row r="9" spans="1:25">
      <c r="A9" s="503"/>
      <c r="B9" s="504"/>
      <c r="C9" s="504"/>
      <c r="D9" s="504"/>
      <c r="E9" s="504"/>
      <c r="F9" s="504"/>
      <c r="G9" s="504"/>
      <c r="H9" s="504"/>
      <c r="I9" s="504"/>
      <c r="J9" s="504"/>
      <c r="K9" s="504"/>
      <c r="L9" s="504"/>
      <c r="M9" s="504"/>
      <c r="N9" s="504"/>
      <c r="O9" s="504"/>
      <c r="P9" s="504"/>
      <c r="Q9" s="504"/>
      <c r="R9" s="504"/>
      <c r="S9" s="504"/>
      <c r="T9" s="504"/>
      <c r="U9" s="504"/>
      <c r="V9" s="504"/>
      <c r="W9" s="504"/>
      <c r="X9" s="504"/>
      <c r="Y9" s="504"/>
    </row>
    <row r="10" spans="1:25">
      <c r="A10" s="503"/>
      <c r="B10" s="504"/>
      <c r="C10" s="504"/>
      <c r="D10" s="504"/>
      <c r="E10" s="504"/>
      <c r="F10" s="504"/>
      <c r="G10" s="504"/>
      <c r="H10" s="504"/>
      <c r="I10" s="504"/>
      <c r="J10" s="504"/>
      <c r="K10" s="504"/>
      <c r="L10" s="504"/>
      <c r="M10" s="504"/>
      <c r="N10" s="504"/>
      <c r="O10" s="504"/>
      <c r="P10" s="504"/>
      <c r="Q10" s="504"/>
      <c r="R10" s="504"/>
      <c r="S10" s="504"/>
      <c r="T10" s="504"/>
      <c r="U10" s="504"/>
      <c r="V10" s="504"/>
      <c r="W10" s="504"/>
      <c r="X10" s="504"/>
      <c r="Y10" s="504"/>
    </row>
    <row r="11" spans="1:25">
      <c r="A11" s="503">
        <v>3</v>
      </c>
      <c r="B11" s="504"/>
      <c r="C11" s="504"/>
      <c r="D11" s="504"/>
      <c r="E11" s="504"/>
      <c r="F11" s="504"/>
      <c r="G11" s="504"/>
      <c r="H11" s="504"/>
      <c r="I11" s="504"/>
      <c r="J11" s="504"/>
      <c r="K11" s="504"/>
      <c r="L11" s="504"/>
      <c r="M11" s="504"/>
      <c r="N11" s="504"/>
      <c r="O11" s="504"/>
      <c r="P11" s="504"/>
      <c r="Q11" s="504"/>
      <c r="R11" s="504"/>
      <c r="S11" s="504"/>
      <c r="T11" s="504"/>
      <c r="U11" s="504"/>
      <c r="V11" s="504"/>
      <c r="W11" s="504"/>
      <c r="X11" s="504"/>
      <c r="Y11" s="504"/>
    </row>
    <row r="12" spans="1:25">
      <c r="A12" s="503"/>
      <c r="B12" s="504"/>
      <c r="C12" s="504"/>
      <c r="D12" s="504"/>
      <c r="E12" s="504"/>
      <c r="F12" s="504"/>
      <c r="G12" s="504"/>
      <c r="H12" s="504"/>
      <c r="I12" s="504"/>
      <c r="J12" s="504"/>
      <c r="K12" s="504"/>
      <c r="L12" s="504"/>
      <c r="M12" s="504"/>
      <c r="N12" s="504"/>
      <c r="O12" s="504"/>
      <c r="P12" s="504"/>
      <c r="Q12" s="504"/>
      <c r="R12" s="504"/>
      <c r="S12" s="504"/>
      <c r="T12" s="504"/>
      <c r="U12" s="504"/>
      <c r="V12" s="504"/>
      <c r="W12" s="504"/>
      <c r="X12" s="504"/>
      <c r="Y12" s="504"/>
    </row>
    <row r="13" spans="1:25">
      <c r="A13" s="503"/>
      <c r="B13" s="504"/>
      <c r="C13" s="504"/>
      <c r="D13" s="504"/>
      <c r="E13" s="504"/>
      <c r="F13" s="504"/>
      <c r="G13" s="504"/>
      <c r="H13" s="504"/>
      <c r="I13" s="504"/>
      <c r="J13" s="504"/>
      <c r="K13" s="504"/>
      <c r="L13" s="504"/>
      <c r="M13" s="504"/>
      <c r="N13" s="504"/>
      <c r="O13" s="504"/>
      <c r="P13" s="504"/>
      <c r="Q13" s="504"/>
      <c r="R13" s="504"/>
      <c r="S13" s="504"/>
      <c r="T13" s="504"/>
      <c r="U13" s="504"/>
      <c r="V13" s="504"/>
      <c r="W13" s="504"/>
      <c r="X13" s="504"/>
      <c r="Y13" s="504"/>
    </row>
    <row r="14" spans="1:25">
      <c r="A14" s="503">
        <v>4</v>
      </c>
      <c r="B14" s="504"/>
      <c r="C14" s="504"/>
      <c r="D14" s="504"/>
      <c r="E14" s="504"/>
      <c r="F14" s="504"/>
      <c r="G14" s="504"/>
      <c r="H14" s="504"/>
      <c r="I14" s="504"/>
      <c r="J14" s="504"/>
      <c r="K14" s="504"/>
      <c r="L14" s="504"/>
      <c r="M14" s="504"/>
      <c r="N14" s="504"/>
      <c r="O14" s="504"/>
      <c r="P14" s="504"/>
      <c r="Q14" s="504"/>
      <c r="R14" s="504"/>
      <c r="S14" s="504"/>
      <c r="T14" s="504"/>
      <c r="U14" s="504"/>
      <c r="V14" s="504"/>
      <c r="W14" s="504"/>
      <c r="X14" s="504"/>
      <c r="Y14" s="504"/>
    </row>
    <row r="15" spans="1:25">
      <c r="A15" s="503"/>
      <c r="B15" s="504"/>
      <c r="C15" s="504"/>
      <c r="D15" s="504"/>
      <c r="E15" s="504"/>
      <c r="F15" s="504"/>
      <c r="G15" s="504"/>
      <c r="H15" s="504"/>
      <c r="I15" s="504"/>
      <c r="J15" s="504"/>
      <c r="K15" s="504"/>
      <c r="L15" s="504"/>
      <c r="M15" s="504"/>
      <c r="N15" s="504"/>
      <c r="O15" s="504"/>
      <c r="P15" s="504"/>
      <c r="Q15" s="504"/>
      <c r="R15" s="504"/>
      <c r="S15" s="504"/>
      <c r="T15" s="504"/>
      <c r="U15" s="504"/>
      <c r="V15" s="504"/>
      <c r="W15" s="504"/>
      <c r="X15" s="504"/>
      <c r="Y15" s="504"/>
    </row>
    <row r="16" spans="1:25">
      <c r="A16" s="503"/>
      <c r="B16" s="504"/>
      <c r="C16" s="504"/>
      <c r="D16" s="504"/>
      <c r="E16" s="504"/>
      <c r="F16" s="504"/>
      <c r="G16" s="504"/>
      <c r="H16" s="504"/>
      <c r="I16" s="504"/>
      <c r="J16" s="504"/>
      <c r="K16" s="504"/>
      <c r="L16" s="504"/>
      <c r="M16" s="504"/>
      <c r="N16" s="504"/>
      <c r="O16" s="504"/>
      <c r="P16" s="504"/>
      <c r="Q16" s="504"/>
      <c r="R16" s="504"/>
      <c r="S16" s="504"/>
      <c r="T16" s="504"/>
      <c r="U16" s="504"/>
      <c r="V16" s="504"/>
      <c r="W16" s="504"/>
      <c r="X16" s="504"/>
      <c r="Y16" s="504"/>
    </row>
    <row r="17" spans="1:25">
      <c r="A17" s="503">
        <v>5</v>
      </c>
      <c r="B17" s="504"/>
      <c r="C17" s="504"/>
      <c r="D17" s="504"/>
      <c r="E17" s="504"/>
      <c r="F17" s="504"/>
      <c r="G17" s="504"/>
      <c r="H17" s="504"/>
      <c r="I17" s="504"/>
      <c r="J17" s="504"/>
      <c r="K17" s="504"/>
      <c r="L17" s="504"/>
      <c r="M17" s="504"/>
      <c r="N17" s="504"/>
      <c r="O17" s="504"/>
      <c r="P17" s="504"/>
      <c r="Q17" s="504"/>
      <c r="R17" s="504"/>
      <c r="S17" s="504"/>
      <c r="T17" s="504"/>
      <c r="U17" s="504"/>
      <c r="V17" s="504"/>
      <c r="W17" s="504"/>
      <c r="X17" s="504"/>
      <c r="Y17" s="504"/>
    </row>
    <row r="18" spans="1:25">
      <c r="A18" s="503"/>
      <c r="B18" s="504"/>
      <c r="C18" s="504"/>
      <c r="D18" s="504"/>
      <c r="E18" s="504"/>
      <c r="F18" s="504"/>
      <c r="G18" s="504"/>
      <c r="H18" s="504"/>
      <c r="I18" s="504"/>
      <c r="J18" s="504"/>
      <c r="K18" s="504"/>
      <c r="L18" s="504"/>
      <c r="M18" s="504"/>
      <c r="N18" s="504"/>
      <c r="O18" s="504"/>
      <c r="P18" s="504"/>
      <c r="Q18" s="504"/>
      <c r="R18" s="504"/>
      <c r="S18" s="504"/>
      <c r="T18" s="504"/>
      <c r="U18" s="504"/>
      <c r="V18" s="504"/>
      <c r="W18" s="504"/>
      <c r="X18" s="504"/>
      <c r="Y18" s="504"/>
    </row>
    <row r="19" spans="1:25">
      <c r="A19" s="503"/>
      <c r="B19" s="504"/>
      <c r="C19" s="504"/>
      <c r="D19" s="504"/>
      <c r="E19" s="504"/>
      <c r="F19" s="504"/>
      <c r="G19" s="504"/>
      <c r="H19" s="504"/>
      <c r="I19" s="504"/>
      <c r="J19" s="504"/>
      <c r="K19" s="504"/>
      <c r="L19" s="504"/>
      <c r="M19" s="504"/>
      <c r="N19" s="504"/>
      <c r="O19" s="504"/>
      <c r="P19" s="504"/>
      <c r="Q19" s="504"/>
      <c r="R19" s="504"/>
      <c r="S19" s="504"/>
      <c r="T19" s="504"/>
      <c r="U19" s="504"/>
      <c r="V19" s="504"/>
      <c r="W19" s="504"/>
      <c r="X19" s="504"/>
      <c r="Y19" s="504"/>
    </row>
    <row r="20" spans="1:25">
      <c r="A20" s="503">
        <v>6</v>
      </c>
      <c r="B20" s="504"/>
      <c r="C20" s="504"/>
      <c r="D20" s="504"/>
      <c r="E20" s="504"/>
      <c r="F20" s="504"/>
      <c r="G20" s="504"/>
      <c r="H20" s="504"/>
      <c r="I20" s="504"/>
      <c r="J20" s="504"/>
      <c r="K20" s="504"/>
      <c r="L20" s="504"/>
      <c r="M20" s="504"/>
      <c r="N20" s="504"/>
      <c r="O20" s="504"/>
      <c r="P20" s="504"/>
      <c r="Q20" s="504"/>
      <c r="R20" s="504"/>
      <c r="S20" s="504"/>
      <c r="T20" s="504"/>
      <c r="U20" s="504"/>
      <c r="V20" s="504"/>
      <c r="W20" s="504"/>
      <c r="X20" s="504"/>
      <c r="Y20" s="504"/>
    </row>
    <row r="21" spans="1:25">
      <c r="A21" s="503"/>
      <c r="B21" s="504"/>
      <c r="C21" s="504"/>
      <c r="D21" s="504"/>
      <c r="E21" s="504"/>
      <c r="F21" s="504"/>
      <c r="G21" s="504"/>
      <c r="H21" s="504"/>
      <c r="I21" s="504"/>
      <c r="J21" s="504"/>
      <c r="K21" s="504"/>
      <c r="L21" s="504"/>
      <c r="M21" s="504"/>
      <c r="N21" s="504"/>
      <c r="O21" s="504"/>
      <c r="P21" s="504"/>
      <c r="Q21" s="504"/>
      <c r="R21" s="504"/>
      <c r="S21" s="504"/>
      <c r="T21" s="504"/>
      <c r="U21" s="504"/>
      <c r="V21" s="504"/>
      <c r="W21" s="504"/>
      <c r="X21" s="504"/>
      <c r="Y21" s="504"/>
    </row>
    <row r="22" spans="1:25">
      <c r="A22" s="503"/>
      <c r="B22" s="504"/>
      <c r="C22" s="504"/>
      <c r="D22" s="504"/>
      <c r="E22" s="504"/>
      <c r="F22" s="504"/>
      <c r="G22" s="504"/>
      <c r="H22" s="504"/>
      <c r="I22" s="504"/>
      <c r="J22" s="504"/>
      <c r="K22" s="504"/>
      <c r="L22" s="504"/>
      <c r="M22" s="504"/>
      <c r="N22" s="504"/>
      <c r="O22" s="504"/>
      <c r="P22" s="504"/>
      <c r="Q22" s="504"/>
      <c r="R22" s="504"/>
      <c r="S22" s="504"/>
      <c r="T22" s="504"/>
      <c r="U22" s="504"/>
      <c r="V22" s="504"/>
      <c r="W22" s="504"/>
      <c r="X22" s="504"/>
      <c r="Y22" s="504"/>
    </row>
    <row r="23" spans="1:25">
      <c r="A23" s="503">
        <v>7</v>
      </c>
      <c r="B23" s="504"/>
      <c r="C23" s="504"/>
      <c r="D23" s="504"/>
      <c r="E23" s="504"/>
      <c r="F23" s="504"/>
      <c r="G23" s="504"/>
      <c r="H23" s="504"/>
      <c r="I23" s="504"/>
      <c r="J23" s="504"/>
      <c r="K23" s="504"/>
      <c r="L23" s="504"/>
      <c r="M23" s="504"/>
      <c r="N23" s="504"/>
      <c r="O23" s="504"/>
      <c r="P23" s="504"/>
      <c r="Q23" s="504"/>
      <c r="R23" s="504"/>
      <c r="S23" s="504"/>
      <c r="T23" s="504"/>
      <c r="U23" s="504"/>
      <c r="V23" s="504"/>
      <c r="W23" s="504"/>
      <c r="X23" s="504"/>
      <c r="Y23" s="504"/>
    </row>
    <row r="24" spans="1:25">
      <c r="A24" s="503"/>
      <c r="B24" s="504"/>
      <c r="C24" s="504"/>
      <c r="D24" s="504"/>
      <c r="E24" s="504"/>
      <c r="F24" s="504"/>
      <c r="G24" s="504"/>
      <c r="H24" s="504"/>
      <c r="I24" s="504"/>
      <c r="J24" s="504"/>
      <c r="K24" s="504"/>
      <c r="L24" s="504"/>
      <c r="M24" s="504"/>
      <c r="N24" s="504"/>
      <c r="O24" s="504"/>
      <c r="P24" s="504"/>
      <c r="Q24" s="504"/>
      <c r="R24" s="504"/>
      <c r="S24" s="504"/>
      <c r="T24" s="504"/>
      <c r="U24" s="504"/>
      <c r="V24" s="504"/>
      <c r="W24" s="504"/>
      <c r="X24" s="504"/>
      <c r="Y24" s="504"/>
    </row>
    <row r="25" spans="1:25">
      <c r="A25" s="503"/>
      <c r="B25" s="504"/>
      <c r="C25" s="504"/>
      <c r="D25" s="504"/>
      <c r="E25" s="504"/>
      <c r="F25" s="504"/>
      <c r="G25" s="504"/>
      <c r="H25" s="504"/>
      <c r="I25" s="504"/>
      <c r="J25" s="504"/>
      <c r="K25" s="504"/>
      <c r="L25" s="504"/>
      <c r="M25" s="504"/>
      <c r="N25" s="504"/>
      <c r="O25" s="504"/>
      <c r="P25" s="504"/>
      <c r="Q25" s="504"/>
      <c r="R25" s="504"/>
      <c r="S25" s="504"/>
      <c r="T25" s="504"/>
      <c r="U25" s="504"/>
      <c r="V25" s="504"/>
      <c r="W25" s="504"/>
      <c r="X25" s="504"/>
      <c r="Y25" s="504"/>
    </row>
    <row r="26" spans="1:25">
      <c r="A26" s="503">
        <v>8</v>
      </c>
      <c r="B26" s="504"/>
      <c r="C26" s="504"/>
      <c r="D26" s="504"/>
      <c r="E26" s="504"/>
      <c r="F26" s="504"/>
      <c r="G26" s="504"/>
      <c r="H26" s="504"/>
      <c r="I26" s="504"/>
      <c r="J26" s="504"/>
      <c r="K26" s="504"/>
      <c r="L26" s="504"/>
      <c r="M26" s="504"/>
      <c r="N26" s="504"/>
      <c r="O26" s="504"/>
      <c r="P26" s="504"/>
      <c r="Q26" s="504"/>
      <c r="R26" s="504"/>
      <c r="S26" s="504"/>
      <c r="T26" s="504"/>
      <c r="U26" s="504"/>
      <c r="V26" s="504"/>
      <c r="W26" s="504"/>
      <c r="X26" s="504"/>
      <c r="Y26" s="504"/>
    </row>
    <row r="27" spans="1:25">
      <c r="A27" s="503"/>
      <c r="B27" s="504"/>
      <c r="C27" s="504"/>
      <c r="D27" s="504"/>
      <c r="E27" s="504"/>
      <c r="F27" s="504"/>
      <c r="G27" s="504"/>
      <c r="H27" s="504"/>
      <c r="I27" s="504"/>
      <c r="J27" s="504"/>
      <c r="K27" s="504"/>
      <c r="L27" s="504"/>
      <c r="M27" s="504"/>
      <c r="N27" s="504"/>
      <c r="O27" s="504"/>
      <c r="P27" s="504"/>
      <c r="Q27" s="504"/>
      <c r="R27" s="504"/>
      <c r="S27" s="504"/>
      <c r="T27" s="504"/>
      <c r="U27" s="504"/>
      <c r="V27" s="504"/>
      <c r="W27" s="504"/>
      <c r="X27" s="504"/>
      <c r="Y27" s="504"/>
    </row>
    <row r="28" spans="1:25">
      <c r="A28" s="503"/>
      <c r="B28" s="504"/>
      <c r="C28" s="504"/>
      <c r="D28" s="504"/>
      <c r="E28" s="504"/>
      <c r="F28" s="504"/>
      <c r="G28" s="504"/>
      <c r="H28" s="504"/>
      <c r="I28" s="504"/>
      <c r="J28" s="504"/>
      <c r="K28" s="504"/>
      <c r="L28" s="504"/>
      <c r="M28" s="504"/>
      <c r="N28" s="504"/>
      <c r="O28" s="504"/>
      <c r="P28" s="504"/>
      <c r="Q28" s="504"/>
      <c r="R28" s="504"/>
      <c r="S28" s="504"/>
      <c r="T28" s="504"/>
      <c r="U28" s="504"/>
      <c r="V28" s="504"/>
      <c r="W28" s="504"/>
      <c r="X28" s="504"/>
      <c r="Y28" s="504"/>
    </row>
    <row r="29" spans="1:25">
      <c r="A29" s="503">
        <v>9</v>
      </c>
      <c r="B29" s="504"/>
      <c r="C29" s="504"/>
      <c r="D29" s="504"/>
      <c r="E29" s="504"/>
      <c r="F29" s="504"/>
      <c r="G29" s="504"/>
      <c r="H29" s="504"/>
      <c r="I29" s="504"/>
      <c r="J29" s="504"/>
      <c r="K29" s="504"/>
      <c r="L29" s="504"/>
      <c r="M29" s="504"/>
      <c r="N29" s="504"/>
      <c r="O29" s="504"/>
      <c r="P29" s="504"/>
      <c r="Q29" s="504"/>
      <c r="R29" s="504"/>
      <c r="S29" s="504"/>
      <c r="T29" s="504"/>
      <c r="U29" s="504"/>
      <c r="V29" s="504"/>
      <c r="W29" s="504"/>
      <c r="X29" s="504"/>
      <c r="Y29" s="504"/>
    </row>
    <row r="30" spans="1:25">
      <c r="A30" s="503"/>
      <c r="B30" s="504"/>
      <c r="C30" s="504"/>
      <c r="D30" s="504"/>
      <c r="E30" s="504"/>
      <c r="F30" s="504"/>
      <c r="G30" s="504"/>
      <c r="H30" s="504"/>
      <c r="I30" s="504"/>
      <c r="J30" s="504"/>
      <c r="K30" s="504"/>
      <c r="L30" s="504"/>
      <c r="M30" s="504"/>
      <c r="N30" s="504"/>
      <c r="O30" s="504"/>
      <c r="P30" s="504"/>
      <c r="Q30" s="504"/>
      <c r="R30" s="504"/>
      <c r="S30" s="504"/>
      <c r="T30" s="504"/>
      <c r="U30" s="504"/>
      <c r="V30" s="504"/>
      <c r="W30" s="504"/>
      <c r="X30" s="504"/>
      <c r="Y30" s="504"/>
    </row>
    <row r="31" spans="1:25">
      <c r="A31" s="503"/>
      <c r="B31" s="504"/>
      <c r="C31" s="504"/>
      <c r="D31" s="504"/>
      <c r="E31" s="504"/>
      <c r="F31" s="504"/>
      <c r="G31" s="504"/>
      <c r="H31" s="504"/>
      <c r="I31" s="504"/>
      <c r="J31" s="504"/>
      <c r="K31" s="504"/>
      <c r="L31" s="504"/>
      <c r="M31" s="504"/>
      <c r="N31" s="504"/>
      <c r="O31" s="504"/>
      <c r="P31" s="504"/>
      <c r="Q31" s="504"/>
      <c r="R31" s="504"/>
      <c r="S31" s="504"/>
      <c r="T31" s="504"/>
      <c r="U31" s="504"/>
      <c r="V31" s="504"/>
      <c r="W31" s="504"/>
      <c r="X31" s="504"/>
      <c r="Y31" s="504"/>
    </row>
    <row r="32" spans="1:25">
      <c r="A32" s="503">
        <v>10</v>
      </c>
      <c r="B32" s="504"/>
      <c r="C32" s="504"/>
      <c r="D32" s="504"/>
      <c r="E32" s="504"/>
      <c r="F32" s="504"/>
      <c r="G32" s="504"/>
      <c r="H32" s="504"/>
      <c r="I32" s="504"/>
      <c r="J32" s="504"/>
      <c r="K32" s="504"/>
      <c r="L32" s="504"/>
      <c r="M32" s="504"/>
      <c r="N32" s="504"/>
      <c r="O32" s="504"/>
      <c r="P32" s="504"/>
      <c r="Q32" s="504"/>
      <c r="R32" s="504"/>
      <c r="S32" s="504"/>
      <c r="T32" s="504"/>
      <c r="U32" s="504"/>
      <c r="V32" s="504"/>
      <c r="W32" s="504"/>
      <c r="X32" s="504"/>
      <c r="Y32" s="504"/>
    </row>
    <row r="33" spans="1:25">
      <c r="A33" s="503"/>
      <c r="B33" s="504"/>
      <c r="C33" s="504"/>
      <c r="D33" s="504"/>
      <c r="E33" s="504"/>
      <c r="F33" s="504"/>
      <c r="G33" s="504"/>
      <c r="H33" s="504"/>
      <c r="I33" s="504"/>
      <c r="J33" s="504"/>
      <c r="K33" s="504"/>
      <c r="L33" s="504"/>
      <c r="M33" s="504"/>
      <c r="N33" s="504"/>
      <c r="O33" s="504"/>
      <c r="P33" s="504"/>
      <c r="Q33" s="504"/>
      <c r="R33" s="504"/>
      <c r="S33" s="504"/>
      <c r="T33" s="504"/>
      <c r="U33" s="504"/>
      <c r="V33" s="504"/>
      <c r="W33" s="504"/>
      <c r="X33" s="504"/>
      <c r="Y33" s="504"/>
    </row>
    <row r="34" spans="1:25">
      <c r="A34" s="503"/>
      <c r="B34" s="504"/>
      <c r="C34" s="504"/>
      <c r="D34" s="504"/>
      <c r="E34" s="504"/>
      <c r="F34" s="504"/>
      <c r="G34" s="504"/>
      <c r="H34" s="504"/>
      <c r="I34" s="504"/>
      <c r="J34" s="504"/>
      <c r="K34" s="504"/>
      <c r="L34" s="504"/>
      <c r="M34" s="504"/>
      <c r="N34" s="504"/>
      <c r="O34" s="504"/>
      <c r="P34" s="504"/>
      <c r="Q34" s="504"/>
      <c r="R34" s="504"/>
      <c r="S34" s="504"/>
      <c r="T34" s="504"/>
      <c r="U34" s="504"/>
      <c r="V34" s="504"/>
      <c r="W34" s="504"/>
      <c r="X34" s="504"/>
      <c r="Y34" s="504"/>
    </row>
    <row r="35" spans="1:25">
      <c r="A35" s="503">
        <v>11</v>
      </c>
      <c r="B35" s="504"/>
      <c r="C35" s="504"/>
      <c r="D35" s="504"/>
      <c r="E35" s="504"/>
      <c r="F35" s="504"/>
      <c r="G35" s="504"/>
      <c r="H35" s="504"/>
      <c r="I35" s="504"/>
      <c r="J35" s="504"/>
      <c r="K35" s="504"/>
      <c r="L35" s="504"/>
      <c r="M35" s="504"/>
      <c r="N35" s="504"/>
      <c r="O35" s="504"/>
      <c r="P35" s="504"/>
      <c r="Q35" s="504"/>
      <c r="R35" s="504"/>
      <c r="S35" s="504"/>
      <c r="T35" s="504"/>
      <c r="U35" s="504"/>
      <c r="V35" s="504"/>
      <c r="W35" s="504"/>
      <c r="X35" s="504"/>
      <c r="Y35" s="504"/>
    </row>
    <row r="36" spans="1:25">
      <c r="A36" s="503"/>
      <c r="B36" s="504"/>
      <c r="C36" s="504"/>
      <c r="D36" s="504"/>
      <c r="E36" s="504"/>
      <c r="F36" s="504"/>
      <c r="G36" s="504"/>
      <c r="H36" s="504"/>
      <c r="I36" s="504"/>
      <c r="J36" s="504"/>
      <c r="K36" s="504"/>
      <c r="L36" s="504"/>
      <c r="M36" s="504"/>
      <c r="N36" s="504"/>
      <c r="O36" s="504"/>
      <c r="P36" s="504"/>
      <c r="Q36" s="504"/>
      <c r="R36" s="504"/>
      <c r="S36" s="504"/>
      <c r="T36" s="504"/>
      <c r="U36" s="504"/>
      <c r="V36" s="504"/>
      <c r="W36" s="504"/>
      <c r="X36" s="504"/>
      <c r="Y36" s="504"/>
    </row>
    <row r="37" spans="1:25">
      <c r="A37" s="503"/>
      <c r="B37" s="504"/>
      <c r="C37" s="504"/>
      <c r="D37" s="504"/>
      <c r="E37" s="504"/>
      <c r="F37" s="504"/>
      <c r="G37" s="504"/>
      <c r="H37" s="504"/>
      <c r="I37" s="504"/>
      <c r="J37" s="504"/>
      <c r="K37" s="504"/>
      <c r="L37" s="504"/>
      <c r="M37" s="504"/>
      <c r="N37" s="504"/>
      <c r="O37" s="504"/>
      <c r="P37" s="504"/>
      <c r="Q37" s="504"/>
      <c r="R37" s="504"/>
      <c r="S37" s="504"/>
      <c r="T37" s="504"/>
      <c r="U37" s="504"/>
      <c r="V37" s="504"/>
      <c r="W37" s="504"/>
      <c r="X37" s="504"/>
      <c r="Y37" s="504"/>
    </row>
    <row r="38" spans="1:25">
      <c r="A38" s="503">
        <v>12</v>
      </c>
      <c r="B38" s="504"/>
      <c r="C38" s="504"/>
      <c r="D38" s="504"/>
      <c r="E38" s="504"/>
      <c r="F38" s="504"/>
      <c r="G38" s="504"/>
      <c r="H38" s="504"/>
      <c r="I38" s="504"/>
      <c r="J38" s="504"/>
      <c r="K38" s="504"/>
      <c r="L38" s="504"/>
      <c r="M38" s="504"/>
      <c r="N38" s="504"/>
      <c r="O38" s="504"/>
      <c r="P38" s="504"/>
      <c r="Q38" s="504"/>
      <c r="R38" s="504"/>
      <c r="S38" s="504"/>
      <c r="T38" s="504"/>
      <c r="U38" s="504"/>
      <c r="V38" s="504"/>
      <c r="W38" s="504"/>
      <c r="X38" s="504"/>
      <c r="Y38" s="504"/>
    </row>
    <row r="39" spans="1:25">
      <c r="A39" s="503"/>
      <c r="B39" s="504"/>
      <c r="C39" s="504"/>
      <c r="D39" s="504"/>
      <c r="E39" s="504"/>
      <c r="F39" s="504"/>
      <c r="G39" s="504"/>
      <c r="H39" s="504"/>
      <c r="I39" s="504"/>
      <c r="J39" s="504"/>
      <c r="K39" s="504"/>
      <c r="L39" s="504"/>
      <c r="M39" s="504"/>
      <c r="N39" s="504"/>
      <c r="O39" s="504"/>
      <c r="P39" s="504"/>
      <c r="Q39" s="504"/>
      <c r="R39" s="504"/>
      <c r="S39" s="504"/>
      <c r="T39" s="504"/>
      <c r="U39" s="504"/>
      <c r="V39" s="504"/>
      <c r="W39" s="504"/>
      <c r="X39" s="504"/>
      <c r="Y39" s="504"/>
    </row>
    <row r="40" spans="1:25">
      <c r="A40" s="503"/>
      <c r="B40" s="504"/>
      <c r="C40" s="504"/>
      <c r="D40" s="504"/>
      <c r="E40" s="504"/>
      <c r="F40" s="504"/>
      <c r="G40" s="504"/>
      <c r="H40" s="504"/>
      <c r="I40" s="504"/>
      <c r="J40" s="504"/>
      <c r="K40" s="504"/>
      <c r="L40" s="504"/>
      <c r="M40" s="504"/>
      <c r="N40" s="504"/>
      <c r="O40" s="504"/>
      <c r="P40" s="504"/>
      <c r="Q40" s="504"/>
      <c r="R40" s="504"/>
      <c r="S40" s="504"/>
      <c r="T40" s="504"/>
      <c r="U40" s="504"/>
      <c r="V40" s="504"/>
      <c r="W40" s="504"/>
      <c r="X40" s="504"/>
      <c r="Y40" s="504"/>
    </row>
    <row r="41" spans="1:25">
      <c r="A41" s="503">
        <v>13</v>
      </c>
      <c r="B41" s="504"/>
      <c r="C41" s="504"/>
      <c r="D41" s="504"/>
      <c r="E41" s="504"/>
      <c r="F41" s="504"/>
      <c r="G41" s="504"/>
      <c r="H41" s="504"/>
      <c r="I41" s="504"/>
      <c r="J41" s="504"/>
      <c r="K41" s="504"/>
      <c r="L41" s="504"/>
      <c r="M41" s="504"/>
      <c r="N41" s="504"/>
      <c r="O41" s="504"/>
      <c r="P41" s="504"/>
      <c r="Q41" s="504"/>
      <c r="R41" s="504"/>
      <c r="S41" s="504"/>
      <c r="T41" s="504"/>
      <c r="U41" s="504"/>
      <c r="V41" s="504"/>
      <c r="W41" s="504"/>
      <c r="X41" s="504"/>
      <c r="Y41" s="504"/>
    </row>
    <row r="42" spans="1:25">
      <c r="A42" s="503"/>
      <c r="B42" s="504"/>
      <c r="C42" s="504"/>
      <c r="D42" s="504"/>
      <c r="E42" s="504"/>
      <c r="F42" s="504"/>
      <c r="G42" s="504"/>
      <c r="H42" s="504"/>
      <c r="I42" s="504"/>
      <c r="J42" s="504"/>
      <c r="K42" s="504"/>
      <c r="L42" s="504"/>
      <c r="M42" s="504"/>
      <c r="N42" s="504"/>
      <c r="O42" s="504"/>
      <c r="P42" s="504"/>
      <c r="Q42" s="504"/>
      <c r="R42" s="504"/>
      <c r="S42" s="504"/>
      <c r="T42" s="504"/>
      <c r="U42" s="504"/>
      <c r="V42" s="504"/>
      <c r="W42" s="504"/>
      <c r="X42" s="504"/>
      <c r="Y42" s="504"/>
    </row>
    <row r="43" spans="1:25">
      <c r="A43" s="503"/>
      <c r="B43" s="504"/>
      <c r="C43" s="504"/>
      <c r="D43" s="504"/>
      <c r="E43" s="504"/>
      <c r="F43" s="504"/>
      <c r="G43" s="504"/>
      <c r="H43" s="504"/>
      <c r="I43" s="504"/>
      <c r="J43" s="504"/>
      <c r="K43" s="504"/>
      <c r="L43" s="504"/>
      <c r="M43" s="504"/>
      <c r="N43" s="504"/>
      <c r="O43" s="504"/>
      <c r="P43" s="504"/>
      <c r="Q43" s="504"/>
      <c r="R43" s="504"/>
      <c r="S43" s="504"/>
      <c r="T43" s="504"/>
      <c r="U43" s="504"/>
      <c r="V43" s="504"/>
      <c r="W43" s="504"/>
      <c r="X43" s="504"/>
      <c r="Y43" s="504"/>
    </row>
    <row r="44" spans="1:25">
      <c r="A44" s="503">
        <v>14</v>
      </c>
      <c r="B44" s="504"/>
      <c r="C44" s="504"/>
      <c r="D44" s="504"/>
      <c r="E44" s="504"/>
      <c r="F44" s="504"/>
      <c r="G44" s="504"/>
      <c r="H44" s="504"/>
      <c r="I44" s="504"/>
      <c r="J44" s="504"/>
      <c r="K44" s="504"/>
      <c r="L44" s="504"/>
      <c r="M44" s="504"/>
      <c r="N44" s="504"/>
      <c r="O44" s="504"/>
      <c r="P44" s="504"/>
      <c r="Q44" s="504"/>
      <c r="R44" s="504"/>
      <c r="S44" s="504"/>
      <c r="T44" s="504"/>
      <c r="U44" s="504"/>
      <c r="V44" s="504"/>
      <c r="W44" s="504"/>
      <c r="X44" s="504"/>
      <c r="Y44" s="504"/>
    </row>
    <row r="45" spans="1:25">
      <c r="A45" s="503"/>
      <c r="B45" s="504"/>
      <c r="C45" s="504"/>
      <c r="D45" s="504"/>
      <c r="E45" s="504"/>
      <c r="F45" s="504"/>
      <c r="G45" s="504"/>
      <c r="H45" s="504"/>
      <c r="I45" s="504"/>
      <c r="J45" s="504"/>
      <c r="K45" s="504"/>
      <c r="L45" s="504"/>
      <c r="M45" s="504"/>
      <c r="N45" s="504"/>
      <c r="O45" s="504"/>
      <c r="P45" s="504"/>
      <c r="Q45" s="504"/>
      <c r="R45" s="504"/>
      <c r="S45" s="504"/>
      <c r="T45" s="504"/>
      <c r="U45" s="504"/>
      <c r="V45" s="504"/>
      <c r="W45" s="504"/>
      <c r="X45" s="504"/>
      <c r="Y45" s="504"/>
    </row>
    <row r="46" spans="1:25">
      <c r="A46" s="503"/>
      <c r="B46" s="504"/>
      <c r="C46" s="504"/>
      <c r="D46" s="504"/>
      <c r="E46" s="504"/>
      <c r="F46" s="504"/>
      <c r="G46" s="504"/>
      <c r="H46" s="504"/>
      <c r="I46" s="504"/>
      <c r="J46" s="504"/>
      <c r="K46" s="504"/>
      <c r="L46" s="504"/>
      <c r="M46" s="504"/>
      <c r="N46" s="504"/>
      <c r="O46" s="504"/>
      <c r="P46" s="504"/>
      <c r="Q46" s="504"/>
      <c r="R46" s="504"/>
      <c r="S46" s="504"/>
      <c r="T46" s="504"/>
      <c r="U46" s="504"/>
      <c r="V46" s="504"/>
      <c r="W46" s="504"/>
      <c r="X46" s="504"/>
      <c r="Y46" s="504"/>
    </row>
    <row r="47" spans="1:25">
      <c r="A47" s="503">
        <v>15</v>
      </c>
      <c r="B47" s="504"/>
      <c r="C47" s="504"/>
      <c r="D47" s="504"/>
      <c r="E47" s="504"/>
      <c r="F47" s="504"/>
      <c r="G47" s="504"/>
      <c r="H47" s="504"/>
      <c r="I47" s="504"/>
      <c r="J47" s="504"/>
      <c r="K47" s="504"/>
      <c r="L47" s="504"/>
      <c r="M47" s="504"/>
      <c r="N47" s="504"/>
      <c r="O47" s="504"/>
      <c r="P47" s="504"/>
      <c r="Q47" s="504"/>
      <c r="R47" s="504"/>
      <c r="S47" s="504"/>
      <c r="T47" s="504"/>
      <c r="U47" s="504"/>
      <c r="V47" s="504"/>
      <c r="W47" s="504"/>
      <c r="X47" s="504"/>
      <c r="Y47" s="504"/>
    </row>
    <row r="48" spans="1:25">
      <c r="A48" s="503"/>
      <c r="B48" s="504"/>
      <c r="C48" s="504"/>
      <c r="D48" s="504"/>
      <c r="E48" s="504"/>
      <c r="F48" s="504"/>
      <c r="G48" s="504"/>
      <c r="H48" s="504"/>
      <c r="I48" s="504"/>
      <c r="J48" s="504"/>
      <c r="K48" s="504"/>
      <c r="L48" s="504"/>
      <c r="M48" s="504"/>
      <c r="N48" s="504"/>
      <c r="O48" s="504"/>
      <c r="P48" s="504"/>
      <c r="Q48" s="504"/>
      <c r="R48" s="504"/>
      <c r="S48" s="504"/>
      <c r="T48" s="504"/>
      <c r="U48" s="504"/>
      <c r="V48" s="504"/>
      <c r="W48" s="504"/>
      <c r="X48" s="504"/>
      <c r="Y48" s="504"/>
    </row>
    <row r="49" spans="1:25">
      <c r="A49" s="503"/>
      <c r="B49" s="504"/>
      <c r="C49" s="504"/>
      <c r="D49" s="504"/>
      <c r="E49" s="504"/>
      <c r="F49" s="504"/>
      <c r="G49" s="504"/>
      <c r="H49" s="504"/>
      <c r="I49" s="504"/>
      <c r="J49" s="504"/>
      <c r="K49" s="504"/>
      <c r="L49" s="504"/>
      <c r="M49" s="504"/>
      <c r="N49" s="504"/>
      <c r="O49" s="504"/>
      <c r="P49" s="504"/>
      <c r="Q49" s="504"/>
      <c r="R49" s="504"/>
      <c r="S49" s="504"/>
      <c r="T49" s="504"/>
      <c r="U49" s="504"/>
      <c r="V49" s="504"/>
      <c r="W49" s="504"/>
      <c r="X49" s="504"/>
      <c r="Y49" s="504"/>
    </row>
    <row r="50" spans="1:25">
      <c r="A50" s="503">
        <v>16</v>
      </c>
      <c r="B50" s="504"/>
      <c r="C50" s="504"/>
      <c r="D50" s="504"/>
      <c r="E50" s="504"/>
      <c r="F50" s="504"/>
      <c r="G50" s="504"/>
      <c r="H50" s="504"/>
      <c r="I50" s="504"/>
      <c r="J50" s="504"/>
      <c r="K50" s="504"/>
      <c r="L50" s="504"/>
      <c r="M50" s="504"/>
      <c r="N50" s="504"/>
      <c r="O50" s="504"/>
      <c r="P50" s="504"/>
      <c r="Q50" s="504"/>
      <c r="R50" s="504"/>
      <c r="S50" s="504"/>
      <c r="T50" s="504"/>
      <c r="U50" s="504"/>
      <c r="V50" s="504"/>
      <c r="W50" s="504"/>
      <c r="X50" s="504"/>
      <c r="Y50" s="504"/>
    </row>
    <row r="51" spans="1:25">
      <c r="A51" s="503"/>
      <c r="B51" s="504"/>
      <c r="C51" s="504"/>
      <c r="D51" s="504"/>
      <c r="E51" s="504"/>
      <c r="F51" s="504"/>
      <c r="G51" s="504"/>
      <c r="H51" s="504"/>
      <c r="I51" s="504"/>
      <c r="J51" s="504"/>
      <c r="K51" s="504"/>
      <c r="L51" s="504"/>
      <c r="M51" s="504"/>
      <c r="N51" s="504"/>
      <c r="O51" s="504"/>
      <c r="P51" s="504"/>
      <c r="Q51" s="504"/>
      <c r="R51" s="504"/>
      <c r="S51" s="504"/>
      <c r="T51" s="504"/>
      <c r="U51" s="504"/>
      <c r="V51" s="504"/>
      <c r="W51" s="504"/>
      <c r="X51" s="504"/>
      <c r="Y51" s="504"/>
    </row>
    <row r="52" spans="1:25">
      <c r="A52" s="503"/>
      <c r="B52" s="504"/>
      <c r="C52" s="504"/>
      <c r="D52" s="504"/>
      <c r="E52" s="504"/>
      <c r="F52" s="504"/>
      <c r="G52" s="504"/>
      <c r="H52" s="504"/>
      <c r="I52" s="504"/>
      <c r="J52" s="504"/>
      <c r="K52" s="504"/>
      <c r="L52" s="504"/>
      <c r="M52" s="504"/>
      <c r="N52" s="504"/>
      <c r="O52" s="504"/>
      <c r="P52" s="504"/>
      <c r="Q52" s="504"/>
      <c r="R52" s="504"/>
      <c r="S52" s="504"/>
      <c r="T52" s="504"/>
      <c r="U52" s="504"/>
      <c r="V52" s="504"/>
      <c r="W52" s="504"/>
      <c r="X52" s="504"/>
      <c r="Y52" s="504"/>
    </row>
    <row r="53" spans="1:25">
      <c r="A53" s="503">
        <v>17</v>
      </c>
      <c r="B53" s="504"/>
      <c r="C53" s="504"/>
      <c r="D53" s="504"/>
      <c r="E53" s="504"/>
      <c r="F53" s="504"/>
      <c r="G53" s="504"/>
      <c r="H53" s="504"/>
      <c r="I53" s="504"/>
      <c r="J53" s="504"/>
      <c r="K53" s="504"/>
      <c r="L53" s="504"/>
      <c r="M53" s="504"/>
      <c r="N53" s="504"/>
      <c r="O53" s="504"/>
      <c r="P53" s="504"/>
      <c r="Q53" s="504"/>
      <c r="R53" s="504"/>
      <c r="S53" s="504"/>
      <c r="T53" s="504"/>
      <c r="U53" s="504"/>
      <c r="V53" s="504"/>
      <c r="W53" s="504"/>
      <c r="X53" s="504"/>
      <c r="Y53" s="504"/>
    </row>
    <row r="54" spans="1:25">
      <c r="A54" s="503"/>
      <c r="B54" s="504"/>
      <c r="C54" s="504"/>
      <c r="D54" s="504"/>
      <c r="E54" s="504"/>
      <c r="F54" s="504"/>
      <c r="G54" s="504"/>
      <c r="H54" s="504"/>
      <c r="I54" s="504"/>
      <c r="J54" s="504"/>
      <c r="K54" s="504"/>
      <c r="L54" s="504"/>
      <c r="M54" s="504"/>
      <c r="N54" s="504"/>
      <c r="O54" s="504"/>
      <c r="P54" s="504"/>
      <c r="Q54" s="504"/>
      <c r="R54" s="504"/>
      <c r="S54" s="504"/>
      <c r="T54" s="504"/>
      <c r="U54" s="504"/>
      <c r="V54" s="504"/>
      <c r="W54" s="504"/>
      <c r="X54" s="504"/>
      <c r="Y54" s="504"/>
    </row>
    <row r="55" spans="1:25">
      <c r="A55" s="503"/>
      <c r="B55" s="504"/>
      <c r="C55" s="504"/>
      <c r="D55" s="504"/>
      <c r="E55" s="504"/>
      <c r="F55" s="504"/>
      <c r="G55" s="504"/>
      <c r="H55" s="504"/>
      <c r="I55" s="504"/>
      <c r="J55" s="504"/>
      <c r="K55" s="504"/>
      <c r="L55" s="504"/>
      <c r="M55" s="504"/>
      <c r="N55" s="504"/>
      <c r="O55" s="504"/>
      <c r="P55" s="504"/>
      <c r="Q55" s="504"/>
      <c r="R55" s="504"/>
      <c r="S55" s="504"/>
      <c r="T55" s="504"/>
      <c r="U55" s="504"/>
      <c r="V55" s="504"/>
      <c r="W55" s="504"/>
      <c r="X55" s="504"/>
      <c r="Y55" s="504"/>
    </row>
    <row r="56" spans="1:25">
      <c r="A56" s="503">
        <v>18</v>
      </c>
      <c r="B56" s="504"/>
      <c r="C56" s="504"/>
      <c r="D56" s="504"/>
      <c r="E56" s="504"/>
      <c r="F56" s="504"/>
      <c r="G56" s="504"/>
      <c r="H56" s="504"/>
      <c r="I56" s="504"/>
      <c r="J56" s="504"/>
      <c r="K56" s="504"/>
      <c r="L56" s="504"/>
      <c r="M56" s="504"/>
      <c r="N56" s="504"/>
      <c r="O56" s="504"/>
      <c r="P56" s="504"/>
      <c r="Q56" s="504"/>
      <c r="R56" s="504"/>
      <c r="S56" s="504"/>
      <c r="T56" s="504"/>
      <c r="U56" s="504"/>
      <c r="V56" s="504"/>
      <c r="W56" s="504"/>
      <c r="X56" s="504"/>
      <c r="Y56" s="504"/>
    </row>
    <row r="57" spans="1:25">
      <c r="A57" s="503"/>
      <c r="B57" s="504"/>
      <c r="C57" s="504"/>
      <c r="D57" s="504"/>
      <c r="E57" s="504"/>
      <c r="F57" s="504"/>
      <c r="G57" s="504"/>
      <c r="H57" s="504"/>
      <c r="I57" s="504"/>
      <c r="J57" s="504"/>
      <c r="K57" s="504"/>
      <c r="L57" s="504"/>
      <c r="M57" s="504"/>
      <c r="N57" s="504"/>
      <c r="O57" s="504"/>
      <c r="P57" s="504"/>
      <c r="Q57" s="504"/>
      <c r="R57" s="504"/>
      <c r="S57" s="504"/>
      <c r="T57" s="504"/>
      <c r="U57" s="504"/>
      <c r="V57" s="504"/>
      <c r="W57" s="504"/>
      <c r="X57" s="504"/>
      <c r="Y57" s="504"/>
    </row>
    <row r="58" spans="1:25">
      <c r="A58" s="503"/>
      <c r="B58" s="504"/>
      <c r="C58" s="504"/>
      <c r="D58" s="504"/>
      <c r="E58" s="504"/>
      <c r="F58" s="504"/>
      <c r="G58" s="504"/>
      <c r="H58" s="504"/>
      <c r="I58" s="504"/>
      <c r="J58" s="504"/>
      <c r="K58" s="504"/>
      <c r="L58" s="504"/>
      <c r="M58" s="504"/>
      <c r="N58" s="504"/>
      <c r="O58" s="504"/>
      <c r="P58" s="504"/>
      <c r="Q58" s="504"/>
      <c r="R58" s="504"/>
      <c r="S58" s="504"/>
      <c r="T58" s="504"/>
      <c r="U58" s="504"/>
      <c r="V58" s="504"/>
      <c r="W58" s="504"/>
      <c r="X58" s="504"/>
      <c r="Y58" s="504"/>
    </row>
    <row r="59" spans="1:25">
      <c r="A59" s="503">
        <v>19</v>
      </c>
      <c r="B59" s="504"/>
      <c r="C59" s="504"/>
      <c r="D59" s="504"/>
      <c r="E59" s="504"/>
      <c r="F59" s="504"/>
      <c r="G59" s="504"/>
      <c r="H59" s="504"/>
      <c r="I59" s="504"/>
      <c r="J59" s="504"/>
      <c r="K59" s="504"/>
      <c r="L59" s="504"/>
      <c r="M59" s="504"/>
      <c r="N59" s="504"/>
      <c r="O59" s="504"/>
      <c r="P59" s="504"/>
      <c r="Q59" s="504"/>
      <c r="R59" s="504"/>
      <c r="S59" s="504"/>
      <c r="T59" s="504"/>
      <c r="U59" s="504"/>
      <c r="V59" s="504"/>
      <c r="W59" s="504"/>
      <c r="X59" s="504"/>
      <c r="Y59" s="504"/>
    </row>
    <row r="60" spans="1:25">
      <c r="A60" s="503"/>
      <c r="B60" s="504"/>
      <c r="C60" s="504"/>
      <c r="D60" s="504"/>
      <c r="E60" s="504"/>
      <c r="F60" s="504"/>
      <c r="G60" s="504"/>
      <c r="H60" s="504"/>
      <c r="I60" s="504"/>
      <c r="J60" s="504"/>
      <c r="K60" s="504"/>
      <c r="L60" s="504"/>
      <c r="M60" s="504"/>
      <c r="N60" s="504"/>
      <c r="O60" s="504"/>
      <c r="P60" s="504"/>
      <c r="Q60" s="504"/>
      <c r="R60" s="504"/>
      <c r="S60" s="504"/>
      <c r="T60" s="504"/>
      <c r="U60" s="504"/>
      <c r="V60" s="504"/>
      <c r="W60" s="504"/>
      <c r="X60" s="504"/>
      <c r="Y60" s="504"/>
    </row>
    <row r="61" spans="1:25">
      <c r="A61" s="503"/>
      <c r="B61" s="504"/>
      <c r="C61" s="504"/>
      <c r="D61" s="504"/>
      <c r="E61" s="504"/>
      <c r="F61" s="504"/>
      <c r="G61" s="504"/>
      <c r="H61" s="504"/>
      <c r="I61" s="504"/>
      <c r="J61" s="504"/>
      <c r="K61" s="504"/>
      <c r="L61" s="504"/>
      <c r="M61" s="504"/>
      <c r="N61" s="504"/>
      <c r="O61" s="504"/>
      <c r="P61" s="504"/>
      <c r="Q61" s="504"/>
      <c r="R61" s="504"/>
      <c r="S61" s="504"/>
      <c r="T61" s="504"/>
      <c r="U61" s="504"/>
      <c r="V61" s="504"/>
      <c r="W61" s="504"/>
      <c r="X61" s="504"/>
      <c r="Y61" s="504"/>
    </row>
    <row r="62" spans="1:25">
      <c r="A62" s="503">
        <v>20</v>
      </c>
      <c r="B62" s="504"/>
      <c r="C62" s="504"/>
      <c r="D62" s="504"/>
      <c r="E62" s="504"/>
      <c r="F62" s="504"/>
      <c r="G62" s="504"/>
      <c r="H62" s="504"/>
      <c r="I62" s="504"/>
      <c r="J62" s="504"/>
      <c r="K62" s="504"/>
      <c r="L62" s="504"/>
      <c r="M62" s="504"/>
      <c r="N62" s="504"/>
      <c r="O62" s="504"/>
      <c r="P62" s="504"/>
      <c r="Q62" s="504"/>
      <c r="R62" s="504"/>
      <c r="S62" s="504"/>
      <c r="T62" s="504"/>
      <c r="U62" s="504"/>
      <c r="V62" s="504"/>
      <c r="W62" s="504"/>
      <c r="X62" s="504"/>
      <c r="Y62" s="504"/>
    </row>
    <row r="63" spans="1:25">
      <c r="A63" s="503"/>
      <c r="B63" s="504"/>
      <c r="C63" s="504"/>
      <c r="D63" s="504"/>
      <c r="E63" s="504"/>
      <c r="F63" s="504"/>
      <c r="G63" s="504"/>
      <c r="H63" s="504"/>
      <c r="I63" s="504"/>
      <c r="J63" s="504"/>
      <c r="K63" s="504"/>
      <c r="L63" s="504"/>
      <c r="M63" s="504"/>
      <c r="N63" s="504"/>
      <c r="O63" s="504"/>
      <c r="P63" s="504"/>
      <c r="Q63" s="504"/>
      <c r="R63" s="504"/>
      <c r="S63" s="504"/>
      <c r="T63" s="504"/>
      <c r="U63" s="504"/>
      <c r="V63" s="504"/>
      <c r="W63" s="504"/>
      <c r="X63" s="504"/>
      <c r="Y63" s="504"/>
    </row>
    <row r="64" spans="1:25">
      <c r="A64" s="503"/>
      <c r="B64" s="504"/>
      <c r="C64" s="504"/>
      <c r="D64" s="504"/>
      <c r="E64" s="504"/>
      <c r="F64" s="504"/>
      <c r="G64" s="504"/>
      <c r="H64" s="504"/>
      <c r="I64" s="504"/>
      <c r="J64" s="504"/>
      <c r="K64" s="504"/>
      <c r="L64" s="504"/>
      <c r="M64" s="504"/>
      <c r="N64" s="504"/>
      <c r="O64" s="504"/>
      <c r="P64" s="504"/>
      <c r="Q64" s="504"/>
      <c r="R64" s="504"/>
      <c r="S64" s="504"/>
      <c r="T64" s="504"/>
      <c r="U64" s="504"/>
      <c r="V64" s="504"/>
      <c r="W64" s="504"/>
      <c r="X64" s="504"/>
      <c r="Y64" s="504"/>
    </row>
  </sheetData>
  <mergeCells count="31">
    <mergeCell ref="A56:A58"/>
    <mergeCell ref="A59:A61"/>
    <mergeCell ref="A62:A64"/>
    <mergeCell ref="A38:A40"/>
    <mergeCell ref="A41:A43"/>
    <mergeCell ref="A44:A46"/>
    <mergeCell ref="A47:A49"/>
    <mergeCell ref="A50:A52"/>
    <mergeCell ref="A53:A55"/>
    <mergeCell ref="A20:A22"/>
    <mergeCell ref="A23:A25"/>
    <mergeCell ref="A26:A28"/>
    <mergeCell ref="A29:A31"/>
    <mergeCell ref="A32:A34"/>
    <mergeCell ref="A35:A37"/>
    <mergeCell ref="X2:Y2"/>
    <mergeCell ref="A5:A7"/>
    <mergeCell ref="A8:A10"/>
    <mergeCell ref="A11:A13"/>
    <mergeCell ref="A14:A16"/>
    <mergeCell ref="A17:A19"/>
    <mergeCell ref="B1:F1"/>
    <mergeCell ref="H1:M1"/>
    <mergeCell ref="N1:S1"/>
    <mergeCell ref="T1:Y1"/>
    <mergeCell ref="B2:E2"/>
    <mergeCell ref="H2:K2"/>
    <mergeCell ref="L2:M2"/>
    <mergeCell ref="N2:Q2"/>
    <mergeCell ref="R2:S2"/>
    <mergeCell ref="T2:W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1</vt:lpstr>
      <vt:lpstr>2</vt:lpstr>
      <vt:lpstr>3</vt:lpstr>
      <vt:lpstr>No1-No20</vt:lpstr>
      <vt:lpstr>data</vt:lpstr>
      <vt:lpstr>'1'!Print_Area</vt:lpstr>
      <vt:lpstr>'2'!Print_Area</vt:lpstr>
      <vt:lpstr>'3'!Print_Area</vt:lpstr>
      <vt:lpstr>'No1-No20'!Print_Area</vt:lpstr>
    </vt:vector>
  </TitlesOfParts>
  <Company>MABUCHI MOTOR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MABUCHI MOTOR</dc:creator>
  <cp:lastModifiedBy>VDM/VU TRAN THE</cp:lastModifiedBy>
  <cp:lastPrinted>2023-12-01T07:17:10Z</cp:lastPrinted>
  <dcterms:created xsi:type="dcterms:W3CDTF">1998-08-13T03:49:53Z</dcterms:created>
  <dcterms:modified xsi:type="dcterms:W3CDTF">2023-12-13T03:37:30Z</dcterms:modified>
</cp:coreProperties>
</file>