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0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<sst xmlns="http://schemas.openxmlformats.org/spreadsheetml/2006/main" count="12" uniqueCount="12">
  <si>
    <t>Mean</t>
  </si>
  <si>
    <t>Order Values</t>
  </si>
  <si>
    <t>Error</t>
  </si>
  <si>
    <t>Squared Error</t>
  </si>
  <si>
    <t>Variance (population)</t>
  </si>
  <si>
    <t>VAR.P</t>
  </si>
  <si>
    <t>Std Dev (population)</t>
  </si>
  <si>
    <t>STDEV.P</t>
  </si>
  <si>
    <t>Variance (sample)</t>
  </si>
  <si>
    <t>VAR.S</t>
  </si>
  <si>
    <t>Std Dev (sample)</t>
  </si>
  <si>
    <t>STDEV.S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</si>
</sst>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7" formatCode="_(* #,##0_);_(* \(#,##0\);_(* &quot;-&quot;??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2"/>
      <color theme="1"/>
      <name val="Times New Roman"/>
      <charset val="134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6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4" borderId="3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4" fillId="3" borderId="2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24" borderId="8" applyNumberForma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2" fillId="2" borderId="8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43" fontId="0" fillId="0" borderId="0" xfId="2" applyFont="1"/>
    <xf numFmtId="0" fontId="2" fillId="0" borderId="0" xfId="0" applyFont="1"/>
    <xf numFmtId="0" fontId="1" fillId="0" borderId="0" xfId="0" applyFont="1" applyAlignment="1">
      <alignment horizontal="center"/>
    </xf>
    <xf numFmtId="43" fontId="0" fillId="0" borderId="0" xfId="0" applyNumberFormat="1" applyFont="1"/>
    <xf numFmtId="177" fontId="0" fillId="0" borderId="0" xfId="2" applyNumberFormat="1" applyFont="1"/>
    <xf numFmtId="43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tabSelected="1" zoomScale="160" zoomScaleNormal="160" workbookViewId="0">
      <selection activeCell="I6" sqref="I6"/>
    </sheetView>
  </sheetViews>
  <sheetFormatPr defaultColWidth="9" defaultRowHeight="14.4"/>
  <cols>
    <col min="1" max="1" width="13.712962962963" customWidth="1"/>
    <col min="2" max="2" width="14.1388888888889" customWidth="1"/>
    <col min="3" max="3" width="15.1388888888889" customWidth="1"/>
    <col min="4" max="4" width="4.28703703703704" customWidth="1"/>
    <col min="5" max="5" width="19.5740740740741" customWidth="1"/>
    <col min="6" max="6" width="13.4259259259259" customWidth="1"/>
    <col min="7" max="7" width="4" customWidth="1"/>
    <col min="9" max="9" width="13.4259259259259" customWidth="1"/>
  </cols>
  <sheetData>
    <row r="1" spans="2:3">
      <c r="B1" s="1" t="s">
        <v>0</v>
      </c>
      <c r="C1" s="2">
        <f>AVERAGE(A4:A13)</f>
        <v>5482.6</v>
      </c>
    </row>
    <row r="3" ht="15.6" spans="1:9">
      <c r="A3" s="3" t="s">
        <v>1</v>
      </c>
      <c r="B3" s="4" t="s">
        <v>2</v>
      </c>
      <c r="C3" s="4" t="s">
        <v>3</v>
      </c>
      <c r="E3" s="1" t="s">
        <v>4</v>
      </c>
      <c r="F3" s="5">
        <f>AVERAGE(C4:C13)</f>
        <v>6395943.44</v>
      </c>
      <c r="H3" s="1" t="s">
        <v>5</v>
      </c>
      <c r="I3" s="2">
        <f>_xlfn.VAR.P(A4:A13)</f>
        <v>6395943.44</v>
      </c>
    </row>
    <row r="4" spans="1:3">
      <c r="A4" s="6">
        <v>2393</v>
      </c>
      <c r="B4" s="7">
        <f>A4-$C$1</f>
        <v>-3089.6</v>
      </c>
      <c r="C4" s="7">
        <f>B4^2</f>
        <v>9545628.16</v>
      </c>
    </row>
    <row r="5" spans="1:9">
      <c r="A5" s="6">
        <v>5403</v>
      </c>
      <c r="B5" s="7">
        <f t="shared" ref="B5:B13" si="0">A5-$C$1</f>
        <v>-79.6000000000004</v>
      </c>
      <c r="C5" s="7">
        <f t="shared" ref="C5:C13" si="1">B5^2</f>
        <v>6336.16000000006</v>
      </c>
      <c r="E5" s="1" t="s">
        <v>6</v>
      </c>
      <c r="F5" s="2">
        <f>SQRT(F3)</f>
        <v>2529.02025298336</v>
      </c>
      <c r="H5" s="1" t="s">
        <v>7</v>
      </c>
      <c r="I5" s="2">
        <f>STDEVP(A4:A13)</f>
        <v>2529.02025298336</v>
      </c>
    </row>
    <row r="6" spans="1:3">
      <c r="A6" s="6">
        <v>2140</v>
      </c>
      <c r="B6" s="7">
        <f t="shared" si="0"/>
        <v>-3342.6</v>
      </c>
      <c r="C6" s="7">
        <f t="shared" si="1"/>
        <v>11172974.76</v>
      </c>
    </row>
    <row r="7" spans="1:9">
      <c r="A7" s="6">
        <v>9195</v>
      </c>
      <c r="B7" s="7">
        <f t="shared" si="0"/>
        <v>3712.4</v>
      </c>
      <c r="C7" s="7">
        <f t="shared" si="1"/>
        <v>13781913.76</v>
      </c>
      <c r="E7" s="1" t="s">
        <v>8</v>
      </c>
      <c r="F7" s="5">
        <f>SUM(C4:C13)/(COUNT(A4:A13)-1)</f>
        <v>7106603.82222222</v>
      </c>
      <c r="H7" s="1" t="s">
        <v>9</v>
      </c>
      <c r="I7" s="2">
        <f>_xlfn.VAR.S(A4:A13)</f>
        <v>7106603.82222222</v>
      </c>
    </row>
    <row r="8" spans="1:3">
      <c r="A8" s="6">
        <v>4132</v>
      </c>
      <c r="B8" s="7">
        <f t="shared" si="0"/>
        <v>-1350.6</v>
      </c>
      <c r="C8" s="7">
        <f t="shared" si="1"/>
        <v>1824120.36</v>
      </c>
    </row>
    <row r="9" spans="1:9">
      <c r="A9" s="6">
        <v>9429</v>
      </c>
      <c r="B9" s="7">
        <f t="shared" si="0"/>
        <v>3946.4</v>
      </c>
      <c r="C9" s="7">
        <f t="shared" si="1"/>
        <v>15574072.96</v>
      </c>
      <c r="E9" s="1" t="s">
        <v>10</v>
      </c>
      <c r="F9" s="2">
        <f>SQRT(F7)</f>
        <v>2665.82141604088</v>
      </c>
      <c r="H9" s="1" t="s">
        <v>11</v>
      </c>
      <c r="I9" s="2">
        <f>_xlfn.STDEV.S(A4:A13)</f>
        <v>2665.82141604088</v>
      </c>
    </row>
    <row r="10" spans="1:3">
      <c r="A10" s="6">
        <v>8054</v>
      </c>
      <c r="B10" s="7">
        <f t="shared" si="0"/>
        <v>2571.4</v>
      </c>
      <c r="C10" s="7">
        <f t="shared" si="1"/>
        <v>6612097.96</v>
      </c>
    </row>
    <row r="11" spans="1:3">
      <c r="A11" s="6">
        <v>3150</v>
      </c>
      <c r="B11" s="7">
        <f t="shared" si="0"/>
        <v>-2332.6</v>
      </c>
      <c r="C11" s="7">
        <f t="shared" si="1"/>
        <v>5441022.76</v>
      </c>
    </row>
    <row r="12" spans="1:3">
      <c r="A12" s="6">
        <v>5447</v>
      </c>
      <c r="B12" s="7">
        <f t="shared" si="0"/>
        <v>-35.6000000000004</v>
      </c>
      <c r="C12" s="7">
        <f t="shared" si="1"/>
        <v>1267.36000000003</v>
      </c>
    </row>
    <row r="13" spans="1:3">
      <c r="A13" s="6">
        <v>5483</v>
      </c>
      <c r="B13" s="7">
        <f t="shared" si="0"/>
        <v>0.399999999999636</v>
      </c>
      <c r="C13" s="7">
        <f t="shared" si="1"/>
        <v>0.159999999999709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Asus</cp:lastModifiedBy>
  <dcterms:created xsi:type="dcterms:W3CDTF">2015-01-09T07:08:00Z</dcterms:created>
  <dcterms:modified xsi:type="dcterms:W3CDTF">2022-06-29T16:42:08Z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361B66E1AA934905A118F08DBB2A4AB3</vt:lpwstr>
  </property>
  <property fmtid="{D5CDD505-2E9C-101B-9397-08002B2CF9AE}" pid="3" name="KSOProductBuildVer">
    <vt:lpwstr>1033-11.2.0.11156</vt:lpwstr>
  </property>
</Properties>
</file>