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PARA-DOCUMENTOS\Dio_Python\EXCEL\Desafio_AulaExcel\"/>
    </mc:Choice>
  </mc:AlternateContent>
  <xr:revisionPtr revIDLastSave="0" documentId="13_ncr:1_{2EC42B37-CA19-4053-926C-6A13527CB908}" xr6:coauthVersionLast="47" xr6:coauthVersionMax="47" xr10:uidLastSave="{00000000-0000-0000-0000-000000000000}"/>
  <bookViews>
    <workbookView xWindow="-120" yWindow="-120" windowWidth="29040" windowHeight="15840" tabRatio="371" firstSheet="3" activeTab="4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  <sheet name="Dashboard_Desafio" sheetId="8" r:id="rId5"/>
  </sheets>
  <definedNames>
    <definedName name="SegmentaçãodeDados_Meses__Start_Date">#N/A</definedName>
    <definedName name="SegmentaçãodeDados_Subscription_Typ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3" l="1"/>
  <c r="D56" i="3"/>
  <c r="D38" i="3"/>
  <c r="D27" i="3"/>
</calcChain>
</file>

<file path=xl/sharedStrings.xml><?xml version="1.0" encoding="utf-8"?>
<sst xmlns="http://schemas.openxmlformats.org/spreadsheetml/2006/main" count="2058" uniqueCount="336">
  <si>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</si>
  <si>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</si>
  <si>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</si>
  <si>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</si>
  <si>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</si>
  <si>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</si>
  <si>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</si>
  <si>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</si>
  <si>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</si>
  <si>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</si>
  <si>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</si>
  <si>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</si>
  <si>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</si>
  <si>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</si>
  <si>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</si>
  <si>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</si>
  <si>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</si>
  <si>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</si>
  <si>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</si>
  <si>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</si>
  <si>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</si>
  <si>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</si>
  <si>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</si>
  <si>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</si>
  <si>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</si>
  <si>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</si>
  <si>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</si>
  <si>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</si>
  <si>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</si>
  <si>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</si>
  <si>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</si>
  <si>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</si>
  <si>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</si>
  <si>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</si>
  <si>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</si>
  <si>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</si>
  <si>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</si>
  <si>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</si>
  <si>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</si>
  <si>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</si>
  <si>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</si>
  <si>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</si>
  <si>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</si>
  <si>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</si>
  <si>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</si>
  <si>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</si>
  <si>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</si>
  <si>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</si>
  <si>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</si>
  <si>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</si>
  <si>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</si>
  <si>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</si>
  <si>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</si>
  <si>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</si>
  <si>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</si>
  <si>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</si>
  <si>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</si>
  <si>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</si>
  <si>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</si>
  <si>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</si>
  <si>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</si>
  <si>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</si>
  <si>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</si>
  <si>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</si>
  <si>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</si>
  <si>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</si>
  <si>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</si>
  <si>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</si>
  <si>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</si>
  <si>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</si>
  <si>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</si>
  <si>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</si>
  <si>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</si>
  <si>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</si>
  <si>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</si>
  <si>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</si>
  <si>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</si>
  <si>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</si>
  <si>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</si>
  <si>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</si>
  <si>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</si>
  <si>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</si>
  <si>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</si>
  <si>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</si>
  <si>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</si>
  <si>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</si>
  <si>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</si>
  <si>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</si>
  <si>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</si>
  <si>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</si>
  <si>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</si>
  <si>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</si>
  <si>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</si>
  <si>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</si>
  <si>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</si>
  <si>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</si>
  <si>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</si>
  <si>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</si>
  <si>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</si>
  <si>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</si>
  <si>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</si>
  <si>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</si>
  <si>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</si>
  <si>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</si>
  <si>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</si>
  <si>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</si>
  <si>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</si>
  <si>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</si>
  <si>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</si>
  <si>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</si>
  <si>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</si>
  <si>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</si>
  <si>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</si>
  <si>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</si>
  <si>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</si>
  <si>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</si>
  <si>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</si>
  <si>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</si>
  <si>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</si>
  <si>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</si>
  <si>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</si>
  <si>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</si>
  <si>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</si>
  <si>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</si>
  <si>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</si>
  <si>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</si>
  <si>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</si>
  <si>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</si>
  <si>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</si>
  <si>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</si>
  <si>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</si>
  <si>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</si>
  <si>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</si>
  <si>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</si>
  <si>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</si>
  <si>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</si>
  <si>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</si>
  <si>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</si>
  <si>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</si>
  <si>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</si>
  <si>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</si>
  <si>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</si>
  <si>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</si>
  <si>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</si>
  <si>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</si>
  <si>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</si>
  <si>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</si>
  <si>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</si>
  <si>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</si>
  <si>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</si>
  <si>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</si>
  <si>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</si>
  <si>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</si>
  <si>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</si>
  <si>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</si>
  <si>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</si>
  <si>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</si>
  <si>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</si>
  <si>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</si>
  <si>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</si>
  <si>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</si>
  <si>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</si>
  <si>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</si>
  <si>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</si>
  <si>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</si>
  <si>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</si>
  <si>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</si>
  <si>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</si>
  <si>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</si>
  <si>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</si>
  <si>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</si>
  <si>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</si>
  <si>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</si>
  <si>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</si>
  <si>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</si>
  <si>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</si>
  <si>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</si>
  <si>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</si>
  <si>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</si>
  <si>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</si>
  <si>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</si>
  <si>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</si>
  <si>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</si>
  <si>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</si>
  <si>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</si>
  <si>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</si>
  <si>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</si>
  <si>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</si>
  <si>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</si>
  <si>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</si>
  <si>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</si>
  <si>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</si>
  <si>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</si>
  <si>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</si>
  <si>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</si>
  <si>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</si>
  <si>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</si>
  <si>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</si>
  <si>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</si>
  <si>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</si>
  <si>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</si>
  <si>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</si>
  <si>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</si>
  <si>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</si>
  <si>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</si>
  <si>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</si>
  <si>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</si>
  <si>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</si>
  <si>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</si>
  <si>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</si>
  <si>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</si>
  <si>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</si>
  <si>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</si>
  <si>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</si>
  <si>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</si>
  <si>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</si>
  <si>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</si>
  <si>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</si>
  <si>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</si>
  <si>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</si>
  <si>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</si>
  <si>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</si>
  <si>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</si>
  <si>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</si>
  <si>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</si>
  <si>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</si>
  <si>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</si>
  <si>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</si>
  <si>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</si>
  <si>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</si>
  <si>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</si>
  <si>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</si>
  <si>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</si>
  <si>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</si>
  <si>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</si>
  <si>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</si>
  <si>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</si>
  <si>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</si>
  <si>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</si>
  <si>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</si>
  <si>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</si>
  <si>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</si>
  <si>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</si>
  <si>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</si>
  <si>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</si>
  <si>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</si>
  <si>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</si>
  <si>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</si>
  <si>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</si>
  <si>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</si>
  <si>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</si>
  <si>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</si>
  <si>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</si>
  <si>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</si>
  <si>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</si>
  <si>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</si>
  <si>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</si>
  <si>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</si>
  <si>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</si>
  <si>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</si>
  <si>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</si>
  <si>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</si>
  <si>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</si>
  <si>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</si>
  <si>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</si>
  <si>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</si>
  <si>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</si>
  <si>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</si>
  <si>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</si>
  <si>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</si>
  <si>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</si>
  <si>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</si>
  <si>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</si>
  <si>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</si>
  <si>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</si>
  <si>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</si>
  <si>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</si>
  <si>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</si>
  <si>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</si>
  <si>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</si>
  <si>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</si>
  <si>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</si>
  <si>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</si>
  <si>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</si>
  <si>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</si>
  <si>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</si>
  <si>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</si>
  <si>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</si>
  <si>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</si>
  <si>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</si>
  <si>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</si>
  <si>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</si>
  <si>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</si>
  <si>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</si>
  <si>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</si>
  <si>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</si>
  <si>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</si>
  <si>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</si>
  <si>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</si>
  <si>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</si>
  <si>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</si>
  <si>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</si>
  <si>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</si>
  <si>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</si>
  <si>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</si>
  <si>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</si>
  <si>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</si>
  <si>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</si>
  <si>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</si>
  <si>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</si>
  <si>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</si>
  <si>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</si>
  <si>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</si>
  <si>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</si>
  <si>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</si>
  <si>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</si>
  <si>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análise de dado específica</t>
  </si>
  <si>
    <t>Pergunta de negócio 1 - Qual faturamento Total de vendas de planos anuais (contendo todas as assinaturas agregadas)</t>
  </si>
  <si>
    <t>Pergunta de negócio 2 - Qual faturamento Total de vendas de planos anuais, separando por auto renovação e aquele que não é por auto renovação</t>
  </si>
  <si>
    <t>XBOX GAME PASS SUBSCRIPTIONS SALES</t>
  </si>
  <si>
    <t>Pergunta de negócio 3 - Total de vendas de assinaturas do EA Play</t>
  </si>
  <si>
    <t>Soma de EA Play Season Pass</t>
  </si>
  <si>
    <t>Pergunta de negócio 4 - Total de assinaturas do Minegraft Season Pass</t>
  </si>
  <si>
    <t>Soma de Minecraft Season Pass Price</t>
  </si>
  <si>
    <t>Contagem de Subscription Price</t>
  </si>
  <si>
    <t>Pergunta de negócio 5 -Quantidade de assinaturas por plano</t>
  </si>
  <si>
    <t>REFERENTE A QUANTIDADE DE ASSINATURAS, NÃO AO PREÇO</t>
  </si>
  <si>
    <t>Pergunta de negócio 6 -Quantidade de assinaturas por tipo de assinatura</t>
  </si>
  <si>
    <t>abr</t>
  </si>
  <si>
    <t>Meses (Start Date)</t>
  </si>
  <si>
    <t>Contagem de Subscription Price2</t>
  </si>
  <si>
    <t>Pergunta de negócio 7 - Quantidade e total de assinaturas por mês por plano</t>
  </si>
  <si>
    <t>Pergunta de negócio 8 - Quantidade de assinaturas do Minecraft e daqueles que não assinaram por mês</t>
  </si>
  <si>
    <t>#016B40</t>
  </si>
  <si>
    <t>XBOX GAME PASS SUBSCRIPTIONS QUANTITY</t>
  </si>
  <si>
    <t>Calculation period: 01/01/2024 - 31/12/2024| Update date: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</si>
</sst>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1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rgb="FF016B40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5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u/>
      <sz val="11"/>
      <color theme="0" tint="-0.499984740745262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016B40"/>
        <bgColor indexed="64"/>
      </patternFill>
    </fill>
    <fill>
      <patternFill patternType="solid">
        <fgColor rgb="FFEDEDED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4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/>
    <xf numFmtId="0" fontId="7" fillId="0" borderId="0" xfId="0" applyFont="1"/>
    <xf numFmtId="0" fontId="5" fillId="4" borderId="0" xfId="0" applyFont="1" applyFill="1"/>
    <xf numFmtId="0" fontId="1" fillId="0" borderId="2" xfId="1" applyBorder="1"/>
    <xf numFmtId="0" fontId="0" fillId="0" borderId="2" xfId="0" applyBorder="1"/>
    <xf numFmtId="164" fontId="0" fillId="0" borderId="0" xfId="0" applyNumberFormat="1"/>
    <xf numFmtId="164" fontId="0" fillId="0" borderId="0" xfId="0" applyNumberFormat="1" applyAlignment="1">
      <alignment horizontal="right" vertical="center"/>
    </xf>
    <xf numFmtId="0" fontId="8" fillId="0" borderId="2" xfId="1" applyFont="1" applyBorder="1" applyAlignment="1">
      <alignment horizontal="left" indent="5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vertical="center"/>
    </xf>
    <xf numFmtId="0" fontId="1" fillId="9" borderId="0" xfId="1" applyFill="1" applyBorder="1" applyAlignment="1">
      <alignment vertical="center"/>
    </xf>
    <xf numFmtId="0" fontId="10" fillId="9" borderId="0" xfId="1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6" fillId="9" borderId="0" xfId="0" applyFont="1" applyFill="1"/>
    <xf numFmtId="0" fontId="11" fillId="9" borderId="0" xfId="1" applyFont="1" applyFill="1" applyBorder="1" applyAlignment="1"/>
    <xf numFmtId="0" fontId="11" fillId="9" borderId="3" xfId="1" applyFont="1" applyFill="1" applyBorder="1" applyAlignment="1"/>
    <xf numFmtId="0" fontId="15" fillId="9" borderId="3" xfId="1" applyFont="1" applyFill="1" applyBorder="1" applyAlignment="1"/>
    <xf numFmtId="0" fontId="12" fillId="9" borderId="3" xfId="1" applyFont="1" applyFill="1" applyBorder="1" applyAlignment="1"/>
    <xf numFmtId="0" fontId="13" fillId="9" borderId="3" xfId="0" applyFont="1" applyFill="1" applyBorder="1"/>
    <xf numFmtId="0" fontId="14" fillId="9" borderId="3" xfId="0" applyFont="1" applyFill="1" applyBorder="1"/>
    <xf numFmtId="0" fontId="0" fillId="9" borderId="3" xfId="0" applyFill="1" applyBorder="1"/>
    <xf numFmtId="0" fontId="0" fillId="10" borderId="0" xfId="0" applyFill="1"/>
    <xf numFmtId="0" fontId="9" fillId="10" borderId="0" xfId="0" applyFont="1" applyFill="1"/>
    <xf numFmtId="0" fontId="16" fillId="0" borderId="0" xfId="0" applyFont="1" applyAlignment="1">
      <alignment horizontal="center" vertic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43AF2120-0B08-4E83-8613-647BD485FFDF}">
      <tableStyleElement type="wholeTable" dxfId="15"/>
      <tableStyleElement type="headerRow" dxfId="14"/>
    </tableStyle>
  </tableStyles>
  <colors>
    <mruColors>
      <color rgb="FF22C55E"/>
      <color rgb="FF016B40"/>
      <color rgb="FFEDEDED"/>
      <color rgb="FFE8E6E9"/>
      <color rgb="FF9BC848"/>
      <color rgb="FF5BF6A8"/>
      <color rgb="FF2AE6B1"/>
      <color rgb="FF000000"/>
      <color rgb="FFE0E0E0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[Desafio.xlsx]C̳álculos!Tabela dinâmica2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696973398987696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2C-497D-A4D4-631328D8BF82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2C-497D-A4D4-631328D8BF82}"/>
              </c:ext>
            </c:extLst>
          </c:dPt>
          <c:dLbls>
            <c:dLbl>
              <c:idx val="0"/>
              <c:layout>
                <c:manualLayout>
                  <c:x val="0"/>
                  <c:y val="9.69697339898769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2C-497D-A4D4-631328D8BF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C-497D-A4D4-631328D8B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0944544"/>
        <c:axId val="400950304"/>
      </c:barChart>
      <c:catAx>
        <c:axId val="4009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950304"/>
        <c:crosses val="autoZero"/>
        <c:auto val="1"/>
        <c:lblAlgn val="ctr"/>
        <c:lblOffset val="100"/>
        <c:noMultiLvlLbl val="0"/>
      </c:catAx>
      <c:valAx>
        <c:axId val="4009503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0094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[Desafio.xlsx]C̳álculos!tbl5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rgbClr val="016B4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C̳álculos!$C$46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16B40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C̳álculos!$B$47:$B$50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C̳álculos!$C$47:$C$50</c:f>
              <c:numCache>
                <c:formatCode>General</c:formatCode>
                <c:ptCount val="3"/>
                <c:pt idx="0">
                  <c:v>28</c:v>
                </c:pt>
                <c:pt idx="1">
                  <c:v>24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0-455F-A7A3-E3925CCCD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4704112"/>
        <c:axId val="1604695952"/>
        <c:axId val="0"/>
      </c:bar3DChart>
      <c:catAx>
        <c:axId val="1604704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4695952"/>
        <c:crosses val="autoZero"/>
        <c:auto val="1"/>
        <c:lblAlgn val="ctr"/>
        <c:lblOffset val="100"/>
        <c:noMultiLvlLbl val="0"/>
      </c:catAx>
      <c:valAx>
        <c:axId val="16046959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047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[Desafio.xlsx]C̳álculos!tbl7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rgbClr val="016B4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016B40"/>
          </a:solidFill>
          <a:ln>
            <a:noFill/>
          </a:ln>
          <a:effectLst/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5683399615616"/>
                  <c:h val="0.10212022277703092"/>
                </c:manualLayout>
              </c15:layout>
            </c:ext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861722913439064"/>
                  <c:h val="9.805518212662441E-2"/>
                </c:manualLayout>
              </c15:layout>
            </c:ext>
          </c:extLst>
        </c:dLbl>
      </c:pivotFmt>
      <c:pivotFmt>
        <c:idx val="5"/>
        <c:spPr>
          <a:solidFill>
            <a:srgbClr val="016B40"/>
          </a:solidFill>
          <a:ln>
            <a:noFill/>
          </a:ln>
          <a:effectLst/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897982571657309"/>
                  <c:h val="0.11025030407784393"/>
                </c:manualLayout>
              </c15:layout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C̳álculos!$C$64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16B4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16B4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4A2-4419-837D-A7E4C5E0C2AD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04A2-4419-837D-A7E4C5E0C2AD}"/>
              </c:ext>
            </c:extLst>
          </c:dPt>
          <c:dPt>
            <c:idx val="2"/>
            <c:invertIfNegative val="0"/>
            <c:bubble3D val="0"/>
            <c:spPr>
              <a:solidFill>
                <a:srgbClr val="016B4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4A2-4419-837D-A7E4C5E0C2AD}"/>
              </c:ext>
            </c:extLst>
          </c:dPt>
          <c:dLbls>
            <c:dLbl>
              <c:idx val="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97982571657309"/>
                      <c:h val="0.110250304077843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4A2-4419-837D-A7E4C5E0C2AD}"/>
                </c:ext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61722913439064"/>
                      <c:h val="9.8055182126624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4A2-4419-837D-A7E4C5E0C2AD}"/>
                </c:ext>
              </c:extLst>
            </c:dLbl>
            <c:dLbl>
              <c:idx val="2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5683399615616"/>
                      <c:h val="0.102120222777030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4A2-4419-837D-A7E4C5E0C2A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C̳álculos!$B$65:$B$68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C̳álculos!$C$65:$C$68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2-4419-837D-A7E4C5E0C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4664752"/>
        <c:axId val="1604668592"/>
        <c:axId val="0"/>
      </c:bar3DChart>
      <c:catAx>
        <c:axId val="1604664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4668592"/>
        <c:crosses val="autoZero"/>
        <c:auto val="1"/>
        <c:lblAlgn val="ctr"/>
        <c:lblOffset val="100"/>
        <c:noMultiLvlLbl val="0"/>
      </c:catAx>
      <c:valAx>
        <c:axId val="1604668592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0466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[Desafio.xlsx]C̳álculos!tbl8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3.3333333333333333E-2"/>
              <c:y val="-3.703703703703703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1.1111111111111105E-2"/>
              <c:y val="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3.3333333333333333E-2"/>
              <c:y val="-3.703703703703703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1.1111111111111105E-2"/>
              <c:y val="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rgbClr val="016B4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4.526854219948849E-2"/>
              <c:y val="9.1361953920414407E-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541501366037686"/>
                  <c:h val="0.14735771790848654"/>
                </c:manualLayout>
              </c15:layout>
            </c:ext>
          </c:extLst>
        </c:dLbl>
      </c:pivotFmt>
      <c:pivotFmt>
        <c:idx val="8"/>
        <c:spPr>
          <a:solidFill>
            <a:srgbClr val="22C55E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1.2816140949133274E-2"/>
              <c:y val="5.937697306891254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33252109470971"/>
                  <c:h val="0.11311088604125047"/>
                </c:manualLayout>
              </c15:layout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C̳álculos!$C$74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16B4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99-4E01-92AA-3C870CFF7CA3}"/>
              </c:ext>
            </c:extLst>
          </c:dPt>
          <c:dPt>
            <c:idx val="1"/>
            <c:bubble3D val="0"/>
            <c:explosion val="15"/>
            <c:spPr>
              <a:solidFill>
                <a:srgbClr val="22C55E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99-4E01-92AA-3C870CFF7CA3}"/>
              </c:ext>
            </c:extLst>
          </c:dPt>
          <c:dLbls>
            <c:dLbl>
              <c:idx val="0"/>
              <c:layout>
                <c:manualLayout>
                  <c:x val="4.526854219948849E-2"/>
                  <c:y val="9.1361953920414407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41501366037686"/>
                      <c:h val="0.147357717908486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099-4E01-92AA-3C870CFF7CA3}"/>
                </c:ext>
              </c:extLst>
            </c:dLbl>
            <c:dLbl>
              <c:idx val="1"/>
              <c:layout>
                <c:manualLayout>
                  <c:x val="1.2816140949133274E-2"/>
                  <c:y val="5.937697306891254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33252109470971"/>
                      <c:h val="0.113110886041250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099-4E01-92AA-3C870CFF7CA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C̳álculos!$B$75:$B$77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C̳álculos!$C$75:$C$77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99-4E01-92AA-3C870CFF7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88</xdr:row>
      <xdr:rowOff>63500</xdr:rowOff>
    </xdr:from>
    <xdr:to>
      <xdr:col>12</xdr:col>
      <xdr:colOff>400050</xdr:colOff>
      <xdr:row>89</xdr:row>
      <xdr:rowOff>158749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13927667" y="656167"/>
          <a:ext cx="304800" cy="306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11904</xdr:colOff>
      <xdr:row>0</xdr:row>
      <xdr:rowOff>178593</xdr:rowOff>
    </xdr:from>
    <xdr:to>
      <xdr:col>2</xdr:col>
      <xdr:colOff>357186</xdr:colOff>
      <xdr:row>2</xdr:row>
      <xdr:rowOff>379285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CFD93A6-28A7-49E5-886B-664450BC50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r="72772"/>
        <a:stretch>
          <a:fillRect/>
        </a:stretch>
      </xdr:blipFill>
      <xdr:spPr>
        <a:xfrm>
          <a:off x="2190748" y="178593"/>
          <a:ext cx="583407" cy="1022223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4</xdr:row>
      <xdr:rowOff>16668</xdr:rowOff>
    </xdr:from>
    <xdr:to>
      <xdr:col>1</xdr:col>
      <xdr:colOff>0</xdr:colOff>
      <xdr:row>15</xdr:row>
      <xdr:rowOff>142874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1963069A-92EA-41A1-9D22-5D2FE8EB91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76387"/>
              <a:ext cx="2178844" cy="27932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333373</xdr:colOff>
      <xdr:row>4</xdr:row>
      <xdr:rowOff>64294</xdr:rowOff>
    </xdr:from>
    <xdr:to>
      <xdr:col>10</xdr:col>
      <xdr:colOff>523874</xdr:colOff>
      <xdr:row>10</xdr:row>
      <xdr:rowOff>314326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A82F1A0-3C7B-796D-1D40-2A31330574CB}"/>
            </a:ext>
          </a:extLst>
        </xdr:cNvPr>
        <xdr:cNvGrpSpPr/>
      </xdr:nvGrpSpPr>
      <xdr:grpSpPr>
        <a:xfrm>
          <a:off x="3357561" y="1624013"/>
          <a:ext cx="4441032" cy="1690688"/>
          <a:chOff x="3381374" y="1547813"/>
          <a:chExt cx="4441032" cy="1690688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A4D6CD0-5EB3-F077-32DE-ACD567314D6E}"/>
              </a:ext>
            </a:extLst>
          </xdr:cNvPr>
          <xdr:cNvSpPr/>
        </xdr:nvSpPr>
        <xdr:spPr>
          <a:xfrm>
            <a:off x="3381374" y="1595437"/>
            <a:ext cx="4191001" cy="164306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7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08D9A615-6237-2849-5F56-E0094E51F3E3}"/>
              </a:ext>
            </a:extLst>
          </xdr:cNvPr>
          <xdr:cNvSpPr/>
        </xdr:nvSpPr>
        <xdr:spPr>
          <a:xfrm>
            <a:off x="5214937" y="2133601"/>
            <a:ext cx="2607469" cy="809625"/>
          </a:xfrm>
          <a:prstGeom prst="roundRect">
            <a:avLst/>
          </a:prstGeom>
          <a:solidFill>
            <a:srgbClr val="5BF6A8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0D63F59-999A-4B7E-BF65-A3DE26A88DCC}" type="TxLink">
              <a:rPr lang="en-US" sz="3600" b="0" i="0" u="none" strike="noStrike">
                <a:solidFill>
                  <a:srgbClr val="000000"/>
                </a:solidFill>
                <a:latin typeface="Aptos Narrow"/>
              </a:rPr>
              <a:pPr algn="ctr"/>
              <a:t>R$ 990,00</a:t>
            </a:fld>
            <a:endParaRPr lang="en-US" sz="3600"/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F4328AEF-67A1-4C30-9CF6-1D552AD93F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12344" y="1928813"/>
            <a:ext cx="1219200" cy="121920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825C0FCE-DCF8-76F1-59E9-157357B5230D}"/>
              </a:ext>
            </a:extLst>
          </xdr:cNvPr>
          <xdr:cNvSpPr/>
        </xdr:nvSpPr>
        <xdr:spPr>
          <a:xfrm>
            <a:off x="3393280" y="1547813"/>
            <a:ext cx="4179093" cy="345281"/>
          </a:xfrm>
          <a:prstGeom prst="round2SameRect">
            <a:avLst>
              <a:gd name="adj1" fmla="val 3735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378617</xdr:colOff>
      <xdr:row>4</xdr:row>
      <xdr:rowOff>64294</xdr:rowOff>
    </xdr:from>
    <xdr:to>
      <xdr:col>19</xdr:col>
      <xdr:colOff>569118</xdr:colOff>
      <xdr:row>10</xdr:row>
      <xdr:rowOff>314326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2C3491BF-5BF3-FBDA-1402-345736529BC1}"/>
            </a:ext>
          </a:extLst>
        </xdr:cNvPr>
        <xdr:cNvGrpSpPr/>
      </xdr:nvGrpSpPr>
      <xdr:grpSpPr>
        <a:xfrm>
          <a:off x="8701086" y="1624013"/>
          <a:ext cx="4441032" cy="1690688"/>
          <a:chOff x="8701086" y="1616869"/>
          <a:chExt cx="4441032" cy="1690688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6153185A-D995-4917-91AE-0975393C51BA}"/>
              </a:ext>
            </a:extLst>
          </xdr:cNvPr>
          <xdr:cNvGrpSpPr/>
        </xdr:nvGrpSpPr>
        <xdr:grpSpPr>
          <a:xfrm>
            <a:off x="8701086" y="1616869"/>
            <a:ext cx="4441032" cy="1690688"/>
            <a:chOff x="3381374" y="1547813"/>
            <a:chExt cx="4441032" cy="1690688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59AF13C7-C722-A369-03F2-E53114132307}"/>
                </a:ext>
              </a:extLst>
            </xdr:cNvPr>
            <xdr:cNvSpPr/>
          </xdr:nvSpPr>
          <xdr:spPr>
            <a:xfrm>
              <a:off x="3381374" y="1595437"/>
              <a:ext cx="4191001" cy="164306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38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F8C9F13C-6C6B-071B-D751-0B35E7104077}"/>
                </a:ext>
              </a:extLst>
            </xdr:cNvPr>
            <xdr:cNvSpPr/>
          </xdr:nvSpPr>
          <xdr:spPr>
            <a:xfrm>
              <a:off x="5214937" y="2133601"/>
              <a:ext cx="2607469" cy="809625"/>
            </a:xfrm>
            <a:prstGeom prst="roundRect">
              <a:avLst/>
            </a:prstGeom>
            <a:solidFill>
              <a:srgbClr val="5BF6A8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3781BF2-42D1-44BD-9E29-3BAB25BB45A8}" type="TxLink">
                <a:rPr lang="en-US" sz="36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R$ 1.140,00</a:t>
              </a:fld>
              <a:endParaRPr lang="en-US" sz="8800"/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630DC3B0-2C95-1D48-C920-CC4060673F2E}"/>
                </a:ext>
              </a:extLst>
            </xdr:cNvPr>
            <xdr:cNvSpPr/>
          </xdr:nvSpPr>
          <xdr:spPr>
            <a:xfrm>
              <a:off x="3393280" y="1547813"/>
              <a:ext cx="4179093" cy="345281"/>
            </a:xfrm>
            <a:prstGeom prst="round2SameRect">
              <a:avLst>
                <a:gd name="adj1" fmla="val 3735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2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kumimoji="0" lang="pt-BR" sz="1200" b="1" i="0" u="none" strike="noStrike" kern="0" cap="none" spc="0" normalizeH="0" baseline="0" noProof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SUBSCRIPTIONS</a:t>
              </a:r>
              <a:r>
                <a:rPr lang="pt-BR" sz="12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2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BF216F15-ECB2-4332-8B1D-AF9E06776AD4}"/>
              </a:ext>
            </a:extLst>
          </xdr:cNvPr>
          <xdr:cNvGrpSpPr/>
        </xdr:nvGrpSpPr>
        <xdr:grpSpPr>
          <a:xfrm>
            <a:off x="8739188" y="2166938"/>
            <a:ext cx="1549476" cy="75247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AA3A2560-2107-C46B-3F01-70834F0FAEC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30FEACAE-62C5-F3FD-F4CC-498AB8ECC4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154780</xdr:colOff>
      <xdr:row>12</xdr:row>
      <xdr:rowOff>178595</xdr:rowOff>
    </xdr:from>
    <xdr:to>
      <xdr:col>20</xdr:col>
      <xdr:colOff>547687</xdr:colOff>
      <xdr:row>35</xdr:row>
      <xdr:rowOff>11906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08810147-0956-0B81-1881-04CCA24F1218}"/>
            </a:ext>
          </a:extLst>
        </xdr:cNvPr>
        <xdr:cNvGrpSpPr/>
      </xdr:nvGrpSpPr>
      <xdr:grpSpPr>
        <a:xfrm>
          <a:off x="3178968" y="3833814"/>
          <a:ext cx="10548938" cy="4464842"/>
          <a:chOff x="3429000" y="3655219"/>
          <a:chExt cx="10548938" cy="4464842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51F69B77-E8A1-0C76-4EF8-3C75E725B32F}"/>
              </a:ext>
            </a:extLst>
          </xdr:cNvPr>
          <xdr:cNvGrpSpPr/>
        </xdr:nvGrpSpPr>
        <xdr:grpSpPr>
          <a:xfrm>
            <a:off x="3429000" y="3667126"/>
            <a:ext cx="10525125" cy="4452935"/>
            <a:chOff x="3355918" y="1464470"/>
            <a:chExt cx="5516537" cy="445293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CA92679-1C6D-0AC8-48B2-304C62634CCC}"/>
                </a:ext>
              </a:extLst>
            </xdr:cNvPr>
            <xdr:cNvSpPr/>
          </xdr:nvSpPr>
          <xdr:spPr>
            <a:xfrm>
              <a:off x="3355918" y="1464470"/>
              <a:ext cx="5516537" cy="4357686"/>
            </a:xfrm>
            <a:prstGeom prst="roundRect">
              <a:avLst>
                <a:gd name="adj" fmla="val 1103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58B4FD2-00CB-4355-8377-A9371520A485}"/>
                </a:ext>
              </a:extLst>
            </xdr:cNvPr>
            <xdr:cNvGraphicFramePr>
              <a:graphicFrameLocks/>
            </xdr:cNvGraphicFramePr>
          </xdr:nvGraphicFramePr>
          <xdr:xfrm>
            <a:off x="3443287" y="1988344"/>
            <a:ext cx="5360522" cy="39290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9C3279DA-4BCF-463A-B464-1E96ED2A824A}"/>
              </a:ext>
            </a:extLst>
          </xdr:cNvPr>
          <xdr:cNvSpPr/>
        </xdr:nvSpPr>
        <xdr:spPr>
          <a:xfrm>
            <a:off x="3440904" y="3655219"/>
            <a:ext cx="10537034" cy="559592"/>
          </a:xfrm>
          <a:prstGeom prst="round2SameRect">
            <a:avLst>
              <a:gd name="adj1" fmla="val 3735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684609</xdr:colOff>
      <xdr:row>0</xdr:row>
      <xdr:rowOff>154781</xdr:rowOff>
    </xdr:from>
    <xdr:to>
      <xdr:col>0</xdr:col>
      <xdr:colOff>1541860</xdr:colOff>
      <xdr:row>2</xdr:row>
      <xdr:rowOff>107156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F0FC73A6-8146-40E0-AC6F-D95F2D6F38F6}"/>
            </a:ext>
          </a:extLst>
        </xdr:cNvPr>
        <xdr:cNvSpPr/>
      </xdr:nvSpPr>
      <xdr:spPr>
        <a:xfrm>
          <a:off x="684609" y="154781"/>
          <a:ext cx="857251" cy="773906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261937</xdr:colOff>
      <xdr:row>2</xdr:row>
      <xdr:rowOff>214313</xdr:rowOff>
    </xdr:from>
    <xdr:to>
      <xdr:col>0</xdr:col>
      <xdr:colOff>1964531</xdr:colOff>
      <xdr:row>3</xdr:row>
      <xdr:rowOff>95249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2F7A495C-9D4C-C3EB-6B6E-09076ACD7390}"/>
            </a:ext>
          </a:extLst>
        </xdr:cNvPr>
        <xdr:cNvSpPr/>
      </xdr:nvSpPr>
      <xdr:spPr>
        <a:xfrm>
          <a:off x="261937" y="1035844"/>
          <a:ext cx="1702594" cy="3214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Bem vinda!</a:t>
          </a:r>
        </a:p>
      </xdr:txBody>
    </xdr:sp>
    <xdr:clientData/>
  </xdr:twoCellAnchor>
  <xdr:twoCellAnchor editAs="absolute">
    <xdr:from>
      <xdr:col>3</xdr:col>
      <xdr:colOff>235743</xdr:colOff>
      <xdr:row>2</xdr:row>
      <xdr:rowOff>414338</xdr:rowOff>
    </xdr:from>
    <xdr:to>
      <xdr:col>12</xdr:col>
      <xdr:colOff>381000</xdr:colOff>
      <xdr:row>3</xdr:row>
      <xdr:rowOff>295274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5A7A8AC2-84B2-4293-A50C-26059416C3CE}"/>
            </a:ext>
          </a:extLst>
        </xdr:cNvPr>
        <xdr:cNvSpPr/>
      </xdr:nvSpPr>
      <xdr:spPr>
        <a:xfrm>
          <a:off x="3259931" y="1235869"/>
          <a:ext cx="5443538" cy="3214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u="sng">
              <a:solidFill>
                <a:sysClr val="windowText" lastClr="000000"/>
              </a:solidFill>
            </a:rPr>
            <a:t>Calculation period: 01/01/2024 - 31/12/2024| Update date:</a:t>
          </a:r>
          <a:r>
            <a:rPr lang="pt-BR" sz="1200" u="sng" baseline="0">
              <a:solidFill>
                <a:sysClr val="windowText" lastClr="000000"/>
              </a:solidFill>
            </a:rPr>
            <a:t> 25/12/2024 09:00:00</a:t>
          </a:r>
          <a:endParaRPr lang="pt-BR" sz="1200" u="sng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180975</xdr:colOff>
      <xdr:row>0</xdr:row>
      <xdr:rowOff>0</xdr:rowOff>
    </xdr:from>
    <xdr:to>
      <xdr:col>16</xdr:col>
      <xdr:colOff>19050</xdr:colOff>
      <xdr:row>1</xdr:row>
      <xdr:rowOff>288798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018530-B2F0-4113-8A81-1D3CEAB05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1375" y="0"/>
          <a:ext cx="2886075" cy="1022223"/>
        </a:xfrm>
        <a:prstGeom prst="rect">
          <a:avLst/>
        </a:prstGeom>
      </xdr:spPr>
    </xdr:pic>
    <xdr:clientData/>
  </xdr:twoCellAnchor>
  <xdr:twoCellAnchor>
    <xdr:from>
      <xdr:col>2</xdr:col>
      <xdr:colOff>395288</xdr:colOff>
      <xdr:row>6</xdr:row>
      <xdr:rowOff>104775</xdr:rowOff>
    </xdr:from>
    <xdr:to>
      <xdr:col>11</xdr:col>
      <xdr:colOff>157163</xdr:colOff>
      <xdr:row>27</xdr:row>
      <xdr:rowOff>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E090B98A-B4C0-0AE3-DEDE-EAAE234DAE8E}"/>
            </a:ext>
          </a:extLst>
        </xdr:cNvPr>
        <xdr:cNvGrpSpPr/>
      </xdr:nvGrpSpPr>
      <xdr:grpSpPr>
        <a:xfrm>
          <a:off x="1843088" y="2057400"/>
          <a:ext cx="5324475" cy="3895725"/>
          <a:chOff x="1685925" y="2057400"/>
          <a:chExt cx="5305425" cy="3895725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C37B2AD4-A1C8-4ED9-25E1-2AD62FBD1865}"/>
              </a:ext>
            </a:extLst>
          </xdr:cNvPr>
          <xdr:cNvGrpSpPr/>
        </xdr:nvGrpSpPr>
        <xdr:grpSpPr>
          <a:xfrm>
            <a:off x="1685925" y="2057400"/>
            <a:ext cx="5305425" cy="3895725"/>
            <a:chOff x="1685925" y="2057400"/>
            <a:chExt cx="5305425" cy="3895725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14E6BE7F-4647-3878-593A-0E2D25357E84}"/>
                </a:ext>
              </a:extLst>
            </xdr:cNvPr>
            <xdr:cNvSpPr/>
          </xdr:nvSpPr>
          <xdr:spPr>
            <a:xfrm>
              <a:off x="1685925" y="2057400"/>
              <a:ext cx="5276850" cy="3895725"/>
            </a:xfrm>
            <a:prstGeom prst="roundRect">
              <a:avLst>
                <a:gd name="adj" fmla="val 859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0998963A-EE60-3ABC-55D4-CA794348E477}"/>
                </a:ext>
              </a:extLst>
            </xdr:cNvPr>
            <xdr:cNvSpPr/>
          </xdr:nvSpPr>
          <xdr:spPr>
            <a:xfrm>
              <a:off x="1704975" y="2076450"/>
              <a:ext cx="5286375" cy="457200"/>
            </a:xfrm>
            <a:prstGeom prst="round2Same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XBOX GAME PASS </a:t>
              </a:r>
              <a:r>
                <a:rPr lang="pt-BR" sz="1400" b="1" baseline="0">
                  <a:solidFill>
                    <a:schemeClr val="lt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SUBSCRIPTIONS 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PER PLAN</a:t>
              </a:r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EC971CE-4142-4E5C-9104-995CB4638966}"/>
              </a:ext>
            </a:extLst>
          </xdr:cNvPr>
          <xdr:cNvGraphicFramePr>
            <a:graphicFrameLocks/>
          </xdr:cNvGraphicFramePr>
        </xdr:nvGraphicFramePr>
        <xdr:xfrm>
          <a:off x="1905000" y="2609849"/>
          <a:ext cx="4838700" cy="29241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12</xdr:col>
      <xdr:colOff>515541</xdr:colOff>
      <xdr:row>12</xdr:row>
      <xdr:rowOff>88106</xdr:rowOff>
    </xdr:from>
    <xdr:to>
      <xdr:col>17</xdr:col>
      <xdr:colOff>5954</xdr:colOff>
      <xdr:row>21</xdr:row>
      <xdr:rowOff>16669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6CC4D563-CDBA-429D-BFA8-779E55C9C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5541" y="3183731"/>
              <a:ext cx="2538413" cy="1643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19</xdr:col>
      <xdr:colOff>576477</xdr:colOff>
      <xdr:row>12</xdr:row>
      <xdr:rowOff>8175</xdr:rowOff>
    </xdr:from>
    <xdr:to>
      <xdr:col>25</xdr:col>
      <xdr:colOff>533400</xdr:colOff>
      <xdr:row>21</xdr:row>
      <xdr:rowOff>96600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18727347-441A-38A8-7E4F-40902A2063D9}"/>
            </a:ext>
          </a:extLst>
        </xdr:cNvPr>
        <xdr:cNvGrpSpPr/>
      </xdr:nvGrpSpPr>
      <xdr:grpSpPr>
        <a:xfrm>
          <a:off x="12463677" y="3103800"/>
          <a:ext cx="3614523" cy="1802925"/>
          <a:chOff x="9939552" y="2492849"/>
          <a:chExt cx="3614523" cy="1802925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3D545B1F-63AC-3CCB-FA15-DE5286C8C9E7}"/>
              </a:ext>
            </a:extLst>
          </xdr:cNvPr>
          <xdr:cNvSpPr/>
        </xdr:nvSpPr>
        <xdr:spPr>
          <a:xfrm>
            <a:off x="9944101" y="2676525"/>
            <a:ext cx="3590924" cy="1619249"/>
          </a:xfrm>
          <a:prstGeom prst="roundRect">
            <a:avLst>
              <a:gd name="adj" fmla="val 859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74B5E726-F630-F555-1CD7-F9B6630E83F6}"/>
              </a:ext>
            </a:extLst>
          </xdr:cNvPr>
          <xdr:cNvSpPr/>
        </xdr:nvSpPr>
        <xdr:spPr>
          <a:xfrm>
            <a:off x="9939552" y="2492849"/>
            <a:ext cx="3614523" cy="621825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 </a:t>
            </a:r>
            <a:r>
              <a:rPr lang="pt-BR" sz="1400" b="1" baseline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SUBSCRIPTIONS 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PER TYPE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D56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91C7060F-9853-4A0C-5B01-816992B80BFB}"/>
              </a:ext>
            </a:extLst>
          </xdr:cNvPr>
          <xdr:cNvSpPr/>
        </xdr:nvSpPr>
        <xdr:spPr>
          <a:xfrm>
            <a:off x="12263439" y="3380232"/>
            <a:ext cx="895349" cy="771524"/>
          </a:xfrm>
          <a:prstGeom prst="roundRect">
            <a:avLst/>
          </a:prstGeom>
          <a:solidFill>
            <a:srgbClr val="016B4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BAE159F-D929-472B-8A58-5AA738682F5F}" type="TxLink">
              <a:rPr lang="en-US" sz="4000" b="0" i="0" u="none" strike="noStrike">
                <a:solidFill>
                  <a:schemeClr val="bg1"/>
                </a:solidFill>
                <a:latin typeface="Aptos Narrow"/>
              </a:rPr>
              <a:pPr algn="ctr"/>
              <a:t>85</a:t>
            </a:fld>
            <a:endParaRPr lang="pt-BR" sz="4000">
              <a:solidFill>
                <a:schemeClr val="bg1"/>
              </a:solidFill>
            </a:endParaRPr>
          </a:p>
        </xdr:txBody>
      </xdr:sp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AC13531B-FD29-4C56-8A9A-E32A3FF90E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344150" y="3535108"/>
            <a:ext cx="1500597" cy="461773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446485</xdr:colOff>
      <xdr:row>33</xdr:row>
      <xdr:rowOff>142875</xdr:rowOff>
    </xdr:from>
    <xdr:to>
      <xdr:col>17</xdr:col>
      <xdr:colOff>75010</xdr:colOff>
      <xdr:row>50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Meses (Start Date)">
              <a:extLst>
                <a:ext uri="{FF2B5EF4-FFF2-40B4-BE49-F238E27FC236}">
                  <a16:creationId xmlns:a16="http://schemas.microsoft.com/office/drawing/2014/main" id="{06519F53-92F2-4952-8611-6E585648B1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Start Dat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6485" y="7239000"/>
              <a:ext cx="2676525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409575</xdr:colOff>
      <xdr:row>31</xdr:row>
      <xdr:rowOff>166687</xdr:rowOff>
    </xdr:from>
    <xdr:to>
      <xdr:col>11</xdr:col>
      <xdr:colOff>142875</xdr:colOff>
      <xdr:row>52</xdr:row>
      <xdr:rowOff>90487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4B66DF59-F7F3-EFFB-3FA5-BDBDF35CB263}"/>
            </a:ext>
          </a:extLst>
        </xdr:cNvPr>
        <xdr:cNvGrpSpPr/>
      </xdr:nvGrpSpPr>
      <xdr:grpSpPr>
        <a:xfrm>
          <a:off x="1857375" y="6881812"/>
          <a:ext cx="5295900" cy="3924300"/>
          <a:chOff x="2028825" y="6543675"/>
          <a:chExt cx="5276850" cy="3924300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54AACB4A-2568-48CC-A5B8-E01C0D52B4B9}"/>
              </a:ext>
            </a:extLst>
          </xdr:cNvPr>
          <xdr:cNvGrpSpPr/>
        </xdr:nvGrpSpPr>
        <xdr:grpSpPr>
          <a:xfrm>
            <a:off x="2028825" y="6543675"/>
            <a:ext cx="5276850" cy="3895725"/>
            <a:chOff x="1685925" y="2057400"/>
            <a:chExt cx="5276850" cy="3895725"/>
          </a:xfrm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FEC8EF2B-8CE6-B4E9-BAF9-2FC870E82B42}"/>
                </a:ext>
              </a:extLst>
            </xdr:cNvPr>
            <xdr:cNvSpPr/>
          </xdr:nvSpPr>
          <xdr:spPr>
            <a:xfrm>
              <a:off x="1685925" y="2057400"/>
              <a:ext cx="5276850" cy="3895725"/>
            </a:xfrm>
            <a:prstGeom prst="roundRect">
              <a:avLst>
                <a:gd name="adj" fmla="val 859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5" name="Retângulo: Cantos Superiores Arredondados 24">
              <a:extLst>
                <a:ext uri="{FF2B5EF4-FFF2-40B4-BE49-F238E27FC236}">
                  <a16:creationId xmlns:a16="http://schemas.microsoft.com/office/drawing/2014/main" id="{1396C492-9A9D-0E98-4D80-93CBC596D509}"/>
                </a:ext>
              </a:extLst>
            </xdr:cNvPr>
            <xdr:cNvSpPr/>
          </xdr:nvSpPr>
          <xdr:spPr>
            <a:xfrm>
              <a:off x="1704976" y="2076450"/>
              <a:ext cx="5248274" cy="742950"/>
            </a:xfrm>
            <a:prstGeom prst="round2Same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XBOX GAME PASS </a:t>
              </a:r>
              <a:r>
                <a:rPr lang="pt-BR" sz="1400" b="1" baseline="0">
                  <a:solidFill>
                    <a:schemeClr val="lt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SUBSCRIPTIONS 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PER MONTH PER PLAN</a:t>
              </a:r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21" name="Gráfico 20">
            <a:extLst>
              <a:ext uri="{FF2B5EF4-FFF2-40B4-BE49-F238E27FC236}">
                <a16:creationId xmlns:a16="http://schemas.microsoft.com/office/drawing/2014/main" id="{07760145-3F63-4E09-B71A-E3C2E8407D2C}"/>
              </a:ext>
            </a:extLst>
          </xdr:cNvPr>
          <xdr:cNvGraphicFramePr>
            <a:graphicFrameLocks/>
          </xdr:cNvGraphicFramePr>
        </xdr:nvGraphicFramePr>
        <xdr:xfrm>
          <a:off x="2228849" y="7343775"/>
          <a:ext cx="4886326" cy="3124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18</xdr:col>
      <xdr:colOff>331101</xdr:colOff>
      <xdr:row>32</xdr:row>
      <xdr:rowOff>114300</xdr:rowOff>
    </xdr:from>
    <xdr:to>
      <xdr:col>27</xdr:col>
      <xdr:colOff>169176</xdr:colOff>
      <xdr:row>53</xdr:row>
      <xdr:rowOff>9525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572EF9DC-E40F-50B5-075F-4F0B2A2497C8}"/>
            </a:ext>
          </a:extLst>
        </xdr:cNvPr>
        <xdr:cNvGrpSpPr/>
      </xdr:nvGrpSpPr>
      <xdr:grpSpPr>
        <a:xfrm>
          <a:off x="11608701" y="7019925"/>
          <a:ext cx="5324475" cy="3895725"/>
          <a:chOff x="11163300" y="6457950"/>
          <a:chExt cx="5324475" cy="3895725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78A75556-8EF1-4526-9FF2-407A46592860}"/>
              </a:ext>
            </a:extLst>
          </xdr:cNvPr>
          <xdr:cNvGrpSpPr/>
        </xdr:nvGrpSpPr>
        <xdr:grpSpPr>
          <a:xfrm>
            <a:off x="11163300" y="6457950"/>
            <a:ext cx="5324475" cy="3895725"/>
            <a:chOff x="1685925" y="2057400"/>
            <a:chExt cx="5324475" cy="3895725"/>
          </a:xfrm>
        </xdr:grpSpPr>
        <xdr:sp macro="" textlink="">
          <xdr:nvSpPr>
            <xdr:cNvPr id="27" name="Retângulo: Cantos Arredondados 26">
              <a:extLst>
                <a:ext uri="{FF2B5EF4-FFF2-40B4-BE49-F238E27FC236}">
                  <a16:creationId xmlns:a16="http://schemas.microsoft.com/office/drawing/2014/main" id="{24A2E21B-6642-9BD3-1149-9F1C4543C191}"/>
                </a:ext>
              </a:extLst>
            </xdr:cNvPr>
            <xdr:cNvSpPr/>
          </xdr:nvSpPr>
          <xdr:spPr>
            <a:xfrm>
              <a:off x="1685925" y="2057400"/>
              <a:ext cx="5276850" cy="3895725"/>
            </a:xfrm>
            <a:prstGeom prst="roundRect">
              <a:avLst>
                <a:gd name="adj" fmla="val 859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8" name="Retângulo: Cantos Superiores Arredondados 27">
              <a:extLst>
                <a:ext uri="{FF2B5EF4-FFF2-40B4-BE49-F238E27FC236}">
                  <a16:creationId xmlns:a16="http://schemas.microsoft.com/office/drawing/2014/main" id="{F2F6DA14-6FA8-71B7-F849-E6BD0AFC89BE}"/>
                </a:ext>
              </a:extLst>
            </xdr:cNvPr>
            <xdr:cNvSpPr/>
          </xdr:nvSpPr>
          <xdr:spPr>
            <a:xfrm>
              <a:off x="1704975" y="2076450"/>
              <a:ext cx="5305425" cy="685800"/>
            </a:xfrm>
            <a:prstGeom prst="round2Same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 SUBSCRIPTIONS PER MONTH</a:t>
              </a:r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22" name="Gráfico 21">
            <a:extLst>
              <a:ext uri="{FF2B5EF4-FFF2-40B4-BE49-F238E27FC236}">
                <a16:creationId xmlns:a16="http://schemas.microsoft.com/office/drawing/2014/main" id="{9BE178C6-7F86-471C-819C-22992229063B}"/>
              </a:ext>
            </a:extLst>
          </xdr:cNvPr>
          <xdr:cNvGraphicFramePr>
            <a:graphicFrameLocks/>
          </xdr:cNvGraphicFramePr>
        </xdr:nvGraphicFramePr>
        <xdr:xfrm>
          <a:off x="11744325" y="7305675"/>
          <a:ext cx="4267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 editAs="absolute">
    <xdr:from>
      <xdr:col>6</xdr:col>
      <xdr:colOff>333375</xdr:colOff>
      <xdr:row>0</xdr:row>
      <xdr:rowOff>114300</xdr:rowOff>
    </xdr:from>
    <xdr:to>
      <xdr:col>7</xdr:col>
      <xdr:colOff>466725</xdr:colOff>
      <xdr:row>1</xdr:row>
      <xdr:rowOff>133350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9407FCDA-0E16-4FCE-BA51-E4E1CE381B71}"/>
            </a:ext>
          </a:extLst>
        </xdr:cNvPr>
        <xdr:cNvSpPr/>
      </xdr:nvSpPr>
      <xdr:spPr>
        <a:xfrm>
          <a:off x="4276725" y="114300"/>
          <a:ext cx="762000" cy="75247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20</xdr:col>
      <xdr:colOff>38100</xdr:colOff>
      <xdr:row>0</xdr:row>
      <xdr:rowOff>114300</xdr:rowOff>
    </xdr:from>
    <xdr:to>
      <xdr:col>21</xdr:col>
      <xdr:colOff>200025</xdr:colOff>
      <xdr:row>1</xdr:row>
      <xdr:rowOff>76200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6A926A50-107B-4E21-8F54-5697AA8B8241}"/>
            </a:ext>
          </a:extLst>
        </xdr:cNvPr>
        <xdr:cNvSpPr/>
      </xdr:nvSpPr>
      <xdr:spPr>
        <a:xfrm>
          <a:off x="12534900" y="114300"/>
          <a:ext cx="7715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5</xdr:col>
      <xdr:colOff>495300</xdr:colOff>
      <xdr:row>1</xdr:row>
      <xdr:rowOff>161925</xdr:rowOff>
    </xdr:from>
    <xdr:to>
      <xdr:col>8</xdr:col>
      <xdr:colOff>350044</xdr:colOff>
      <xdr:row>1</xdr:row>
      <xdr:rowOff>483393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B9E0387-B2A9-4F94-A437-B14744664E38}"/>
            </a:ext>
          </a:extLst>
        </xdr:cNvPr>
        <xdr:cNvSpPr/>
      </xdr:nvSpPr>
      <xdr:spPr>
        <a:xfrm>
          <a:off x="3829050" y="895350"/>
          <a:ext cx="1702594" cy="3214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Bem vinda!</a:t>
          </a:r>
        </a:p>
      </xdr:txBody>
    </xdr:sp>
    <xdr:clientData/>
  </xdr:twoCellAnchor>
  <xdr:twoCellAnchor editAs="absolute">
    <xdr:from>
      <xdr:col>19</xdr:col>
      <xdr:colOff>257175</xdr:colOff>
      <xdr:row>1</xdr:row>
      <xdr:rowOff>123825</xdr:rowOff>
    </xdr:from>
    <xdr:to>
      <xdr:col>22</xdr:col>
      <xdr:colOff>130969</xdr:colOff>
      <xdr:row>1</xdr:row>
      <xdr:rowOff>445293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54AF7685-1740-47B0-8227-6146802DD0C2}"/>
            </a:ext>
          </a:extLst>
        </xdr:cNvPr>
        <xdr:cNvSpPr/>
      </xdr:nvSpPr>
      <xdr:spPr>
        <a:xfrm>
          <a:off x="12144375" y="857250"/>
          <a:ext cx="1702594" cy="3214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Bem vindo!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is Ribeiro Nunes" refreshedDate="45944.480505555555" createdVersion="8" refreshedVersion="8" minRefreshableVersion="3" recordCount="295" xr:uid="{6EB70807-EA8D-4A57-A4F2-81A793A3A4EE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3344435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x v="0"/>
    <x v="0"/>
    <x v="0"/>
    <n v="5"/>
    <n v="60"/>
  </r>
  <r>
    <n v="3232"/>
    <s v="Maria Oliveira"/>
    <x v="1"/>
    <x v="1"/>
    <x v="1"/>
    <n v="5"/>
    <x v="1"/>
    <s v="No"/>
    <x v="1"/>
    <x v="1"/>
    <x v="1"/>
    <n v="0"/>
    <n v="5"/>
  </r>
  <r>
    <n v="3233"/>
    <s v="Lucas Fernandes"/>
    <x v="2"/>
    <x v="2"/>
    <x v="0"/>
    <n v="10"/>
    <x v="2"/>
    <s v="No"/>
    <x v="1"/>
    <x v="0"/>
    <x v="0"/>
    <n v="10"/>
    <n v="20"/>
  </r>
  <r>
    <n v="3234"/>
    <s v="Ana Souza"/>
    <x v="0"/>
    <x v="3"/>
    <x v="1"/>
    <n v="15"/>
    <x v="0"/>
    <s v="Yes"/>
    <x v="0"/>
    <x v="0"/>
    <x v="0"/>
    <n v="3"/>
    <n v="62"/>
  </r>
  <r>
    <n v="3235"/>
    <s v="Pedro Gonçalves"/>
    <x v="1"/>
    <x v="4"/>
    <x v="0"/>
    <n v="5"/>
    <x v="0"/>
    <s v="No"/>
    <x v="1"/>
    <x v="1"/>
    <x v="1"/>
    <n v="1"/>
    <n v="4"/>
  </r>
  <r>
    <n v="3236"/>
    <s v="Felipe Costa"/>
    <x v="2"/>
    <x v="5"/>
    <x v="1"/>
    <n v="10"/>
    <x v="0"/>
    <s v="No"/>
    <x v="1"/>
    <x v="0"/>
    <x v="0"/>
    <n v="2"/>
    <n v="28"/>
  </r>
  <r>
    <n v="3237"/>
    <s v="Camila Ribeiro"/>
    <x v="0"/>
    <x v="6"/>
    <x v="0"/>
    <n v="15"/>
    <x v="2"/>
    <s v="Yes"/>
    <x v="0"/>
    <x v="0"/>
    <x v="0"/>
    <n v="10"/>
    <n v="55"/>
  </r>
  <r>
    <n v="3238"/>
    <s v="André Mendes"/>
    <x v="1"/>
    <x v="7"/>
    <x v="0"/>
    <n v="5"/>
    <x v="1"/>
    <s v="No"/>
    <x v="1"/>
    <x v="1"/>
    <x v="1"/>
    <n v="0"/>
    <n v="5"/>
  </r>
  <r>
    <n v="3239"/>
    <s v="Sofia Almeida"/>
    <x v="0"/>
    <x v="4"/>
    <x v="1"/>
    <n v="15"/>
    <x v="0"/>
    <s v="Yes"/>
    <x v="0"/>
    <x v="0"/>
    <x v="0"/>
    <n v="5"/>
    <n v="60"/>
  </r>
  <r>
    <n v="3240"/>
    <s v="Bruno Martins"/>
    <x v="2"/>
    <x v="8"/>
    <x v="0"/>
    <n v="10"/>
    <x v="2"/>
    <s v="No"/>
    <x v="1"/>
    <x v="0"/>
    <x v="0"/>
    <n v="15"/>
    <n v="15"/>
  </r>
  <r>
    <n v="3241"/>
    <s v="Rita Castro"/>
    <x v="1"/>
    <x v="9"/>
    <x v="1"/>
    <n v="5"/>
    <x v="0"/>
    <s v="No"/>
    <x v="1"/>
    <x v="1"/>
    <x v="1"/>
    <n v="1"/>
    <n v="4"/>
  </r>
  <r>
    <n v="3242"/>
    <s v="Marco Túlio"/>
    <x v="0"/>
    <x v="10"/>
    <x v="0"/>
    <n v="15"/>
    <x v="1"/>
    <s v="Yes"/>
    <x v="0"/>
    <x v="0"/>
    <x v="0"/>
    <n v="20"/>
    <n v="45"/>
  </r>
  <r>
    <n v="3243"/>
    <s v="Lívia Silveira"/>
    <x v="2"/>
    <x v="11"/>
    <x v="1"/>
    <n v="10"/>
    <x v="0"/>
    <s v="No"/>
    <x v="1"/>
    <x v="0"/>
    <x v="0"/>
    <n v="10"/>
    <n v="20"/>
  </r>
  <r>
    <n v="3244"/>
    <s v="Diogo Sousa"/>
    <x v="1"/>
    <x v="12"/>
    <x v="0"/>
    <n v="5"/>
    <x v="2"/>
    <s v="No"/>
    <x v="1"/>
    <x v="1"/>
    <x v="1"/>
    <n v="0"/>
    <n v="5"/>
  </r>
  <r>
    <n v="3245"/>
    <s v="Fernanda Lima"/>
    <x v="0"/>
    <x v="13"/>
    <x v="1"/>
    <n v="15"/>
    <x v="0"/>
    <s v="Yes"/>
    <x v="0"/>
    <x v="0"/>
    <x v="0"/>
    <n v="8"/>
    <n v="57"/>
  </r>
  <r>
    <n v="3246"/>
    <s v="Caio Pereira"/>
    <x v="2"/>
    <x v="14"/>
    <x v="0"/>
    <n v="10"/>
    <x v="1"/>
    <s v="No"/>
    <x v="1"/>
    <x v="0"/>
    <x v="0"/>
    <n v="12"/>
    <n v="18"/>
  </r>
  <r>
    <n v="3247"/>
    <s v="Beatriz Gomes"/>
    <x v="1"/>
    <x v="15"/>
    <x v="1"/>
    <n v="5"/>
    <x v="0"/>
    <s v="No"/>
    <x v="1"/>
    <x v="1"/>
    <x v="1"/>
    <n v="2"/>
    <n v="3"/>
  </r>
  <r>
    <n v="3248"/>
    <s v="Cesar Oliveira"/>
    <x v="0"/>
    <x v="16"/>
    <x v="0"/>
    <n v="15"/>
    <x v="2"/>
    <s v="Yes"/>
    <x v="0"/>
    <x v="0"/>
    <x v="0"/>
    <n v="7"/>
    <n v="58"/>
  </r>
  <r>
    <n v="3249"/>
    <s v="Débora Machado"/>
    <x v="2"/>
    <x v="17"/>
    <x v="1"/>
    <n v="10"/>
    <x v="0"/>
    <s v="No"/>
    <x v="1"/>
    <x v="0"/>
    <x v="0"/>
    <n v="5"/>
    <n v="25"/>
  </r>
  <r>
    <n v="3250"/>
    <s v="Eduardo Vargas"/>
    <x v="1"/>
    <x v="18"/>
    <x v="0"/>
    <n v="5"/>
    <x v="1"/>
    <s v="No"/>
    <x v="1"/>
    <x v="1"/>
    <x v="1"/>
    <n v="0"/>
    <n v="5"/>
  </r>
  <r>
    <n v="3251"/>
    <s v="Gabriela Santos"/>
    <x v="0"/>
    <x v="19"/>
    <x v="1"/>
    <n v="15"/>
    <x v="0"/>
    <s v="Yes"/>
    <x v="0"/>
    <x v="0"/>
    <x v="0"/>
    <n v="3"/>
    <n v="62"/>
  </r>
  <r>
    <n v="3252"/>
    <s v="Henrique Dias"/>
    <x v="2"/>
    <x v="20"/>
    <x v="0"/>
    <n v="10"/>
    <x v="2"/>
    <s v="No"/>
    <x v="1"/>
    <x v="0"/>
    <x v="0"/>
    <n v="15"/>
    <n v="15"/>
  </r>
  <r>
    <n v="3253"/>
    <s v="Isabela Moreira"/>
    <x v="1"/>
    <x v="21"/>
    <x v="1"/>
    <n v="5"/>
    <x v="0"/>
    <s v="No"/>
    <x v="1"/>
    <x v="1"/>
    <x v="1"/>
    <n v="1"/>
    <n v="4"/>
  </r>
  <r>
    <n v="3254"/>
    <s v="Joaquim Barbosa"/>
    <x v="0"/>
    <x v="22"/>
    <x v="0"/>
    <n v="15"/>
    <x v="1"/>
    <s v="Yes"/>
    <x v="0"/>
    <x v="0"/>
    <x v="0"/>
    <n v="20"/>
    <n v="45"/>
  </r>
  <r>
    <n v="3255"/>
    <s v="Lara Rocha"/>
    <x v="2"/>
    <x v="23"/>
    <x v="1"/>
    <n v="10"/>
    <x v="0"/>
    <s v="No"/>
    <x v="1"/>
    <x v="0"/>
    <x v="0"/>
    <n v="10"/>
    <n v="20"/>
  </r>
  <r>
    <n v="3256"/>
    <s v="Matheus Silva"/>
    <x v="1"/>
    <x v="24"/>
    <x v="0"/>
    <n v="5"/>
    <x v="2"/>
    <s v="No"/>
    <x v="1"/>
    <x v="1"/>
    <x v="1"/>
    <n v="0"/>
    <n v="5"/>
  </r>
  <r>
    <n v="3257"/>
    <s v="Nicole Costa"/>
    <x v="0"/>
    <x v="25"/>
    <x v="1"/>
    <n v="15"/>
    <x v="0"/>
    <s v="Yes"/>
    <x v="0"/>
    <x v="0"/>
    <x v="0"/>
    <n v="5"/>
    <n v="60"/>
  </r>
  <r>
    <n v="3258"/>
    <s v="Otávio Mendonça"/>
    <x v="2"/>
    <x v="26"/>
    <x v="0"/>
    <n v="10"/>
    <x v="1"/>
    <s v="No"/>
    <x v="1"/>
    <x v="0"/>
    <x v="0"/>
    <n v="15"/>
    <n v="15"/>
  </r>
  <r>
    <n v="3259"/>
    <s v="Paula Ferreira"/>
    <x v="1"/>
    <x v="27"/>
    <x v="1"/>
    <n v="5"/>
    <x v="0"/>
    <s v="No"/>
    <x v="1"/>
    <x v="1"/>
    <x v="1"/>
    <n v="1"/>
    <n v="4"/>
  </r>
  <r>
    <n v="3260"/>
    <s v="Raquel Alves"/>
    <x v="0"/>
    <x v="28"/>
    <x v="0"/>
    <n v="15"/>
    <x v="2"/>
    <s v="Yes"/>
    <x v="0"/>
    <x v="0"/>
    <x v="0"/>
    <n v="7"/>
    <n v="58"/>
  </r>
  <r>
    <n v="3261"/>
    <s v="Samuel Pires"/>
    <x v="2"/>
    <x v="29"/>
    <x v="1"/>
    <n v="10"/>
    <x v="0"/>
    <s v="No"/>
    <x v="1"/>
    <x v="0"/>
    <x v="0"/>
    <n v="10"/>
    <n v="20"/>
  </r>
  <r>
    <n v="3262"/>
    <s v="Tânia Barros"/>
    <x v="1"/>
    <x v="30"/>
    <x v="0"/>
    <n v="5"/>
    <x v="1"/>
    <s v="No"/>
    <x v="1"/>
    <x v="1"/>
    <x v="1"/>
    <n v="0"/>
    <n v="5"/>
  </r>
  <r>
    <n v="3263"/>
    <s v="Vinicius Lima"/>
    <x v="0"/>
    <x v="31"/>
    <x v="1"/>
    <n v="15"/>
    <x v="0"/>
    <s v="Yes"/>
    <x v="0"/>
    <x v="0"/>
    <x v="0"/>
    <n v="3"/>
    <n v="62"/>
  </r>
  <r>
    <n v="3264"/>
    <s v="Yasmin Teixeira"/>
    <x v="2"/>
    <x v="32"/>
    <x v="0"/>
    <n v="10"/>
    <x v="2"/>
    <s v="No"/>
    <x v="1"/>
    <x v="0"/>
    <x v="0"/>
    <n v="15"/>
    <n v="15"/>
  </r>
  <r>
    <n v="3265"/>
    <s v="Zé Carlos"/>
    <x v="1"/>
    <x v="33"/>
    <x v="1"/>
    <n v="5"/>
    <x v="0"/>
    <s v="No"/>
    <x v="1"/>
    <x v="1"/>
    <x v="1"/>
    <n v="1"/>
    <n v="4"/>
  </r>
  <r>
    <n v="3266"/>
    <s v="Amanda Nogueira"/>
    <x v="1"/>
    <x v="34"/>
    <x v="0"/>
    <n v="5"/>
    <x v="0"/>
    <s v="No"/>
    <x v="1"/>
    <x v="1"/>
    <x v="1"/>
    <n v="0"/>
    <n v="5"/>
  </r>
  <r>
    <n v="3267"/>
    <s v="Bruno Cavalheiro"/>
    <x v="0"/>
    <x v="35"/>
    <x v="1"/>
    <n v="15"/>
    <x v="2"/>
    <s v="Yes"/>
    <x v="0"/>
    <x v="0"/>
    <x v="0"/>
    <n v="7"/>
    <n v="58"/>
  </r>
  <r>
    <n v="3268"/>
    <s v="Carla Dias"/>
    <x v="2"/>
    <x v="36"/>
    <x v="0"/>
    <n v="10"/>
    <x v="1"/>
    <s v="No"/>
    <x v="1"/>
    <x v="0"/>
    <x v="0"/>
    <n v="10"/>
    <n v="20"/>
  </r>
  <r>
    <n v="3269"/>
    <s v="Diego Fontes"/>
    <x v="1"/>
    <x v="37"/>
    <x v="1"/>
    <n v="5"/>
    <x v="2"/>
    <s v="No"/>
    <x v="1"/>
    <x v="1"/>
    <x v="1"/>
    <n v="1"/>
    <n v="4"/>
  </r>
  <r>
    <n v="3270"/>
    <s v="Eunice Lima"/>
    <x v="0"/>
    <x v="38"/>
    <x v="0"/>
    <n v="15"/>
    <x v="0"/>
    <s v="Yes"/>
    <x v="0"/>
    <x v="0"/>
    <x v="0"/>
    <n v="15"/>
    <n v="50"/>
  </r>
  <r>
    <n v="3271"/>
    <s v="Fábio Martins"/>
    <x v="2"/>
    <x v="39"/>
    <x v="1"/>
    <n v="10"/>
    <x v="0"/>
    <s v="No"/>
    <x v="1"/>
    <x v="0"/>
    <x v="0"/>
    <n v="5"/>
    <n v="25"/>
  </r>
  <r>
    <n v="3272"/>
    <s v="Gisele Araújo"/>
    <x v="1"/>
    <x v="40"/>
    <x v="0"/>
    <n v="5"/>
    <x v="1"/>
    <s v="No"/>
    <x v="1"/>
    <x v="1"/>
    <x v="1"/>
    <n v="0"/>
    <n v="5"/>
  </r>
  <r>
    <n v="3273"/>
    <s v="Hélio Castro"/>
    <x v="0"/>
    <x v="41"/>
    <x v="1"/>
    <n v="15"/>
    <x v="2"/>
    <s v="Yes"/>
    <x v="0"/>
    <x v="0"/>
    <x v="0"/>
    <n v="20"/>
    <n v="45"/>
  </r>
  <r>
    <n v="3274"/>
    <s v="Ingrid Menezes"/>
    <x v="2"/>
    <x v="42"/>
    <x v="0"/>
    <n v="10"/>
    <x v="2"/>
    <s v="No"/>
    <x v="1"/>
    <x v="0"/>
    <x v="0"/>
    <n v="12"/>
    <n v="18"/>
  </r>
  <r>
    <n v="3275"/>
    <s v="Jorge Baptista"/>
    <x v="1"/>
    <x v="43"/>
    <x v="1"/>
    <n v="5"/>
    <x v="0"/>
    <s v="No"/>
    <x v="1"/>
    <x v="1"/>
    <x v="1"/>
    <n v="2"/>
    <n v="3"/>
  </r>
  <r>
    <n v="3276"/>
    <s v="Kléber Oliveira"/>
    <x v="0"/>
    <x v="44"/>
    <x v="0"/>
    <n v="15"/>
    <x v="1"/>
    <s v="Yes"/>
    <x v="0"/>
    <x v="0"/>
    <x v="0"/>
    <n v="5"/>
    <n v="60"/>
  </r>
  <r>
    <n v="3277"/>
    <s v="Luciana Freitas"/>
    <x v="2"/>
    <x v="45"/>
    <x v="1"/>
    <n v="10"/>
    <x v="0"/>
    <s v="No"/>
    <x v="1"/>
    <x v="0"/>
    <x v="0"/>
    <n v="10"/>
    <n v="20"/>
  </r>
  <r>
    <n v="3278"/>
    <s v="Márcia Eller"/>
    <x v="1"/>
    <x v="46"/>
    <x v="0"/>
    <n v="5"/>
    <x v="2"/>
    <s v="No"/>
    <x v="1"/>
    <x v="1"/>
    <x v="1"/>
    <n v="0"/>
    <n v="5"/>
  </r>
  <r>
    <n v="3279"/>
    <s v="Nilo Peçanha"/>
    <x v="0"/>
    <x v="47"/>
    <x v="1"/>
    <n v="15"/>
    <x v="0"/>
    <s v="Yes"/>
    <x v="0"/>
    <x v="0"/>
    <x v="0"/>
    <n v="3"/>
    <n v="62"/>
  </r>
  <r>
    <n v="3280"/>
    <s v="Oscar Neves"/>
    <x v="2"/>
    <x v="48"/>
    <x v="0"/>
    <n v="10"/>
    <x v="1"/>
    <s v="No"/>
    <x v="1"/>
    <x v="0"/>
    <x v="0"/>
    <n v="15"/>
    <n v="15"/>
  </r>
  <r>
    <n v="3281"/>
    <s v="Patrícia Soares"/>
    <x v="1"/>
    <x v="49"/>
    <x v="1"/>
    <n v="5"/>
    <x v="0"/>
    <s v="No"/>
    <x v="1"/>
    <x v="1"/>
    <x v="1"/>
    <n v="1"/>
    <n v="4"/>
  </r>
  <r>
    <n v="3282"/>
    <s v="Quirino Gonçalves"/>
    <x v="0"/>
    <x v="50"/>
    <x v="0"/>
    <n v="15"/>
    <x v="2"/>
    <s v="Yes"/>
    <x v="0"/>
    <x v="0"/>
    <x v="0"/>
    <n v="7"/>
    <n v="58"/>
  </r>
  <r>
    <n v="3283"/>
    <s v="Raul Machado"/>
    <x v="2"/>
    <x v="51"/>
    <x v="1"/>
    <n v="10"/>
    <x v="0"/>
    <s v="No"/>
    <x v="1"/>
    <x v="0"/>
    <x v="0"/>
    <n v="10"/>
    <n v="20"/>
  </r>
  <r>
    <n v="3284"/>
    <s v="Sônia Lobo"/>
    <x v="1"/>
    <x v="52"/>
    <x v="0"/>
    <n v="5"/>
    <x v="1"/>
    <s v="No"/>
    <x v="1"/>
    <x v="1"/>
    <x v="1"/>
    <n v="0"/>
    <n v="5"/>
  </r>
  <r>
    <n v="3285"/>
    <s v="Tiago Ramos"/>
    <x v="0"/>
    <x v="53"/>
    <x v="1"/>
    <n v="15"/>
    <x v="0"/>
    <s v="Yes"/>
    <x v="0"/>
    <x v="0"/>
    <x v="0"/>
    <n v="20"/>
    <n v="45"/>
  </r>
  <r>
    <n v="3286"/>
    <s v="Ugo Pires"/>
    <x v="2"/>
    <x v="54"/>
    <x v="0"/>
    <n v="10"/>
    <x v="2"/>
    <s v="No"/>
    <x v="1"/>
    <x v="0"/>
    <x v="0"/>
    <n v="15"/>
    <n v="15"/>
  </r>
  <r>
    <n v="3287"/>
    <s v="Valéria Nobre"/>
    <x v="1"/>
    <x v="55"/>
    <x v="1"/>
    <n v="5"/>
    <x v="0"/>
    <s v="No"/>
    <x v="1"/>
    <x v="1"/>
    <x v="1"/>
    <n v="1"/>
    <n v="4"/>
  </r>
  <r>
    <n v="3288"/>
    <s v="William Siqueira"/>
    <x v="0"/>
    <x v="56"/>
    <x v="0"/>
    <n v="15"/>
    <x v="1"/>
    <s v="Yes"/>
    <x v="0"/>
    <x v="0"/>
    <x v="0"/>
    <n v="3"/>
    <n v="62"/>
  </r>
  <r>
    <n v="3289"/>
    <s v="Xuxa Meneghel"/>
    <x v="2"/>
    <x v="57"/>
    <x v="1"/>
    <n v="10"/>
    <x v="0"/>
    <s v="No"/>
    <x v="1"/>
    <x v="0"/>
    <x v="0"/>
    <n v="10"/>
    <n v="20"/>
  </r>
  <r>
    <n v="3290"/>
    <s v="Yara Figueiredo"/>
    <x v="1"/>
    <x v="58"/>
    <x v="0"/>
    <n v="5"/>
    <x v="2"/>
    <s v="No"/>
    <x v="1"/>
    <x v="1"/>
    <x v="1"/>
    <n v="0"/>
    <n v="5"/>
  </r>
  <r>
    <n v="3291"/>
    <s v="Zacarias Alves"/>
    <x v="0"/>
    <x v="59"/>
    <x v="1"/>
    <n v="15"/>
    <x v="0"/>
    <s v="Yes"/>
    <x v="0"/>
    <x v="0"/>
    <x v="0"/>
    <n v="5"/>
    <n v="60"/>
  </r>
  <r>
    <n v="3292"/>
    <s v="Amanda Bynes"/>
    <x v="2"/>
    <x v="60"/>
    <x v="0"/>
    <n v="10"/>
    <x v="1"/>
    <s v="No"/>
    <x v="1"/>
    <x v="0"/>
    <x v="0"/>
    <n v="15"/>
    <n v="15"/>
  </r>
  <r>
    <n v="3293"/>
    <s v="Bruno Mars"/>
    <x v="1"/>
    <x v="61"/>
    <x v="1"/>
    <n v="5"/>
    <x v="0"/>
    <s v="No"/>
    <x v="1"/>
    <x v="1"/>
    <x v="1"/>
    <n v="1"/>
    <n v="4"/>
  </r>
  <r>
    <n v="3294"/>
    <s v="Carla Bruni"/>
    <x v="0"/>
    <x v="62"/>
    <x v="0"/>
    <n v="15"/>
    <x v="2"/>
    <s v="Yes"/>
    <x v="0"/>
    <x v="0"/>
    <x v="0"/>
    <n v="20"/>
    <n v="45"/>
  </r>
  <r>
    <n v="3295"/>
    <s v="Diego Maradona"/>
    <x v="2"/>
    <x v="63"/>
    <x v="1"/>
    <n v="10"/>
    <x v="0"/>
    <s v="No"/>
    <x v="1"/>
    <x v="0"/>
    <x v="0"/>
    <n v="5"/>
    <n v="25"/>
  </r>
  <r>
    <n v="3296"/>
    <s v="Estela Marques"/>
    <x v="1"/>
    <x v="64"/>
    <x v="1"/>
    <n v="5"/>
    <x v="0"/>
    <s v="No"/>
    <x v="1"/>
    <x v="1"/>
    <x v="1"/>
    <n v="0"/>
    <n v="5"/>
  </r>
  <r>
    <n v="3297"/>
    <s v="Fábio Nobre"/>
    <x v="0"/>
    <x v="65"/>
    <x v="0"/>
    <n v="15"/>
    <x v="2"/>
    <s v="Yes"/>
    <x v="0"/>
    <x v="0"/>
    <x v="0"/>
    <n v="7"/>
    <n v="58"/>
  </r>
  <r>
    <n v="3298"/>
    <s v="Gabriel Oliveira"/>
    <x v="2"/>
    <x v="66"/>
    <x v="1"/>
    <n v="10"/>
    <x v="1"/>
    <s v="No"/>
    <x v="1"/>
    <x v="0"/>
    <x v="0"/>
    <n v="10"/>
    <n v="20"/>
  </r>
  <r>
    <n v="3299"/>
    <s v="Helena Santos"/>
    <x v="1"/>
    <x v="67"/>
    <x v="0"/>
    <n v="5"/>
    <x v="2"/>
    <s v="No"/>
    <x v="1"/>
    <x v="1"/>
    <x v="1"/>
    <n v="1"/>
    <n v="4"/>
  </r>
  <r>
    <n v="3300"/>
    <s v="Ivan Carvalho"/>
    <x v="0"/>
    <x v="68"/>
    <x v="1"/>
    <n v="15"/>
    <x v="0"/>
    <s v="Yes"/>
    <x v="0"/>
    <x v="0"/>
    <x v="0"/>
    <n v="15"/>
    <n v="50"/>
  </r>
  <r>
    <n v="3301"/>
    <s v="Júlia Ferreira"/>
    <x v="2"/>
    <x v="69"/>
    <x v="0"/>
    <n v="10"/>
    <x v="0"/>
    <s v="No"/>
    <x v="1"/>
    <x v="0"/>
    <x v="0"/>
    <n v="5"/>
    <n v="25"/>
  </r>
  <r>
    <n v="3302"/>
    <s v="Karla Alves"/>
    <x v="1"/>
    <x v="70"/>
    <x v="1"/>
    <n v="5"/>
    <x v="1"/>
    <s v="No"/>
    <x v="1"/>
    <x v="1"/>
    <x v="1"/>
    <n v="0"/>
    <n v="5"/>
  </r>
  <r>
    <n v="3303"/>
    <s v="Lucas Mendes"/>
    <x v="0"/>
    <x v="71"/>
    <x v="0"/>
    <n v="15"/>
    <x v="2"/>
    <s v="Yes"/>
    <x v="0"/>
    <x v="0"/>
    <x v="0"/>
    <n v="20"/>
    <n v="45"/>
  </r>
  <r>
    <n v="3304"/>
    <s v="Mônica Gomes"/>
    <x v="2"/>
    <x v="72"/>
    <x v="1"/>
    <n v="10"/>
    <x v="2"/>
    <s v="No"/>
    <x v="1"/>
    <x v="0"/>
    <x v="0"/>
    <n v="12"/>
    <n v="18"/>
  </r>
  <r>
    <n v="3305"/>
    <s v="Norberto Queiroz"/>
    <x v="1"/>
    <x v="73"/>
    <x v="0"/>
    <n v="5"/>
    <x v="0"/>
    <s v="No"/>
    <x v="1"/>
    <x v="1"/>
    <x v="1"/>
    <n v="2"/>
    <n v="3"/>
  </r>
  <r>
    <n v="3306"/>
    <s v="Otávio Barros"/>
    <x v="0"/>
    <x v="74"/>
    <x v="1"/>
    <n v="15"/>
    <x v="1"/>
    <s v="Yes"/>
    <x v="0"/>
    <x v="0"/>
    <x v="0"/>
    <n v="5"/>
    <n v="60"/>
  </r>
  <r>
    <n v="3307"/>
    <s v="Paula Vieira"/>
    <x v="2"/>
    <x v="75"/>
    <x v="0"/>
    <n v="10"/>
    <x v="0"/>
    <s v="No"/>
    <x v="1"/>
    <x v="0"/>
    <x v="0"/>
    <n v="10"/>
    <n v="20"/>
  </r>
  <r>
    <n v="3308"/>
    <s v="Quentin Ramos"/>
    <x v="1"/>
    <x v="76"/>
    <x v="1"/>
    <n v="5"/>
    <x v="2"/>
    <s v="No"/>
    <x v="1"/>
    <x v="1"/>
    <x v="1"/>
    <n v="0"/>
    <n v="5"/>
  </r>
  <r>
    <n v="3309"/>
    <s v="Raquel Novaes"/>
    <x v="0"/>
    <x v="77"/>
    <x v="0"/>
    <n v="15"/>
    <x v="0"/>
    <s v="Yes"/>
    <x v="0"/>
    <x v="0"/>
    <x v="0"/>
    <n v="3"/>
    <n v="62"/>
  </r>
  <r>
    <n v="3310"/>
    <s v="Samantha Lopes"/>
    <x v="2"/>
    <x v="78"/>
    <x v="1"/>
    <n v="10"/>
    <x v="1"/>
    <s v="No"/>
    <x v="1"/>
    <x v="0"/>
    <x v="0"/>
    <n v="15"/>
    <n v="15"/>
  </r>
  <r>
    <n v="3311"/>
    <s v="Tiago Martins"/>
    <x v="1"/>
    <x v="79"/>
    <x v="0"/>
    <n v="5"/>
    <x v="0"/>
    <s v="No"/>
    <x v="1"/>
    <x v="1"/>
    <x v="1"/>
    <n v="1"/>
    <n v="4"/>
  </r>
  <r>
    <n v="3312"/>
    <s v="Ulysses Guimarães"/>
    <x v="0"/>
    <x v="80"/>
    <x v="1"/>
    <n v="15"/>
    <x v="2"/>
    <s v="Yes"/>
    <x v="0"/>
    <x v="0"/>
    <x v="0"/>
    <n v="7"/>
    <n v="58"/>
  </r>
  <r>
    <n v="3313"/>
    <s v="Vanessa Silva"/>
    <x v="2"/>
    <x v="81"/>
    <x v="0"/>
    <n v="10"/>
    <x v="0"/>
    <s v="No"/>
    <x v="1"/>
    <x v="0"/>
    <x v="0"/>
    <n v="10"/>
    <n v="20"/>
  </r>
  <r>
    <n v="3314"/>
    <s v="William Carneiro"/>
    <x v="1"/>
    <x v="82"/>
    <x v="1"/>
    <n v="5"/>
    <x v="1"/>
    <s v="No"/>
    <x v="1"/>
    <x v="1"/>
    <x v="1"/>
    <n v="0"/>
    <n v="5"/>
  </r>
  <r>
    <n v="3315"/>
    <s v="Ximena Rocha"/>
    <x v="0"/>
    <x v="83"/>
    <x v="0"/>
    <n v="15"/>
    <x v="0"/>
    <s v="Yes"/>
    <x v="0"/>
    <x v="0"/>
    <x v="0"/>
    <n v="20"/>
    <n v="45"/>
  </r>
  <r>
    <n v="3316"/>
    <s v="Yasmin Figueiredo"/>
    <x v="2"/>
    <x v="84"/>
    <x v="1"/>
    <n v="10"/>
    <x v="2"/>
    <s v="No"/>
    <x v="1"/>
    <x v="0"/>
    <x v="0"/>
    <n v="15"/>
    <n v="15"/>
  </r>
  <r>
    <n v="3317"/>
    <s v="Zara Cunha"/>
    <x v="1"/>
    <x v="85"/>
    <x v="0"/>
    <n v="5"/>
    <x v="0"/>
    <s v="No"/>
    <x v="1"/>
    <x v="1"/>
    <x v="1"/>
    <n v="1"/>
    <n v="4"/>
  </r>
  <r>
    <n v="3318"/>
    <s v="Alan Teixeira"/>
    <x v="0"/>
    <x v="86"/>
    <x v="1"/>
    <n v="15"/>
    <x v="1"/>
    <s v="Yes"/>
    <x v="0"/>
    <x v="0"/>
    <x v="0"/>
    <n v="3"/>
    <n v="62"/>
  </r>
  <r>
    <n v="3319"/>
    <s v="Bárbara Oliveira"/>
    <x v="2"/>
    <x v="87"/>
    <x v="0"/>
    <n v="10"/>
    <x v="0"/>
    <s v="No"/>
    <x v="1"/>
    <x v="0"/>
    <x v="0"/>
    <n v="10"/>
    <n v="20"/>
  </r>
  <r>
    <n v="3320"/>
    <s v="Carlos Junqueira"/>
    <x v="1"/>
    <x v="88"/>
    <x v="1"/>
    <n v="5"/>
    <x v="2"/>
    <s v="No"/>
    <x v="1"/>
    <x v="1"/>
    <x v="1"/>
    <n v="0"/>
    <n v="5"/>
  </r>
  <r>
    <n v="3321"/>
    <s v="Daniela Moura"/>
    <x v="0"/>
    <x v="89"/>
    <x v="0"/>
    <n v="15"/>
    <x v="0"/>
    <s v="Yes"/>
    <x v="0"/>
    <x v="0"/>
    <x v="0"/>
    <n v="5"/>
    <n v="60"/>
  </r>
  <r>
    <n v="3322"/>
    <s v="Eduardo Lima"/>
    <x v="2"/>
    <x v="90"/>
    <x v="1"/>
    <n v="10"/>
    <x v="1"/>
    <s v="No"/>
    <x v="1"/>
    <x v="0"/>
    <x v="0"/>
    <n v="15"/>
    <n v="15"/>
  </r>
  <r>
    <n v="3323"/>
    <s v="Fabiana Araújo"/>
    <x v="1"/>
    <x v="91"/>
    <x v="0"/>
    <n v="5"/>
    <x v="0"/>
    <s v="No"/>
    <x v="1"/>
    <x v="1"/>
    <x v="1"/>
    <n v="1"/>
    <n v="4"/>
  </r>
  <r>
    <n v="3324"/>
    <s v="Geraldo Ribeiro"/>
    <x v="0"/>
    <x v="92"/>
    <x v="1"/>
    <n v="15"/>
    <x v="2"/>
    <s v="Yes"/>
    <x v="0"/>
    <x v="0"/>
    <x v="0"/>
    <n v="20"/>
    <n v="45"/>
  </r>
  <r>
    <n v="3325"/>
    <s v="Héctor Vargas"/>
    <x v="2"/>
    <x v="93"/>
    <x v="0"/>
    <n v="10"/>
    <x v="2"/>
    <s v="No"/>
    <x v="1"/>
    <x v="0"/>
    <x v="0"/>
    <n v="15"/>
    <n v="15"/>
  </r>
  <r>
    <n v="3326"/>
    <s v="Isabela Fonseca"/>
    <x v="1"/>
    <x v="94"/>
    <x v="1"/>
    <n v="5"/>
    <x v="1"/>
    <s v="No"/>
    <x v="1"/>
    <x v="1"/>
    <x v="1"/>
    <n v="0"/>
    <n v="5"/>
  </r>
  <r>
    <n v="3327"/>
    <s v="João Pedro Almeida"/>
    <x v="0"/>
    <x v="95"/>
    <x v="0"/>
    <n v="15"/>
    <x v="0"/>
    <s v="Yes"/>
    <x v="0"/>
    <x v="0"/>
    <x v="0"/>
    <n v="7"/>
    <n v="58"/>
  </r>
  <r>
    <n v="3328"/>
    <s v="Klara Costa"/>
    <x v="2"/>
    <x v="96"/>
    <x v="1"/>
    <n v="10"/>
    <x v="1"/>
    <s v="No"/>
    <x v="1"/>
    <x v="0"/>
    <x v="0"/>
    <n v="10"/>
    <n v="20"/>
  </r>
  <r>
    <n v="3329"/>
    <s v="Luciana Mendes"/>
    <x v="1"/>
    <x v="97"/>
    <x v="0"/>
    <n v="5"/>
    <x v="2"/>
    <s v="No"/>
    <x v="1"/>
    <x v="1"/>
    <x v="1"/>
    <n v="1"/>
    <n v="4"/>
  </r>
  <r>
    <n v="3330"/>
    <s v="Marcelo Gouveia"/>
    <x v="0"/>
    <x v="98"/>
    <x v="1"/>
    <n v="15"/>
    <x v="0"/>
    <s v="Yes"/>
    <x v="0"/>
    <x v="0"/>
    <x v="0"/>
    <n v="15"/>
    <n v="50"/>
  </r>
  <r>
    <n v="3331"/>
    <s v="Nívea Borges"/>
    <x v="2"/>
    <x v="99"/>
    <x v="0"/>
    <n v="10"/>
    <x v="0"/>
    <s v="No"/>
    <x v="1"/>
    <x v="0"/>
    <x v="0"/>
    <n v="5"/>
    <n v="25"/>
  </r>
  <r>
    <n v="3332"/>
    <s v="Oscar Nogueira"/>
    <x v="1"/>
    <x v="100"/>
    <x v="1"/>
    <n v="5"/>
    <x v="1"/>
    <s v="No"/>
    <x v="1"/>
    <x v="1"/>
    <x v="1"/>
    <n v="0"/>
    <n v="5"/>
  </r>
  <r>
    <n v="3333"/>
    <s v="Patrícia Alves"/>
    <x v="0"/>
    <x v="101"/>
    <x v="0"/>
    <n v="15"/>
    <x v="2"/>
    <s v="Yes"/>
    <x v="0"/>
    <x v="0"/>
    <x v="0"/>
    <n v="20"/>
    <n v="45"/>
  </r>
  <r>
    <n v="3334"/>
    <s v="Rafaela Silva"/>
    <x v="2"/>
    <x v="102"/>
    <x v="1"/>
    <n v="10"/>
    <x v="2"/>
    <s v="No"/>
    <x v="1"/>
    <x v="0"/>
    <x v="0"/>
    <n v="12"/>
    <n v="18"/>
  </r>
  <r>
    <n v="3335"/>
    <s v="Samantha Moraes"/>
    <x v="1"/>
    <x v="103"/>
    <x v="0"/>
    <n v="5"/>
    <x v="0"/>
    <s v="No"/>
    <x v="1"/>
    <x v="1"/>
    <x v="1"/>
    <n v="2"/>
    <n v="3"/>
  </r>
  <r>
    <n v="3336"/>
    <s v="Tatiana Rocha"/>
    <x v="1"/>
    <x v="104"/>
    <x v="0"/>
    <n v="5"/>
    <x v="0"/>
    <s v="No"/>
    <x v="1"/>
    <x v="1"/>
    <x v="1"/>
    <n v="0"/>
    <n v="5"/>
  </r>
  <r>
    <n v="3337"/>
    <s v="Ulisses Tavares"/>
    <x v="0"/>
    <x v="105"/>
    <x v="1"/>
    <n v="15"/>
    <x v="2"/>
    <s v="Yes"/>
    <x v="0"/>
    <x v="0"/>
    <x v="0"/>
    <n v="7"/>
    <n v="58"/>
  </r>
  <r>
    <n v="3338"/>
    <s v="Víctor Lemos"/>
    <x v="2"/>
    <x v="106"/>
    <x v="0"/>
    <n v="10"/>
    <x v="1"/>
    <s v="No"/>
    <x v="1"/>
    <x v="0"/>
    <x v="0"/>
    <n v="10"/>
    <n v="20"/>
  </r>
  <r>
    <n v="3339"/>
    <s v="Wilma Barros"/>
    <x v="1"/>
    <x v="107"/>
    <x v="1"/>
    <n v="5"/>
    <x v="2"/>
    <s v="No"/>
    <x v="1"/>
    <x v="1"/>
    <x v="1"/>
    <n v="1"/>
    <n v="4"/>
  </r>
  <r>
    <n v="3340"/>
    <s v="Xavier Nascimento"/>
    <x v="0"/>
    <x v="108"/>
    <x v="0"/>
    <n v="15"/>
    <x v="0"/>
    <s v="Yes"/>
    <x v="0"/>
    <x v="0"/>
    <x v="0"/>
    <n v="15"/>
    <n v="50"/>
  </r>
  <r>
    <n v="3341"/>
    <s v="Yago Pereira"/>
    <x v="2"/>
    <x v="109"/>
    <x v="1"/>
    <n v="10"/>
    <x v="0"/>
    <s v="No"/>
    <x v="1"/>
    <x v="0"/>
    <x v="0"/>
    <n v="5"/>
    <n v="25"/>
  </r>
  <r>
    <n v="3342"/>
    <s v="Zilda Ferreira"/>
    <x v="1"/>
    <x v="110"/>
    <x v="0"/>
    <n v="5"/>
    <x v="1"/>
    <s v="No"/>
    <x v="1"/>
    <x v="1"/>
    <x v="1"/>
    <n v="0"/>
    <n v="5"/>
  </r>
  <r>
    <n v="3343"/>
    <s v="Amanda Lopes"/>
    <x v="0"/>
    <x v="111"/>
    <x v="1"/>
    <n v="15"/>
    <x v="2"/>
    <s v="Yes"/>
    <x v="0"/>
    <x v="0"/>
    <x v="0"/>
    <n v="20"/>
    <n v="45"/>
  </r>
  <r>
    <n v="3344"/>
    <s v="Bruno Miranda"/>
    <x v="2"/>
    <x v="112"/>
    <x v="0"/>
    <n v="10"/>
    <x v="2"/>
    <s v="No"/>
    <x v="1"/>
    <x v="0"/>
    <x v="0"/>
    <n v="12"/>
    <n v="18"/>
  </r>
  <r>
    <n v="3345"/>
    <s v="Célia Torres"/>
    <x v="1"/>
    <x v="113"/>
    <x v="1"/>
    <n v="5"/>
    <x v="0"/>
    <s v="No"/>
    <x v="1"/>
    <x v="1"/>
    <x v="1"/>
    <n v="2"/>
    <n v="3"/>
  </r>
  <r>
    <n v="3346"/>
    <s v="Diogo Souza"/>
    <x v="0"/>
    <x v="114"/>
    <x v="0"/>
    <n v="15"/>
    <x v="1"/>
    <s v="Yes"/>
    <x v="0"/>
    <x v="0"/>
    <x v="0"/>
    <n v="5"/>
    <n v="60"/>
  </r>
  <r>
    <n v="3347"/>
    <s v="Elisa Castro"/>
    <x v="2"/>
    <x v="115"/>
    <x v="1"/>
    <n v="10"/>
    <x v="0"/>
    <s v="No"/>
    <x v="1"/>
    <x v="0"/>
    <x v="0"/>
    <n v="10"/>
    <n v="20"/>
  </r>
  <r>
    <n v="3348"/>
    <s v="Fátima Lima"/>
    <x v="1"/>
    <x v="116"/>
    <x v="0"/>
    <n v="5"/>
    <x v="2"/>
    <s v="No"/>
    <x v="1"/>
    <x v="1"/>
    <x v="1"/>
    <n v="0"/>
    <n v="5"/>
  </r>
  <r>
    <n v="3349"/>
    <s v="Geraldo Ribeiro"/>
    <x v="0"/>
    <x v="117"/>
    <x v="1"/>
    <n v="15"/>
    <x v="0"/>
    <s v="Yes"/>
    <x v="0"/>
    <x v="0"/>
    <x v="0"/>
    <n v="3"/>
    <n v="62"/>
  </r>
  <r>
    <n v="3350"/>
    <s v="Hélio Martins"/>
    <x v="2"/>
    <x v="118"/>
    <x v="0"/>
    <n v="10"/>
    <x v="1"/>
    <s v="No"/>
    <x v="1"/>
    <x v="0"/>
    <x v="0"/>
    <n v="15"/>
    <n v="15"/>
  </r>
  <r>
    <n v="3351"/>
    <s v="Íris Santos"/>
    <x v="1"/>
    <x v="119"/>
    <x v="1"/>
    <n v="5"/>
    <x v="0"/>
    <s v="No"/>
    <x v="1"/>
    <x v="1"/>
    <x v="1"/>
    <n v="1"/>
    <n v="4"/>
  </r>
  <r>
    <n v="3352"/>
    <s v="João Marcelo"/>
    <x v="0"/>
    <x v="120"/>
    <x v="0"/>
    <n v="15"/>
    <x v="2"/>
    <s v="Yes"/>
    <x v="0"/>
    <x v="0"/>
    <x v="0"/>
    <n v="7"/>
    <n v="58"/>
  </r>
  <r>
    <n v="3353"/>
    <s v="Larissa Gomes"/>
    <x v="2"/>
    <x v="121"/>
    <x v="1"/>
    <n v="10"/>
    <x v="0"/>
    <s v="No"/>
    <x v="1"/>
    <x v="0"/>
    <x v="0"/>
    <n v="10"/>
    <n v="20"/>
  </r>
  <r>
    <n v="3354"/>
    <s v="Márcio Silva"/>
    <x v="1"/>
    <x v="122"/>
    <x v="0"/>
    <n v="5"/>
    <x v="1"/>
    <s v="No"/>
    <x v="1"/>
    <x v="1"/>
    <x v="1"/>
    <n v="0"/>
    <n v="5"/>
  </r>
  <r>
    <n v="3355"/>
    <s v="Nadia Costa"/>
    <x v="0"/>
    <x v="123"/>
    <x v="1"/>
    <n v="15"/>
    <x v="0"/>
    <s v="Yes"/>
    <x v="0"/>
    <x v="0"/>
    <x v="0"/>
    <n v="20"/>
    <n v="45"/>
  </r>
  <r>
    <n v="3356"/>
    <s v="Oscar Almeida"/>
    <x v="2"/>
    <x v="124"/>
    <x v="0"/>
    <n v="10"/>
    <x v="2"/>
    <s v="No"/>
    <x v="1"/>
    <x v="0"/>
    <x v="0"/>
    <n v="15"/>
    <n v="15"/>
  </r>
  <r>
    <n v="3357"/>
    <s v="Patricia Soares"/>
    <x v="1"/>
    <x v="125"/>
    <x v="1"/>
    <n v="5"/>
    <x v="0"/>
    <s v="No"/>
    <x v="1"/>
    <x v="1"/>
    <x v="1"/>
    <n v="1"/>
    <n v="4"/>
  </r>
  <r>
    <n v="3358"/>
    <s v="Quênia Barros"/>
    <x v="0"/>
    <x v="126"/>
    <x v="0"/>
    <n v="15"/>
    <x v="1"/>
    <s v="Yes"/>
    <x v="0"/>
    <x v="0"/>
    <x v="0"/>
    <n v="3"/>
    <n v="62"/>
  </r>
  <r>
    <n v="3359"/>
    <s v="Rafael Torres"/>
    <x v="2"/>
    <x v="127"/>
    <x v="1"/>
    <n v="10"/>
    <x v="0"/>
    <s v="No"/>
    <x v="1"/>
    <x v="0"/>
    <x v="0"/>
    <n v="10"/>
    <n v="20"/>
  </r>
  <r>
    <n v="3360"/>
    <s v="Silvia Nascimento"/>
    <x v="1"/>
    <x v="128"/>
    <x v="0"/>
    <n v="5"/>
    <x v="2"/>
    <s v="No"/>
    <x v="1"/>
    <x v="1"/>
    <x v="1"/>
    <n v="0"/>
    <n v="5"/>
  </r>
  <r>
    <n v="3361"/>
    <s v="Tiago Mendes"/>
    <x v="0"/>
    <x v="129"/>
    <x v="1"/>
    <n v="15"/>
    <x v="0"/>
    <s v="Yes"/>
    <x v="0"/>
    <x v="0"/>
    <x v="0"/>
    <n v="15"/>
    <n v="50"/>
  </r>
  <r>
    <n v="3362"/>
    <s v="Ursula Silva"/>
    <x v="2"/>
    <x v="130"/>
    <x v="0"/>
    <n v="10"/>
    <x v="1"/>
    <s v="No"/>
    <x v="1"/>
    <x v="0"/>
    <x v="0"/>
    <n v="15"/>
    <n v="15"/>
  </r>
  <r>
    <n v="3363"/>
    <s v="Vanessa Moraes"/>
    <x v="1"/>
    <x v="131"/>
    <x v="1"/>
    <n v="5"/>
    <x v="0"/>
    <s v="No"/>
    <x v="1"/>
    <x v="1"/>
    <x v="1"/>
    <n v="1"/>
    <n v="4"/>
  </r>
  <r>
    <n v="3364"/>
    <s v="Waldir Junior"/>
    <x v="0"/>
    <x v="132"/>
    <x v="0"/>
    <n v="15"/>
    <x v="2"/>
    <s v="Yes"/>
    <x v="0"/>
    <x v="0"/>
    <x v="0"/>
    <n v="7"/>
    <n v="58"/>
  </r>
  <r>
    <n v="3365"/>
    <s v="Xavier Lopes"/>
    <x v="2"/>
    <x v="133"/>
    <x v="1"/>
    <n v="10"/>
    <x v="0"/>
    <s v="No"/>
    <x v="1"/>
    <x v="0"/>
    <x v="0"/>
    <n v="10"/>
    <n v="20"/>
  </r>
  <r>
    <n v="3366"/>
    <s v="Yolanda Freitas"/>
    <x v="1"/>
    <x v="134"/>
    <x v="0"/>
    <n v="5"/>
    <x v="0"/>
    <s v="No"/>
    <x v="1"/>
    <x v="1"/>
    <x v="1"/>
    <n v="0"/>
    <n v="5"/>
  </r>
  <r>
    <n v="3367"/>
    <s v="Zacarias Nunes"/>
    <x v="0"/>
    <x v="135"/>
    <x v="1"/>
    <n v="15"/>
    <x v="2"/>
    <s v="Yes"/>
    <x v="0"/>
    <x v="0"/>
    <x v="0"/>
    <n v="7"/>
    <n v="58"/>
  </r>
  <r>
    <n v="3368"/>
    <s v="Ana Clara Barreto"/>
    <x v="2"/>
    <x v="136"/>
    <x v="0"/>
    <n v="10"/>
    <x v="1"/>
    <s v="No"/>
    <x v="1"/>
    <x v="0"/>
    <x v="0"/>
    <n v="10"/>
    <n v="20"/>
  </r>
  <r>
    <n v="3369"/>
    <s v="Bruno Henrique"/>
    <x v="1"/>
    <x v="137"/>
    <x v="1"/>
    <n v="5"/>
    <x v="2"/>
    <s v="No"/>
    <x v="1"/>
    <x v="1"/>
    <x v="1"/>
    <n v="1"/>
    <n v="4"/>
  </r>
  <r>
    <n v="3370"/>
    <s v="Carlos Eduardo"/>
    <x v="0"/>
    <x v="138"/>
    <x v="0"/>
    <n v="15"/>
    <x v="0"/>
    <s v="Yes"/>
    <x v="0"/>
    <x v="0"/>
    <x v="0"/>
    <n v="15"/>
    <n v="50"/>
  </r>
  <r>
    <n v="3371"/>
    <s v="Débora Lima"/>
    <x v="2"/>
    <x v="139"/>
    <x v="1"/>
    <n v="10"/>
    <x v="0"/>
    <s v="No"/>
    <x v="1"/>
    <x v="0"/>
    <x v="0"/>
    <n v="5"/>
    <n v="25"/>
  </r>
  <r>
    <n v="3372"/>
    <s v="Elisa Neves"/>
    <x v="1"/>
    <x v="140"/>
    <x v="0"/>
    <n v="5"/>
    <x v="1"/>
    <s v="No"/>
    <x v="1"/>
    <x v="1"/>
    <x v="1"/>
    <n v="0"/>
    <n v="5"/>
  </r>
  <r>
    <n v="3373"/>
    <s v="Fabiano Gomes"/>
    <x v="0"/>
    <x v="141"/>
    <x v="1"/>
    <n v="15"/>
    <x v="2"/>
    <s v="Yes"/>
    <x v="0"/>
    <x v="0"/>
    <x v="0"/>
    <n v="20"/>
    <n v="45"/>
  </r>
  <r>
    <n v="3374"/>
    <s v="Gisele Oliveira"/>
    <x v="2"/>
    <x v="142"/>
    <x v="0"/>
    <n v="10"/>
    <x v="2"/>
    <s v="No"/>
    <x v="1"/>
    <x v="0"/>
    <x v="0"/>
    <n v="12"/>
    <n v="18"/>
  </r>
  <r>
    <n v="3375"/>
    <s v="Héctor Silva"/>
    <x v="1"/>
    <x v="143"/>
    <x v="1"/>
    <n v="5"/>
    <x v="0"/>
    <s v="No"/>
    <x v="1"/>
    <x v="1"/>
    <x v="1"/>
    <n v="2"/>
    <n v="3"/>
  </r>
  <r>
    <n v="3376"/>
    <s v="Igor Martins"/>
    <x v="0"/>
    <x v="144"/>
    <x v="0"/>
    <n v="15"/>
    <x v="1"/>
    <s v="Yes"/>
    <x v="0"/>
    <x v="0"/>
    <x v="0"/>
    <n v="5"/>
    <n v="60"/>
  </r>
  <r>
    <n v="3377"/>
    <s v="Joana Figueiredo"/>
    <x v="2"/>
    <x v="145"/>
    <x v="1"/>
    <n v="10"/>
    <x v="0"/>
    <s v="No"/>
    <x v="1"/>
    <x v="0"/>
    <x v="0"/>
    <n v="10"/>
    <n v="20"/>
  </r>
  <r>
    <n v="3378"/>
    <s v="Kleber Machado"/>
    <x v="1"/>
    <x v="146"/>
    <x v="0"/>
    <n v="5"/>
    <x v="2"/>
    <s v="No"/>
    <x v="1"/>
    <x v="1"/>
    <x v="1"/>
    <n v="0"/>
    <n v="5"/>
  </r>
  <r>
    <n v="3379"/>
    <s v="Luciana Santos"/>
    <x v="0"/>
    <x v="147"/>
    <x v="1"/>
    <n v="15"/>
    <x v="0"/>
    <s v="Yes"/>
    <x v="0"/>
    <x v="0"/>
    <x v="0"/>
    <n v="3"/>
    <n v="62"/>
  </r>
  <r>
    <n v="3380"/>
    <s v="Marcos Teixeira"/>
    <x v="2"/>
    <x v="148"/>
    <x v="0"/>
    <n v="10"/>
    <x v="1"/>
    <s v="No"/>
    <x v="1"/>
    <x v="0"/>
    <x v="0"/>
    <n v="15"/>
    <n v="15"/>
  </r>
  <r>
    <n v="3381"/>
    <s v="Natalia Costa"/>
    <x v="1"/>
    <x v="149"/>
    <x v="1"/>
    <n v="5"/>
    <x v="0"/>
    <s v="No"/>
    <x v="1"/>
    <x v="1"/>
    <x v="1"/>
    <n v="1"/>
    <n v="4"/>
  </r>
  <r>
    <n v="3382"/>
    <s v="Oscar Ribeiro"/>
    <x v="0"/>
    <x v="150"/>
    <x v="0"/>
    <n v="15"/>
    <x v="2"/>
    <s v="Yes"/>
    <x v="0"/>
    <x v="0"/>
    <x v="0"/>
    <n v="7"/>
    <n v="58"/>
  </r>
  <r>
    <n v="3383"/>
    <s v="Patricia Almeida"/>
    <x v="2"/>
    <x v="151"/>
    <x v="1"/>
    <n v="10"/>
    <x v="0"/>
    <s v="No"/>
    <x v="1"/>
    <x v="0"/>
    <x v="0"/>
    <n v="10"/>
    <n v="20"/>
  </r>
  <r>
    <n v="3384"/>
    <s v="Quirino Junior"/>
    <x v="1"/>
    <x v="152"/>
    <x v="0"/>
    <n v="5"/>
    <x v="1"/>
    <s v="No"/>
    <x v="1"/>
    <x v="1"/>
    <x v="1"/>
    <n v="0"/>
    <n v="5"/>
  </r>
  <r>
    <n v="3385"/>
    <s v="Renata Machado"/>
    <x v="0"/>
    <x v="153"/>
    <x v="1"/>
    <n v="15"/>
    <x v="0"/>
    <s v="Yes"/>
    <x v="0"/>
    <x v="0"/>
    <x v="0"/>
    <n v="20"/>
    <n v="45"/>
  </r>
  <r>
    <n v="3386"/>
    <s v="Sônia Alves"/>
    <x v="2"/>
    <x v="154"/>
    <x v="0"/>
    <n v="10"/>
    <x v="2"/>
    <s v="No"/>
    <x v="1"/>
    <x v="0"/>
    <x v="0"/>
    <n v="15"/>
    <n v="15"/>
  </r>
  <r>
    <n v="3387"/>
    <s v="Tiago Nunes"/>
    <x v="1"/>
    <x v="155"/>
    <x v="1"/>
    <n v="5"/>
    <x v="0"/>
    <s v="No"/>
    <x v="1"/>
    <x v="1"/>
    <x v="1"/>
    <n v="1"/>
    <n v="4"/>
  </r>
  <r>
    <n v="3388"/>
    <s v="Ulysses Pereira"/>
    <x v="0"/>
    <x v="156"/>
    <x v="0"/>
    <n v="15"/>
    <x v="1"/>
    <s v="Yes"/>
    <x v="0"/>
    <x v="0"/>
    <x v="0"/>
    <n v="3"/>
    <n v="62"/>
  </r>
  <r>
    <n v="3389"/>
    <s v="Vanessa Lima"/>
    <x v="2"/>
    <x v="157"/>
    <x v="1"/>
    <n v="10"/>
    <x v="0"/>
    <s v="No"/>
    <x v="1"/>
    <x v="0"/>
    <x v="0"/>
    <n v="10"/>
    <n v="20"/>
  </r>
  <r>
    <n v="3390"/>
    <s v="Wagner Santos"/>
    <x v="1"/>
    <x v="158"/>
    <x v="0"/>
    <n v="5"/>
    <x v="2"/>
    <s v="No"/>
    <x v="1"/>
    <x v="1"/>
    <x v="1"/>
    <n v="0"/>
    <n v="5"/>
  </r>
  <r>
    <n v="3391"/>
    <s v="Xuxa Meneghel"/>
    <x v="0"/>
    <x v="159"/>
    <x v="1"/>
    <n v="15"/>
    <x v="0"/>
    <s v="Yes"/>
    <x v="0"/>
    <x v="0"/>
    <x v="0"/>
    <n v="15"/>
    <n v="50"/>
  </r>
  <r>
    <n v="3392"/>
    <s v="Yasmin Silva"/>
    <x v="2"/>
    <x v="160"/>
    <x v="0"/>
    <n v="10"/>
    <x v="1"/>
    <s v="No"/>
    <x v="1"/>
    <x v="0"/>
    <x v="0"/>
    <n v="15"/>
    <n v="15"/>
  </r>
  <r>
    <n v="3393"/>
    <s v="Zacarias de Souza"/>
    <x v="1"/>
    <x v="161"/>
    <x v="1"/>
    <n v="5"/>
    <x v="0"/>
    <s v="No"/>
    <x v="1"/>
    <x v="1"/>
    <x v="1"/>
    <n v="1"/>
    <n v="4"/>
  </r>
  <r>
    <n v="3394"/>
    <s v="André Lima"/>
    <x v="0"/>
    <x v="162"/>
    <x v="0"/>
    <n v="15"/>
    <x v="2"/>
    <s v="Yes"/>
    <x v="0"/>
    <x v="0"/>
    <x v="0"/>
    <n v="7"/>
    <n v="58"/>
  </r>
  <r>
    <n v="3395"/>
    <s v="Bianca Freitas"/>
    <x v="2"/>
    <x v="163"/>
    <x v="1"/>
    <n v="10"/>
    <x v="0"/>
    <s v="No"/>
    <x v="1"/>
    <x v="0"/>
    <x v="0"/>
    <n v="10"/>
    <n v="20"/>
  </r>
  <r>
    <n v="3396"/>
    <s v="Caio Mendes"/>
    <x v="1"/>
    <x v="164"/>
    <x v="0"/>
    <n v="5"/>
    <x v="1"/>
    <s v="No"/>
    <x v="1"/>
    <x v="1"/>
    <x v="1"/>
    <n v="0"/>
    <n v="5"/>
  </r>
  <r>
    <n v="3397"/>
    <s v="Daniela Moura"/>
    <x v="0"/>
    <x v="165"/>
    <x v="1"/>
    <n v="15"/>
    <x v="0"/>
    <s v="Yes"/>
    <x v="0"/>
    <x v="0"/>
    <x v="0"/>
    <n v="20"/>
    <n v="45"/>
  </r>
  <r>
    <n v="3398"/>
    <s v="Eduardo Costa"/>
    <x v="2"/>
    <x v="166"/>
    <x v="0"/>
    <n v="10"/>
    <x v="2"/>
    <s v="No"/>
    <x v="1"/>
    <x v="0"/>
    <x v="0"/>
    <n v="15"/>
    <n v="15"/>
  </r>
  <r>
    <n v="3399"/>
    <s v="Fernanda Gomes"/>
    <x v="1"/>
    <x v="167"/>
    <x v="1"/>
    <n v="5"/>
    <x v="0"/>
    <s v="No"/>
    <x v="1"/>
    <x v="1"/>
    <x v="1"/>
    <n v="1"/>
    <n v="4"/>
  </r>
  <r>
    <n v="3400"/>
    <s v="Guilherme Souza"/>
    <x v="0"/>
    <x v="168"/>
    <x v="0"/>
    <n v="15"/>
    <x v="1"/>
    <s v="Yes"/>
    <x v="0"/>
    <x v="0"/>
    <x v="0"/>
    <n v="5"/>
    <n v="60"/>
  </r>
  <r>
    <n v="3401"/>
    <s v="Helena Ribeiro"/>
    <x v="2"/>
    <x v="169"/>
    <x v="1"/>
    <n v="10"/>
    <x v="0"/>
    <s v="No"/>
    <x v="1"/>
    <x v="0"/>
    <x v="0"/>
    <n v="10"/>
    <n v="20"/>
  </r>
  <r>
    <n v="3402"/>
    <s v="Igor Santos"/>
    <x v="1"/>
    <x v="170"/>
    <x v="0"/>
    <n v="5"/>
    <x v="2"/>
    <s v="No"/>
    <x v="1"/>
    <x v="1"/>
    <x v="1"/>
    <n v="0"/>
    <n v="5"/>
  </r>
  <r>
    <n v="3403"/>
    <s v="João Carvalho"/>
    <x v="0"/>
    <x v="171"/>
    <x v="1"/>
    <n v="15"/>
    <x v="0"/>
    <s v="Yes"/>
    <x v="0"/>
    <x v="0"/>
    <x v="0"/>
    <n v="3"/>
    <n v="62"/>
  </r>
  <r>
    <n v="3404"/>
    <s v="Klara Fagundes"/>
    <x v="2"/>
    <x v="172"/>
    <x v="0"/>
    <n v="10"/>
    <x v="1"/>
    <s v="No"/>
    <x v="1"/>
    <x v="0"/>
    <x v="0"/>
    <n v="15"/>
    <n v="15"/>
  </r>
  <r>
    <n v="3405"/>
    <s v="Lúcia Mendonça"/>
    <x v="1"/>
    <x v="173"/>
    <x v="1"/>
    <n v="5"/>
    <x v="0"/>
    <s v="No"/>
    <x v="1"/>
    <x v="1"/>
    <x v="1"/>
    <n v="1"/>
    <n v="4"/>
  </r>
  <r>
    <n v="3406"/>
    <s v="Marcelo Novaes"/>
    <x v="1"/>
    <x v="174"/>
    <x v="0"/>
    <n v="5"/>
    <x v="0"/>
    <s v="No"/>
    <x v="1"/>
    <x v="1"/>
    <x v="1"/>
    <n v="0"/>
    <n v="5"/>
  </r>
  <r>
    <n v="3407"/>
    <s v="Nina Pacheco"/>
    <x v="0"/>
    <x v="175"/>
    <x v="1"/>
    <n v="15"/>
    <x v="2"/>
    <s v="Yes"/>
    <x v="0"/>
    <x v="0"/>
    <x v="0"/>
    <n v="7"/>
    <n v="58"/>
  </r>
  <r>
    <n v="3408"/>
    <s v="Olívia Rios"/>
    <x v="2"/>
    <x v="176"/>
    <x v="0"/>
    <n v="10"/>
    <x v="1"/>
    <s v="No"/>
    <x v="1"/>
    <x v="0"/>
    <x v="0"/>
    <n v="10"/>
    <n v="20"/>
  </r>
  <r>
    <n v="3409"/>
    <s v="Paulo Quintana"/>
    <x v="1"/>
    <x v="177"/>
    <x v="1"/>
    <n v="5"/>
    <x v="2"/>
    <s v="No"/>
    <x v="1"/>
    <x v="1"/>
    <x v="1"/>
    <n v="1"/>
    <n v="4"/>
  </r>
  <r>
    <n v="3410"/>
    <s v="Raquel Domingos"/>
    <x v="0"/>
    <x v="178"/>
    <x v="0"/>
    <n v="15"/>
    <x v="0"/>
    <s v="Yes"/>
    <x v="0"/>
    <x v="0"/>
    <x v="0"/>
    <n v="15"/>
    <n v="50"/>
  </r>
  <r>
    <n v="3411"/>
    <s v="Samuel Viana"/>
    <x v="2"/>
    <x v="179"/>
    <x v="1"/>
    <n v="10"/>
    <x v="0"/>
    <s v="No"/>
    <x v="1"/>
    <x v="0"/>
    <x v="0"/>
    <n v="5"/>
    <n v="25"/>
  </r>
  <r>
    <n v="3412"/>
    <s v="Tatiane Rocha"/>
    <x v="1"/>
    <x v="180"/>
    <x v="0"/>
    <n v="5"/>
    <x v="1"/>
    <s v="No"/>
    <x v="1"/>
    <x v="1"/>
    <x v="1"/>
    <n v="0"/>
    <n v="5"/>
  </r>
  <r>
    <n v="3413"/>
    <s v="Ulysses Farias"/>
    <x v="0"/>
    <x v="181"/>
    <x v="1"/>
    <n v="15"/>
    <x v="2"/>
    <s v="Yes"/>
    <x v="0"/>
    <x v="0"/>
    <x v="0"/>
    <n v="20"/>
    <n v="45"/>
  </r>
  <r>
    <n v="3414"/>
    <s v="Vanessa Moreira"/>
    <x v="2"/>
    <x v="182"/>
    <x v="0"/>
    <n v="10"/>
    <x v="2"/>
    <s v="No"/>
    <x v="1"/>
    <x v="0"/>
    <x v="0"/>
    <n v="12"/>
    <n v="18"/>
  </r>
  <r>
    <n v="3415"/>
    <s v="William Carvalho"/>
    <x v="1"/>
    <x v="183"/>
    <x v="1"/>
    <n v="5"/>
    <x v="0"/>
    <s v="No"/>
    <x v="1"/>
    <x v="1"/>
    <x v="1"/>
    <n v="2"/>
    <n v="3"/>
  </r>
  <r>
    <n v="3416"/>
    <s v="Ximena Barros"/>
    <x v="0"/>
    <x v="184"/>
    <x v="0"/>
    <n v="15"/>
    <x v="1"/>
    <s v="Yes"/>
    <x v="0"/>
    <x v="0"/>
    <x v="0"/>
    <n v="5"/>
    <n v="60"/>
  </r>
  <r>
    <n v="3417"/>
    <s v="Yara Machado"/>
    <x v="2"/>
    <x v="185"/>
    <x v="1"/>
    <n v="10"/>
    <x v="0"/>
    <s v="No"/>
    <x v="1"/>
    <x v="0"/>
    <x v="0"/>
    <n v="10"/>
    <n v="20"/>
  </r>
  <r>
    <n v="3418"/>
    <s v="Zacarias Costa"/>
    <x v="1"/>
    <x v="186"/>
    <x v="0"/>
    <n v="5"/>
    <x v="2"/>
    <s v="No"/>
    <x v="1"/>
    <x v="1"/>
    <x v="1"/>
    <n v="0"/>
    <n v="5"/>
  </r>
  <r>
    <n v="3419"/>
    <s v="André Lopes"/>
    <x v="0"/>
    <x v="187"/>
    <x v="1"/>
    <n v="15"/>
    <x v="0"/>
    <s v="Yes"/>
    <x v="0"/>
    <x v="0"/>
    <x v="0"/>
    <n v="3"/>
    <n v="62"/>
  </r>
  <r>
    <n v="3420"/>
    <s v="Beatriz Souza"/>
    <x v="2"/>
    <x v="188"/>
    <x v="0"/>
    <n v="10"/>
    <x v="1"/>
    <s v="No"/>
    <x v="1"/>
    <x v="0"/>
    <x v="0"/>
    <n v="15"/>
    <n v="15"/>
  </r>
  <r>
    <n v="3421"/>
    <s v="Caio Pereira"/>
    <x v="1"/>
    <x v="189"/>
    <x v="1"/>
    <n v="5"/>
    <x v="0"/>
    <s v="No"/>
    <x v="1"/>
    <x v="1"/>
    <x v="1"/>
    <n v="1"/>
    <n v="4"/>
  </r>
  <r>
    <n v="3422"/>
    <s v="Daniela Araújo"/>
    <x v="0"/>
    <x v="190"/>
    <x v="0"/>
    <n v="15"/>
    <x v="2"/>
    <s v="Yes"/>
    <x v="0"/>
    <x v="0"/>
    <x v="0"/>
    <n v="7"/>
    <n v="58"/>
  </r>
  <r>
    <n v="3423"/>
    <s v="Eduardo Santos"/>
    <x v="2"/>
    <x v="191"/>
    <x v="1"/>
    <n v="10"/>
    <x v="0"/>
    <s v="No"/>
    <x v="1"/>
    <x v="0"/>
    <x v="0"/>
    <n v="10"/>
    <n v="20"/>
  </r>
  <r>
    <n v="3424"/>
    <s v="Fernanda Lima"/>
    <x v="1"/>
    <x v="192"/>
    <x v="0"/>
    <n v="5"/>
    <x v="1"/>
    <s v="No"/>
    <x v="1"/>
    <x v="1"/>
    <x v="1"/>
    <n v="0"/>
    <n v="5"/>
  </r>
  <r>
    <n v="3425"/>
    <s v="Gabriel Teixeira"/>
    <x v="0"/>
    <x v="193"/>
    <x v="1"/>
    <n v="15"/>
    <x v="0"/>
    <s v="Yes"/>
    <x v="0"/>
    <x v="0"/>
    <x v="0"/>
    <n v="20"/>
    <n v="45"/>
  </r>
  <r>
    <n v="3426"/>
    <s v="Helena Ribeiro"/>
    <x v="2"/>
    <x v="194"/>
    <x v="0"/>
    <n v="10"/>
    <x v="2"/>
    <s v="No"/>
    <x v="1"/>
    <x v="0"/>
    <x v="0"/>
    <n v="15"/>
    <n v="15"/>
  </r>
  <r>
    <n v="3427"/>
    <s v="Igor Mendes"/>
    <x v="1"/>
    <x v="195"/>
    <x v="1"/>
    <n v="5"/>
    <x v="0"/>
    <s v="No"/>
    <x v="1"/>
    <x v="1"/>
    <x v="1"/>
    <n v="1"/>
    <n v="4"/>
  </r>
  <r>
    <n v="3428"/>
    <s v="Joana Silveira"/>
    <x v="0"/>
    <x v="196"/>
    <x v="0"/>
    <n v="15"/>
    <x v="1"/>
    <s v="Yes"/>
    <x v="0"/>
    <x v="0"/>
    <x v="0"/>
    <n v="3"/>
    <n v="62"/>
  </r>
  <r>
    <n v="3429"/>
    <s v="Lucas Martins"/>
    <x v="2"/>
    <x v="197"/>
    <x v="1"/>
    <n v="10"/>
    <x v="0"/>
    <s v="No"/>
    <x v="1"/>
    <x v="0"/>
    <x v="0"/>
    <n v="10"/>
    <n v="20"/>
  </r>
  <r>
    <n v="3430"/>
    <s v="Marcela Gouveia"/>
    <x v="1"/>
    <x v="198"/>
    <x v="0"/>
    <n v="5"/>
    <x v="2"/>
    <s v="No"/>
    <x v="1"/>
    <x v="1"/>
    <x v="1"/>
    <n v="0"/>
    <n v="5"/>
  </r>
  <r>
    <n v="3431"/>
    <s v="Nicolas Borges"/>
    <x v="0"/>
    <x v="199"/>
    <x v="1"/>
    <n v="15"/>
    <x v="0"/>
    <s v="Yes"/>
    <x v="0"/>
    <x v="0"/>
    <x v="0"/>
    <n v="15"/>
    <n v="50"/>
  </r>
  <r>
    <n v="3432"/>
    <s v="Olivia Freitas"/>
    <x v="2"/>
    <x v="200"/>
    <x v="0"/>
    <n v="10"/>
    <x v="1"/>
    <s v="No"/>
    <x v="1"/>
    <x v="0"/>
    <x v="0"/>
    <n v="15"/>
    <n v="15"/>
  </r>
  <r>
    <n v="3433"/>
    <s v="Paulo Nogueira"/>
    <x v="1"/>
    <x v="201"/>
    <x v="1"/>
    <n v="5"/>
    <x v="0"/>
    <s v="No"/>
    <x v="1"/>
    <x v="1"/>
    <x v="1"/>
    <n v="1"/>
    <n v="4"/>
  </r>
  <r>
    <n v="3434"/>
    <s v="Raquel Andrade"/>
    <x v="0"/>
    <x v="202"/>
    <x v="0"/>
    <n v="15"/>
    <x v="2"/>
    <s v="Yes"/>
    <x v="0"/>
    <x v="0"/>
    <x v="0"/>
    <n v="7"/>
    <n v="58"/>
  </r>
  <r>
    <n v="3435"/>
    <s v="Sônia Carvalho"/>
    <x v="2"/>
    <x v="203"/>
    <x v="1"/>
    <n v="10"/>
    <x v="0"/>
    <s v="No"/>
    <x v="1"/>
    <x v="0"/>
    <x v="0"/>
    <n v="10"/>
    <n v="20"/>
  </r>
  <r>
    <n v="3436"/>
    <s v="Tiago Rodrigues"/>
    <x v="1"/>
    <x v="204"/>
    <x v="0"/>
    <n v="5"/>
    <x v="0"/>
    <s v="No"/>
    <x v="1"/>
    <x v="1"/>
    <x v="1"/>
    <n v="0"/>
    <n v="5"/>
  </r>
  <r>
    <n v="3437"/>
    <s v="Ursula Monteiro"/>
    <x v="0"/>
    <x v="205"/>
    <x v="1"/>
    <n v="15"/>
    <x v="2"/>
    <s v="Yes"/>
    <x v="0"/>
    <x v="0"/>
    <x v="0"/>
    <n v="7"/>
    <n v="58"/>
  </r>
  <r>
    <n v="3438"/>
    <s v="Vanessa Pereira"/>
    <x v="2"/>
    <x v="206"/>
    <x v="0"/>
    <n v="10"/>
    <x v="1"/>
    <s v="No"/>
    <x v="1"/>
    <x v="0"/>
    <x v="0"/>
    <n v="10"/>
    <n v="20"/>
  </r>
  <r>
    <n v="3439"/>
    <s v="Walter Silva"/>
    <x v="1"/>
    <x v="207"/>
    <x v="1"/>
    <n v="5"/>
    <x v="2"/>
    <s v="No"/>
    <x v="1"/>
    <x v="1"/>
    <x v="1"/>
    <n v="1"/>
    <n v="4"/>
  </r>
  <r>
    <n v="3440"/>
    <s v="Xavier Almeida"/>
    <x v="0"/>
    <x v="208"/>
    <x v="0"/>
    <n v="15"/>
    <x v="0"/>
    <s v="Yes"/>
    <x v="0"/>
    <x v="0"/>
    <x v="0"/>
    <n v="15"/>
    <n v="50"/>
  </r>
  <r>
    <n v="3441"/>
    <s v="Yasmine Correia"/>
    <x v="2"/>
    <x v="209"/>
    <x v="1"/>
    <n v="10"/>
    <x v="0"/>
    <s v="No"/>
    <x v="1"/>
    <x v="0"/>
    <x v="0"/>
    <n v="5"/>
    <n v="25"/>
  </r>
  <r>
    <n v="3442"/>
    <s v="Zacarias Almeida"/>
    <x v="1"/>
    <x v="210"/>
    <x v="0"/>
    <n v="5"/>
    <x v="1"/>
    <s v="No"/>
    <x v="1"/>
    <x v="1"/>
    <x v="1"/>
    <n v="0"/>
    <n v="5"/>
  </r>
  <r>
    <n v="3443"/>
    <s v="Amanda Costa"/>
    <x v="0"/>
    <x v="211"/>
    <x v="1"/>
    <n v="15"/>
    <x v="2"/>
    <s v="Yes"/>
    <x v="0"/>
    <x v="0"/>
    <x v="0"/>
    <n v="20"/>
    <n v="45"/>
  </r>
  <r>
    <n v="3444"/>
    <s v="Bruno Ferreira"/>
    <x v="2"/>
    <x v="212"/>
    <x v="0"/>
    <n v="10"/>
    <x v="2"/>
    <s v="No"/>
    <x v="1"/>
    <x v="0"/>
    <x v="0"/>
    <n v="12"/>
    <n v="18"/>
  </r>
  <r>
    <n v="3445"/>
    <s v="Carla Dias"/>
    <x v="1"/>
    <x v="213"/>
    <x v="1"/>
    <n v="5"/>
    <x v="0"/>
    <s v="No"/>
    <x v="1"/>
    <x v="1"/>
    <x v="1"/>
    <n v="2"/>
    <n v="3"/>
  </r>
  <r>
    <n v="3446"/>
    <s v="Diogo Martins"/>
    <x v="0"/>
    <x v="214"/>
    <x v="0"/>
    <n v="15"/>
    <x v="1"/>
    <s v="Yes"/>
    <x v="0"/>
    <x v="0"/>
    <x v="0"/>
    <n v="5"/>
    <n v="60"/>
  </r>
  <r>
    <n v="3447"/>
    <s v="Elisa Campos"/>
    <x v="2"/>
    <x v="215"/>
    <x v="1"/>
    <n v="10"/>
    <x v="0"/>
    <s v="No"/>
    <x v="1"/>
    <x v="0"/>
    <x v="0"/>
    <n v="10"/>
    <n v="20"/>
  </r>
  <r>
    <n v="3448"/>
    <s v="Fabiana Lima"/>
    <x v="1"/>
    <x v="216"/>
    <x v="0"/>
    <n v="5"/>
    <x v="2"/>
    <s v="No"/>
    <x v="1"/>
    <x v="1"/>
    <x v="1"/>
    <n v="0"/>
    <n v="5"/>
  </r>
  <r>
    <n v="3449"/>
    <s v="Gabriel Santos"/>
    <x v="0"/>
    <x v="217"/>
    <x v="1"/>
    <n v="15"/>
    <x v="0"/>
    <s v="Yes"/>
    <x v="0"/>
    <x v="0"/>
    <x v="0"/>
    <n v="3"/>
    <n v="62"/>
  </r>
  <r>
    <n v="3450"/>
    <s v="Helena Ferreira"/>
    <x v="2"/>
    <x v="218"/>
    <x v="0"/>
    <n v="10"/>
    <x v="1"/>
    <s v="No"/>
    <x v="1"/>
    <x v="0"/>
    <x v="0"/>
    <n v="15"/>
    <n v="15"/>
  </r>
  <r>
    <n v="3451"/>
    <s v="Ígor Nunes"/>
    <x v="1"/>
    <x v="219"/>
    <x v="1"/>
    <n v="5"/>
    <x v="0"/>
    <s v="No"/>
    <x v="1"/>
    <x v="1"/>
    <x v="1"/>
    <n v="1"/>
    <n v="4"/>
  </r>
  <r>
    <n v="3452"/>
    <s v="Joana Silveira"/>
    <x v="0"/>
    <x v="220"/>
    <x v="0"/>
    <n v="15"/>
    <x v="2"/>
    <s v="Yes"/>
    <x v="0"/>
    <x v="0"/>
    <x v="0"/>
    <n v="7"/>
    <n v="58"/>
  </r>
  <r>
    <n v="3453"/>
    <s v="Kléber Oliveira"/>
    <x v="2"/>
    <x v="221"/>
    <x v="1"/>
    <n v="10"/>
    <x v="0"/>
    <s v="No"/>
    <x v="1"/>
    <x v="0"/>
    <x v="0"/>
    <n v="10"/>
    <n v="20"/>
  </r>
  <r>
    <n v="3454"/>
    <s v="Luciana Morais"/>
    <x v="1"/>
    <x v="222"/>
    <x v="0"/>
    <n v="5"/>
    <x v="1"/>
    <s v="No"/>
    <x v="1"/>
    <x v="1"/>
    <x v="1"/>
    <n v="0"/>
    <n v="5"/>
  </r>
  <r>
    <n v="3455"/>
    <s v="Marcos Vinícius"/>
    <x v="0"/>
    <x v="223"/>
    <x v="1"/>
    <n v="15"/>
    <x v="0"/>
    <s v="Yes"/>
    <x v="0"/>
    <x v="0"/>
    <x v="0"/>
    <n v="20"/>
    <n v="45"/>
  </r>
  <r>
    <n v="3456"/>
    <s v="Natália Barros"/>
    <x v="2"/>
    <x v="224"/>
    <x v="0"/>
    <n v="10"/>
    <x v="2"/>
    <s v="No"/>
    <x v="1"/>
    <x v="0"/>
    <x v="0"/>
    <n v="15"/>
    <n v="15"/>
  </r>
  <r>
    <n v="3457"/>
    <s v="Oscar Sampaio"/>
    <x v="1"/>
    <x v="225"/>
    <x v="1"/>
    <n v="5"/>
    <x v="0"/>
    <s v="No"/>
    <x v="1"/>
    <x v="1"/>
    <x v="1"/>
    <n v="1"/>
    <n v="4"/>
  </r>
  <r>
    <n v="3458"/>
    <s v="Patrícia Leite"/>
    <x v="0"/>
    <x v="226"/>
    <x v="0"/>
    <n v="15"/>
    <x v="1"/>
    <s v="Yes"/>
    <x v="0"/>
    <x v="0"/>
    <x v="0"/>
    <n v="3"/>
    <n v="62"/>
  </r>
  <r>
    <n v="3459"/>
    <s v="Quênia Rocha"/>
    <x v="2"/>
    <x v="227"/>
    <x v="1"/>
    <n v="10"/>
    <x v="0"/>
    <s v="No"/>
    <x v="1"/>
    <x v="0"/>
    <x v="0"/>
    <n v="10"/>
    <n v="20"/>
  </r>
  <r>
    <n v="3460"/>
    <s v="Rafael Torres"/>
    <x v="1"/>
    <x v="228"/>
    <x v="0"/>
    <n v="5"/>
    <x v="2"/>
    <s v="No"/>
    <x v="1"/>
    <x v="1"/>
    <x v="1"/>
    <n v="0"/>
    <n v="5"/>
  </r>
  <r>
    <n v="3461"/>
    <s v="Sandra Gouveia"/>
    <x v="0"/>
    <x v="229"/>
    <x v="1"/>
    <n v="15"/>
    <x v="0"/>
    <s v="Yes"/>
    <x v="0"/>
    <x v="0"/>
    <x v="0"/>
    <n v="15"/>
    <n v="50"/>
  </r>
  <r>
    <n v="3462"/>
    <s v="Tiago Lacerda"/>
    <x v="2"/>
    <x v="230"/>
    <x v="0"/>
    <n v="10"/>
    <x v="1"/>
    <s v="No"/>
    <x v="1"/>
    <x v="0"/>
    <x v="0"/>
    <n v="15"/>
    <n v="15"/>
  </r>
  <r>
    <n v="3463"/>
    <s v="Ursula Fonseca"/>
    <x v="1"/>
    <x v="231"/>
    <x v="1"/>
    <n v="5"/>
    <x v="0"/>
    <s v="No"/>
    <x v="1"/>
    <x v="1"/>
    <x v="1"/>
    <n v="1"/>
    <n v="4"/>
  </r>
  <r>
    <n v="3464"/>
    <s v="Vanessa Andrade"/>
    <x v="0"/>
    <x v="232"/>
    <x v="0"/>
    <n v="15"/>
    <x v="2"/>
    <s v="Yes"/>
    <x v="0"/>
    <x v="0"/>
    <x v="0"/>
    <n v="7"/>
    <n v="58"/>
  </r>
  <r>
    <n v="3465"/>
    <s v="William Castro"/>
    <x v="2"/>
    <x v="233"/>
    <x v="1"/>
    <n v="10"/>
    <x v="0"/>
    <s v="No"/>
    <x v="1"/>
    <x v="0"/>
    <x v="0"/>
    <n v="10"/>
    <n v="20"/>
  </r>
  <r>
    <n v="3466"/>
    <s v="Xavier Monteiro"/>
    <x v="1"/>
    <x v="234"/>
    <x v="0"/>
    <n v="5"/>
    <x v="1"/>
    <s v="No"/>
    <x v="1"/>
    <x v="1"/>
    <x v="1"/>
    <n v="0"/>
    <n v="5"/>
  </r>
  <r>
    <n v="3467"/>
    <s v="Yasmin Figueira"/>
    <x v="0"/>
    <x v="235"/>
    <x v="1"/>
    <n v="15"/>
    <x v="0"/>
    <s v="Yes"/>
    <x v="0"/>
    <x v="0"/>
    <x v="0"/>
    <n v="15"/>
    <n v="50"/>
  </r>
  <r>
    <n v="3468"/>
    <s v="Zacarias Mendonça"/>
    <x v="2"/>
    <x v="236"/>
    <x v="0"/>
    <n v="10"/>
    <x v="2"/>
    <s v="No"/>
    <x v="1"/>
    <x v="0"/>
    <x v="0"/>
    <n v="12"/>
    <n v="18"/>
  </r>
  <r>
    <n v="3469"/>
    <s v="Amanda Menezes"/>
    <x v="1"/>
    <x v="237"/>
    <x v="1"/>
    <n v="5"/>
    <x v="0"/>
    <s v="No"/>
    <x v="1"/>
    <x v="1"/>
    <x v="1"/>
    <n v="2"/>
    <n v="3"/>
  </r>
  <r>
    <n v="3470"/>
    <s v="Bruno Santos"/>
    <x v="0"/>
    <x v="238"/>
    <x v="0"/>
    <n v="15"/>
    <x v="1"/>
    <s v="Yes"/>
    <x v="0"/>
    <x v="0"/>
    <x v="0"/>
    <n v="5"/>
    <n v="60"/>
  </r>
  <r>
    <n v="3471"/>
    <s v="Carla Ferreira"/>
    <x v="2"/>
    <x v="239"/>
    <x v="1"/>
    <n v="10"/>
    <x v="0"/>
    <s v="No"/>
    <x v="1"/>
    <x v="0"/>
    <x v="0"/>
    <n v="10"/>
    <n v="20"/>
  </r>
  <r>
    <n v="3472"/>
    <s v="Diogo Alves"/>
    <x v="1"/>
    <x v="240"/>
    <x v="0"/>
    <n v="5"/>
    <x v="2"/>
    <s v="No"/>
    <x v="1"/>
    <x v="1"/>
    <x v="1"/>
    <n v="0"/>
    <n v="5"/>
  </r>
  <r>
    <n v="3473"/>
    <s v="Elisa Neves"/>
    <x v="0"/>
    <x v="241"/>
    <x v="1"/>
    <n v="15"/>
    <x v="0"/>
    <s v="Yes"/>
    <x v="0"/>
    <x v="0"/>
    <x v="0"/>
    <n v="3"/>
    <n v="62"/>
  </r>
  <r>
    <n v="3474"/>
    <s v="Fabiano Pires"/>
    <x v="2"/>
    <x v="242"/>
    <x v="0"/>
    <n v="10"/>
    <x v="1"/>
    <s v="No"/>
    <x v="1"/>
    <x v="0"/>
    <x v="0"/>
    <n v="15"/>
    <n v="15"/>
  </r>
  <r>
    <n v="3475"/>
    <s v="Giovana Ribeiro"/>
    <x v="1"/>
    <x v="243"/>
    <x v="1"/>
    <n v="5"/>
    <x v="0"/>
    <s v="No"/>
    <x v="1"/>
    <x v="1"/>
    <x v="1"/>
    <n v="1"/>
    <n v="4"/>
  </r>
  <r>
    <n v="3476"/>
    <s v="Hélio Costa"/>
    <x v="0"/>
    <x v="244"/>
    <x v="0"/>
    <n v="15"/>
    <x v="2"/>
    <s v="Yes"/>
    <x v="0"/>
    <x v="0"/>
    <x v="0"/>
    <n v="7"/>
    <n v="58"/>
  </r>
  <r>
    <n v="3477"/>
    <s v="Íris Loureiro"/>
    <x v="2"/>
    <x v="245"/>
    <x v="1"/>
    <n v="10"/>
    <x v="0"/>
    <s v="No"/>
    <x v="1"/>
    <x v="0"/>
    <x v="0"/>
    <n v="10"/>
    <n v="20"/>
  </r>
  <r>
    <n v="3478"/>
    <s v="João Pereira"/>
    <x v="1"/>
    <x v="246"/>
    <x v="0"/>
    <n v="5"/>
    <x v="1"/>
    <s v="No"/>
    <x v="1"/>
    <x v="1"/>
    <x v="1"/>
    <n v="0"/>
    <n v="5"/>
  </r>
  <r>
    <n v="3479"/>
    <s v="Klara Silva"/>
    <x v="0"/>
    <x v="247"/>
    <x v="1"/>
    <n v="15"/>
    <x v="0"/>
    <s v="Yes"/>
    <x v="0"/>
    <x v="0"/>
    <x v="0"/>
    <n v="20"/>
    <n v="45"/>
  </r>
  <r>
    <n v="3480"/>
    <s v="Luciana Barros"/>
    <x v="2"/>
    <x v="248"/>
    <x v="0"/>
    <n v="10"/>
    <x v="2"/>
    <s v="No"/>
    <x v="1"/>
    <x v="0"/>
    <x v="0"/>
    <n v="15"/>
    <n v="15"/>
  </r>
  <r>
    <n v="3481"/>
    <s v="Marcos Gomes"/>
    <x v="1"/>
    <x v="249"/>
    <x v="1"/>
    <n v="5"/>
    <x v="0"/>
    <s v="No"/>
    <x v="1"/>
    <x v="1"/>
    <x v="1"/>
    <n v="1"/>
    <n v="4"/>
  </r>
  <r>
    <n v="3482"/>
    <s v="Natália Soares"/>
    <x v="0"/>
    <x v="250"/>
    <x v="0"/>
    <n v="15"/>
    <x v="1"/>
    <s v="Yes"/>
    <x v="0"/>
    <x v="0"/>
    <x v="0"/>
    <n v="3"/>
    <n v="62"/>
  </r>
  <r>
    <n v="3483"/>
    <s v="Oscar Machado"/>
    <x v="2"/>
    <x v="251"/>
    <x v="1"/>
    <n v="10"/>
    <x v="0"/>
    <s v="No"/>
    <x v="1"/>
    <x v="0"/>
    <x v="0"/>
    <n v="10"/>
    <n v="20"/>
  </r>
  <r>
    <n v="3484"/>
    <s v="Patrícia Lima"/>
    <x v="1"/>
    <x v="252"/>
    <x v="0"/>
    <n v="5"/>
    <x v="2"/>
    <s v="No"/>
    <x v="1"/>
    <x v="1"/>
    <x v="1"/>
    <n v="0"/>
    <n v="5"/>
  </r>
  <r>
    <n v="3485"/>
    <s v="Quirino Neto"/>
    <x v="0"/>
    <x v="253"/>
    <x v="1"/>
    <n v="15"/>
    <x v="0"/>
    <s v="Yes"/>
    <x v="0"/>
    <x v="0"/>
    <x v="0"/>
    <n v="15"/>
    <n v="50"/>
  </r>
  <r>
    <n v="3486"/>
    <s v="Rafaela Souza"/>
    <x v="1"/>
    <x v="254"/>
    <x v="0"/>
    <n v="5"/>
    <x v="0"/>
    <s v="No"/>
    <x v="1"/>
    <x v="1"/>
    <x v="1"/>
    <n v="0"/>
    <n v="5"/>
  </r>
  <r>
    <n v="3487"/>
    <s v="Sandro Almeida"/>
    <x v="0"/>
    <x v="255"/>
    <x v="1"/>
    <n v="15"/>
    <x v="2"/>
    <s v="Yes"/>
    <x v="0"/>
    <x v="0"/>
    <x v="0"/>
    <n v="7"/>
    <n v="58"/>
  </r>
  <r>
    <n v="3488"/>
    <s v="Tânia Ribeiro"/>
    <x v="2"/>
    <x v="256"/>
    <x v="0"/>
    <n v="10"/>
    <x v="1"/>
    <s v="No"/>
    <x v="1"/>
    <x v="0"/>
    <x v="0"/>
    <n v="10"/>
    <n v="20"/>
  </r>
  <r>
    <n v="3489"/>
    <s v="Ugo Dias"/>
    <x v="1"/>
    <x v="257"/>
    <x v="1"/>
    <n v="5"/>
    <x v="2"/>
    <s v="No"/>
    <x v="1"/>
    <x v="1"/>
    <x v="1"/>
    <n v="1"/>
    <n v="4"/>
  </r>
  <r>
    <n v="3490"/>
    <s v="Valéria Lima"/>
    <x v="0"/>
    <x v="258"/>
    <x v="0"/>
    <n v="15"/>
    <x v="0"/>
    <s v="Yes"/>
    <x v="0"/>
    <x v="0"/>
    <x v="0"/>
    <n v="15"/>
    <n v="50"/>
  </r>
  <r>
    <n v="3491"/>
    <s v="William Fernandes"/>
    <x v="2"/>
    <x v="259"/>
    <x v="1"/>
    <n v="10"/>
    <x v="0"/>
    <s v="No"/>
    <x v="1"/>
    <x v="0"/>
    <x v="0"/>
    <n v="5"/>
    <n v="25"/>
  </r>
  <r>
    <n v="3492"/>
    <s v="Xuxa Mendes"/>
    <x v="1"/>
    <x v="260"/>
    <x v="0"/>
    <n v="5"/>
    <x v="1"/>
    <s v="No"/>
    <x v="1"/>
    <x v="1"/>
    <x v="1"/>
    <n v="0"/>
    <n v="5"/>
  </r>
  <r>
    <n v="3493"/>
    <s v="Ygor Farias"/>
    <x v="0"/>
    <x v="261"/>
    <x v="1"/>
    <n v="15"/>
    <x v="2"/>
    <s v="Yes"/>
    <x v="0"/>
    <x v="0"/>
    <x v="0"/>
    <n v="20"/>
    <n v="45"/>
  </r>
  <r>
    <n v="3494"/>
    <s v="Zilda Barros"/>
    <x v="2"/>
    <x v="262"/>
    <x v="0"/>
    <n v="10"/>
    <x v="2"/>
    <s v="No"/>
    <x v="1"/>
    <x v="0"/>
    <x v="0"/>
    <n v="12"/>
    <n v="18"/>
  </r>
  <r>
    <n v="3495"/>
    <s v="Amanda Santos"/>
    <x v="1"/>
    <x v="263"/>
    <x v="1"/>
    <n v="5"/>
    <x v="0"/>
    <s v="No"/>
    <x v="1"/>
    <x v="1"/>
    <x v="1"/>
    <n v="2"/>
    <n v="3"/>
  </r>
  <r>
    <n v="3496"/>
    <s v="Bruno Costa"/>
    <x v="0"/>
    <x v="264"/>
    <x v="0"/>
    <n v="15"/>
    <x v="1"/>
    <s v="Yes"/>
    <x v="0"/>
    <x v="0"/>
    <x v="0"/>
    <n v="5"/>
    <n v="60"/>
  </r>
  <r>
    <n v="3497"/>
    <s v="Carla Rodrigues"/>
    <x v="2"/>
    <x v="265"/>
    <x v="1"/>
    <n v="10"/>
    <x v="0"/>
    <s v="No"/>
    <x v="1"/>
    <x v="0"/>
    <x v="0"/>
    <n v="10"/>
    <n v="20"/>
  </r>
  <r>
    <n v="3498"/>
    <s v="Diogo Pereira"/>
    <x v="1"/>
    <x v="266"/>
    <x v="0"/>
    <n v="5"/>
    <x v="2"/>
    <s v="No"/>
    <x v="1"/>
    <x v="1"/>
    <x v="1"/>
    <n v="0"/>
    <n v="5"/>
  </r>
  <r>
    <n v="3499"/>
    <s v="Elisa Correia"/>
    <x v="0"/>
    <x v="267"/>
    <x v="1"/>
    <n v="15"/>
    <x v="0"/>
    <s v="Yes"/>
    <x v="0"/>
    <x v="0"/>
    <x v="0"/>
    <n v="3"/>
    <n v="62"/>
  </r>
  <r>
    <n v="3500"/>
    <s v="Fábio Lourenço"/>
    <x v="2"/>
    <x v="268"/>
    <x v="0"/>
    <n v="10"/>
    <x v="1"/>
    <s v="No"/>
    <x v="1"/>
    <x v="0"/>
    <x v="0"/>
    <n v="15"/>
    <n v="15"/>
  </r>
  <r>
    <n v="3501"/>
    <s v="Gabriela Neves"/>
    <x v="1"/>
    <x v="269"/>
    <x v="1"/>
    <n v="5"/>
    <x v="0"/>
    <s v="No"/>
    <x v="1"/>
    <x v="1"/>
    <x v="1"/>
    <n v="1"/>
    <n v="4"/>
  </r>
  <r>
    <n v="3502"/>
    <s v="Henrique Gonçalves"/>
    <x v="0"/>
    <x v="270"/>
    <x v="0"/>
    <n v="15"/>
    <x v="2"/>
    <s v="Yes"/>
    <x v="0"/>
    <x v="0"/>
    <x v="0"/>
    <n v="7"/>
    <n v="58"/>
  </r>
  <r>
    <n v="3503"/>
    <s v="Íris Santos"/>
    <x v="2"/>
    <x v="271"/>
    <x v="1"/>
    <n v="10"/>
    <x v="0"/>
    <s v="No"/>
    <x v="1"/>
    <x v="0"/>
    <x v="0"/>
    <n v="10"/>
    <n v="20"/>
  </r>
  <r>
    <n v="3504"/>
    <s v="João Marcelo Alves"/>
    <x v="1"/>
    <x v="272"/>
    <x v="0"/>
    <n v="5"/>
    <x v="1"/>
    <s v="No"/>
    <x v="1"/>
    <x v="1"/>
    <x v="1"/>
    <n v="0"/>
    <n v="5"/>
  </r>
  <r>
    <n v="3505"/>
    <s v="Klara Fonseca"/>
    <x v="0"/>
    <x v="273"/>
    <x v="1"/>
    <n v="15"/>
    <x v="0"/>
    <s v="Yes"/>
    <x v="0"/>
    <x v="0"/>
    <x v="0"/>
    <n v="20"/>
    <n v="45"/>
  </r>
  <r>
    <n v="3506"/>
    <s v="Lucas Mendonça"/>
    <x v="2"/>
    <x v="274"/>
    <x v="0"/>
    <n v="10"/>
    <x v="2"/>
    <s v="No"/>
    <x v="1"/>
    <x v="0"/>
    <x v="0"/>
    <n v="15"/>
    <n v="15"/>
  </r>
  <r>
    <n v="3507"/>
    <s v="Marcela Torres"/>
    <x v="1"/>
    <x v="275"/>
    <x v="1"/>
    <n v="5"/>
    <x v="0"/>
    <s v="No"/>
    <x v="1"/>
    <x v="1"/>
    <x v="1"/>
    <n v="1"/>
    <n v="4"/>
  </r>
  <r>
    <n v="3508"/>
    <s v="Natália Castro"/>
    <x v="0"/>
    <x v="276"/>
    <x v="0"/>
    <n v="15"/>
    <x v="1"/>
    <s v="Yes"/>
    <x v="0"/>
    <x v="0"/>
    <x v="0"/>
    <n v="3"/>
    <n v="62"/>
  </r>
  <r>
    <n v="3509"/>
    <s v="Oscar Martins"/>
    <x v="2"/>
    <x v="277"/>
    <x v="1"/>
    <n v="10"/>
    <x v="0"/>
    <s v="No"/>
    <x v="1"/>
    <x v="0"/>
    <x v="0"/>
    <n v="10"/>
    <n v="20"/>
  </r>
  <r>
    <n v="3510"/>
    <s v="Patrícia Oliveira"/>
    <x v="1"/>
    <x v="278"/>
    <x v="0"/>
    <n v="5"/>
    <x v="2"/>
    <s v="No"/>
    <x v="1"/>
    <x v="1"/>
    <x v="1"/>
    <n v="0"/>
    <n v="5"/>
  </r>
  <r>
    <n v="3511"/>
    <s v="Quentin Nogueira"/>
    <x v="0"/>
    <x v="279"/>
    <x v="1"/>
    <n v="15"/>
    <x v="0"/>
    <s v="Yes"/>
    <x v="0"/>
    <x v="0"/>
    <x v="0"/>
    <n v="15"/>
    <n v="50"/>
  </r>
  <r>
    <n v="3512"/>
    <s v="Raquel Silva"/>
    <x v="2"/>
    <x v="280"/>
    <x v="0"/>
    <n v="10"/>
    <x v="1"/>
    <s v="No"/>
    <x v="1"/>
    <x v="0"/>
    <x v="0"/>
    <n v="15"/>
    <n v="15"/>
  </r>
  <r>
    <n v="3513"/>
    <s v="Sandro Gomes"/>
    <x v="1"/>
    <x v="281"/>
    <x v="1"/>
    <n v="5"/>
    <x v="0"/>
    <s v="No"/>
    <x v="1"/>
    <x v="1"/>
    <x v="1"/>
    <n v="1"/>
    <n v="4"/>
  </r>
  <r>
    <n v="3514"/>
    <s v="Tânia Machado"/>
    <x v="0"/>
    <x v="282"/>
    <x v="0"/>
    <n v="15"/>
    <x v="2"/>
    <s v="Yes"/>
    <x v="0"/>
    <x v="0"/>
    <x v="0"/>
    <n v="7"/>
    <n v="58"/>
  </r>
  <r>
    <n v="3515"/>
    <s v="Ursula Silva"/>
    <x v="2"/>
    <x v="283"/>
    <x v="1"/>
    <n v="10"/>
    <x v="0"/>
    <s v="No"/>
    <x v="1"/>
    <x v="0"/>
    <x v="0"/>
    <n v="10"/>
    <n v="20"/>
  </r>
  <r>
    <n v="3516"/>
    <s v="Vanessa Moraes"/>
    <x v="1"/>
    <x v="284"/>
    <x v="0"/>
    <n v="5"/>
    <x v="1"/>
    <s v="No"/>
    <x v="1"/>
    <x v="1"/>
    <x v="1"/>
    <n v="0"/>
    <n v="5"/>
  </r>
  <r>
    <n v="3517"/>
    <s v="William Carvalho"/>
    <x v="0"/>
    <x v="285"/>
    <x v="1"/>
    <n v="15"/>
    <x v="0"/>
    <s v="Yes"/>
    <x v="0"/>
    <x v="0"/>
    <x v="0"/>
    <n v="20"/>
    <n v="45"/>
  </r>
  <r>
    <n v="3518"/>
    <s v="Xavier Reis"/>
    <x v="2"/>
    <x v="286"/>
    <x v="0"/>
    <n v="10"/>
    <x v="2"/>
    <s v="No"/>
    <x v="1"/>
    <x v="0"/>
    <x v="0"/>
    <n v="12"/>
    <n v="18"/>
  </r>
  <r>
    <n v="3519"/>
    <s v="Yasmin Rocha"/>
    <x v="1"/>
    <x v="287"/>
    <x v="1"/>
    <n v="5"/>
    <x v="0"/>
    <s v="No"/>
    <x v="1"/>
    <x v="1"/>
    <x v="1"/>
    <n v="2"/>
    <n v="3"/>
  </r>
  <r>
    <n v="3520"/>
    <s v="Zacarias Duarte"/>
    <x v="0"/>
    <x v="288"/>
    <x v="0"/>
    <n v="15"/>
    <x v="1"/>
    <s v="Yes"/>
    <x v="0"/>
    <x v="0"/>
    <x v="0"/>
    <n v="5"/>
    <n v="60"/>
  </r>
  <r>
    <n v="3521"/>
    <s v="Amanda Freitas"/>
    <x v="2"/>
    <x v="289"/>
    <x v="1"/>
    <n v="10"/>
    <x v="0"/>
    <s v="No"/>
    <x v="1"/>
    <x v="0"/>
    <x v="0"/>
    <n v="10"/>
    <n v="20"/>
  </r>
  <r>
    <n v="3522"/>
    <s v="Bruno Almeida"/>
    <x v="1"/>
    <x v="290"/>
    <x v="0"/>
    <n v="5"/>
    <x v="2"/>
    <s v="No"/>
    <x v="1"/>
    <x v="1"/>
    <x v="1"/>
    <n v="0"/>
    <n v="5"/>
  </r>
  <r>
    <n v="3523"/>
    <s v="Carla Siqueira"/>
    <x v="0"/>
    <x v="291"/>
    <x v="1"/>
    <n v="15"/>
    <x v="0"/>
    <s v="Yes"/>
    <x v="0"/>
    <x v="0"/>
    <x v="0"/>
    <n v="3"/>
    <n v="62"/>
  </r>
  <r>
    <n v="3524"/>
    <s v="Diogo Ramos"/>
    <x v="2"/>
    <x v="292"/>
    <x v="0"/>
    <n v="10"/>
    <x v="1"/>
    <s v="No"/>
    <x v="1"/>
    <x v="0"/>
    <x v="0"/>
    <n v="15"/>
    <n v="15"/>
  </r>
  <r>
    <n v="3525"/>
    <s v="Elisa Magalhães"/>
    <x v="1"/>
    <x v="293"/>
    <x v="1"/>
    <n v="5"/>
    <x v="0"/>
    <s v="No"/>
    <x v="1"/>
    <x v="1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A3ADF-0A1D-4E4A-A046-BEA48078D6C5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3:C27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AE0C8-6CA0-4A15-96DB-D2D449797C1F}" name="tbl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74:C77" firstHeaderRow="1" firstDataRow="1" firstDataCol="1" rowPageCount="1" colPageCount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44" showAll="0">
      <items count="3">
        <item x="1"/>
        <item x="0"/>
        <item t="default"/>
      </items>
    </pivotField>
    <pivotField numFmtId="44" showAll="0"/>
    <pivotField numFmtId="44" showAll="0"/>
    <pivotField showAll="0">
      <items count="369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multipleItemSelectionAllowed="1" showAll="0">
      <items count="15">
        <item h="1" sd="0" x="0"/>
        <item h="1" x="1"/>
        <item h="1" sd="0" x="2"/>
        <item h="1"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pageFields count="1">
    <pageField fld="14" hier="-1"/>
  </pageFields>
  <dataFields count="1">
    <dataField name="Contagem de Subscription Price2" fld="5" subtotal="count" baseField="2" baseItem="0"/>
  </dataFields>
  <chartFormats count="3"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E4550-46F6-4C9C-B1ED-A27D103EF601}" name="tbl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64:C68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h="1" x="0"/>
        <item h="1" x="1"/>
        <item h="1" x="2"/>
        <item h="1" x="3"/>
        <item h="1" x="5"/>
        <item h="1" x="6"/>
        <item h="1" x="7"/>
        <item h="1" x="4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x="63"/>
        <item x="64"/>
        <item x="65"/>
        <item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multipleItemSelectionAllowed="1" showAll="0">
      <items count="15">
        <item h="1" sd="0" x="0"/>
        <item h="1" sd="0" x="1"/>
        <item h="1" sd="0" x="2"/>
        <item h="1"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4" hier="-1"/>
  </pageFields>
  <dataFields count="1">
    <dataField name="Contagem de Subscription Price2" fld="5" subtotal="count" baseField="2" baseItem="0"/>
  </dataFields>
  <chartFormats count="4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8CC23-23E0-42B0-88B2-CCEA1C2D4385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3:C16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710DB-958B-409F-88FB-7FD57FADC18F}" name="tbl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54:C56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axis="axisRow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2">
    <i>
      <x v="2"/>
    </i>
    <i t="grand">
      <x/>
    </i>
  </rowItems>
  <colItems count="1">
    <i/>
  </colItems>
  <dataFields count="1">
    <dataField name="Contagem de Subscription Price" fld="5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CF1A3-26A9-4492-AA30-B971D1209B77}" name="tbl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B46:C50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ntagem de Subscription Price" fld="5" subtotal="count" baseField="2" baseItem="0"/>
  </dataFields>
  <chartFormats count="1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A6176-0B51-4ADA-9A67-8F690B6BE148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4:C38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AD66CAA-04E8-4890-B33F-760B28A243EC}" sourceName="Subscription Type">
  <pivotTables>
    <pivotTable tabId="3" name="tbl5"/>
    <pivotTable tabId="3" name="tbl6"/>
  </pivotTables>
  <data>
    <tabular pivotCacheId="1334443535">
      <items count="3">
        <i x="1"/>
        <i x="0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Start_Date" xr10:uid="{73765262-2AB6-4891-BA6D-F6B7A8B5B149}" sourceName="Meses (Start Date)">
  <pivotTables>
    <pivotTable tabId="3" name="tbl7"/>
    <pivotTable tabId="3" name="tbl8"/>
  </pivotTables>
  <data>
    <tabular pivotCacheId="1334443535">
      <items count="14">
        <i x="1"/>
        <i x="2"/>
        <i x="3"/>
        <i x="4" s="1"/>
        <i x="5"/>
        <i x="6"/>
        <i x="7"/>
        <i x="8"/>
        <i x="9"/>
        <i x="10"/>
        <i x="11"/>
        <i x="12"/>
        <i x="0" nd="1"/>
        <i x="1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D51441C-DF8A-4201-A967-03441FBCD32B}" cache="SegmentaçãodeDados_Subscription_Type" caption="Subscription Type" style="SlicerStyleLight3 2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2BF44C5A-EC45-4F06-9B80-90715EE0AA7A}" cache="SegmentaçãodeDados_Subscription_Type" caption="Subscription Type" style="SlicerStyleLight3 2" rowHeight="257175"/>
  <slicer name="Meses (Start Date)" xr10:uid="{DA81ABA4-8D71-4EC8-8387-257F5763974C}" cache="SegmentaçãodeDados_Meses__Start_Date" caption="Meses (Start Date)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7" sqref="E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9" spans="2:16" x14ac:dyDescent="0.25">
      <c r="B9" s="23" t="s">
        <v>333</v>
      </c>
      <c r="C9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7" sqref="E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3:F77"/>
  <sheetViews>
    <sheetView showGridLines="0" topLeftCell="A51" workbookViewId="0">
      <selection activeCell="E7" sqref="E7"/>
    </sheetView>
  </sheetViews>
  <sheetFormatPr defaultRowHeight="15" x14ac:dyDescent="0.25"/>
  <cols>
    <col min="2" max="2" width="18.42578125" bestFit="1" customWidth="1"/>
    <col min="3" max="3" width="31.5703125" bestFit="1" customWidth="1"/>
    <col min="4" max="4" width="10.7109375" bestFit="1" customWidth="1"/>
    <col min="5" max="5" width="6.28515625" bestFit="1" customWidth="1"/>
    <col min="6" max="6" width="5.7109375" bestFit="1" customWidth="1"/>
    <col min="7" max="7" width="6.140625" bestFit="1" customWidth="1"/>
    <col min="8" max="8" width="5.7109375" bestFit="1" customWidth="1"/>
    <col min="9" max="9" width="5.140625" bestFit="1" customWidth="1"/>
    <col min="10" max="10" width="6" bestFit="1" customWidth="1"/>
    <col min="11" max="11" width="5.7109375" bestFit="1" customWidth="1"/>
    <col min="12" max="12" width="5.85546875" bestFit="1" customWidth="1"/>
    <col min="13" max="13" width="6.140625" bestFit="1" customWidth="1"/>
    <col min="14" max="14" width="6" bestFit="1" customWidth="1"/>
    <col min="15" max="15" width="10.7109375" bestFit="1" customWidth="1"/>
    <col min="16" max="296" width="10.42578125" bestFit="1" customWidth="1"/>
    <col min="297" max="297" width="10.7109375" bestFit="1" customWidth="1"/>
  </cols>
  <sheetData>
    <row r="3" spans="1:6" x14ac:dyDescent="0.25">
      <c r="A3" s="15"/>
      <c r="B3" s="15" t="s">
        <v>316</v>
      </c>
      <c r="C3" s="15"/>
      <c r="D3" s="15"/>
      <c r="E3" s="15"/>
      <c r="F3" s="15"/>
    </row>
    <row r="6" spans="1:6" x14ac:dyDescent="0.25">
      <c r="B6" t="s">
        <v>317</v>
      </c>
    </row>
    <row r="7" spans="1:6" x14ac:dyDescent="0.25">
      <c r="B7" t="s">
        <v>318</v>
      </c>
    </row>
    <row r="11" spans="1:6" x14ac:dyDescent="0.25">
      <c r="B11" s="12" t="s">
        <v>16</v>
      </c>
      <c r="C11" t="s">
        <v>27</v>
      </c>
    </row>
    <row r="13" spans="1:6" x14ac:dyDescent="0.25">
      <c r="B13" s="12" t="s">
        <v>313</v>
      </c>
      <c r="C13" t="s">
        <v>315</v>
      </c>
    </row>
    <row r="14" spans="1:6" x14ac:dyDescent="0.25">
      <c r="B14" s="13" t="s">
        <v>23</v>
      </c>
      <c r="C14" s="14">
        <v>806</v>
      </c>
    </row>
    <row r="15" spans="1:6" x14ac:dyDescent="0.25">
      <c r="B15" s="13" t="s">
        <v>19</v>
      </c>
      <c r="C15" s="14">
        <v>1502</v>
      </c>
    </row>
    <row r="16" spans="1:6" x14ac:dyDescent="0.25">
      <c r="B16" s="13" t="s">
        <v>314</v>
      </c>
      <c r="C16" s="14">
        <v>2308</v>
      </c>
    </row>
    <row r="19" spans="2:4" x14ac:dyDescent="0.25">
      <c r="B19" s="13" t="s">
        <v>320</v>
      </c>
    </row>
    <row r="21" spans="2:4" x14ac:dyDescent="0.25">
      <c r="B21" s="12" t="s">
        <v>16</v>
      </c>
      <c r="C21" t="s">
        <v>27</v>
      </c>
    </row>
    <row r="23" spans="2:4" x14ac:dyDescent="0.25">
      <c r="B23" s="12" t="s">
        <v>313</v>
      </c>
      <c r="C23" t="s">
        <v>321</v>
      </c>
    </row>
    <row r="24" spans="2:4" x14ac:dyDescent="0.25">
      <c r="B24" s="13" t="s">
        <v>22</v>
      </c>
      <c r="C24">
        <v>0</v>
      </c>
    </row>
    <row r="25" spans="2:4" x14ac:dyDescent="0.25">
      <c r="B25" s="13" t="s">
        <v>26</v>
      </c>
      <c r="C25">
        <v>0</v>
      </c>
    </row>
    <row r="26" spans="2:4" x14ac:dyDescent="0.25">
      <c r="B26" s="13" t="s">
        <v>18</v>
      </c>
      <c r="C26">
        <v>990</v>
      </c>
    </row>
    <row r="27" spans="2:4" x14ac:dyDescent="0.25">
      <c r="B27" s="13" t="s">
        <v>314</v>
      </c>
      <c r="C27">
        <v>990</v>
      </c>
      <c r="D27" s="21">
        <f xml:space="preserve"> GETPIVOTDATA("EA Play Season Pass
Price",$B$23)</f>
        <v>990</v>
      </c>
    </row>
    <row r="28" spans="2:4" x14ac:dyDescent="0.25">
      <c r="D28" s="20"/>
    </row>
    <row r="30" spans="2:4" x14ac:dyDescent="0.25">
      <c r="B30" s="13" t="s">
        <v>322</v>
      </c>
    </row>
    <row r="32" spans="2:4" x14ac:dyDescent="0.25">
      <c r="B32" s="12" t="s">
        <v>16</v>
      </c>
      <c r="C32" t="s">
        <v>27</v>
      </c>
    </row>
    <row r="34" spans="2:4" x14ac:dyDescent="0.25">
      <c r="B34" s="12" t="s">
        <v>313</v>
      </c>
      <c r="C34" t="s">
        <v>323</v>
      </c>
    </row>
    <row r="35" spans="2:4" x14ac:dyDescent="0.25">
      <c r="B35" s="13" t="s">
        <v>22</v>
      </c>
      <c r="C35" s="14">
        <v>0</v>
      </c>
    </row>
    <row r="36" spans="2:4" x14ac:dyDescent="0.25">
      <c r="B36" s="13" t="s">
        <v>26</v>
      </c>
      <c r="C36" s="14">
        <v>480</v>
      </c>
    </row>
    <row r="37" spans="2:4" x14ac:dyDescent="0.25">
      <c r="B37" s="13" t="s">
        <v>18</v>
      </c>
      <c r="C37" s="14">
        <v>660</v>
      </c>
    </row>
    <row r="38" spans="2:4" x14ac:dyDescent="0.25">
      <c r="B38" s="13" t="s">
        <v>314</v>
      </c>
      <c r="C38" s="14">
        <v>1140</v>
      </c>
      <c r="D38" s="20">
        <f>GETPIVOTDATA("Minecraft Season Pass Price",$B$34)</f>
        <v>1140</v>
      </c>
    </row>
    <row r="39" spans="2:4" x14ac:dyDescent="0.25">
      <c r="B39" s="13"/>
      <c r="C39" s="14"/>
      <c r="D39" s="20"/>
    </row>
    <row r="40" spans="2:4" x14ac:dyDescent="0.25">
      <c r="B40" s="13"/>
      <c r="C40" s="14"/>
      <c r="D40" s="20"/>
    </row>
    <row r="41" spans="2:4" x14ac:dyDescent="0.25">
      <c r="B41" s="13" t="s">
        <v>326</v>
      </c>
    </row>
    <row r="42" spans="2:4" x14ac:dyDescent="0.25">
      <c r="B42" s="13" t="s">
        <v>325</v>
      </c>
    </row>
    <row r="44" spans="2:4" x14ac:dyDescent="0.25">
      <c r="B44" s="12" t="s">
        <v>16</v>
      </c>
      <c r="C44" t="s">
        <v>27</v>
      </c>
    </row>
    <row r="46" spans="2:4" x14ac:dyDescent="0.25">
      <c r="B46" s="12" t="s">
        <v>313</v>
      </c>
      <c r="C46" t="s">
        <v>324</v>
      </c>
    </row>
    <row r="47" spans="2:4" x14ac:dyDescent="0.25">
      <c r="B47" s="13" t="s">
        <v>22</v>
      </c>
      <c r="C47">
        <v>28</v>
      </c>
    </row>
    <row r="48" spans="2:4" x14ac:dyDescent="0.25">
      <c r="B48" s="13" t="s">
        <v>26</v>
      </c>
      <c r="C48">
        <v>24</v>
      </c>
    </row>
    <row r="49" spans="2:4" x14ac:dyDescent="0.25">
      <c r="B49" s="13" t="s">
        <v>18</v>
      </c>
      <c r="C49">
        <v>33</v>
      </c>
    </row>
    <row r="50" spans="2:4" x14ac:dyDescent="0.25">
      <c r="B50" s="13" t="s">
        <v>314</v>
      </c>
      <c r="C50">
        <v>85</v>
      </c>
    </row>
    <row r="52" spans="2:4" x14ac:dyDescent="0.25">
      <c r="B52" t="s">
        <v>327</v>
      </c>
    </row>
    <row r="54" spans="2:4" x14ac:dyDescent="0.25">
      <c r="B54" s="12" t="s">
        <v>313</v>
      </c>
      <c r="C54" t="s">
        <v>324</v>
      </c>
    </row>
    <row r="55" spans="2:4" x14ac:dyDescent="0.25">
      <c r="B55" s="13" t="s">
        <v>27</v>
      </c>
      <c r="C55">
        <v>85</v>
      </c>
    </row>
    <row r="56" spans="2:4" x14ac:dyDescent="0.25">
      <c r="B56" s="13" t="s">
        <v>314</v>
      </c>
      <c r="C56">
        <v>85</v>
      </c>
      <c r="D56">
        <f>GETPIVOTDATA("Subscription Price",$B$54)</f>
        <v>85</v>
      </c>
    </row>
    <row r="60" spans="2:4" x14ac:dyDescent="0.25">
      <c r="B60" s="13" t="s">
        <v>331</v>
      </c>
    </row>
    <row r="62" spans="2:4" x14ac:dyDescent="0.25">
      <c r="B62" s="12" t="s">
        <v>329</v>
      </c>
      <c r="C62" t="s">
        <v>328</v>
      </c>
    </row>
    <row r="64" spans="2:4" x14ac:dyDescent="0.25">
      <c r="B64" s="12" t="s">
        <v>313</v>
      </c>
      <c r="C64" t="s">
        <v>330</v>
      </c>
    </row>
    <row r="65" spans="2:4" x14ac:dyDescent="0.25">
      <c r="B65" s="13" t="s">
        <v>22</v>
      </c>
      <c r="C65">
        <v>10</v>
      </c>
    </row>
    <row r="66" spans="2:4" x14ac:dyDescent="0.25">
      <c r="B66" s="13" t="s">
        <v>26</v>
      </c>
      <c r="C66">
        <v>10</v>
      </c>
    </row>
    <row r="67" spans="2:4" x14ac:dyDescent="0.25">
      <c r="B67" s="13" t="s">
        <v>18</v>
      </c>
      <c r="C67">
        <v>10</v>
      </c>
    </row>
    <row r="68" spans="2:4" x14ac:dyDescent="0.25">
      <c r="B68" s="13" t="s">
        <v>314</v>
      </c>
      <c r="C68">
        <v>30</v>
      </c>
      <c r="D68">
        <f>GETPIVOTDATA("Subscription Price",$B$64)</f>
        <v>30</v>
      </c>
    </row>
    <row r="69" spans="2:4" x14ac:dyDescent="0.25">
      <c r="B69" s="13"/>
    </row>
    <row r="70" spans="2:4" x14ac:dyDescent="0.25">
      <c r="B70" s="13" t="s">
        <v>332</v>
      </c>
    </row>
    <row r="71" spans="2:4" x14ac:dyDescent="0.25">
      <c r="B71" s="13"/>
    </row>
    <row r="72" spans="2:4" x14ac:dyDescent="0.25">
      <c r="B72" s="12" t="s">
        <v>329</v>
      </c>
      <c r="C72" t="s">
        <v>328</v>
      </c>
    </row>
    <row r="74" spans="2:4" x14ac:dyDescent="0.25">
      <c r="B74" s="12" t="s">
        <v>313</v>
      </c>
      <c r="C74" t="s">
        <v>330</v>
      </c>
    </row>
    <row r="75" spans="2:4" x14ac:dyDescent="0.25">
      <c r="B75" s="13" t="s">
        <v>23</v>
      </c>
      <c r="C75">
        <v>10</v>
      </c>
    </row>
    <row r="76" spans="2:4" x14ac:dyDescent="0.25">
      <c r="B76" s="13" t="s">
        <v>19</v>
      </c>
      <c r="C76">
        <v>20</v>
      </c>
    </row>
    <row r="77" spans="2:4" x14ac:dyDescent="0.25">
      <c r="B77" s="13" t="s">
        <v>314</v>
      </c>
      <c r="C77">
        <v>30</v>
      </c>
    </row>
  </sheetData>
  <pageMargins left="0.511811024" right="0.511811024" top="0.78740157499999996" bottom="0.78740157499999996" header="0.31496062000000002" footer="0.31496062000000002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BM158"/>
  <sheetViews>
    <sheetView showGridLines="0" zoomScale="80" zoomScaleNormal="80" workbookViewId="0">
      <selection activeCell="C2" sqref="C2"/>
    </sheetView>
  </sheetViews>
  <sheetFormatPr defaultRowHeight="15" x14ac:dyDescent="0.25"/>
  <cols>
    <col min="1" max="1" width="32.7109375" style="17" customWidth="1"/>
    <col min="2" max="2" width="3.5703125" customWidth="1"/>
    <col min="12" max="12" width="6.5703125" customWidth="1"/>
  </cols>
  <sheetData>
    <row r="1" spans="2:65" ht="19.5" customHeight="1" x14ac:dyDescent="0.25"/>
    <row r="2" spans="2:65" ht="45" customHeight="1" thickBot="1" x14ac:dyDescent="0.5">
      <c r="C2" s="22" t="s">
        <v>319</v>
      </c>
      <c r="D2" s="18"/>
      <c r="E2" s="18"/>
      <c r="F2" s="18"/>
      <c r="G2" s="18"/>
      <c r="H2" s="18"/>
      <c r="I2" s="18"/>
      <c r="J2" s="18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2:65" ht="34.5" customHeight="1" thickTop="1" x14ac:dyDescent="0.25">
      <c r="C3" s="16"/>
    </row>
    <row r="4" spans="2:65" ht="23.2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2:65" ht="1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</row>
    <row r="6" spans="2:65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</row>
    <row r="7" spans="2:65" ht="20.2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</row>
    <row r="8" spans="2:65" ht="24.75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</row>
    <row r="9" spans="2:65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</row>
    <row r="10" spans="2:65" ht="28.5" customHeight="1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</row>
    <row r="11" spans="2:65" ht="36.75" customHeight="1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</row>
    <row r="12" spans="2:65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</row>
    <row r="13" spans="2:65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</row>
    <row r="14" spans="2:65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</row>
    <row r="15" spans="2:65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</row>
    <row r="16" spans="2:65" ht="22.5" customHeight="1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</row>
    <row r="17" spans="2:65" ht="27" customHeight="1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</row>
    <row r="18" spans="2:65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</row>
    <row r="19" spans="2:65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</row>
    <row r="20" spans="2:65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</row>
    <row r="21" spans="2:65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</row>
    <row r="22" spans="2:65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</row>
    <row r="23" spans="2:65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</row>
    <row r="24" spans="2:65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</row>
    <row r="25" spans="2:65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</row>
    <row r="26" spans="2:65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</row>
    <row r="27" spans="2:65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</row>
    <row r="28" spans="2:65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</row>
    <row r="29" spans="2:65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</row>
    <row r="30" spans="2:65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</row>
    <row r="31" spans="2:65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</row>
    <row r="32" spans="2:6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</row>
    <row r="33" spans="2:65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</row>
    <row r="34" spans="2:65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</row>
    <row r="35" spans="2:65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</row>
    <row r="36" spans="2:65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</row>
    <row r="37" spans="2:65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</row>
    <row r="38" spans="2:65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</row>
    <row r="39" spans="2:65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</row>
    <row r="40" spans="2:65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</row>
    <row r="41" spans="2:65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</row>
    <row r="42" spans="2:65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</row>
    <row r="43" spans="2:65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</row>
    <row r="44" spans="2:65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</row>
    <row r="45" spans="2:65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</row>
    <row r="46" spans="2:65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</row>
    <row r="47" spans="2:65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</row>
    <row r="48" spans="2:65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</row>
    <row r="49" spans="2:65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</row>
    <row r="50" spans="2:65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</row>
    <row r="51" spans="2:65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</row>
    <row r="52" spans="2:65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</row>
    <row r="53" spans="2:65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</row>
    <row r="54" spans="2:65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</row>
    <row r="55" spans="2:65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</row>
    <row r="56" spans="2:65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</row>
    <row r="57" spans="2:65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</row>
    <row r="58" spans="2:65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</row>
    <row r="59" spans="2:65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</row>
    <row r="60" spans="2:65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</row>
    <row r="61" spans="2:65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</row>
    <row r="62" spans="2:65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</row>
    <row r="63" spans="2:65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</row>
    <row r="64" spans="2:65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</row>
    <row r="65" spans="2:65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</row>
    <row r="66" spans="2:65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</row>
    <row r="67" spans="2:65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</row>
    <row r="68" spans="2:65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</row>
    <row r="69" spans="2:65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</row>
    <row r="70" spans="2:65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</row>
    <row r="71" spans="2:65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</row>
    <row r="72" spans="2:65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</row>
    <row r="73" spans="2:65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</row>
    <row r="74" spans="2:65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</row>
    <row r="75" spans="2:65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</row>
    <row r="76" spans="2:65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</row>
    <row r="77" spans="2:65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</row>
    <row r="78" spans="2:65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</row>
    <row r="79" spans="2:65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</row>
    <row r="80" spans="2:65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</row>
    <row r="81" spans="2:65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</row>
    <row r="82" spans="2:65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</row>
    <row r="83" spans="2:65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</row>
    <row r="84" spans="2:65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</row>
    <row r="85" spans="2:65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</row>
    <row r="86" spans="2:65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</row>
    <row r="87" spans="2:65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</row>
    <row r="88" spans="2:65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</row>
    <row r="89" spans="2:65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</row>
    <row r="90" spans="2:65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</row>
    <row r="91" spans="2:65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</row>
    <row r="92" spans="2:65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</row>
    <row r="93" spans="2:65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</row>
    <row r="94" spans="2:65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</row>
    <row r="95" spans="2:65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</row>
    <row r="96" spans="2:65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</row>
    <row r="97" spans="2:65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</row>
    <row r="98" spans="2:65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</row>
    <row r="99" spans="2:65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</row>
    <row r="100" spans="2:65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</row>
    <row r="101" spans="2:65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</row>
    <row r="102" spans="2:65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</row>
    <row r="103" spans="2:65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</row>
    <row r="104" spans="2:65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</row>
    <row r="105" spans="2:65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</row>
    <row r="106" spans="2:65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</row>
    <row r="107" spans="2:65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</row>
    <row r="108" spans="2:65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</row>
    <row r="109" spans="2:65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</row>
    <row r="110" spans="2:65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</row>
    <row r="111" spans="2:65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</row>
    <row r="112" spans="2:65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</row>
    <row r="113" spans="2:65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</row>
    <row r="114" spans="2:65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</row>
    <row r="115" spans="2:65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</row>
    <row r="116" spans="2:65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</row>
    <row r="117" spans="2:65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</row>
    <row r="118" spans="2:65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</row>
    <row r="119" spans="2:65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</row>
    <row r="120" spans="2:65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</row>
    <row r="121" spans="2:65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</row>
    <row r="122" spans="2:65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</row>
    <row r="123" spans="2:65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</row>
    <row r="124" spans="2:65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</row>
    <row r="125" spans="2:65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</row>
    <row r="126" spans="2:65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</row>
    <row r="127" spans="2:65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</row>
    <row r="128" spans="2:65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</row>
    <row r="129" spans="2:65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</row>
    <row r="130" spans="2:65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</row>
    <row r="131" spans="2:65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</row>
    <row r="132" spans="2:65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</row>
    <row r="133" spans="2:65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</row>
    <row r="134" spans="2:65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</row>
    <row r="135" spans="2:65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</row>
    <row r="136" spans="2:65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</row>
    <row r="137" spans="2:65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</row>
    <row r="138" spans="2:65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</row>
    <row r="139" spans="2:65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</row>
    <row r="140" spans="2:65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</row>
    <row r="141" spans="2:65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</row>
    <row r="142" spans="2:65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</row>
    <row r="143" spans="2:65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</row>
    <row r="144" spans="2:65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</row>
    <row r="145" spans="2:65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</row>
    <row r="146" spans="2:65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</row>
    <row r="147" spans="2:65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</row>
    <row r="148" spans="2:65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</row>
    <row r="149" spans="2:65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</row>
    <row r="150" spans="2:65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</row>
    <row r="151" spans="2:65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</row>
    <row r="152" spans="2:65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</row>
    <row r="153" spans="2:65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</row>
    <row r="154" spans="2:65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</row>
    <row r="155" spans="2:65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</row>
    <row r="156" spans="2:65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</row>
    <row r="157" spans="2:65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</row>
    <row r="158" spans="2:65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7D85-1DEC-4C46-A7E2-53420D8FA3B0}">
  <dimension ref="A1:AT104"/>
  <sheetViews>
    <sheetView showGridLines="0" showRowColHeaders="0" tabSelected="1" workbookViewId="0">
      <selection activeCell="P30" sqref="P30"/>
    </sheetView>
  </sheetViews>
  <sheetFormatPr defaultRowHeight="15" x14ac:dyDescent="0.25"/>
  <cols>
    <col min="1" max="1" width="12.5703125" style="23" customWidth="1"/>
    <col min="3" max="3" width="10" customWidth="1"/>
    <col min="7" max="7" width="9.42578125" customWidth="1"/>
  </cols>
  <sheetData>
    <row r="1" spans="2:46" s="23" customFormat="1" ht="57.75" customHeight="1" x14ac:dyDescent="0.3">
      <c r="D1" s="25"/>
      <c r="E1" s="25"/>
      <c r="F1" s="25"/>
      <c r="G1" s="26"/>
      <c r="H1" s="26"/>
      <c r="I1" s="27"/>
      <c r="J1" s="27"/>
      <c r="K1" s="27"/>
      <c r="L1" s="27"/>
      <c r="M1" s="27"/>
      <c r="N1" s="27"/>
      <c r="O1" s="28"/>
      <c r="P1" s="24"/>
    </row>
    <row r="2" spans="2:46" s="23" customFormat="1" ht="40.5" customHeight="1" thickBot="1" x14ac:dyDescent="0.45">
      <c r="H2" s="29"/>
      <c r="I2" s="30"/>
      <c r="J2" s="31"/>
      <c r="K2" s="32" t="s">
        <v>334</v>
      </c>
      <c r="L2" s="33"/>
      <c r="M2" s="33"/>
      <c r="N2" s="34"/>
      <c r="O2" s="35"/>
      <c r="P2" s="35"/>
      <c r="Q2" s="36"/>
      <c r="R2" s="36"/>
      <c r="S2" s="36"/>
    </row>
    <row r="3" spans="2:46" s="23" customFormat="1" ht="10.5" customHeight="1" thickTop="1" x14ac:dyDescent="0.25"/>
    <row r="4" spans="2:46" x14ac:dyDescent="0.25">
      <c r="B4" s="37"/>
      <c r="C4" s="37"/>
      <c r="D4" s="37"/>
      <c r="E4" s="37"/>
      <c r="F4" s="37"/>
      <c r="G4" s="37"/>
      <c r="H4" s="37"/>
      <c r="I4" s="39" t="s">
        <v>335</v>
      </c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</row>
    <row r="5" spans="2:46" x14ac:dyDescent="0.25">
      <c r="B5" s="38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</row>
    <row r="6" spans="2:46" x14ac:dyDescent="0.25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</row>
    <row r="7" spans="2:46" x14ac:dyDescent="0.25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</row>
    <row r="8" spans="2:46" x14ac:dyDescent="0.25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</row>
    <row r="9" spans="2:46" x14ac:dyDescent="0.2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</row>
    <row r="10" spans="2:46" x14ac:dyDescent="0.25"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</row>
    <row r="11" spans="2:46" x14ac:dyDescent="0.25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</row>
    <row r="12" spans="2:46" x14ac:dyDescent="0.25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</row>
    <row r="13" spans="2:46" x14ac:dyDescent="0.25"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</row>
    <row r="14" spans="2:46" x14ac:dyDescent="0.25"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</row>
    <row r="15" spans="2:46" x14ac:dyDescent="0.25"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</row>
    <row r="16" spans="2:46" x14ac:dyDescent="0.25"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</row>
    <row r="17" spans="2:46" x14ac:dyDescent="0.25"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</row>
    <row r="18" spans="2:46" x14ac:dyDescent="0.25"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</row>
    <row r="19" spans="2:46" x14ac:dyDescent="0.25"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</row>
    <row r="20" spans="2:46" x14ac:dyDescent="0.25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</row>
    <row r="21" spans="2:46" x14ac:dyDescent="0.25"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</row>
    <row r="22" spans="2:46" x14ac:dyDescent="0.25"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</row>
    <row r="23" spans="2:46" x14ac:dyDescent="0.25"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</row>
    <row r="24" spans="2:46" x14ac:dyDescent="0.25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</row>
    <row r="25" spans="2:46" x14ac:dyDescent="0.25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</row>
    <row r="26" spans="2:46" x14ac:dyDescent="0.25"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</row>
    <row r="27" spans="2:46" x14ac:dyDescent="0.25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</row>
    <row r="28" spans="2:46" x14ac:dyDescent="0.25"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</row>
    <row r="29" spans="2:46" x14ac:dyDescent="0.25"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</row>
    <row r="30" spans="2:46" x14ac:dyDescent="0.25"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</row>
    <row r="31" spans="2:46" x14ac:dyDescent="0.25"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</row>
    <row r="32" spans="2:46" x14ac:dyDescent="0.25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</row>
    <row r="33" spans="2:46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</row>
    <row r="34" spans="2:46" x14ac:dyDescent="0.25"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</row>
    <row r="35" spans="2:46" x14ac:dyDescent="0.25"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</row>
    <row r="36" spans="2:46" x14ac:dyDescent="0.25"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</row>
    <row r="37" spans="2:46" x14ac:dyDescent="0.25"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</row>
    <row r="38" spans="2:46" x14ac:dyDescent="0.25"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</row>
    <row r="39" spans="2:46" x14ac:dyDescent="0.25"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</row>
    <row r="40" spans="2:46" x14ac:dyDescent="0.25"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</row>
    <row r="41" spans="2:46" x14ac:dyDescent="0.25"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</row>
    <row r="42" spans="2:46" x14ac:dyDescent="0.25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</row>
    <row r="43" spans="2:46" x14ac:dyDescent="0.25"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</row>
    <row r="44" spans="2:46" x14ac:dyDescent="0.25"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</row>
    <row r="45" spans="2:46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</row>
    <row r="46" spans="2:46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</row>
    <row r="47" spans="2:46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</row>
    <row r="48" spans="2:46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</row>
    <row r="49" spans="2:46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</row>
    <row r="50" spans="2:46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2:46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2:46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</row>
    <row r="53" spans="2:46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</row>
    <row r="54" spans="2:46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</row>
    <row r="55" spans="2:46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</row>
    <row r="56" spans="2:46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</row>
    <row r="57" spans="2:46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</row>
    <row r="58" spans="2:46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2:46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</row>
    <row r="60" spans="2:46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</row>
    <row r="61" spans="2:46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</row>
    <row r="62" spans="2:46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</row>
    <row r="63" spans="2:46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</row>
    <row r="64" spans="2:46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</row>
    <row r="65" spans="2:46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</row>
    <row r="66" spans="2:46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</row>
    <row r="67" spans="2:46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</row>
    <row r="68" spans="2:46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</row>
    <row r="69" spans="2:46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</row>
    <row r="70" spans="2:46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</row>
    <row r="71" spans="2:46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</row>
    <row r="72" spans="2:46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</row>
    <row r="73" spans="2:46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</row>
    <row r="74" spans="2:46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</row>
    <row r="75" spans="2:46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</row>
    <row r="76" spans="2:46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</row>
    <row r="77" spans="2:46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</row>
    <row r="78" spans="2:46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</row>
    <row r="79" spans="2:46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</row>
    <row r="80" spans="2:46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</row>
    <row r="81" spans="2:46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</row>
    <row r="82" spans="2:46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</row>
    <row r="83" spans="2:46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</row>
    <row r="84" spans="2:46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</row>
    <row r="85" spans="2:46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</row>
    <row r="86" spans="2:46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</row>
    <row r="87" spans="2:46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</row>
    <row r="88" spans="2:46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</row>
    <row r="89" spans="2:46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</row>
    <row r="90" spans="2:46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</row>
    <row r="91" spans="2:46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</row>
    <row r="92" spans="2:46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</row>
    <row r="93" spans="2:46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</row>
    <row r="94" spans="2:46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</row>
    <row r="95" spans="2:46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</row>
    <row r="96" spans="2:46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</row>
    <row r="97" spans="2:46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</row>
    <row r="98" spans="2:46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</row>
    <row r="99" spans="2:46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</row>
    <row r="100" spans="2:46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</row>
    <row r="101" spans="2:46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</row>
    <row r="102" spans="2:46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</row>
    <row r="103" spans="2:46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</row>
    <row r="104" spans="2:46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Dashboard_Desafio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THAIS RIBEIRO NUNES DA SILVA</cp:lastModifiedBy>
  <dcterms:created xsi:type="dcterms:W3CDTF">2024-12-19T13:13:10Z</dcterms:created>
  <dcterms:modified xsi:type="dcterms:W3CDTF">2025-10-19T17:10:39Z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