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E - ARTIGOS E MATERIAIS\MATERIAL DISSERTAÇÃO\HIDROGRAMAS\"/>
    </mc:Choice>
  </mc:AlternateContent>
  <xr:revisionPtr revIDLastSave="0" documentId="13_ncr:1_{A98B22F8-56CF-47E5-84D8-AA735FABFAF5}" xr6:coauthVersionLast="47" xr6:coauthVersionMax="47" xr10:uidLastSave="{00000000-0000-0000-0000-000000000000}"/>
  <bookViews>
    <workbookView xWindow="-108" yWindow="-108" windowWidth="23256" windowHeight="12576" activeTab="1" xr2:uid="{D493725D-0804-472E-ACC8-37424857D76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6" i="2"/>
  <c r="CA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6" i="2"/>
  <c r="BR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6" i="2"/>
  <c r="BI6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6" i="2"/>
  <c r="AQ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J6" i="2"/>
  <c r="AH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6" i="2"/>
</calcChain>
</file>

<file path=xl/sharedStrings.xml><?xml version="1.0" encoding="utf-8"?>
<sst xmlns="http://schemas.openxmlformats.org/spreadsheetml/2006/main" count="203" uniqueCount="89">
  <si>
    <t>Tc (min)</t>
  </si>
  <si>
    <t>P (cm)</t>
  </si>
  <si>
    <t>CN</t>
  </si>
  <si>
    <t>SCS</t>
  </si>
  <si>
    <t>Dp (m³/s)</t>
  </si>
  <si>
    <t>Rawls et al.</t>
  </si>
  <si>
    <t>Brekensiek et al.</t>
  </si>
  <si>
    <t xml:space="preserve">k=16,6 </t>
  </si>
  <si>
    <t>zera nas duas equações</t>
  </si>
  <si>
    <t>35 cm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</si>
  <si>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Areia Franca</t>
    </r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</si>
  <si>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Areia </t>
    </r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</si>
  <si>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Argila</t>
    </r>
  </si>
  <si>
    <t>K= 0,003 cm/h</t>
  </si>
  <si>
    <t>k=15,5</t>
  </si>
  <si>
    <t>Brekensiek</t>
  </si>
  <si>
    <t>15 cm</t>
  </si>
  <si>
    <t xml:space="preserve">zera em </t>
  </si>
  <si>
    <t>35cm</t>
  </si>
  <si>
    <t>55 cm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</si>
  <si>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Argilo arenosa</t>
    </r>
  </si>
  <si>
    <t>K= 6,00 cm/h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</si>
  <si>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Franca</t>
    </r>
  </si>
  <si>
    <t>k=13,8</t>
  </si>
  <si>
    <t>zera em k=44,6</t>
  </si>
  <si>
    <t>zera em k=74,8</t>
  </si>
  <si>
    <t>zera em K=14,4</t>
  </si>
  <si>
    <t>zera em K=43,2</t>
  </si>
  <si>
    <t>b e r</t>
  </si>
  <si>
    <t>r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</si>
  <si>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Franco Arenoso</t>
    </r>
  </si>
  <si>
    <t>K= 5,90 cm/h</t>
  </si>
  <si>
    <t>zera em k=16,1</t>
  </si>
  <si>
    <t>zera em k=43,8</t>
  </si>
  <si>
    <t>zera em k=72,0</t>
  </si>
  <si>
    <t>K= 0,01 cm/h</t>
  </si>
  <si>
    <t>K= 12,00 cm/h</t>
  </si>
  <si>
    <t>zera em k=16,2</t>
  </si>
  <si>
    <t>zera em k=82,3</t>
  </si>
  <si>
    <t>75 cm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</si>
  <si>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Franco Argilosa</t>
    </r>
  </si>
  <si>
    <t>K= 0,05 cm/h</t>
  </si>
  <si>
    <t>zera em k=14,2</t>
  </si>
  <si>
    <t>zera em k=46,6</t>
  </si>
  <si>
    <t>zera em k=73,8</t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</si>
  <si>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Franco Argiloso Arenosa</t>
    </r>
  </si>
  <si>
    <r>
      <rPr>
        <b/>
        <sz val="10"/>
        <color theme="1"/>
        <rFont val="Arial"/>
        <family val="2"/>
      </rPr>
      <t>Textura:</t>
    </r>
    <r>
      <rPr>
        <sz val="10"/>
        <color theme="1"/>
        <rFont val="Arial"/>
        <family val="2"/>
      </rPr>
      <t xml:space="preserve"> Muito Argilosa </t>
    </r>
  </si>
  <si>
    <t>K= 0,02 cm/h</t>
  </si>
  <si>
    <t>zera em k=14,6</t>
  </si>
  <si>
    <t>zera em k=48,0</t>
  </si>
  <si>
    <t>zera em k=67,0</t>
  </si>
  <si>
    <t>zera em k=92,0</t>
  </si>
  <si>
    <t>Superestima</t>
  </si>
  <si>
    <t>Dp (CN) % para GA</t>
  </si>
  <si>
    <t>Textura</t>
  </si>
  <si>
    <t>Zera 35 cm</t>
  </si>
  <si>
    <t>Zera 55 cm</t>
  </si>
  <si>
    <t>Valores de Condutividade Hidraúlica (cm/h)</t>
  </si>
  <si>
    <t>Areia Franca</t>
  </si>
  <si>
    <t>Areia</t>
  </si>
  <si>
    <t>Argila</t>
  </si>
  <si>
    <t>K=0,30 cm/h</t>
  </si>
  <si>
    <t>K=8,30 cm/h</t>
  </si>
  <si>
    <t>K=0,03 cm/h</t>
  </si>
  <si>
    <t>K=6,20 cm/h</t>
  </si>
  <si>
    <t>K=6,00 cm/h</t>
  </si>
  <si>
    <t>K=0,003 cm/h</t>
  </si>
  <si>
    <t>K=6,50 cm/h</t>
  </si>
  <si>
    <t>K=0,20 cm/h</t>
  </si>
  <si>
    <t>K=0,10 cm/h</t>
  </si>
  <si>
    <t>K=5,90 cm/h</t>
  </si>
  <si>
    <t>Superestima (k=0,30 a k=4,80)</t>
  </si>
  <si>
    <t>Subestima (k=8,30 a k=89,6)</t>
  </si>
  <si>
    <t>Superestima (k=0,30 a k=1,10)</t>
  </si>
  <si>
    <t>Subestima (k=6,20 a k=95,20)</t>
  </si>
  <si>
    <t>Superestima (k=0,003 a k=5,40)</t>
  </si>
  <si>
    <t>Subestima (k=6,50 a k=87,00)</t>
  </si>
  <si>
    <t>Superestima (k=0,03 a k=5,20)</t>
  </si>
  <si>
    <t>Subestima (k=6,00 a k=79,30)</t>
  </si>
  <si>
    <t>Superestima (k=0,20 a k=2,60)</t>
  </si>
  <si>
    <t>Subestima (k=6,00 a k=63,00)</t>
  </si>
  <si>
    <t>Superestima (k=0,10 a k=5,60)</t>
  </si>
  <si>
    <t>Subestima (k=5,90 a k=81,60)</t>
  </si>
  <si>
    <t>Superestima (k=0,01 a k=4,60)</t>
  </si>
  <si>
    <t>Subestima (k=12,00 a k=89,50)</t>
  </si>
  <si>
    <t>Superestima (k=0,05 a k=5,50)</t>
  </si>
  <si>
    <t>Subestima (k=6,00 a k=92,40)</t>
  </si>
  <si>
    <t>Superestima (k=0,02 a k=5,60)</t>
  </si>
  <si>
    <t>Subestima (k=5,90 a k=92,00)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</si>
</sst>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7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Muito</a:t>
            </a:r>
            <a:r>
              <a:rPr lang="pt-BR" baseline="0"/>
              <a:t> argilosa</a:t>
            </a:r>
            <a:r>
              <a:rPr lang="pt-BR"/>
              <a:t> 15</a:t>
            </a:r>
            <a:r>
              <a:rPr lang="pt-BR" baseline="0"/>
              <a:t> cm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6"/>
          <c:order val="0"/>
          <c:tx>
            <c:v>SCS Tc 37,5</c:v>
          </c:tx>
          <c:spPr>
            <a:ln>
              <a:noFill/>
            </a:ln>
          </c:spP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E-414C-8FB5-5C269561F9FF}"/>
              </c:ext>
            </c:extLst>
          </c:dPt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Planilha1!$E$4</c:f>
              <c:numCache>
                <c:formatCode>0.0000</c:formatCode>
                <c:ptCount val="1"/>
                <c:pt idx="0">
                  <c:v>7.772964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9E2-496E-8A93-93B6A05E3FB9}"/>
            </c:ext>
          </c:extLst>
        </c:ser>
        <c:ser>
          <c:idx val="37"/>
          <c:order val="1"/>
          <c:tx>
            <c:v>SCS Tc 75,0</c:v>
          </c:tx>
          <c:spPr>
            <a:ln w="25400">
              <a:noFill/>
            </a:ln>
          </c:spPr>
          <c:dPt>
            <c:idx val="0"/>
            <c:marker>
              <c:symbol val="circle"/>
              <c:size val="7"/>
              <c:spPr>
                <a:solidFill>
                  <a:schemeClr val="tx2">
                    <a:lumMod val="75000"/>
                  </a:schemeClr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E-414C-8FB5-5C269561F9FF}"/>
              </c:ext>
            </c:extLst>
          </c:dPt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Planilha1!$E$5</c:f>
              <c:numCache>
                <c:formatCode>0.0000</c:formatCode>
                <c:ptCount val="1"/>
                <c:pt idx="0">
                  <c:v>5.1586559999999997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9E2-496E-8A93-93B6A05E3FB9}"/>
            </c:ext>
          </c:extLst>
        </c:ser>
        <c:ser>
          <c:idx val="38"/>
          <c:order val="2"/>
          <c:tx>
            <c:v>SCS Tc 112,5</c:v>
          </c:tx>
          <c:spPr>
            <a:ln w="25400">
              <a:noFill/>
            </a:ln>
          </c:spPr>
          <c:dPt>
            <c:idx val="0"/>
            <c:marker>
              <c:symbol val="circle"/>
              <c:size val="7"/>
              <c:spPr>
                <a:solidFill>
                  <a:schemeClr val="bg1">
                    <a:lumMod val="50000"/>
                  </a:schemeClr>
                </a:solidFill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0E-414C-8FB5-5C269561F9FF}"/>
              </c:ext>
            </c:extLst>
          </c:dPt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Planilha1!$E$6</c:f>
              <c:numCache>
                <c:formatCode>0.0000</c:formatCode>
                <c:ptCount val="1"/>
                <c:pt idx="0">
                  <c:v>3.9922930000000001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9E2-496E-8A93-93B6A05E3FB9}"/>
            </c:ext>
          </c:extLst>
        </c:ser>
        <c:ser>
          <c:idx val="39"/>
          <c:order val="3"/>
          <c:tx>
            <c:v>SCS Tc 37,5</c:v>
          </c:tx>
          <c:spPr>
            <a:ln w="25400">
              <a:noFill/>
            </a:ln>
          </c:spPr>
          <c:dPt>
            <c:idx val="0"/>
            <c:marker>
              <c:symbol val="circle"/>
              <c:size val="7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0E-414C-8FB5-5C269561F9FF}"/>
              </c:ext>
            </c:extLst>
          </c:dPt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Planilha1!$E$7</c:f>
              <c:numCache>
                <c:formatCode>0.0000</c:formatCode>
                <c:ptCount val="1"/>
                <c:pt idx="0">
                  <c:v>12.028468999999999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9E2-496E-8A93-93B6A05E3FB9}"/>
            </c:ext>
          </c:extLst>
        </c:ser>
        <c:ser>
          <c:idx val="41"/>
          <c:order val="4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Planilha1!$E$9</c:f>
              <c:numCache>
                <c:formatCode>0.0000</c:formatCode>
                <c:ptCount val="1"/>
                <c:pt idx="0">
                  <c:v>6.2058759999999999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9E2-496E-8A93-93B6A05E3FB9}"/>
            </c:ext>
          </c:extLst>
        </c:ser>
        <c:ser>
          <c:idx val="42"/>
          <c:order val="5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Planilha1!$E$10</c:f>
              <c:numCache>
                <c:formatCode>0.0000</c:formatCode>
                <c:ptCount val="1"/>
                <c:pt idx="0">
                  <c:v>16.474564000000001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9E2-496E-8A93-93B6A05E3FB9}"/>
            </c:ext>
          </c:extLst>
        </c:ser>
        <c:ser>
          <c:idx val="43"/>
          <c:order val="6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Planilha1!$E$11</c:f>
              <c:numCache>
                <c:formatCode>0.0000</c:formatCode>
                <c:ptCount val="1"/>
                <c:pt idx="0">
                  <c:v>11.058202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9E2-496E-8A93-93B6A05E3FB9}"/>
            </c:ext>
          </c:extLst>
        </c:ser>
        <c:ser>
          <c:idx val="44"/>
          <c:order val="7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Planilha1!$E$12</c:f>
              <c:numCache>
                <c:formatCode>0.0000</c:formatCode>
                <c:ptCount val="1"/>
                <c:pt idx="0">
                  <c:v>8.5327730000000006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9E2-496E-8A93-93B6A05E3FB9}"/>
            </c:ext>
          </c:extLst>
        </c:ser>
        <c:ser>
          <c:idx val="45"/>
          <c:order val="8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Planilha1!$E$13</c:f>
              <c:numCache>
                <c:formatCode>0.0000</c:formatCode>
                <c:ptCount val="1"/>
                <c:pt idx="0">
                  <c:v>20.577943999999999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9E2-496E-8A93-93B6A05E3FB9}"/>
            </c:ext>
          </c:extLst>
        </c:ser>
        <c:ser>
          <c:idx val="46"/>
          <c:order val="9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Planilha1!$E$14</c:f>
              <c:numCache>
                <c:formatCode>0.0000</c:formatCode>
                <c:ptCount val="1"/>
                <c:pt idx="0">
                  <c:v>13.834158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49E2-496E-8A93-93B6A05E3FB9}"/>
            </c:ext>
          </c:extLst>
        </c:ser>
        <c:ser>
          <c:idx val="47"/>
          <c:order val="10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Planilha1!$E$15</c:f>
              <c:numCache>
                <c:formatCode>0.0000</c:formatCode>
                <c:ptCount val="1"/>
                <c:pt idx="0">
                  <c:v>10.747821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49E2-496E-8A93-93B6A05E3FB9}"/>
            </c:ext>
          </c:extLst>
        </c:ser>
        <c:ser>
          <c:idx val="48"/>
          <c:order val="11"/>
          <c:tx>
            <c:v>GA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Planilha1!$F$4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49E2-496E-8A93-93B6A05E3FB9}"/>
            </c:ext>
          </c:extLst>
        </c:ser>
        <c:ser>
          <c:idx val="49"/>
          <c:order val="12"/>
          <c:tx>
            <c:v>GA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Planilha1!$F$5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49E2-496E-8A93-93B6A05E3FB9}"/>
            </c:ext>
          </c:extLst>
        </c:ser>
        <c:ser>
          <c:idx val="50"/>
          <c:order val="13"/>
          <c:tx>
            <c:v>GA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Planilha1!$F$6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49E2-496E-8A93-93B6A05E3FB9}"/>
            </c:ext>
          </c:extLst>
        </c:ser>
        <c:ser>
          <c:idx val="51"/>
          <c:order val="14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Planilha1!$G$4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49E2-496E-8A93-93B6A05E3FB9}"/>
            </c:ext>
          </c:extLst>
        </c:ser>
        <c:ser>
          <c:idx val="52"/>
          <c:order val="15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Planilha1!$G$5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49E2-496E-8A93-93B6A05E3FB9}"/>
            </c:ext>
          </c:extLst>
        </c:ser>
        <c:ser>
          <c:idx val="53"/>
          <c:order val="16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Planilha1!$G$6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49E2-496E-8A93-93B6A05E3FB9}"/>
            </c:ext>
          </c:extLst>
        </c:ser>
        <c:ser>
          <c:idx val="54"/>
          <c:order val="17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Planilha1!$F$7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49E2-496E-8A93-93B6A05E3FB9}"/>
            </c:ext>
          </c:extLst>
        </c:ser>
        <c:ser>
          <c:idx val="55"/>
          <c:order val="18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Planilha1!$F$8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49E2-496E-8A93-93B6A05E3FB9}"/>
            </c:ext>
          </c:extLst>
        </c:ser>
        <c:ser>
          <c:idx val="56"/>
          <c:order val="19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Planilha1!$F$9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49E2-496E-8A93-93B6A05E3FB9}"/>
            </c:ext>
          </c:extLst>
        </c:ser>
        <c:ser>
          <c:idx val="57"/>
          <c:order val="20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Planilha1!$G$7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49E2-496E-8A93-93B6A05E3FB9}"/>
            </c:ext>
          </c:extLst>
        </c:ser>
        <c:ser>
          <c:idx val="58"/>
          <c:order val="21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Planilha1!$G$8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49E2-496E-8A93-93B6A05E3FB9}"/>
            </c:ext>
          </c:extLst>
        </c:ser>
        <c:ser>
          <c:idx val="59"/>
          <c:order val="22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Planilha1!$G$9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49E2-496E-8A93-93B6A05E3FB9}"/>
            </c:ext>
          </c:extLst>
        </c:ser>
        <c:ser>
          <c:idx val="60"/>
          <c:order val="23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  <a:alpha val="93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Planilha1!$F$10</c:f>
              <c:numCache>
                <c:formatCode>0.0000</c:formatCode>
                <c:ptCount val="1"/>
                <c:pt idx="0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49E2-496E-8A93-93B6A05E3FB9}"/>
            </c:ext>
          </c:extLst>
        </c:ser>
        <c:ser>
          <c:idx val="61"/>
          <c:order val="24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Planilha1!$F$11</c:f>
              <c:numCache>
                <c:formatCode>0.0000</c:formatCode>
                <c:ptCount val="1"/>
                <c:pt idx="0">
                  <c:v>0.4128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49E2-496E-8A93-93B6A05E3FB9}"/>
            </c:ext>
          </c:extLst>
        </c:ser>
        <c:ser>
          <c:idx val="62"/>
          <c:order val="25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Planilha1!$F$12</c:f>
              <c:numCache>
                <c:formatCode>0.0000</c:formatCode>
                <c:ptCount val="1"/>
                <c:pt idx="0">
                  <c:v>0.2752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49E2-496E-8A93-93B6A05E3FB9}"/>
            </c:ext>
          </c:extLst>
        </c:ser>
        <c:ser>
          <c:idx val="63"/>
          <c:order val="26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Planilha1!$G$10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49E2-496E-8A93-93B6A05E3FB9}"/>
            </c:ext>
          </c:extLst>
        </c:ser>
        <c:ser>
          <c:idx val="64"/>
          <c:order val="27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Planilha1!$G$11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49E2-496E-8A93-93B6A05E3FB9}"/>
            </c:ext>
          </c:extLst>
        </c:ser>
        <c:ser>
          <c:idx val="65"/>
          <c:order val="28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Planilha1!$G$12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49E2-496E-8A93-93B6A05E3FB9}"/>
            </c:ext>
          </c:extLst>
        </c:ser>
        <c:ser>
          <c:idx val="66"/>
          <c:order val="29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Planilha1!$F$13</c:f>
              <c:numCache>
                <c:formatCode>0.0000</c:formatCode>
                <c:ptCount val="1"/>
                <c:pt idx="0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49E2-496E-8A93-93B6A05E3FB9}"/>
            </c:ext>
          </c:extLst>
        </c:ser>
        <c:ser>
          <c:idx val="67"/>
          <c:order val="30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Planilha1!$F$14</c:f>
              <c:numCache>
                <c:formatCode>0.0000</c:formatCode>
                <c:ptCount val="1"/>
                <c:pt idx="0">
                  <c:v>0.4128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49E2-496E-8A93-93B6A05E3FB9}"/>
            </c:ext>
          </c:extLst>
        </c:ser>
        <c:ser>
          <c:idx val="68"/>
          <c:order val="31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Planilha1!$F$15</c:f>
              <c:numCache>
                <c:formatCode>0.0000</c:formatCode>
                <c:ptCount val="1"/>
                <c:pt idx="0">
                  <c:v>0.2752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49E2-496E-8A93-93B6A05E3FB9}"/>
            </c:ext>
          </c:extLst>
        </c:ser>
        <c:ser>
          <c:idx val="69"/>
          <c:order val="32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Planilha1!$G$13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49E2-496E-8A93-93B6A05E3FB9}"/>
            </c:ext>
          </c:extLst>
        </c:ser>
        <c:ser>
          <c:idx val="70"/>
          <c:order val="33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Planilha1!$G$14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49E2-496E-8A93-93B6A05E3FB9}"/>
            </c:ext>
          </c:extLst>
        </c:ser>
        <c:ser>
          <c:idx val="71"/>
          <c:order val="34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Planilha1!$G$15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49E2-496E-8A93-93B6A05E3FB9}"/>
            </c:ext>
          </c:extLst>
        </c:ser>
        <c:ser>
          <c:idx val="0"/>
          <c:order val="35"/>
          <c:tx>
            <c:v>SCS Tc 37,5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Planilha1!$E$4</c:f>
              <c:numCache>
                <c:formatCode>0.0000</c:formatCode>
                <c:ptCount val="1"/>
                <c:pt idx="0">
                  <c:v>7.772964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E2-496E-8A93-93B6A05E3FB9}"/>
            </c:ext>
          </c:extLst>
        </c:ser>
        <c:ser>
          <c:idx val="1"/>
          <c:order val="36"/>
          <c:tx>
            <c:v>SCS Tc 75,0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Planilha1!$E$5</c:f>
              <c:numCache>
                <c:formatCode>0.0000</c:formatCode>
                <c:ptCount val="1"/>
                <c:pt idx="0">
                  <c:v>5.1586559999999997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E2-496E-8A93-93B6A05E3FB9}"/>
            </c:ext>
          </c:extLst>
        </c:ser>
        <c:ser>
          <c:idx val="2"/>
          <c:order val="37"/>
          <c:tx>
            <c:v>SCS Tc 112,5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Planilha1!$E$6</c:f>
              <c:numCache>
                <c:formatCode>0.0000</c:formatCode>
                <c:ptCount val="1"/>
                <c:pt idx="0">
                  <c:v>3.9922930000000001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E2-496E-8A93-93B6A05E3FB9}"/>
            </c:ext>
          </c:extLst>
        </c:ser>
        <c:ser>
          <c:idx val="3"/>
          <c:order val="38"/>
          <c:tx>
            <c:v>SCS Tc 37,5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Planilha1!$E$7</c:f>
              <c:numCache>
                <c:formatCode>0.0000</c:formatCode>
                <c:ptCount val="1"/>
                <c:pt idx="0">
                  <c:v>12.028468999999999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E2-496E-8A93-93B6A05E3FB9}"/>
            </c:ext>
          </c:extLst>
        </c:ser>
        <c:ser>
          <c:idx val="4"/>
          <c:order val="39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Planilha1!$E$8</c:f>
              <c:numCache>
                <c:formatCode>0.0000</c:formatCode>
                <c:ptCount val="1"/>
                <c:pt idx="0">
                  <c:v>8.0444379999999995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9E2-496E-8A93-93B6A05E3FB9}"/>
            </c:ext>
          </c:extLst>
        </c:ser>
        <c:ser>
          <c:idx val="5"/>
          <c:order val="40"/>
          <c:tx>
            <c:v>SCS Tc 112,5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Planilha1!$E$9</c:f>
              <c:numCache>
                <c:formatCode>0.0000</c:formatCode>
                <c:ptCount val="1"/>
                <c:pt idx="0">
                  <c:v>6.2058759999999999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9E2-496E-8A93-93B6A05E3FB9}"/>
            </c:ext>
          </c:extLst>
        </c:ser>
        <c:ser>
          <c:idx val="6"/>
          <c:order val="41"/>
          <c:tx>
            <c:v>SCS Tc 37,5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Planilha1!$E$10</c:f>
              <c:numCache>
                <c:formatCode>0.0000</c:formatCode>
                <c:ptCount val="1"/>
                <c:pt idx="0">
                  <c:v>16.474564000000001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9E2-496E-8A93-93B6A05E3FB9}"/>
            </c:ext>
          </c:extLst>
        </c:ser>
        <c:ser>
          <c:idx val="7"/>
          <c:order val="42"/>
          <c:tx>
            <c:v>SCS Tc 75,0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Planilha1!$E$11</c:f>
              <c:numCache>
                <c:formatCode>0.0000</c:formatCode>
                <c:ptCount val="1"/>
                <c:pt idx="0">
                  <c:v>11.058202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9E2-496E-8A93-93B6A05E3FB9}"/>
            </c:ext>
          </c:extLst>
        </c:ser>
        <c:ser>
          <c:idx val="8"/>
          <c:order val="43"/>
          <c:tx>
            <c:v>SCS Tc 112,5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Planilha1!$E$12</c:f>
              <c:numCache>
                <c:formatCode>0.0000</c:formatCode>
                <c:ptCount val="1"/>
                <c:pt idx="0">
                  <c:v>8.5327730000000006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9E2-496E-8A93-93B6A05E3FB9}"/>
            </c:ext>
          </c:extLst>
        </c:ser>
        <c:ser>
          <c:idx val="9"/>
          <c:order val="44"/>
          <c:tx>
            <c:v>SCS Tc 37,5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Planilha1!$E$13</c:f>
              <c:numCache>
                <c:formatCode>0.0000</c:formatCode>
                <c:ptCount val="1"/>
                <c:pt idx="0">
                  <c:v>20.577943999999999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9E2-496E-8A93-93B6A05E3FB9}"/>
            </c:ext>
          </c:extLst>
        </c:ser>
        <c:ser>
          <c:idx val="10"/>
          <c:order val="45"/>
          <c:tx>
            <c:v>SCS Tc 75,0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Planilha1!$E$14</c:f>
              <c:numCache>
                <c:formatCode>0.0000</c:formatCode>
                <c:ptCount val="1"/>
                <c:pt idx="0">
                  <c:v>13.834158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9E2-496E-8A93-93B6A05E3FB9}"/>
            </c:ext>
          </c:extLst>
        </c:ser>
        <c:ser>
          <c:idx val="11"/>
          <c:order val="46"/>
          <c:tx>
            <c:v>SCS Tc 112,5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Planilha1!$E$15</c:f>
              <c:numCache>
                <c:formatCode>0.0000</c:formatCode>
                <c:ptCount val="1"/>
                <c:pt idx="0">
                  <c:v>10.747821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9E2-496E-8A93-93B6A05E3FB9}"/>
            </c:ext>
          </c:extLst>
        </c:ser>
        <c:ser>
          <c:idx val="12"/>
          <c:order val="47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Planilha1!$F$4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9E2-496E-8A93-93B6A05E3FB9}"/>
            </c:ext>
          </c:extLst>
        </c:ser>
        <c:ser>
          <c:idx val="13"/>
          <c:order val="48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Planilha1!$F$5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9E2-496E-8A93-93B6A05E3FB9}"/>
            </c:ext>
          </c:extLst>
        </c:ser>
        <c:ser>
          <c:idx val="14"/>
          <c:order val="49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Planilha1!$F$6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9E2-496E-8A93-93B6A05E3FB9}"/>
            </c:ext>
          </c:extLst>
        </c:ser>
        <c:ser>
          <c:idx val="15"/>
          <c:order val="50"/>
          <c:tx>
            <c:v>B Tc 37,5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Planilha1!$G$4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9E2-496E-8A93-93B6A05E3FB9}"/>
            </c:ext>
          </c:extLst>
        </c:ser>
        <c:ser>
          <c:idx val="16"/>
          <c:order val="51"/>
          <c:tx>
            <c:v>B Tc 75,0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Planilha1!$G$5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9E2-496E-8A93-93B6A05E3FB9}"/>
            </c:ext>
          </c:extLst>
        </c:ser>
        <c:ser>
          <c:idx val="17"/>
          <c:order val="52"/>
          <c:tx>
            <c:v>B Tc 112,5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Planilha1!$G$6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9E2-496E-8A93-93B6A05E3FB9}"/>
            </c:ext>
          </c:extLst>
        </c:ser>
        <c:ser>
          <c:idx val="18"/>
          <c:order val="53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Planilha1!$F$7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9E2-496E-8A93-93B6A05E3FB9}"/>
            </c:ext>
          </c:extLst>
        </c:ser>
        <c:ser>
          <c:idx val="19"/>
          <c:order val="54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Planilha1!$F$8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9E2-496E-8A93-93B6A05E3FB9}"/>
            </c:ext>
          </c:extLst>
        </c:ser>
        <c:ser>
          <c:idx val="20"/>
          <c:order val="55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Planilha1!$F$9</c:f>
              <c:numCache>
                <c:formatCode>0.0000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9E2-496E-8A93-93B6A05E3FB9}"/>
            </c:ext>
          </c:extLst>
        </c:ser>
        <c:ser>
          <c:idx val="21"/>
          <c:order val="56"/>
          <c:tx>
            <c:v>B Tc 37,5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Planilha1!$G$7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9E2-496E-8A93-93B6A05E3FB9}"/>
            </c:ext>
          </c:extLst>
        </c:ser>
        <c:ser>
          <c:idx val="22"/>
          <c:order val="57"/>
          <c:tx>
            <c:v>B Tc 75,0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Planilha1!$G$8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9E2-496E-8A93-93B6A05E3FB9}"/>
            </c:ext>
          </c:extLst>
        </c:ser>
        <c:ser>
          <c:idx val="23"/>
          <c:order val="58"/>
          <c:tx>
            <c:v>B Tc 112,5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Planilha1!$G$9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9E2-496E-8A93-93B6A05E3FB9}"/>
            </c:ext>
          </c:extLst>
        </c:ser>
        <c:ser>
          <c:idx val="24"/>
          <c:order val="59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  <a:alpha val="93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Planilha1!$F$10</c:f>
              <c:numCache>
                <c:formatCode>0.0000</c:formatCode>
                <c:ptCount val="1"/>
                <c:pt idx="0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9E2-496E-8A93-93B6A05E3FB9}"/>
            </c:ext>
          </c:extLst>
        </c:ser>
        <c:ser>
          <c:idx val="25"/>
          <c:order val="60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Planilha1!$F$11</c:f>
              <c:numCache>
                <c:formatCode>0.0000</c:formatCode>
                <c:ptCount val="1"/>
                <c:pt idx="0">
                  <c:v>0.4128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9E2-496E-8A93-93B6A05E3FB9}"/>
            </c:ext>
          </c:extLst>
        </c:ser>
        <c:ser>
          <c:idx val="26"/>
          <c:order val="61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Planilha1!$F$12</c:f>
              <c:numCache>
                <c:formatCode>0.0000</c:formatCode>
                <c:ptCount val="1"/>
                <c:pt idx="0">
                  <c:v>0.2752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9E2-496E-8A93-93B6A05E3FB9}"/>
            </c:ext>
          </c:extLst>
        </c:ser>
        <c:ser>
          <c:idx val="27"/>
          <c:order val="62"/>
          <c:tx>
            <c:v>B Tc 37,5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Planilha1!$G$10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9E2-496E-8A93-93B6A05E3FB9}"/>
            </c:ext>
          </c:extLst>
        </c:ser>
        <c:ser>
          <c:idx val="28"/>
          <c:order val="63"/>
          <c:tx>
            <c:v>B Tc 75,0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Planilha1!$G$11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9E2-496E-8A93-93B6A05E3FB9}"/>
            </c:ext>
          </c:extLst>
        </c:ser>
        <c:ser>
          <c:idx val="29"/>
          <c:order val="64"/>
          <c:tx>
            <c:v>B Tc 112,5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Planilha1!$G$12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9E2-496E-8A93-93B6A05E3FB9}"/>
            </c:ext>
          </c:extLst>
        </c:ser>
        <c:ser>
          <c:idx val="30"/>
          <c:order val="65"/>
          <c:tx>
            <c:v>R Tc 37,5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Planilha1!$F$13</c:f>
              <c:numCache>
                <c:formatCode>0.0000</c:formatCode>
                <c:ptCount val="1"/>
                <c:pt idx="0">
                  <c:v>0.8256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9E2-496E-8A93-93B6A05E3FB9}"/>
            </c:ext>
          </c:extLst>
        </c:ser>
        <c:ser>
          <c:idx val="31"/>
          <c:order val="66"/>
          <c:tx>
            <c:v>R Tc 75,0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Planilha1!$F$14</c:f>
              <c:numCache>
                <c:formatCode>0.0000</c:formatCode>
                <c:ptCount val="1"/>
                <c:pt idx="0">
                  <c:v>0.4128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9E2-496E-8A93-93B6A05E3FB9}"/>
            </c:ext>
          </c:extLst>
        </c:ser>
        <c:ser>
          <c:idx val="32"/>
          <c:order val="67"/>
          <c:tx>
            <c:v>R Tc 112,5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Planilha1!$F$15</c:f>
              <c:numCache>
                <c:formatCode>0.0000</c:formatCode>
                <c:ptCount val="1"/>
                <c:pt idx="0">
                  <c:v>0.2752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9E2-496E-8A93-93B6A05E3FB9}"/>
            </c:ext>
          </c:extLst>
        </c:ser>
        <c:ser>
          <c:idx val="33"/>
          <c:order val="68"/>
          <c:tx>
            <c:v>B Tc 37,5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Planilha1!$G$13</c:f>
              <c:numCache>
                <c:formatCode>General</c:formatCode>
                <c:ptCount val="1"/>
                <c:pt idx="0">
                  <c:v>7.2981999999999996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9E2-496E-8A93-93B6A05E3FB9}"/>
            </c:ext>
          </c:extLst>
        </c:ser>
        <c:ser>
          <c:idx val="34"/>
          <c:order val="69"/>
          <c:tx>
            <c:v>B Tc 75,0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Planilha1!$G$14</c:f>
              <c:numCache>
                <c:formatCode>General</c:formatCode>
                <c:ptCount val="1"/>
                <c:pt idx="0">
                  <c:v>3.7239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9E2-496E-8A93-93B6A05E3FB9}"/>
            </c:ext>
          </c:extLst>
        </c:ser>
        <c:ser>
          <c:idx val="35"/>
          <c:order val="70"/>
          <c:tx>
            <c:v>B Tc 112,5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Planilha1!$G$15</c:f>
              <c:numCache>
                <c:formatCode>General</c:formatCode>
                <c:ptCount val="1"/>
                <c:pt idx="0">
                  <c:v>2.4889000000000001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9E2-496E-8A93-93B6A05E3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8664"/>
        <c:axId val="407731448"/>
      </c:scatterChart>
      <c:valAx>
        <c:axId val="40773866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1448"/>
        <c:crosses val="autoZero"/>
        <c:crossBetween val="midCat"/>
        <c:majorUnit val="10"/>
      </c:valAx>
      <c:valAx>
        <c:axId val="4077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Descarga de pico (m³/s)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578703703703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866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ayout>
        <c:manualLayout>
          <c:xMode val="edge"/>
          <c:yMode val="edge"/>
          <c:x val="0.80667585301837264"/>
          <c:y val="0.17468649752114318"/>
          <c:w val="0.17139391951006125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Muito argilosa </a:t>
            </a:r>
            <a:r>
              <a:rPr lang="pt-BR"/>
              <a:t>35</a:t>
            </a:r>
            <a:r>
              <a:rPr lang="pt-BR" baseline="0"/>
              <a:t> cm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Planilha1!$E$16</c:f>
              <c:numCache>
                <c:formatCode>0.0000</c:formatCode>
                <c:ptCount val="1"/>
                <c:pt idx="0">
                  <c:v>36.116180999999997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C82-8402-B14288F0B8CA}"/>
            </c:ext>
          </c:extLst>
        </c:ser>
        <c:ser>
          <c:idx val="1"/>
          <c:order val="1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Planilha1!$E$17</c:f>
              <c:numCache>
                <c:formatCode>0.0000</c:formatCode>
                <c:ptCount val="1"/>
                <c:pt idx="0">
                  <c:v>24.251605999999999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C82-8402-B14288F0B8CA}"/>
            </c:ext>
          </c:extLst>
        </c:ser>
        <c:ser>
          <c:idx val="2"/>
          <c:order val="2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Planilha1!$E$18</c:f>
              <c:numCache>
                <c:formatCode>0.0000</c:formatCode>
                <c:ptCount val="1"/>
                <c:pt idx="0">
                  <c:v>18.688604999999999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A-4C82-8402-B14288F0B8CA}"/>
            </c:ext>
          </c:extLst>
        </c:ser>
        <c:ser>
          <c:idx val="3"/>
          <c:order val="3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Planilha1!$E$19</c:f>
              <c:numCache>
                <c:formatCode>0.0000</c:formatCode>
                <c:ptCount val="1"/>
                <c:pt idx="0">
                  <c:v>42.981583000000001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A-4C82-8402-B14288F0B8CA}"/>
            </c:ext>
          </c:extLst>
        </c:ser>
        <c:ser>
          <c:idx val="4"/>
          <c:order val="4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Planilha1!$E$20</c:f>
              <c:numCache>
                <c:formatCode>0.0000</c:formatCode>
                <c:ptCount val="1"/>
                <c:pt idx="0">
                  <c:v>28.843492999999999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5A-4C82-8402-B14288F0B8CA}"/>
            </c:ext>
          </c:extLst>
        </c:ser>
        <c:ser>
          <c:idx val="5"/>
          <c:order val="5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Planilha1!$E$21</c:f>
              <c:numCache>
                <c:formatCode>0.0000</c:formatCode>
                <c:ptCount val="1"/>
                <c:pt idx="0">
                  <c:v>22.330120000000001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5A-4C82-8402-B14288F0B8CA}"/>
            </c:ext>
          </c:extLst>
        </c:ser>
        <c:ser>
          <c:idx val="6"/>
          <c:order val="6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Planilha1!$E$22</c:f>
              <c:numCache>
                <c:formatCode>0.0000</c:formatCode>
                <c:ptCount val="1"/>
                <c:pt idx="0">
                  <c:v>48.279093000000003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5A-4C82-8402-B14288F0B8CA}"/>
            </c:ext>
          </c:extLst>
        </c:ser>
        <c:ser>
          <c:idx val="7"/>
          <c:order val="7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Planilha1!$E$23</c:f>
              <c:numCache>
                <c:formatCode>0.0000</c:formatCode>
                <c:ptCount val="1"/>
                <c:pt idx="0">
                  <c:v>32.467892999999997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5A-4C82-8402-B14288F0B8CA}"/>
            </c:ext>
          </c:extLst>
        </c:ser>
        <c:ser>
          <c:idx val="8"/>
          <c:order val="8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Planilha1!$E$24</c:f>
              <c:numCache>
                <c:formatCode>0.0000</c:formatCode>
                <c:ptCount val="1"/>
                <c:pt idx="0">
                  <c:v>25.225289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5A-4C82-8402-B14288F0B8CA}"/>
            </c:ext>
          </c:extLst>
        </c:ser>
        <c:ser>
          <c:idx val="9"/>
          <c:order val="9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Planilha1!$E$25</c:f>
              <c:numCache>
                <c:formatCode>0.0000</c:formatCode>
                <c:ptCount val="1"/>
                <c:pt idx="0">
                  <c:v>51.744250999999998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5A-4C82-8402-B14288F0B8CA}"/>
            </c:ext>
          </c:extLst>
        </c:ser>
        <c:ser>
          <c:idx val="10"/>
          <c:order val="10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Planilha1!$E$26</c:f>
              <c:numCache>
                <c:formatCode>0.0000</c:formatCode>
                <c:ptCount val="1"/>
                <c:pt idx="0">
                  <c:v>34.980896999999999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5A-4C82-8402-B14288F0B8CA}"/>
            </c:ext>
          </c:extLst>
        </c:ser>
        <c:ser>
          <c:idx val="11"/>
          <c:order val="11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Planilha1!$E$27</c:f>
              <c:numCache>
                <c:formatCode>0.0000</c:formatCode>
                <c:ptCount val="1"/>
                <c:pt idx="0">
                  <c:v>27.206116999999999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5A-4C82-8402-B14288F0B8CA}"/>
            </c:ext>
          </c:extLst>
        </c:ser>
        <c:ser>
          <c:idx val="12"/>
          <c:order val="12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Planilha1!$F$16</c:f>
              <c:numCache>
                <c:formatCode>General</c:formatCode>
                <c:ptCount val="1"/>
                <c:pt idx="0">
                  <c:v>24.478300000000001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5A-4C82-8402-B14288F0B8CA}"/>
            </c:ext>
          </c:extLst>
        </c:ser>
        <c:ser>
          <c:idx val="13"/>
          <c:order val="13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Planilha1!$F$17</c:f>
              <c:numCache>
                <c:formatCode>General</c:formatCode>
                <c:ptCount val="1"/>
                <c:pt idx="0">
                  <c:v>12.7439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5A-4C82-8402-B14288F0B8CA}"/>
            </c:ext>
          </c:extLst>
        </c:ser>
        <c:ser>
          <c:idx val="14"/>
          <c:order val="14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Planilha1!$F$18</c:f>
              <c:numCache>
                <c:formatCode>General</c:formatCode>
                <c:ptCount val="1"/>
                <c:pt idx="0">
                  <c:v>8.5493000000000006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5A-4C82-8402-B14288F0B8CA}"/>
            </c:ext>
          </c:extLst>
        </c:ser>
        <c:ser>
          <c:idx val="15"/>
          <c:order val="15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Planilha1!$G$16</c:f>
              <c:numCache>
                <c:formatCode>General</c:formatCode>
                <c:ptCount val="1"/>
                <c:pt idx="0">
                  <c:v>35.462299999999999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5A-4C82-8402-B14288F0B8CA}"/>
            </c:ext>
          </c:extLst>
        </c:ser>
        <c:ser>
          <c:idx val="16"/>
          <c:order val="16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Planilha1!$G$17</c:f>
              <c:numCache>
                <c:formatCode>General</c:formatCode>
                <c:ptCount val="1"/>
                <c:pt idx="0">
                  <c:v>19.855399999999999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5A-4C82-8402-B14288F0B8CA}"/>
            </c:ext>
          </c:extLst>
        </c:ser>
        <c:ser>
          <c:idx val="17"/>
          <c:order val="17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Planilha1!$G$18</c:f>
              <c:numCache>
                <c:formatCode>General</c:formatCode>
                <c:ptCount val="1"/>
                <c:pt idx="0">
                  <c:v>13.545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5A-4C82-8402-B14288F0B8CA}"/>
            </c:ext>
          </c:extLst>
        </c:ser>
        <c:ser>
          <c:idx val="18"/>
          <c:order val="18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Planilha1!$F$19</c:f>
              <c:numCache>
                <c:formatCode>General</c:formatCode>
                <c:ptCount val="1"/>
                <c:pt idx="0">
                  <c:v>24.478300000000001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D5A-4C82-8402-B14288F0B8CA}"/>
            </c:ext>
          </c:extLst>
        </c:ser>
        <c:ser>
          <c:idx val="19"/>
          <c:order val="19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Planilha1!$F$20</c:f>
              <c:numCache>
                <c:formatCode>General</c:formatCode>
                <c:ptCount val="1"/>
                <c:pt idx="0">
                  <c:v>12.7439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D5A-4C82-8402-B14288F0B8CA}"/>
            </c:ext>
          </c:extLst>
        </c:ser>
        <c:ser>
          <c:idx val="20"/>
          <c:order val="20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Planilha1!$F$21</c:f>
              <c:numCache>
                <c:formatCode>General</c:formatCode>
                <c:ptCount val="1"/>
                <c:pt idx="0">
                  <c:v>8.5493000000000006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D5A-4C82-8402-B14288F0B8CA}"/>
            </c:ext>
          </c:extLst>
        </c:ser>
        <c:ser>
          <c:idx val="21"/>
          <c:order val="21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Planilha1!$G$19</c:f>
              <c:numCache>
                <c:formatCode>General</c:formatCode>
                <c:ptCount val="1"/>
                <c:pt idx="0">
                  <c:v>35.462299999999999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D5A-4C82-8402-B14288F0B8CA}"/>
            </c:ext>
          </c:extLst>
        </c:ser>
        <c:ser>
          <c:idx val="22"/>
          <c:order val="22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Planilha1!$G$20</c:f>
              <c:numCache>
                <c:formatCode>General</c:formatCode>
                <c:ptCount val="1"/>
                <c:pt idx="0">
                  <c:v>19.855399999999999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D5A-4C82-8402-B14288F0B8CA}"/>
            </c:ext>
          </c:extLst>
        </c:ser>
        <c:ser>
          <c:idx val="23"/>
          <c:order val="23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Planilha1!$G$21</c:f>
              <c:numCache>
                <c:formatCode>General</c:formatCode>
                <c:ptCount val="1"/>
                <c:pt idx="0">
                  <c:v>13.545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D5A-4C82-8402-B14288F0B8CA}"/>
            </c:ext>
          </c:extLst>
        </c:ser>
        <c:ser>
          <c:idx val="24"/>
          <c:order val="24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  <a:alpha val="93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Planilha1!$F$22</c:f>
              <c:numCache>
                <c:formatCode>General</c:formatCode>
                <c:ptCount val="1"/>
                <c:pt idx="0">
                  <c:v>24.478300000000001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5A-4C82-8402-B14288F0B8CA}"/>
            </c:ext>
          </c:extLst>
        </c:ser>
        <c:ser>
          <c:idx val="25"/>
          <c:order val="25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Planilha1!$F$23</c:f>
              <c:numCache>
                <c:formatCode>General</c:formatCode>
                <c:ptCount val="1"/>
                <c:pt idx="0">
                  <c:v>12.7439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D5A-4C82-8402-B14288F0B8CA}"/>
            </c:ext>
          </c:extLst>
        </c:ser>
        <c:ser>
          <c:idx val="26"/>
          <c:order val="26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Planilha1!$F$24</c:f>
              <c:numCache>
                <c:formatCode>General</c:formatCode>
                <c:ptCount val="1"/>
                <c:pt idx="0">
                  <c:v>8.5493000000000006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D5A-4C82-8402-B14288F0B8CA}"/>
            </c:ext>
          </c:extLst>
        </c:ser>
        <c:ser>
          <c:idx val="27"/>
          <c:order val="27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Planilha1!$G$22</c:f>
              <c:numCache>
                <c:formatCode>General</c:formatCode>
                <c:ptCount val="1"/>
                <c:pt idx="0">
                  <c:v>35.462299999999999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D5A-4C82-8402-B14288F0B8CA}"/>
            </c:ext>
          </c:extLst>
        </c:ser>
        <c:ser>
          <c:idx val="28"/>
          <c:order val="28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Planilha1!$G$23</c:f>
              <c:numCache>
                <c:formatCode>General</c:formatCode>
                <c:ptCount val="1"/>
                <c:pt idx="0">
                  <c:v>19.855399999999999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D5A-4C82-8402-B14288F0B8CA}"/>
            </c:ext>
          </c:extLst>
        </c:ser>
        <c:ser>
          <c:idx val="29"/>
          <c:order val="29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Planilha1!$G$24</c:f>
              <c:numCache>
                <c:formatCode>General</c:formatCode>
                <c:ptCount val="1"/>
                <c:pt idx="0">
                  <c:v>13.545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D5A-4C82-8402-B14288F0B8CA}"/>
            </c:ext>
          </c:extLst>
        </c:ser>
        <c:ser>
          <c:idx val="30"/>
          <c:order val="30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Planilha1!$F$25</c:f>
              <c:numCache>
                <c:formatCode>General</c:formatCode>
                <c:ptCount val="1"/>
                <c:pt idx="0">
                  <c:v>24.478300000000001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D5A-4C82-8402-B14288F0B8CA}"/>
            </c:ext>
          </c:extLst>
        </c:ser>
        <c:ser>
          <c:idx val="31"/>
          <c:order val="31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Planilha1!$F$26</c:f>
              <c:numCache>
                <c:formatCode>General</c:formatCode>
                <c:ptCount val="1"/>
                <c:pt idx="0">
                  <c:v>12.7439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D5A-4C82-8402-B14288F0B8CA}"/>
            </c:ext>
          </c:extLst>
        </c:ser>
        <c:ser>
          <c:idx val="32"/>
          <c:order val="32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Planilha1!$F$27</c:f>
              <c:numCache>
                <c:formatCode>General</c:formatCode>
                <c:ptCount val="1"/>
                <c:pt idx="0">
                  <c:v>8.5493000000000006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D5A-4C82-8402-B14288F0B8CA}"/>
            </c:ext>
          </c:extLst>
        </c:ser>
        <c:ser>
          <c:idx val="33"/>
          <c:order val="33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Planilha1!$G$25</c:f>
              <c:numCache>
                <c:formatCode>General</c:formatCode>
                <c:ptCount val="1"/>
                <c:pt idx="0">
                  <c:v>35.485900000000001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D5A-4C82-8402-B14288F0B8CA}"/>
            </c:ext>
          </c:extLst>
        </c:ser>
        <c:ser>
          <c:idx val="34"/>
          <c:order val="34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Planilha1!$G$26</c:f>
              <c:numCache>
                <c:formatCode>General</c:formatCode>
                <c:ptCount val="1"/>
                <c:pt idx="0">
                  <c:v>19.884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D5A-4C82-8402-B14288F0B8CA}"/>
            </c:ext>
          </c:extLst>
        </c:ser>
        <c:ser>
          <c:idx val="35"/>
          <c:order val="35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Planilha1!$G$27</c:f>
              <c:numCache>
                <c:formatCode>General</c:formatCode>
                <c:ptCount val="1"/>
                <c:pt idx="0">
                  <c:v>13.5684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D5A-4C82-8402-B14288F0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8664"/>
        <c:axId val="407731448"/>
      </c:scatterChart>
      <c:valAx>
        <c:axId val="40773866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1448"/>
        <c:crosses val="autoZero"/>
        <c:crossBetween val="midCat"/>
        <c:majorUnit val="10"/>
      </c:valAx>
      <c:valAx>
        <c:axId val="4077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Descarga de pico (m³/s)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578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86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80667585301837264"/>
          <c:y val="0.17468649752114318"/>
          <c:w val="0.17139391951006125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Muito argilosa </a:t>
            </a:r>
            <a:r>
              <a:rPr lang="pt-BR"/>
              <a:t>55</a:t>
            </a:r>
            <a:r>
              <a:rPr lang="pt-BR" baseline="0"/>
              <a:t> cm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Planilha1!$E$28</c:f>
              <c:numCache>
                <c:formatCode>0.0000</c:formatCode>
                <c:ptCount val="1"/>
                <c:pt idx="0">
                  <c:v>67.746514000000005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6-479B-9AD2-1763A44FB4ED}"/>
            </c:ext>
          </c:extLst>
        </c:ser>
        <c:ser>
          <c:idx val="1"/>
          <c:order val="1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Planilha1!$E$29</c:f>
              <c:numCache>
                <c:formatCode>0.0000</c:formatCode>
                <c:ptCount val="1"/>
                <c:pt idx="0">
                  <c:v>45.463099999999997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6-479B-9AD2-1763A44FB4ED}"/>
            </c:ext>
          </c:extLst>
        </c:ser>
        <c:ser>
          <c:idx val="2"/>
          <c:order val="2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Planilha1!$E$30</c:f>
              <c:numCache>
                <c:formatCode>0.0000</c:formatCode>
                <c:ptCount val="1"/>
                <c:pt idx="0">
                  <c:v>35.199953000000001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6-479B-9AD2-1763A44FB4ED}"/>
            </c:ext>
          </c:extLst>
        </c:ser>
        <c:ser>
          <c:idx val="3"/>
          <c:order val="3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Planilha1!$E$31</c:f>
              <c:numCache>
                <c:formatCode>0.0000</c:formatCode>
                <c:ptCount val="1"/>
                <c:pt idx="0">
                  <c:v>74.843042999999994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6-479B-9AD2-1763A44FB4ED}"/>
            </c:ext>
          </c:extLst>
        </c:ser>
        <c:ser>
          <c:idx val="4"/>
          <c:order val="4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Planilha1!$E$32</c:f>
              <c:numCache>
                <c:formatCode>0.0000</c:formatCode>
                <c:ptCount val="1"/>
                <c:pt idx="0">
                  <c:v>50.291578999999999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6-479B-9AD2-1763A44FB4ED}"/>
            </c:ext>
          </c:extLst>
        </c:ser>
        <c:ser>
          <c:idx val="5"/>
          <c:order val="5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Planilha1!$E$33</c:f>
              <c:numCache>
                <c:formatCode>0.0000</c:formatCode>
                <c:ptCount val="1"/>
                <c:pt idx="0">
                  <c:v>39.070191999999999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C6-479B-9AD2-1763A44FB4ED}"/>
            </c:ext>
          </c:extLst>
        </c:ser>
        <c:ser>
          <c:idx val="6"/>
          <c:order val="6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Planilha1!$E$34</c:f>
              <c:numCache>
                <c:formatCode>0.0000</c:formatCode>
                <c:ptCount val="1"/>
                <c:pt idx="0">
                  <c:v>79.652687999999998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C6-479B-9AD2-1763A44FB4ED}"/>
            </c:ext>
          </c:extLst>
        </c:ser>
        <c:ser>
          <c:idx val="7"/>
          <c:order val="7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Planilha1!$E$32</c:f>
              <c:numCache>
                <c:formatCode>0.0000</c:formatCode>
                <c:ptCount val="1"/>
                <c:pt idx="0">
                  <c:v>50.291578999999999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C6-479B-9AD2-1763A44FB4ED}"/>
            </c:ext>
          </c:extLst>
        </c:ser>
        <c:ser>
          <c:idx val="8"/>
          <c:order val="8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Planilha1!$E$36</c:f>
              <c:numCache>
                <c:formatCode>0.0000</c:formatCode>
                <c:ptCount val="1"/>
                <c:pt idx="0">
                  <c:v>41.783881999999998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C6-479B-9AD2-1763A44FB4ED}"/>
            </c:ext>
          </c:extLst>
        </c:ser>
        <c:ser>
          <c:idx val="9"/>
          <c:order val="9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Planilha1!$E$37</c:f>
              <c:numCache>
                <c:formatCode>0.0000</c:formatCode>
                <c:ptCount val="1"/>
                <c:pt idx="0">
                  <c:v>82.410030000000006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C6-479B-9AD2-1763A44FB4ED}"/>
            </c:ext>
          </c:extLst>
        </c:ser>
        <c:ser>
          <c:idx val="10"/>
          <c:order val="10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Planilha1!$E$38</c:f>
              <c:numCache>
                <c:formatCode>0.0000</c:formatCode>
                <c:ptCount val="1"/>
                <c:pt idx="0">
                  <c:v>55.789769999999997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C6-479B-9AD2-1763A44FB4ED}"/>
            </c:ext>
          </c:extLst>
        </c:ser>
        <c:ser>
          <c:idx val="11"/>
          <c:order val="11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Planilha1!$E$39</c:f>
              <c:numCache>
                <c:formatCode>0.0000</c:formatCode>
                <c:ptCount val="1"/>
                <c:pt idx="0">
                  <c:v>43.411763000000001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C6-479B-9AD2-1763A44FB4ED}"/>
            </c:ext>
          </c:extLst>
        </c:ser>
        <c:ser>
          <c:idx val="12"/>
          <c:order val="12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Planilha1!$F$28</c:f>
              <c:numCache>
                <c:formatCode>General</c:formatCode>
                <c:ptCount val="1"/>
                <c:pt idx="0">
                  <c:v>56.478400000000001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C6-479B-9AD2-1763A44FB4ED}"/>
            </c:ext>
          </c:extLst>
        </c:ser>
        <c:ser>
          <c:idx val="13"/>
          <c:order val="13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Planilha1!$F$29</c:f>
              <c:numCache>
                <c:formatCode>General</c:formatCode>
                <c:ptCount val="1"/>
                <c:pt idx="0">
                  <c:v>31.870899999999999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C6-479B-9AD2-1763A44FB4ED}"/>
            </c:ext>
          </c:extLst>
        </c:ser>
        <c:ser>
          <c:idx val="14"/>
          <c:order val="14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Planilha1!$F$30</c:f>
              <c:numCache>
                <c:formatCode>General</c:formatCode>
                <c:ptCount val="1"/>
                <c:pt idx="0">
                  <c:v>21.806799999999999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C6-479B-9AD2-1763A44FB4ED}"/>
            </c:ext>
          </c:extLst>
        </c:ser>
        <c:ser>
          <c:idx val="15"/>
          <c:order val="15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Planilha1!$G$28</c:f>
              <c:numCache>
                <c:formatCode>General</c:formatCode>
                <c:ptCount val="1"/>
                <c:pt idx="0">
                  <c:v>65.859200000000001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C6-479B-9AD2-1763A44FB4ED}"/>
            </c:ext>
          </c:extLst>
        </c:ser>
        <c:ser>
          <c:idx val="16"/>
          <c:order val="16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Planilha1!$G$29</c:f>
              <c:numCache>
                <c:formatCode>General</c:formatCode>
                <c:ptCount val="1"/>
                <c:pt idx="0">
                  <c:v>39.589700000000001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C6-479B-9AD2-1763A44FB4ED}"/>
            </c:ext>
          </c:extLst>
        </c:ser>
        <c:ser>
          <c:idx val="17"/>
          <c:order val="17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Planilha1!$G$30</c:f>
              <c:numCache>
                <c:formatCode>General</c:formatCode>
                <c:ptCount val="1"/>
                <c:pt idx="0">
                  <c:v>27.9922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C6-479B-9AD2-1763A44FB4ED}"/>
            </c:ext>
          </c:extLst>
        </c:ser>
        <c:ser>
          <c:idx val="18"/>
          <c:order val="18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Planilha1!$F$31</c:f>
              <c:numCache>
                <c:formatCode>General</c:formatCode>
                <c:ptCount val="1"/>
                <c:pt idx="0">
                  <c:v>56.478400000000001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C6-479B-9AD2-1763A44FB4ED}"/>
            </c:ext>
          </c:extLst>
        </c:ser>
        <c:ser>
          <c:idx val="19"/>
          <c:order val="19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Planilha1!$F$32</c:f>
              <c:numCache>
                <c:formatCode>General</c:formatCode>
                <c:ptCount val="1"/>
                <c:pt idx="0">
                  <c:v>31.870899999999999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C6-479B-9AD2-1763A44FB4ED}"/>
            </c:ext>
          </c:extLst>
        </c:ser>
        <c:ser>
          <c:idx val="20"/>
          <c:order val="20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Planilha1!$F$33</c:f>
              <c:numCache>
                <c:formatCode>General</c:formatCode>
                <c:ptCount val="1"/>
                <c:pt idx="0">
                  <c:v>21.806799999999999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C6-479B-9AD2-1763A44FB4ED}"/>
            </c:ext>
          </c:extLst>
        </c:ser>
        <c:ser>
          <c:idx val="21"/>
          <c:order val="21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Planilha1!$G$31</c:f>
              <c:numCache>
                <c:formatCode>General</c:formatCode>
                <c:ptCount val="1"/>
                <c:pt idx="0">
                  <c:v>65.859200000000001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C6-479B-9AD2-1763A44FB4ED}"/>
            </c:ext>
          </c:extLst>
        </c:ser>
        <c:ser>
          <c:idx val="22"/>
          <c:order val="22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Planilha1!$G$32</c:f>
              <c:numCache>
                <c:formatCode>General</c:formatCode>
                <c:ptCount val="1"/>
                <c:pt idx="0">
                  <c:v>39.589700000000001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C6-479B-9AD2-1763A44FB4ED}"/>
            </c:ext>
          </c:extLst>
        </c:ser>
        <c:ser>
          <c:idx val="23"/>
          <c:order val="23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Planilha1!$G$33</c:f>
              <c:numCache>
                <c:formatCode>General</c:formatCode>
                <c:ptCount val="1"/>
                <c:pt idx="0">
                  <c:v>28.003399999999999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C6-479B-9AD2-1763A44FB4ED}"/>
            </c:ext>
          </c:extLst>
        </c:ser>
        <c:ser>
          <c:idx val="24"/>
          <c:order val="24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  <a:alpha val="93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Planilha1!$F$34</c:f>
              <c:numCache>
                <c:formatCode>General</c:formatCode>
                <c:ptCount val="1"/>
                <c:pt idx="0">
                  <c:v>56.478400000000001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C6-479B-9AD2-1763A44FB4ED}"/>
            </c:ext>
          </c:extLst>
        </c:ser>
        <c:ser>
          <c:idx val="25"/>
          <c:order val="25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Planilha1!$F$35</c:f>
              <c:numCache>
                <c:formatCode>General</c:formatCode>
                <c:ptCount val="1"/>
                <c:pt idx="0">
                  <c:v>31.870899999999999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0C6-479B-9AD2-1763A44FB4ED}"/>
            </c:ext>
          </c:extLst>
        </c:ser>
        <c:ser>
          <c:idx val="26"/>
          <c:order val="26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Planilha1!$F$36</c:f>
              <c:numCache>
                <c:formatCode>General</c:formatCode>
                <c:ptCount val="1"/>
                <c:pt idx="0">
                  <c:v>21.806799999999999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C6-479B-9AD2-1763A44FB4ED}"/>
            </c:ext>
          </c:extLst>
        </c:ser>
        <c:ser>
          <c:idx val="27"/>
          <c:order val="27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Planilha1!$G$34</c:f>
              <c:numCache>
                <c:formatCode>General</c:formatCode>
                <c:ptCount val="1"/>
                <c:pt idx="0">
                  <c:v>65.864599999999996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0C6-479B-9AD2-1763A44FB4ED}"/>
            </c:ext>
          </c:extLst>
        </c:ser>
        <c:ser>
          <c:idx val="28"/>
          <c:order val="28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Planilha1!$G$35</c:f>
              <c:numCache>
                <c:formatCode>General</c:formatCode>
                <c:ptCount val="1"/>
                <c:pt idx="0">
                  <c:v>39.603299999999997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C6-479B-9AD2-1763A44FB4ED}"/>
            </c:ext>
          </c:extLst>
        </c:ser>
        <c:ser>
          <c:idx val="29"/>
          <c:order val="29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Planilha1!$G$36</c:f>
              <c:numCache>
                <c:formatCode>General</c:formatCode>
                <c:ptCount val="1"/>
                <c:pt idx="0">
                  <c:v>28.019300000000001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C6-479B-9AD2-1763A44FB4ED}"/>
            </c:ext>
          </c:extLst>
        </c:ser>
        <c:ser>
          <c:idx val="30"/>
          <c:order val="30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Planilha1!$F$37</c:f>
              <c:numCache>
                <c:formatCode>General</c:formatCode>
                <c:ptCount val="1"/>
                <c:pt idx="0">
                  <c:v>56.478400000000001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C6-479B-9AD2-1763A44FB4ED}"/>
            </c:ext>
          </c:extLst>
        </c:ser>
        <c:ser>
          <c:idx val="31"/>
          <c:order val="31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Planilha1!$F$38</c:f>
              <c:numCache>
                <c:formatCode>General</c:formatCode>
                <c:ptCount val="1"/>
                <c:pt idx="0">
                  <c:v>31.870899999999999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C6-479B-9AD2-1763A44FB4ED}"/>
            </c:ext>
          </c:extLst>
        </c:ser>
        <c:ser>
          <c:idx val="32"/>
          <c:order val="32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Planilha1!$F$39</c:f>
              <c:numCache>
                <c:formatCode>General</c:formatCode>
                <c:ptCount val="1"/>
                <c:pt idx="0">
                  <c:v>21.806799999999999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C6-479B-9AD2-1763A44FB4ED}"/>
            </c:ext>
          </c:extLst>
        </c:ser>
        <c:ser>
          <c:idx val="33"/>
          <c:order val="33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Planilha1!$G$37</c:f>
              <c:numCache>
                <c:formatCode>General</c:formatCode>
                <c:ptCount val="1"/>
                <c:pt idx="0">
                  <c:v>65.864599999999996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C6-479B-9AD2-1763A44FB4ED}"/>
            </c:ext>
          </c:extLst>
        </c:ser>
        <c:ser>
          <c:idx val="34"/>
          <c:order val="34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Planilha1!$G$38</c:f>
              <c:numCache>
                <c:formatCode>General</c:formatCode>
                <c:ptCount val="1"/>
                <c:pt idx="0">
                  <c:v>39.603299999999997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C6-479B-9AD2-1763A44FB4ED}"/>
            </c:ext>
          </c:extLst>
        </c:ser>
        <c:ser>
          <c:idx val="35"/>
          <c:order val="35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Planilha1!$G$39</c:f>
              <c:numCache>
                <c:formatCode>General</c:formatCode>
                <c:ptCount val="1"/>
                <c:pt idx="0">
                  <c:v>28.019300000000001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C6-479B-9AD2-1763A44FB4E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Planilha2!$BJ$6:$BJ$53</c:f>
              <c:numCache>
                <c:formatCode>0.0000</c:formatCode>
                <c:ptCount val="48"/>
                <c:pt idx="0">
                  <c:v>2.3612000000000002</c:v>
                </c:pt>
                <c:pt idx="1">
                  <c:v>1.1806000000000001</c:v>
                </c:pt>
                <c:pt idx="2">
                  <c:v>0.78710000000000002</c:v>
                </c:pt>
                <c:pt idx="3">
                  <c:v>2.3612000000000002</c:v>
                </c:pt>
                <c:pt idx="4">
                  <c:v>1.1806000000000001</c:v>
                </c:pt>
                <c:pt idx="5">
                  <c:v>0.78710000000000002</c:v>
                </c:pt>
                <c:pt idx="6">
                  <c:v>2.3612000000000002</c:v>
                </c:pt>
                <c:pt idx="7">
                  <c:v>1.1806000000000001</c:v>
                </c:pt>
                <c:pt idx="8">
                  <c:v>0.78710000000000002</c:v>
                </c:pt>
                <c:pt idx="9">
                  <c:v>2.3612000000000002</c:v>
                </c:pt>
                <c:pt idx="10">
                  <c:v>1.1806000000000001</c:v>
                </c:pt>
                <c:pt idx="11">
                  <c:v>0.78710000000000002</c:v>
                </c:pt>
                <c:pt idx="12">
                  <c:v>22.132300000000001</c:v>
                </c:pt>
                <c:pt idx="13">
                  <c:v>11.386200000000001</c:v>
                </c:pt>
                <c:pt idx="14">
                  <c:v>7.6233000000000004</c:v>
                </c:pt>
                <c:pt idx="15">
                  <c:v>22.132300000000001</c:v>
                </c:pt>
                <c:pt idx="16">
                  <c:v>11.386200000000001</c:v>
                </c:pt>
                <c:pt idx="17">
                  <c:v>7.6233000000000004</c:v>
                </c:pt>
                <c:pt idx="18">
                  <c:v>22.282699999999998</c:v>
                </c:pt>
                <c:pt idx="19">
                  <c:v>11.4922</c:v>
                </c:pt>
                <c:pt idx="20">
                  <c:v>7.6974999999999998</c:v>
                </c:pt>
                <c:pt idx="21">
                  <c:v>22.282699999999998</c:v>
                </c:pt>
                <c:pt idx="22">
                  <c:v>11.4922</c:v>
                </c:pt>
                <c:pt idx="23">
                  <c:v>7.6974999999999998</c:v>
                </c:pt>
                <c:pt idx="24">
                  <c:v>50.382300000000001</c:v>
                </c:pt>
                <c:pt idx="25">
                  <c:v>27.445499999999999</c:v>
                </c:pt>
                <c:pt idx="26">
                  <c:v>18.595800000000001</c:v>
                </c:pt>
                <c:pt idx="27">
                  <c:v>50.382300000000001</c:v>
                </c:pt>
                <c:pt idx="28">
                  <c:v>27.445499999999999</c:v>
                </c:pt>
                <c:pt idx="29">
                  <c:v>18.595800000000001</c:v>
                </c:pt>
                <c:pt idx="30">
                  <c:v>50.382300000000001</c:v>
                </c:pt>
                <c:pt idx="31">
                  <c:v>27.445499999999999</c:v>
                </c:pt>
                <c:pt idx="32">
                  <c:v>18.595800000000001</c:v>
                </c:pt>
                <c:pt idx="33">
                  <c:v>50.382300000000001</c:v>
                </c:pt>
                <c:pt idx="34">
                  <c:v>27.445499999999999</c:v>
                </c:pt>
                <c:pt idx="35">
                  <c:v>18.595800000000001</c:v>
                </c:pt>
                <c:pt idx="36">
                  <c:v>79.852999999999994</c:v>
                </c:pt>
                <c:pt idx="37">
                  <c:v>45.496899999999997</c:v>
                </c:pt>
                <c:pt idx="38">
                  <c:v>31.211200000000002</c:v>
                </c:pt>
                <c:pt idx="39">
                  <c:v>79.852999999999994</c:v>
                </c:pt>
                <c:pt idx="40">
                  <c:v>45.496899999999997</c:v>
                </c:pt>
                <c:pt idx="41">
                  <c:v>31.211200000000002</c:v>
                </c:pt>
                <c:pt idx="42">
                  <c:v>79.852999999999994</c:v>
                </c:pt>
                <c:pt idx="43">
                  <c:v>45.496899999999997</c:v>
                </c:pt>
                <c:pt idx="44">
                  <c:v>31.211200000000002</c:v>
                </c:pt>
                <c:pt idx="45">
                  <c:v>79.852999999999994</c:v>
                </c:pt>
                <c:pt idx="46">
                  <c:v>45.496899999999997</c:v>
                </c:pt>
                <c:pt idx="47">
                  <c:v>31.211200000000002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B-4560-86AE-34A5ABA1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8664"/>
        <c:axId val="407731448"/>
      </c:scatterChart>
      <c:valAx>
        <c:axId val="40773866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1448"/>
        <c:crosses val="autoZero"/>
        <c:crossBetween val="midCat"/>
        <c:majorUnit val="10"/>
      </c:valAx>
      <c:valAx>
        <c:axId val="4077314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Descarga de pico (m³/s)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578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86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ayout>
        <c:manualLayout>
          <c:xMode val="edge"/>
          <c:yMode val="edge"/>
          <c:x val="0.80667585301837264"/>
          <c:y val="0.17468649752114318"/>
          <c:w val="0.17139391951006125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Muito argilosa </a:t>
            </a:r>
            <a:r>
              <a:rPr lang="pt-BR"/>
              <a:t>75</a:t>
            </a:r>
            <a:r>
              <a:rPr lang="pt-BR" baseline="0"/>
              <a:t> cm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Planilha1!$E$40</c:f>
              <c:numCache>
                <c:formatCode>0.0000</c:formatCode>
                <c:ptCount val="1"/>
                <c:pt idx="0">
                  <c:v>99.647148999999999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2-482C-8EFF-AB9208AE4454}"/>
            </c:ext>
          </c:extLst>
        </c:ser>
        <c:ser>
          <c:idx val="1"/>
          <c:order val="1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Planilha1!$E$41</c:f>
              <c:numCache>
                <c:formatCode>0.0000</c:formatCode>
                <c:ptCount val="1"/>
                <c:pt idx="0">
                  <c:v>66.898358000000002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2-482C-8EFF-AB9208AE4454}"/>
            </c:ext>
          </c:extLst>
        </c:ser>
        <c:ser>
          <c:idx val="2"/>
          <c:order val="2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Planilha1!$E$42</c:f>
              <c:numCache>
                <c:formatCode>0.0000</c:formatCode>
                <c:ptCount val="1"/>
                <c:pt idx="0">
                  <c:v>51.946976999999997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2-482C-8EFF-AB9208AE4454}"/>
            </c:ext>
          </c:extLst>
        </c:ser>
        <c:ser>
          <c:idx val="3"/>
          <c:order val="3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Planilha1!$E$43</c:f>
              <c:numCache>
                <c:formatCode>0.0000</c:formatCode>
                <c:ptCount val="1"/>
                <c:pt idx="0">
                  <c:v>106.400105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2-482C-8EFF-AB9208AE4454}"/>
            </c:ext>
          </c:extLst>
        </c:ser>
        <c:ser>
          <c:idx val="4"/>
          <c:order val="4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Planilha1!$E$44</c:f>
              <c:numCache>
                <c:formatCode>0.0000</c:formatCode>
                <c:ptCount val="1"/>
                <c:pt idx="0">
                  <c:v>71.687157999999997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2-482C-8EFF-AB9208AE4454}"/>
            </c:ext>
          </c:extLst>
        </c:ser>
        <c:ser>
          <c:idx val="5"/>
          <c:order val="5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Planilha1!$E$45</c:f>
              <c:numCache>
                <c:formatCode>0.0000</c:formatCode>
                <c:ptCount val="1"/>
                <c:pt idx="0">
                  <c:v>55.710231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2-482C-8EFF-AB9208AE4454}"/>
            </c:ext>
          </c:extLst>
        </c:ser>
        <c:ser>
          <c:idx val="6"/>
          <c:order val="6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Planilha1!$E$46</c:f>
              <c:numCache>
                <c:formatCode>0.0000</c:formatCode>
                <c:ptCount val="1"/>
                <c:pt idx="0">
                  <c:v>110.64202400000001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D2-482C-8EFF-AB9208AE4454}"/>
            </c:ext>
          </c:extLst>
        </c:ser>
        <c:ser>
          <c:idx val="7"/>
          <c:order val="7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Planilha1!$E$47</c:f>
              <c:numCache>
                <c:formatCode>0.0000</c:formatCode>
                <c:ptCount val="1"/>
                <c:pt idx="0">
                  <c:v>74.782456999999994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D2-482C-8EFF-AB9208AE4454}"/>
            </c:ext>
          </c:extLst>
        </c:ser>
        <c:ser>
          <c:idx val="8"/>
          <c:order val="8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Planilha1!$E$48</c:f>
              <c:numCache>
                <c:formatCode>0.0000</c:formatCode>
                <c:ptCount val="1"/>
                <c:pt idx="0">
                  <c:v>58.157977000000002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D2-482C-8EFF-AB9208AE4454}"/>
            </c:ext>
          </c:extLst>
        </c:ser>
        <c:ser>
          <c:idx val="9"/>
          <c:order val="9"/>
          <c:tx>
            <c:v>SCS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Planilha1!$E$49</c:f>
              <c:numCache>
                <c:formatCode>0.0000</c:formatCode>
                <c:ptCount val="1"/>
                <c:pt idx="0">
                  <c:v>112.904223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D2-482C-8EFF-AB9208AE4454}"/>
            </c:ext>
          </c:extLst>
        </c:ser>
        <c:ser>
          <c:idx val="10"/>
          <c:order val="10"/>
          <c:tx>
            <c:v>SCS Tc 75,0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Planilha1!$E$50</c:f>
              <c:numCache>
                <c:formatCode>0.0000</c:formatCode>
                <c:ptCount val="1"/>
                <c:pt idx="0">
                  <c:v>76.475761000000006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D2-482C-8EFF-AB9208AE4454}"/>
            </c:ext>
          </c:extLst>
        </c:ser>
        <c:ser>
          <c:idx val="11"/>
          <c:order val="11"/>
          <c:tx>
            <c:v>SCS Tc 112,5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Planilha1!$E$51</c:f>
              <c:numCache>
                <c:formatCode>0.0000</c:formatCode>
                <c:ptCount val="1"/>
                <c:pt idx="0">
                  <c:v>59.534444000000001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D2-482C-8EFF-AB9208AE4454}"/>
            </c:ext>
          </c:extLst>
        </c:ser>
        <c:ser>
          <c:idx val="12"/>
          <c:order val="12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Planilha1!$F$40</c:f>
              <c:numCache>
                <c:formatCode>General</c:formatCode>
                <c:ptCount val="1"/>
                <c:pt idx="0">
                  <c:v>88.607900000000001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3D2-482C-8EFF-AB9208AE4454}"/>
            </c:ext>
          </c:extLst>
        </c:ser>
        <c:ser>
          <c:idx val="13"/>
          <c:order val="13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Planilha1!$F$41</c:f>
              <c:numCache>
                <c:formatCode>General</c:formatCode>
                <c:ptCount val="1"/>
                <c:pt idx="0">
                  <c:v>52.885399999999997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D2-482C-8EFF-AB9208AE4454}"/>
            </c:ext>
          </c:extLst>
        </c:ser>
        <c:ser>
          <c:idx val="14"/>
          <c:order val="14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Planilha1!$F$42</c:f>
              <c:numCache>
                <c:formatCode>General</c:formatCode>
                <c:ptCount val="1"/>
                <c:pt idx="0">
                  <c:v>37.292200000000001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D2-482C-8EFF-AB9208AE4454}"/>
            </c:ext>
          </c:extLst>
        </c:ser>
        <c:ser>
          <c:idx val="15"/>
          <c:order val="15"/>
          <c:tx>
            <c:v>GA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Planilha1!$G$40</c:f>
              <c:numCache>
                <c:formatCode>General</c:formatCode>
                <c:ptCount val="1"/>
                <c:pt idx="0">
                  <c:v>96.3459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D2-482C-8EFF-AB9208AE4454}"/>
            </c:ext>
          </c:extLst>
        </c:ser>
        <c:ser>
          <c:idx val="16"/>
          <c:order val="16"/>
          <c:tx>
            <c:v>GA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Planilha1!$G$41</c:f>
              <c:numCache>
                <c:formatCode>General</c:formatCode>
                <c:ptCount val="1"/>
                <c:pt idx="0">
                  <c:v>60.044800000000002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3D2-482C-8EFF-AB9208AE4454}"/>
            </c:ext>
          </c:extLst>
        </c:ser>
        <c:ser>
          <c:idx val="17"/>
          <c:order val="17"/>
          <c:tx>
            <c:v>GA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Planilha1!$B$4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Planilha1!$G$42</c:f>
              <c:numCache>
                <c:formatCode>General</c:formatCode>
                <c:ptCount val="1"/>
                <c:pt idx="0">
                  <c:v>43.6496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D2-482C-8EFF-AB9208AE4454}"/>
            </c:ext>
          </c:extLst>
        </c:ser>
        <c:ser>
          <c:idx val="18"/>
          <c:order val="18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Planilha1!$F$43</c:f>
              <c:numCache>
                <c:formatCode>General</c:formatCode>
                <c:ptCount val="1"/>
                <c:pt idx="0">
                  <c:v>88.628200000000007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3D2-482C-8EFF-AB9208AE4454}"/>
            </c:ext>
          </c:extLst>
        </c:ser>
        <c:ser>
          <c:idx val="19"/>
          <c:order val="19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Planilha1!$F$44</c:f>
              <c:numCache>
                <c:formatCode>General</c:formatCode>
                <c:ptCount val="1"/>
                <c:pt idx="0">
                  <c:v>52.9223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3D2-482C-8EFF-AB9208AE4454}"/>
            </c:ext>
          </c:extLst>
        </c:ser>
        <c:ser>
          <c:idx val="20"/>
          <c:order val="20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Planilha1!$F$45</c:f>
              <c:numCache>
                <c:formatCode>General</c:formatCode>
                <c:ptCount val="1"/>
                <c:pt idx="0">
                  <c:v>37.332700000000003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3D2-482C-8EFF-AB9208AE4454}"/>
            </c:ext>
          </c:extLst>
        </c:ser>
        <c:ser>
          <c:idx val="21"/>
          <c:order val="21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Planilha1!$G$43</c:f>
              <c:numCache>
                <c:formatCode>General</c:formatCode>
                <c:ptCount val="1"/>
                <c:pt idx="0">
                  <c:v>96.3459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3D2-482C-8EFF-AB9208AE4454}"/>
            </c:ext>
          </c:extLst>
        </c:ser>
        <c:ser>
          <c:idx val="22"/>
          <c:order val="22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Planilha1!$G$44</c:f>
              <c:numCache>
                <c:formatCode>General</c:formatCode>
                <c:ptCount val="1"/>
                <c:pt idx="0">
                  <c:v>60.044800000000002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3D2-482C-8EFF-AB9208AE4454}"/>
            </c:ext>
          </c:extLst>
        </c:ser>
        <c:ser>
          <c:idx val="23"/>
          <c:order val="23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Planilha1!$B$7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Planilha1!$G$45</c:f>
              <c:numCache>
                <c:formatCode>General</c:formatCode>
                <c:ptCount val="1"/>
                <c:pt idx="0">
                  <c:v>43.650100000000002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3D2-482C-8EFF-AB9208AE4454}"/>
            </c:ext>
          </c:extLst>
        </c:ser>
        <c:ser>
          <c:idx val="24"/>
          <c:order val="24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  <a:alpha val="93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Planilha1!$F$46</c:f>
              <c:numCache>
                <c:formatCode>General</c:formatCode>
                <c:ptCount val="1"/>
                <c:pt idx="0">
                  <c:v>88.628200000000007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3D2-482C-8EFF-AB9208AE4454}"/>
            </c:ext>
          </c:extLst>
        </c:ser>
        <c:ser>
          <c:idx val="25"/>
          <c:order val="25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Planilha1!$F$47</c:f>
              <c:numCache>
                <c:formatCode>General</c:formatCode>
                <c:ptCount val="1"/>
                <c:pt idx="0">
                  <c:v>52.9223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3D2-482C-8EFF-AB9208AE4454}"/>
            </c:ext>
          </c:extLst>
        </c:ser>
        <c:ser>
          <c:idx val="26"/>
          <c:order val="26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Planilha1!$F$48</c:f>
              <c:numCache>
                <c:formatCode>General</c:formatCode>
                <c:ptCount val="1"/>
                <c:pt idx="0">
                  <c:v>37.337899999999998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3D2-482C-8EFF-AB9208AE4454}"/>
            </c:ext>
          </c:extLst>
        </c:ser>
        <c:ser>
          <c:idx val="27"/>
          <c:order val="27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Planilha1!$G$46</c:f>
              <c:numCache>
                <c:formatCode>General</c:formatCode>
                <c:ptCount val="1"/>
                <c:pt idx="0">
                  <c:v>96.346900000000005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3D2-482C-8EFF-AB9208AE4454}"/>
            </c:ext>
          </c:extLst>
        </c:ser>
        <c:ser>
          <c:idx val="28"/>
          <c:order val="28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Planilha1!$G$47</c:f>
              <c:numCache>
                <c:formatCode>General</c:formatCode>
                <c:ptCount val="1"/>
                <c:pt idx="0">
                  <c:v>60.049799999999998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3D2-482C-8EFF-AB9208AE4454}"/>
            </c:ext>
          </c:extLst>
        </c:ser>
        <c:ser>
          <c:idx val="29"/>
          <c:order val="29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Planilha1!$G$48</c:f>
              <c:numCache>
                <c:formatCode>General</c:formatCode>
                <c:ptCount val="1"/>
                <c:pt idx="0">
                  <c:v>43.6571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3D2-482C-8EFF-AB9208AE4454}"/>
            </c:ext>
          </c:extLst>
        </c:ser>
        <c:ser>
          <c:idx val="30"/>
          <c:order val="30"/>
          <c:tx>
            <c:v>R Tc 37,5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Planilha1!$F$49</c:f>
              <c:numCache>
                <c:formatCode>General</c:formatCode>
                <c:ptCount val="1"/>
                <c:pt idx="0">
                  <c:v>88.628200000000007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3D2-482C-8EFF-AB9208AE4454}"/>
            </c:ext>
          </c:extLst>
        </c:ser>
        <c:ser>
          <c:idx val="31"/>
          <c:order val="31"/>
          <c:tx>
            <c:v>R Tc 75,0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Planilha1!$F$50</c:f>
              <c:numCache>
                <c:formatCode>General</c:formatCode>
                <c:ptCount val="1"/>
                <c:pt idx="0">
                  <c:v>52.9223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3D2-482C-8EFF-AB9208AE4454}"/>
            </c:ext>
          </c:extLst>
        </c:ser>
        <c:ser>
          <c:idx val="32"/>
          <c:order val="32"/>
          <c:tx>
            <c:v>R Tc 112,5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Planilha1!$F$51</c:f>
              <c:numCache>
                <c:formatCode>General</c:formatCode>
                <c:ptCount val="1"/>
                <c:pt idx="0">
                  <c:v>37.337899999999998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3D2-482C-8EFF-AB9208AE4454}"/>
            </c:ext>
          </c:extLst>
        </c:ser>
        <c:ser>
          <c:idx val="33"/>
          <c:order val="33"/>
          <c:tx>
            <c:v>B Tc 37,5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Planilha1!$G$49</c:f>
              <c:numCache>
                <c:formatCode>General</c:formatCode>
                <c:ptCount val="1"/>
                <c:pt idx="0">
                  <c:v>96.346900000000005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3D2-482C-8EFF-AB9208AE4454}"/>
            </c:ext>
          </c:extLst>
        </c:ser>
        <c:ser>
          <c:idx val="34"/>
          <c:order val="34"/>
          <c:tx>
            <c:v>B Tc 75,0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Planilha1!$G$50</c:f>
              <c:numCache>
                <c:formatCode>General</c:formatCode>
                <c:ptCount val="1"/>
                <c:pt idx="0">
                  <c:v>60.049799999999998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3D2-482C-8EFF-AB9208AE4454}"/>
            </c:ext>
          </c:extLst>
        </c:ser>
        <c:ser>
          <c:idx val="35"/>
          <c:order val="35"/>
          <c:tx>
            <c:v>B Tc 112,5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Planilha1!$B$13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Planilha1!$G$51</c:f>
              <c:numCache>
                <c:formatCode>General</c:formatCode>
                <c:ptCount val="1"/>
                <c:pt idx="0">
                  <c:v>43.6571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3D2-482C-8EFF-AB9208AE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8664"/>
        <c:axId val="407731448"/>
      </c:scatterChart>
      <c:valAx>
        <c:axId val="40773866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1448"/>
        <c:crosses val="autoZero"/>
        <c:crossBetween val="midCat"/>
        <c:majorUnit val="10"/>
      </c:valAx>
      <c:valAx>
        <c:axId val="4077314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Descarga de pico (m³/s)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457870370370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386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80667585301837264"/>
          <c:y val="0.17468649752114318"/>
          <c:w val="0.17139391951006125"/>
          <c:h val="0.7031299212598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171450</xdr:rowOff>
    </xdr:from>
    <xdr:to>
      <xdr:col>15</xdr:col>
      <xdr:colOff>312420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7FBEA0-C7DD-49ED-AC9B-E6A0AB08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17</xdr:row>
      <xdr:rowOff>0</xdr:rowOff>
    </xdr:from>
    <xdr:to>
      <xdr:col>15</xdr:col>
      <xdr:colOff>312420</xdr:colOff>
      <xdr:row>32</xdr:row>
      <xdr:rowOff>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7CED7B1-8F82-4E49-AF26-AD14DBEEC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1</xdr:row>
      <xdr:rowOff>175260</xdr:rowOff>
    </xdr:from>
    <xdr:to>
      <xdr:col>23</xdr:col>
      <xdr:colOff>22860</xdr:colOff>
      <xdr:row>16</xdr:row>
      <xdr:rowOff>175260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8414100-E787-4FE0-95DA-30764603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327660</xdr:colOff>
      <xdr:row>17</xdr:row>
      <xdr:rowOff>0</xdr:rowOff>
    </xdr:from>
    <xdr:to>
      <xdr:col>23</xdr:col>
      <xdr:colOff>22860</xdr:colOff>
      <xdr:row>32</xdr:row>
      <xdr:rowOff>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941806D-A73B-4A33-AB9C-B8F9DD7F4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0.76167</cdr:x>
      <cdr:y>0.04306</cdr:y>
    </cdr:from>
    <cdr:to>
      <cdr:x>0.97833</cdr:x>
      <cdr:y>0.14306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866DC7F2-975F-4756-9546-780D738D9237}"/>
            </a:ext>
          </a:extLst>
        </cdr:cNvPr>
        <cdr:cNvSpPr/>
      </cdr:nvSpPr>
      <cdr:spPr>
        <a:xfrm xmlns:a="http://schemas.openxmlformats.org/drawingml/2006/main">
          <a:off x="3482340" y="118110"/>
          <a:ext cx="99060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K= 5,90 cm/s</a:t>
          </a:r>
        </a:p>
      </cdr:txBody>
    </cdr:sp>
  </cdr:relSizeAnchor>
  <cdr:relSizeAnchor xmlns:cdr="http://schemas.openxmlformats.org/drawingml/2006/chartDrawing">
    <cdr:from>
      <cdr:x>0.53111</cdr:x>
      <cdr:y>0.92222</cdr:y>
    </cdr:from>
    <cdr:to>
      <cdr:x>0.54611</cdr:x>
      <cdr:y>0.95556</cdr:y>
    </cdr:to>
    <cdr:sp macro="" textlink="">
      <cdr:nvSpPr>
        <cdr:cNvPr id="3" name="Triângulo isósceles 2">
          <a:extLst xmlns:a="http://schemas.openxmlformats.org/drawingml/2006/main">
            <a:ext uri="{FF2B5EF4-FFF2-40B4-BE49-F238E27FC236}">
              <a16:creationId xmlns:a16="http://schemas.microsoft.com/office/drawing/2014/main" id="{6857DC02-8AC6-4557-825D-504A355B3A06}"/>
            </a:ext>
          </a:extLst>
        </cdr:cNvPr>
        <cdr:cNvSpPr/>
      </cdr:nvSpPr>
      <cdr:spPr>
        <a:xfrm xmlns:a="http://schemas.openxmlformats.org/drawingml/2006/main">
          <a:off x="2428240" y="2529840"/>
          <a:ext cx="68580" cy="9144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0.53778</cdr:x>
      <cdr:y>0.88796</cdr:y>
    </cdr:from>
    <cdr:to>
      <cdr:x>0.73278</cdr:x>
      <cdr:y>0.98796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A3C66060-8598-4E72-A1AF-3C447BB25DB5}"/>
            </a:ext>
          </a:extLst>
        </cdr:cNvPr>
        <cdr:cNvSpPr/>
      </cdr:nvSpPr>
      <cdr:spPr>
        <a:xfrm xmlns:a="http://schemas.openxmlformats.org/drawingml/2006/main">
          <a:off x="2458721" y="2435860"/>
          <a:ext cx="89154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Rawls et al.</a:t>
          </a:r>
        </a:p>
      </cdr:txBody>
    </cdr:sp>
  </cdr:relSizeAnchor>
  <cdr:relSizeAnchor xmlns:cdr="http://schemas.openxmlformats.org/drawingml/2006/chartDrawing">
    <cdr:from>
      <cdr:x>0.74389</cdr:x>
      <cdr:y>0.88796</cdr:y>
    </cdr:from>
    <cdr:to>
      <cdr:x>0.99778</cdr:x>
      <cdr:y>0.98796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9FD23136-5FD2-4D87-9E47-56B3FF2D3054}"/>
            </a:ext>
          </a:extLst>
        </cdr:cNvPr>
        <cdr:cNvSpPr/>
      </cdr:nvSpPr>
      <cdr:spPr>
        <a:xfrm xmlns:a="http://schemas.openxmlformats.org/drawingml/2006/main">
          <a:off x="3401060" y="2435860"/>
          <a:ext cx="116078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Brekensiek et al.</a:t>
          </a:r>
        </a:p>
      </cdr:txBody>
    </cdr:sp>
  </cdr:relSizeAnchor>
  <cdr:relSizeAnchor xmlns:cdr="http://schemas.openxmlformats.org/drawingml/2006/chartDrawing">
    <cdr:from>
      <cdr:x>0.71444</cdr:x>
      <cdr:y>0.91389</cdr:y>
    </cdr:from>
    <cdr:to>
      <cdr:x>0.75611</cdr:x>
      <cdr:y>0.96667</cdr:y>
    </cdr:to>
    <cdr:sp macro="" textlink="">
      <cdr:nvSpPr>
        <cdr:cNvPr id="6" name="Sinal de Subtração 5">
          <a:extLst xmlns:a="http://schemas.openxmlformats.org/drawingml/2006/main">
            <a:ext uri="{FF2B5EF4-FFF2-40B4-BE49-F238E27FC236}">
              <a16:creationId xmlns:a16="http://schemas.microsoft.com/office/drawing/2014/main" id="{DEC257CB-44F7-4F33-A1EC-0A3D39E9AD6F}"/>
            </a:ext>
          </a:extLst>
        </cdr:cNvPr>
        <cdr:cNvSpPr/>
      </cdr:nvSpPr>
      <cdr:spPr>
        <a:xfrm xmlns:a="http://schemas.openxmlformats.org/drawingml/2006/main">
          <a:off x="3266440" y="2506980"/>
          <a:ext cx="190500" cy="14478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0.76111</cdr:x>
      <cdr:y>0.04907</cdr:y>
    </cdr:from>
    <cdr:to>
      <cdr:x>0.97778</cdr:x>
      <cdr:y>0.14907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213DD9A7-A234-44A5-A53C-8378CB442C13}"/>
            </a:ext>
          </a:extLst>
        </cdr:cNvPr>
        <cdr:cNvSpPr/>
      </cdr:nvSpPr>
      <cdr:spPr>
        <a:xfrm xmlns:a="http://schemas.openxmlformats.org/drawingml/2006/main">
          <a:off x="3479800" y="134620"/>
          <a:ext cx="99060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K= 5,90 cm/s</a:t>
          </a:r>
        </a:p>
      </cdr:txBody>
    </cdr:sp>
  </cdr:relSizeAnchor>
  <cdr:relSizeAnchor xmlns:cdr="http://schemas.openxmlformats.org/drawingml/2006/chartDrawing">
    <cdr:from>
      <cdr:x>0.53333</cdr:x>
      <cdr:y>0.92778</cdr:y>
    </cdr:from>
    <cdr:to>
      <cdr:x>0.54833</cdr:x>
      <cdr:y>0.96111</cdr:y>
    </cdr:to>
    <cdr:sp macro="" textlink="">
      <cdr:nvSpPr>
        <cdr:cNvPr id="3" name="Triângulo isósceles 2">
          <a:extLst xmlns:a="http://schemas.openxmlformats.org/drawingml/2006/main">
            <a:ext uri="{FF2B5EF4-FFF2-40B4-BE49-F238E27FC236}">
              <a16:creationId xmlns:a16="http://schemas.microsoft.com/office/drawing/2014/main" id="{6857DC02-8AC6-4557-825D-504A355B3A06}"/>
            </a:ext>
          </a:extLst>
        </cdr:cNvPr>
        <cdr:cNvSpPr/>
      </cdr:nvSpPr>
      <cdr:spPr>
        <a:xfrm xmlns:a="http://schemas.openxmlformats.org/drawingml/2006/main">
          <a:off x="2438400" y="2545080"/>
          <a:ext cx="68580" cy="9144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0.54</cdr:x>
      <cdr:y>0.89352</cdr:y>
    </cdr:from>
    <cdr:to>
      <cdr:x>0.735</cdr:x>
      <cdr:y>0.99352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A3C66060-8598-4E72-A1AF-3C447BB25DB5}"/>
            </a:ext>
          </a:extLst>
        </cdr:cNvPr>
        <cdr:cNvSpPr/>
      </cdr:nvSpPr>
      <cdr:spPr>
        <a:xfrm xmlns:a="http://schemas.openxmlformats.org/drawingml/2006/main">
          <a:off x="2468881" y="2451100"/>
          <a:ext cx="89154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Rawls et al.</a:t>
          </a:r>
        </a:p>
      </cdr:txBody>
    </cdr:sp>
  </cdr:relSizeAnchor>
  <cdr:relSizeAnchor xmlns:cdr="http://schemas.openxmlformats.org/drawingml/2006/chartDrawing">
    <cdr:from>
      <cdr:x>0.74611</cdr:x>
      <cdr:y>0.89352</cdr:y>
    </cdr:from>
    <cdr:to>
      <cdr:x>1</cdr:x>
      <cdr:y>0.99352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9FD23136-5FD2-4D87-9E47-56B3FF2D3054}"/>
            </a:ext>
          </a:extLst>
        </cdr:cNvPr>
        <cdr:cNvSpPr/>
      </cdr:nvSpPr>
      <cdr:spPr>
        <a:xfrm xmlns:a="http://schemas.openxmlformats.org/drawingml/2006/main">
          <a:off x="3411220" y="2451100"/>
          <a:ext cx="116078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Brekensiek et al.</a:t>
          </a:r>
        </a:p>
      </cdr:txBody>
    </cdr:sp>
  </cdr:relSizeAnchor>
  <cdr:relSizeAnchor xmlns:cdr="http://schemas.openxmlformats.org/drawingml/2006/chartDrawing">
    <cdr:from>
      <cdr:x>0.71667</cdr:x>
      <cdr:y>0.91944</cdr:y>
    </cdr:from>
    <cdr:to>
      <cdr:x>0.75833</cdr:x>
      <cdr:y>0.97222</cdr:y>
    </cdr:to>
    <cdr:sp macro="" textlink="">
      <cdr:nvSpPr>
        <cdr:cNvPr id="6" name="Sinal de Subtração 5">
          <a:extLst xmlns:a="http://schemas.openxmlformats.org/drawingml/2006/main">
            <a:ext uri="{FF2B5EF4-FFF2-40B4-BE49-F238E27FC236}">
              <a16:creationId xmlns:a16="http://schemas.microsoft.com/office/drawing/2014/main" id="{DEC257CB-44F7-4F33-A1EC-0A3D39E9AD6F}"/>
            </a:ext>
          </a:extLst>
        </cdr:cNvPr>
        <cdr:cNvSpPr/>
      </cdr:nvSpPr>
      <cdr:spPr>
        <a:xfrm xmlns:a="http://schemas.openxmlformats.org/drawingml/2006/main">
          <a:off x="3276600" y="2522220"/>
          <a:ext cx="190500" cy="14478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0.76611</cdr:x>
      <cdr:y>0.03796</cdr:y>
    </cdr:from>
    <cdr:to>
      <cdr:x>0.98278</cdr:x>
      <cdr:y>0.13796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213DD9A7-A234-44A5-A53C-8378CB442C13}"/>
            </a:ext>
          </a:extLst>
        </cdr:cNvPr>
        <cdr:cNvSpPr/>
      </cdr:nvSpPr>
      <cdr:spPr>
        <a:xfrm xmlns:a="http://schemas.openxmlformats.org/drawingml/2006/main">
          <a:off x="3502660" y="104140"/>
          <a:ext cx="99060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K= 5,90 cm/s</a:t>
          </a:r>
        </a:p>
      </cdr:txBody>
    </cdr:sp>
  </cdr:relSizeAnchor>
  <cdr:relSizeAnchor xmlns:cdr="http://schemas.openxmlformats.org/drawingml/2006/chartDrawing">
    <cdr:from>
      <cdr:x>0.53</cdr:x>
      <cdr:y>0.93056</cdr:y>
    </cdr:from>
    <cdr:to>
      <cdr:x>0.545</cdr:x>
      <cdr:y>0.96389</cdr:y>
    </cdr:to>
    <cdr:sp macro="" textlink="">
      <cdr:nvSpPr>
        <cdr:cNvPr id="3" name="Triângulo isósceles 2">
          <a:extLst xmlns:a="http://schemas.openxmlformats.org/drawingml/2006/main">
            <a:ext uri="{FF2B5EF4-FFF2-40B4-BE49-F238E27FC236}">
              <a16:creationId xmlns:a16="http://schemas.microsoft.com/office/drawing/2014/main" id="{037F9D04-4B58-4432-92A2-3B28A879D8B5}"/>
            </a:ext>
          </a:extLst>
        </cdr:cNvPr>
        <cdr:cNvSpPr/>
      </cdr:nvSpPr>
      <cdr:spPr>
        <a:xfrm xmlns:a="http://schemas.openxmlformats.org/drawingml/2006/main">
          <a:off x="2423160" y="2552700"/>
          <a:ext cx="68580" cy="9144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0.53667</cdr:x>
      <cdr:y>0.8963</cdr:y>
    </cdr:from>
    <cdr:to>
      <cdr:x>0.73167</cdr:x>
      <cdr:y>0.9963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8E0B944A-D883-45C7-9F6D-36D51E863ACA}"/>
            </a:ext>
          </a:extLst>
        </cdr:cNvPr>
        <cdr:cNvSpPr/>
      </cdr:nvSpPr>
      <cdr:spPr>
        <a:xfrm xmlns:a="http://schemas.openxmlformats.org/drawingml/2006/main">
          <a:off x="2453641" y="2458720"/>
          <a:ext cx="89154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Rawls et al.</a:t>
          </a:r>
        </a:p>
      </cdr:txBody>
    </cdr:sp>
  </cdr:relSizeAnchor>
  <cdr:relSizeAnchor xmlns:cdr="http://schemas.openxmlformats.org/drawingml/2006/chartDrawing">
    <cdr:from>
      <cdr:x>0.74278</cdr:x>
      <cdr:y>0.8963</cdr:y>
    </cdr:from>
    <cdr:to>
      <cdr:x>0.99667</cdr:x>
      <cdr:y>0.9963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13E90B31-0BD1-408C-A9F6-2D75236AF152}"/>
            </a:ext>
          </a:extLst>
        </cdr:cNvPr>
        <cdr:cNvSpPr/>
      </cdr:nvSpPr>
      <cdr:spPr>
        <a:xfrm xmlns:a="http://schemas.openxmlformats.org/drawingml/2006/main">
          <a:off x="3395980" y="2458720"/>
          <a:ext cx="116078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Brekensiek et al.</a:t>
          </a:r>
        </a:p>
      </cdr:txBody>
    </cdr:sp>
  </cdr:relSizeAnchor>
  <cdr:relSizeAnchor xmlns:cdr="http://schemas.openxmlformats.org/drawingml/2006/chartDrawing">
    <cdr:from>
      <cdr:x>0.71333</cdr:x>
      <cdr:y>0.92222</cdr:y>
    </cdr:from>
    <cdr:to>
      <cdr:x>0.755</cdr:x>
      <cdr:y>0.975</cdr:y>
    </cdr:to>
    <cdr:sp macro="" textlink="">
      <cdr:nvSpPr>
        <cdr:cNvPr id="6" name="Sinal de Subtração 5">
          <a:extLst xmlns:a="http://schemas.openxmlformats.org/drawingml/2006/main">
            <a:ext uri="{FF2B5EF4-FFF2-40B4-BE49-F238E27FC236}">
              <a16:creationId xmlns:a16="http://schemas.microsoft.com/office/drawing/2014/main" id="{41A4B263-C82C-4963-9B14-010E75952EAE}"/>
            </a:ext>
          </a:extLst>
        </cdr:cNvPr>
        <cdr:cNvSpPr/>
      </cdr:nvSpPr>
      <cdr:spPr>
        <a:xfrm xmlns:a="http://schemas.openxmlformats.org/drawingml/2006/main">
          <a:off x="3261360" y="2529840"/>
          <a:ext cx="190500" cy="14478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0.76611</cdr:x>
      <cdr:y>0.04352</cdr:y>
    </cdr:from>
    <cdr:to>
      <cdr:x>0.98278</cdr:x>
      <cdr:y>0.14352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213DD9A7-A234-44A5-A53C-8378CB442C13}"/>
            </a:ext>
          </a:extLst>
        </cdr:cNvPr>
        <cdr:cNvSpPr/>
      </cdr:nvSpPr>
      <cdr:spPr>
        <a:xfrm xmlns:a="http://schemas.openxmlformats.org/drawingml/2006/main">
          <a:off x="3502660" y="119380"/>
          <a:ext cx="99060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K= 5,90 cm/s</a:t>
          </a:r>
        </a:p>
      </cdr:txBody>
    </cdr:sp>
  </cdr:relSizeAnchor>
  <cdr:relSizeAnchor xmlns:cdr="http://schemas.openxmlformats.org/drawingml/2006/chartDrawing">
    <cdr:from>
      <cdr:x>0.53333</cdr:x>
      <cdr:y>0.93426</cdr:y>
    </cdr:from>
    <cdr:to>
      <cdr:x>0.54833</cdr:x>
      <cdr:y>0.96759</cdr:y>
    </cdr:to>
    <cdr:sp macro="" textlink="">
      <cdr:nvSpPr>
        <cdr:cNvPr id="3" name="Triângulo isósceles 2">
          <a:extLst xmlns:a="http://schemas.openxmlformats.org/drawingml/2006/main">
            <a:ext uri="{FF2B5EF4-FFF2-40B4-BE49-F238E27FC236}">
              <a16:creationId xmlns:a16="http://schemas.microsoft.com/office/drawing/2014/main" id="{6857DC02-8AC6-4557-825D-504A355B3A06}"/>
            </a:ext>
          </a:extLst>
        </cdr:cNvPr>
        <cdr:cNvSpPr/>
      </cdr:nvSpPr>
      <cdr:spPr>
        <a:xfrm xmlns:a="http://schemas.openxmlformats.org/drawingml/2006/main">
          <a:off x="2438400" y="2562860"/>
          <a:ext cx="68580" cy="91440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0.54</cdr:x>
      <cdr:y>0.9</cdr:y>
    </cdr:from>
    <cdr:to>
      <cdr:x>0.735</cdr:x>
      <cdr:y>1</cdr:y>
    </cdr:to>
    <cdr:sp macro="" textlink="">
      <cdr:nvSpPr>
        <cdr:cNvPr id="4" name="Retângulo 3">
          <a:extLst xmlns:a="http://schemas.openxmlformats.org/drawingml/2006/main">
            <a:ext uri="{FF2B5EF4-FFF2-40B4-BE49-F238E27FC236}">
              <a16:creationId xmlns:a16="http://schemas.microsoft.com/office/drawing/2014/main" id="{A3C66060-8598-4E72-A1AF-3C447BB25DB5}"/>
            </a:ext>
          </a:extLst>
        </cdr:cNvPr>
        <cdr:cNvSpPr/>
      </cdr:nvSpPr>
      <cdr:spPr>
        <a:xfrm xmlns:a="http://schemas.openxmlformats.org/drawingml/2006/main">
          <a:off x="2468881" y="2468880"/>
          <a:ext cx="89154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Rawls et al.</a:t>
          </a:r>
        </a:p>
      </cdr:txBody>
    </cdr:sp>
  </cdr:relSizeAnchor>
  <cdr:relSizeAnchor xmlns:cdr="http://schemas.openxmlformats.org/drawingml/2006/chartDrawing">
    <cdr:from>
      <cdr:x>0.74611</cdr:x>
      <cdr:y>0.9</cdr:y>
    </cdr:from>
    <cdr:to>
      <cdr:x>1</cdr:x>
      <cdr:y>1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9FD23136-5FD2-4D87-9E47-56B3FF2D3054}"/>
            </a:ext>
          </a:extLst>
        </cdr:cNvPr>
        <cdr:cNvSpPr/>
      </cdr:nvSpPr>
      <cdr:spPr>
        <a:xfrm xmlns:a="http://schemas.openxmlformats.org/drawingml/2006/main">
          <a:off x="3411220" y="2468880"/>
          <a:ext cx="1160780" cy="2743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Brekensiek et al.</a:t>
          </a:r>
        </a:p>
      </cdr:txBody>
    </cdr:sp>
  </cdr:relSizeAnchor>
  <cdr:relSizeAnchor xmlns:cdr="http://schemas.openxmlformats.org/drawingml/2006/chartDrawing">
    <cdr:from>
      <cdr:x>0.71667</cdr:x>
      <cdr:y>0.92593</cdr:y>
    </cdr:from>
    <cdr:to>
      <cdr:x>0.75833</cdr:x>
      <cdr:y>0.9787</cdr:y>
    </cdr:to>
    <cdr:sp macro="" textlink="">
      <cdr:nvSpPr>
        <cdr:cNvPr id="6" name="Sinal de Subtração 5">
          <a:extLst xmlns:a="http://schemas.openxmlformats.org/drawingml/2006/main">
            <a:ext uri="{FF2B5EF4-FFF2-40B4-BE49-F238E27FC236}">
              <a16:creationId xmlns:a16="http://schemas.microsoft.com/office/drawing/2014/main" id="{DEC257CB-44F7-4F33-A1EC-0A3D39E9AD6F}"/>
            </a:ext>
          </a:extLst>
        </cdr:cNvPr>
        <cdr:cNvSpPr/>
      </cdr:nvSpPr>
      <cdr:spPr>
        <a:xfrm xmlns:a="http://schemas.openxmlformats.org/drawingml/2006/main">
          <a:off x="3276600" y="2540000"/>
          <a:ext cx="190500" cy="144780"/>
        </a:xfrm>
        <a:prstGeom xmlns:a="http://schemas.openxmlformats.org/drawingml/2006/main" prst="mathMinus">
          <a:avLst/>
        </a:prstGeom>
        <a:noFill xmlns:a="http://schemas.openxmlformats.org/drawingml/2006/main"/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5760-A19C-410A-BA25-589AD8054C84}">
  <dimension ref="B1:I51"/>
  <sheetViews>
    <sheetView topLeftCell="D1" zoomScaleNormal="100" workbookViewId="0">
      <selection activeCell="Y17" sqref="Y17"/>
    </sheetView>
  </sheetViews>
  <sheetFormatPr defaultRowHeight="14.4" x14ac:dyDescent="0.3"/>
  <cols>
    <col min="1" max="5" width="8.88671875" style="2"/>
    <col min="6" max="6" width="10.44140625" style="2" customWidth="1"/>
    <col min="7" max="8" width="14.33203125" style="2" customWidth="1"/>
    <col min="9" max="16384" width="8.88671875" style="2"/>
  </cols>
  <sheetData>
    <row r="1" spans="2:9" x14ac:dyDescent="0.3">
      <c r="F1" s="7"/>
      <c r="G1" s="7"/>
      <c r="H1" s="7"/>
    </row>
    <row r="2" spans="2:9" x14ac:dyDescent="0.3">
      <c r="B2" s="42" t="s">
        <v>13</v>
      </c>
      <c r="C2" s="42"/>
      <c r="D2" s="42"/>
      <c r="E2" s="5" t="s">
        <v>3</v>
      </c>
      <c r="F2" s="6" t="s">
        <v>5</v>
      </c>
      <c r="G2" s="6" t="s">
        <v>6</v>
      </c>
      <c r="H2" s="8"/>
    </row>
    <row r="3" spans="2:9" x14ac:dyDescent="0.3">
      <c r="B3" s="6" t="s">
        <v>2</v>
      </c>
      <c r="C3" s="6" t="s">
        <v>1</v>
      </c>
      <c r="D3" s="6" t="s">
        <v>0</v>
      </c>
      <c r="E3" s="5" t="s">
        <v>4</v>
      </c>
      <c r="F3" s="5" t="s">
        <v>4</v>
      </c>
      <c r="G3" s="5" t="s">
        <v>4</v>
      </c>
      <c r="H3" s="9"/>
    </row>
    <row r="4" spans="2:9" x14ac:dyDescent="0.3">
      <c r="B4" s="38">
        <v>60</v>
      </c>
      <c r="C4" s="41">
        <v>15</v>
      </c>
      <c r="D4" s="1">
        <v>37.5</v>
      </c>
      <c r="E4" s="20">
        <v>7.772964</v>
      </c>
      <c r="F4" s="26">
        <v>0</v>
      </c>
      <c r="G4" s="37">
        <v>7.2981999999999996</v>
      </c>
      <c r="H4" s="3"/>
      <c r="I4" s="3"/>
    </row>
    <row r="5" spans="2:9" x14ac:dyDescent="0.3">
      <c r="B5" s="39"/>
      <c r="C5" s="41"/>
      <c r="D5" s="4">
        <v>75</v>
      </c>
      <c r="E5" s="20">
        <v>5.1586559999999997</v>
      </c>
      <c r="F5" s="26">
        <v>0</v>
      </c>
      <c r="G5" s="37">
        <v>3.7239</v>
      </c>
      <c r="H5" s="3"/>
      <c r="I5" s="3"/>
    </row>
    <row r="6" spans="2:9" x14ac:dyDescent="0.3">
      <c r="B6" s="40"/>
      <c r="C6" s="41"/>
      <c r="D6" s="1">
        <v>112.5</v>
      </c>
      <c r="E6" s="20">
        <v>3.9922930000000001</v>
      </c>
      <c r="F6" s="26">
        <v>0</v>
      </c>
      <c r="G6" s="37">
        <v>2.4889000000000001</v>
      </c>
      <c r="H6" s="3"/>
      <c r="I6" s="3"/>
    </row>
    <row r="7" spans="2:9" x14ac:dyDescent="0.3">
      <c r="B7" s="38">
        <v>70</v>
      </c>
      <c r="C7" s="41">
        <v>15</v>
      </c>
      <c r="D7" s="1">
        <v>37.5</v>
      </c>
      <c r="E7" s="20">
        <v>12.028468999999999</v>
      </c>
      <c r="F7" s="26">
        <v>0</v>
      </c>
      <c r="G7" s="37">
        <v>7.2981999999999996</v>
      </c>
      <c r="H7" s="10"/>
    </row>
    <row r="8" spans="2:9" x14ac:dyDescent="0.3">
      <c r="B8" s="39"/>
      <c r="C8" s="41"/>
      <c r="D8" s="4">
        <v>75</v>
      </c>
      <c r="E8" s="20">
        <v>8.0444379999999995</v>
      </c>
      <c r="F8" s="26">
        <v>0</v>
      </c>
      <c r="G8" s="37">
        <v>3.7239</v>
      </c>
      <c r="H8" s="12"/>
    </row>
    <row r="9" spans="2:9" x14ac:dyDescent="0.3">
      <c r="B9" s="40"/>
      <c r="C9" s="41"/>
      <c r="D9" s="1">
        <v>112.5</v>
      </c>
      <c r="E9" s="20">
        <v>6.2058759999999999</v>
      </c>
      <c r="F9" s="26">
        <v>0</v>
      </c>
      <c r="G9" s="37">
        <v>2.4889000000000001</v>
      </c>
      <c r="H9" s="12"/>
    </row>
    <row r="10" spans="2:9" x14ac:dyDescent="0.3">
      <c r="B10" s="38">
        <v>80</v>
      </c>
      <c r="C10" s="41">
        <v>15</v>
      </c>
      <c r="D10" s="1">
        <v>37.5</v>
      </c>
      <c r="E10" s="20">
        <v>16.474564000000001</v>
      </c>
      <c r="F10" s="26">
        <v>0.8256</v>
      </c>
      <c r="G10" s="37">
        <v>7.2981999999999996</v>
      </c>
      <c r="H10" s="12"/>
      <c r="I10" s="11"/>
    </row>
    <row r="11" spans="2:9" x14ac:dyDescent="0.3">
      <c r="B11" s="39"/>
      <c r="C11" s="41"/>
      <c r="D11" s="4">
        <v>75</v>
      </c>
      <c r="E11" s="20">
        <v>11.058202</v>
      </c>
      <c r="F11" s="26">
        <v>0.4128</v>
      </c>
      <c r="G11" s="37">
        <v>3.7239</v>
      </c>
      <c r="H11" s="12"/>
      <c r="I11" s="11"/>
    </row>
    <row r="12" spans="2:9" x14ac:dyDescent="0.3">
      <c r="B12" s="40"/>
      <c r="C12" s="41"/>
      <c r="D12" s="1">
        <v>112.5</v>
      </c>
      <c r="E12" s="20">
        <v>8.5327730000000006</v>
      </c>
      <c r="F12" s="26">
        <v>0.2752</v>
      </c>
      <c r="G12" s="37">
        <v>2.4889000000000001</v>
      </c>
      <c r="H12" s="12"/>
      <c r="I12" s="11"/>
    </row>
    <row r="13" spans="2:9" x14ac:dyDescent="0.3">
      <c r="B13" s="38">
        <v>90</v>
      </c>
      <c r="C13" s="41">
        <v>15</v>
      </c>
      <c r="D13" s="1">
        <v>37.5</v>
      </c>
      <c r="E13" s="20">
        <v>20.577943999999999</v>
      </c>
      <c r="F13" s="26">
        <v>0.8256</v>
      </c>
      <c r="G13" s="37">
        <v>7.2981999999999996</v>
      </c>
      <c r="H13" s="12"/>
      <c r="I13" s="11"/>
    </row>
    <row r="14" spans="2:9" x14ac:dyDescent="0.3">
      <c r="B14" s="39"/>
      <c r="C14" s="41"/>
      <c r="D14" s="4">
        <v>75</v>
      </c>
      <c r="E14" s="20">
        <v>13.834158</v>
      </c>
      <c r="F14" s="26">
        <v>0.4128</v>
      </c>
      <c r="G14" s="37">
        <v>3.7239</v>
      </c>
      <c r="H14" s="12"/>
      <c r="I14" s="11"/>
    </row>
    <row r="15" spans="2:9" x14ac:dyDescent="0.3">
      <c r="B15" s="40"/>
      <c r="C15" s="41"/>
      <c r="D15" s="1">
        <v>112.5</v>
      </c>
      <c r="E15" s="20">
        <v>10.747821</v>
      </c>
      <c r="F15" s="26">
        <v>0.2752</v>
      </c>
      <c r="G15" s="37">
        <v>2.4889000000000001</v>
      </c>
      <c r="H15" s="12"/>
      <c r="I15" s="11"/>
    </row>
    <row r="16" spans="2:9" x14ac:dyDescent="0.3">
      <c r="B16" s="38">
        <v>60</v>
      </c>
      <c r="C16" s="41">
        <v>35</v>
      </c>
      <c r="D16" s="1">
        <v>37.5</v>
      </c>
      <c r="E16" s="20">
        <v>36.116180999999997</v>
      </c>
      <c r="F16" s="37">
        <v>24.478300000000001</v>
      </c>
      <c r="G16" s="37">
        <v>35.462299999999999</v>
      </c>
      <c r="H16" s="10"/>
    </row>
    <row r="17" spans="2:8" x14ac:dyDescent="0.3">
      <c r="B17" s="39"/>
      <c r="C17" s="41"/>
      <c r="D17" s="4">
        <v>75</v>
      </c>
      <c r="E17" s="20">
        <v>24.251605999999999</v>
      </c>
      <c r="F17" s="37">
        <v>12.7439</v>
      </c>
      <c r="G17" s="37">
        <v>19.855399999999999</v>
      </c>
      <c r="H17" s="10"/>
    </row>
    <row r="18" spans="2:8" x14ac:dyDescent="0.3">
      <c r="B18" s="40"/>
      <c r="C18" s="41"/>
      <c r="D18" s="1">
        <v>112.5</v>
      </c>
      <c r="E18" s="20">
        <v>18.688604999999999</v>
      </c>
      <c r="F18" s="37">
        <v>8.5493000000000006</v>
      </c>
      <c r="G18" s="37">
        <v>13.545</v>
      </c>
      <c r="H18" s="10"/>
    </row>
    <row r="19" spans="2:8" x14ac:dyDescent="0.3">
      <c r="B19" s="38">
        <v>70</v>
      </c>
      <c r="C19" s="41">
        <v>35</v>
      </c>
      <c r="D19" s="1">
        <v>37.5</v>
      </c>
      <c r="E19" s="20">
        <v>42.981583000000001</v>
      </c>
      <c r="F19" s="37">
        <v>24.478300000000001</v>
      </c>
      <c r="G19" s="37">
        <v>35.462299999999999</v>
      </c>
      <c r="H19" s="10"/>
    </row>
    <row r="20" spans="2:8" x14ac:dyDescent="0.3">
      <c r="B20" s="39"/>
      <c r="C20" s="41"/>
      <c r="D20" s="4">
        <v>75</v>
      </c>
      <c r="E20" s="20">
        <v>28.843492999999999</v>
      </c>
      <c r="F20" s="37">
        <v>12.7439</v>
      </c>
      <c r="G20" s="37">
        <v>19.855399999999999</v>
      </c>
      <c r="H20" s="10"/>
    </row>
    <row r="21" spans="2:8" x14ac:dyDescent="0.3">
      <c r="B21" s="40"/>
      <c r="C21" s="41"/>
      <c r="D21" s="1">
        <v>112.5</v>
      </c>
      <c r="E21" s="20">
        <v>22.330120000000001</v>
      </c>
      <c r="F21" s="37">
        <v>8.5493000000000006</v>
      </c>
      <c r="G21" s="37">
        <v>13.545</v>
      </c>
      <c r="H21" s="10"/>
    </row>
    <row r="22" spans="2:8" x14ac:dyDescent="0.3">
      <c r="B22" s="38">
        <v>80</v>
      </c>
      <c r="C22" s="41">
        <v>35</v>
      </c>
      <c r="D22" s="1">
        <v>37.5</v>
      </c>
      <c r="E22" s="20">
        <v>48.279093000000003</v>
      </c>
      <c r="F22" s="37">
        <v>24.478300000000001</v>
      </c>
      <c r="G22" s="37">
        <v>35.462299999999999</v>
      </c>
      <c r="H22" s="10"/>
    </row>
    <row r="23" spans="2:8" x14ac:dyDescent="0.3">
      <c r="B23" s="39"/>
      <c r="C23" s="41"/>
      <c r="D23" s="4">
        <v>75</v>
      </c>
      <c r="E23" s="20">
        <v>32.467892999999997</v>
      </c>
      <c r="F23" s="37">
        <v>12.7439</v>
      </c>
      <c r="G23" s="37">
        <v>19.855399999999999</v>
      </c>
      <c r="H23" s="10"/>
    </row>
    <row r="24" spans="2:8" x14ac:dyDescent="0.3">
      <c r="B24" s="40"/>
      <c r="C24" s="41"/>
      <c r="D24" s="1">
        <v>112.5</v>
      </c>
      <c r="E24" s="20">
        <v>25.225289</v>
      </c>
      <c r="F24" s="37">
        <v>8.5493000000000006</v>
      </c>
      <c r="G24" s="37">
        <v>13.545</v>
      </c>
      <c r="H24" s="10"/>
    </row>
    <row r="25" spans="2:8" x14ac:dyDescent="0.3">
      <c r="B25" s="38">
        <v>90</v>
      </c>
      <c r="C25" s="41">
        <v>35</v>
      </c>
      <c r="D25" s="1">
        <v>37.5</v>
      </c>
      <c r="E25" s="20">
        <v>51.744250999999998</v>
      </c>
      <c r="F25" s="37">
        <v>24.478300000000001</v>
      </c>
      <c r="G25" s="37">
        <v>35.485900000000001</v>
      </c>
      <c r="H25" s="10"/>
    </row>
    <row r="26" spans="2:8" x14ac:dyDescent="0.3">
      <c r="B26" s="39"/>
      <c r="C26" s="41"/>
      <c r="D26" s="4">
        <v>75</v>
      </c>
      <c r="E26" s="20">
        <v>34.980896999999999</v>
      </c>
      <c r="F26" s="37">
        <v>12.7439</v>
      </c>
      <c r="G26" s="37">
        <v>19.884</v>
      </c>
      <c r="H26" s="10"/>
    </row>
    <row r="27" spans="2:8" x14ac:dyDescent="0.3">
      <c r="B27" s="40"/>
      <c r="C27" s="41"/>
      <c r="D27" s="1">
        <v>112.5</v>
      </c>
      <c r="E27" s="20">
        <v>27.206116999999999</v>
      </c>
      <c r="F27" s="37">
        <v>8.5493000000000006</v>
      </c>
      <c r="G27" s="37">
        <v>13.5684</v>
      </c>
      <c r="H27" s="10"/>
    </row>
    <row r="28" spans="2:8" x14ac:dyDescent="0.3">
      <c r="B28" s="38">
        <v>60</v>
      </c>
      <c r="C28" s="41">
        <v>55</v>
      </c>
      <c r="D28" s="1">
        <v>37.5</v>
      </c>
      <c r="E28" s="20">
        <v>67.746514000000005</v>
      </c>
      <c r="F28" s="37">
        <v>56.478400000000001</v>
      </c>
      <c r="G28" s="37">
        <v>65.859200000000001</v>
      </c>
      <c r="H28" s="10"/>
    </row>
    <row r="29" spans="2:8" x14ac:dyDescent="0.3">
      <c r="B29" s="39"/>
      <c r="C29" s="41"/>
      <c r="D29" s="4">
        <v>75</v>
      </c>
      <c r="E29" s="20">
        <v>45.463099999999997</v>
      </c>
      <c r="F29" s="37">
        <v>31.870899999999999</v>
      </c>
      <c r="G29" s="37">
        <v>39.589700000000001</v>
      </c>
      <c r="H29" s="10"/>
    </row>
    <row r="30" spans="2:8" x14ac:dyDescent="0.3">
      <c r="B30" s="40"/>
      <c r="C30" s="41"/>
      <c r="D30" s="1">
        <v>112.5</v>
      </c>
      <c r="E30" s="20">
        <v>35.199953000000001</v>
      </c>
      <c r="F30" s="37">
        <v>21.806799999999999</v>
      </c>
      <c r="G30" s="37">
        <v>27.9922</v>
      </c>
      <c r="H30" s="10"/>
    </row>
    <row r="31" spans="2:8" x14ac:dyDescent="0.3">
      <c r="B31" s="38">
        <v>70</v>
      </c>
      <c r="C31" s="41">
        <v>55</v>
      </c>
      <c r="D31" s="1">
        <v>37.5</v>
      </c>
      <c r="E31" s="20">
        <v>74.843042999999994</v>
      </c>
      <c r="F31" s="37">
        <v>56.478400000000001</v>
      </c>
      <c r="G31" s="37">
        <v>65.859200000000001</v>
      </c>
      <c r="H31" s="10"/>
    </row>
    <row r="32" spans="2:8" x14ac:dyDescent="0.3">
      <c r="B32" s="39"/>
      <c r="C32" s="41"/>
      <c r="D32" s="4">
        <v>75</v>
      </c>
      <c r="E32" s="20">
        <v>50.291578999999999</v>
      </c>
      <c r="F32" s="37">
        <v>31.870899999999999</v>
      </c>
      <c r="G32" s="37">
        <v>39.589700000000001</v>
      </c>
      <c r="H32" s="10"/>
    </row>
    <row r="33" spans="2:8" x14ac:dyDescent="0.3">
      <c r="B33" s="40"/>
      <c r="C33" s="41"/>
      <c r="D33" s="1">
        <v>112.5</v>
      </c>
      <c r="E33" s="20">
        <v>39.070191999999999</v>
      </c>
      <c r="F33" s="37">
        <v>21.806799999999999</v>
      </c>
      <c r="G33" s="37">
        <v>28.003399999999999</v>
      </c>
      <c r="H33" s="10"/>
    </row>
    <row r="34" spans="2:8" x14ac:dyDescent="0.3">
      <c r="B34" s="38">
        <v>80</v>
      </c>
      <c r="C34" s="41">
        <v>55</v>
      </c>
      <c r="D34" s="1">
        <v>37.5</v>
      </c>
      <c r="E34" s="20">
        <v>79.652687999999998</v>
      </c>
      <c r="F34" s="37">
        <v>56.478400000000001</v>
      </c>
      <c r="G34" s="37">
        <v>65.864599999999996</v>
      </c>
      <c r="H34" s="10"/>
    </row>
    <row r="35" spans="2:8" x14ac:dyDescent="0.3">
      <c r="B35" s="39"/>
      <c r="C35" s="41"/>
      <c r="D35" s="4">
        <v>75</v>
      </c>
      <c r="E35" s="20">
        <v>53.750126000000002</v>
      </c>
      <c r="F35" s="37">
        <v>31.870899999999999</v>
      </c>
      <c r="G35" s="37">
        <v>39.603299999999997</v>
      </c>
      <c r="H35" s="10"/>
    </row>
    <row r="36" spans="2:8" x14ac:dyDescent="0.3">
      <c r="B36" s="40"/>
      <c r="C36" s="41"/>
      <c r="D36" s="1">
        <v>112.5</v>
      </c>
      <c r="E36" s="20">
        <v>41.783881999999998</v>
      </c>
      <c r="F36" s="37">
        <v>21.806799999999999</v>
      </c>
      <c r="G36" s="37">
        <v>28.019300000000001</v>
      </c>
      <c r="H36" s="10"/>
    </row>
    <row r="37" spans="2:8" x14ac:dyDescent="0.3">
      <c r="B37" s="38">
        <v>90</v>
      </c>
      <c r="C37" s="41">
        <v>55</v>
      </c>
      <c r="D37" s="1">
        <v>37.5</v>
      </c>
      <c r="E37" s="20">
        <v>82.410030000000006</v>
      </c>
      <c r="F37" s="37">
        <v>56.478400000000001</v>
      </c>
      <c r="G37" s="37">
        <v>65.864599999999996</v>
      </c>
      <c r="H37" s="10"/>
    </row>
    <row r="38" spans="2:8" x14ac:dyDescent="0.3">
      <c r="B38" s="39"/>
      <c r="C38" s="41"/>
      <c r="D38" s="4">
        <v>75</v>
      </c>
      <c r="E38" s="20">
        <v>55.789769999999997</v>
      </c>
      <c r="F38" s="37">
        <v>31.870899999999999</v>
      </c>
      <c r="G38" s="37">
        <v>39.603299999999997</v>
      </c>
      <c r="H38" s="10"/>
    </row>
    <row r="39" spans="2:8" x14ac:dyDescent="0.3">
      <c r="B39" s="40"/>
      <c r="C39" s="41"/>
      <c r="D39" s="1">
        <v>112.5</v>
      </c>
      <c r="E39" s="20">
        <v>43.411763000000001</v>
      </c>
      <c r="F39" s="37">
        <v>21.806799999999999</v>
      </c>
      <c r="G39" s="37">
        <v>28.019300000000001</v>
      </c>
      <c r="H39" s="10"/>
    </row>
    <row r="40" spans="2:8" x14ac:dyDescent="0.3">
      <c r="B40" s="38">
        <v>60</v>
      </c>
      <c r="C40" s="41">
        <v>75</v>
      </c>
      <c r="D40" s="1">
        <v>37.5</v>
      </c>
      <c r="E40" s="20">
        <v>99.647148999999999</v>
      </c>
      <c r="F40" s="37">
        <v>88.607900000000001</v>
      </c>
      <c r="G40" s="37">
        <v>96.3459</v>
      </c>
      <c r="H40" s="10"/>
    </row>
    <row r="41" spans="2:8" x14ac:dyDescent="0.3">
      <c r="B41" s="39"/>
      <c r="C41" s="41"/>
      <c r="D41" s="4">
        <v>75</v>
      </c>
      <c r="E41" s="20">
        <v>66.898358000000002</v>
      </c>
      <c r="F41" s="37">
        <v>52.885399999999997</v>
      </c>
      <c r="G41" s="37">
        <v>60.044800000000002</v>
      </c>
      <c r="H41" s="10"/>
    </row>
    <row r="42" spans="2:8" x14ac:dyDescent="0.3">
      <c r="B42" s="40"/>
      <c r="C42" s="41"/>
      <c r="D42" s="1">
        <v>112.5</v>
      </c>
      <c r="E42" s="20">
        <v>51.946976999999997</v>
      </c>
      <c r="F42" s="37">
        <v>37.292200000000001</v>
      </c>
      <c r="G42" s="37">
        <v>43.6496</v>
      </c>
      <c r="H42" s="10"/>
    </row>
    <row r="43" spans="2:8" x14ac:dyDescent="0.3">
      <c r="B43" s="38">
        <v>70</v>
      </c>
      <c r="C43" s="41">
        <v>75</v>
      </c>
      <c r="D43" s="1">
        <v>37.5</v>
      </c>
      <c r="E43" s="20">
        <v>106.400105</v>
      </c>
      <c r="F43" s="37">
        <v>88.628200000000007</v>
      </c>
      <c r="G43" s="37">
        <v>96.3459</v>
      </c>
      <c r="H43" s="10"/>
    </row>
    <row r="44" spans="2:8" x14ac:dyDescent="0.3">
      <c r="B44" s="39"/>
      <c r="C44" s="41"/>
      <c r="D44" s="4">
        <v>75</v>
      </c>
      <c r="E44" s="20">
        <v>71.687157999999997</v>
      </c>
      <c r="F44" s="37">
        <v>52.9223</v>
      </c>
      <c r="G44" s="37">
        <v>60.044800000000002</v>
      </c>
      <c r="H44" s="10"/>
    </row>
    <row r="45" spans="2:8" x14ac:dyDescent="0.3">
      <c r="B45" s="40"/>
      <c r="C45" s="41"/>
      <c r="D45" s="1">
        <v>112.5</v>
      </c>
      <c r="E45" s="20">
        <v>55.710231</v>
      </c>
      <c r="F45" s="37">
        <v>37.332700000000003</v>
      </c>
      <c r="G45" s="37">
        <v>43.650100000000002</v>
      </c>
      <c r="H45" s="10"/>
    </row>
    <row r="46" spans="2:8" x14ac:dyDescent="0.3">
      <c r="B46" s="38">
        <v>80</v>
      </c>
      <c r="C46" s="41">
        <v>75</v>
      </c>
      <c r="D46" s="1">
        <v>37.5</v>
      </c>
      <c r="E46" s="20">
        <v>110.64202400000001</v>
      </c>
      <c r="F46" s="37">
        <v>88.628200000000007</v>
      </c>
      <c r="G46" s="37">
        <v>96.346900000000005</v>
      </c>
      <c r="H46" s="10"/>
    </row>
    <row r="47" spans="2:8" x14ac:dyDescent="0.3">
      <c r="B47" s="39"/>
      <c r="C47" s="41"/>
      <c r="D47" s="4">
        <v>75</v>
      </c>
      <c r="E47" s="20">
        <v>74.782456999999994</v>
      </c>
      <c r="F47" s="37">
        <v>52.9223</v>
      </c>
      <c r="G47" s="37">
        <v>60.049799999999998</v>
      </c>
      <c r="H47" s="10"/>
    </row>
    <row r="48" spans="2:8" x14ac:dyDescent="0.3">
      <c r="B48" s="40"/>
      <c r="C48" s="41"/>
      <c r="D48" s="1">
        <v>112.5</v>
      </c>
      <c r="E48" s="20">
        <v>58.157977000000002</v>
      </c>
      <c r="F48" s="37">
        <v>37.337899999999998</v>
      </c>
      <c r="G48" s="37">
        <v>43.6571</v>
      </c>
      <c r="H48" s="10"/>
    </row>
    <row r="49" spans="2:8" x14ac:dyDescent="0.3">
      <c r="B49" s="38">
        <v>90</v>
      </c>
      <c r="C49" s="41">
        <v>75</v>
      </c>
      <c r="D49" s="1">
        <v>37.5</v>
      </c>
      <c r="E49" s="20">
        <v>112.904223</v>
      </c>
      <c r="F49" s="37">
        <v>88.628200000000007</v>
      </c>
      <c r="G49" s="37">
        <v>96.346900000000005</v>
      </c>
      <c r="H49" s="10"/>
    </row>
    <row r="50" spans="2:8" x14ac:dyDescent="0.3">
      <c r="B50" s="39"/>
      <c r="C50" s="41"/>
      <c r="D50" s="4">
        <v>75</v>
      </c>
      <c r="E50" s="20">
        <v>76.475761000000006</v>
      </c>
      <c r="F50" s="37">
        <v>52.9223</v>
      </c>
      <c r="G50" s="37">
        <v>60.049799999999998</v>
      </c>
      <c r="H50" s="10"/>
    </row>
    <row r="51" spans="2:8" x14ac:dyDescent="0.3">
      <c r="B51" s="40"/>
      <c r="C51" s="41"/>
      <c r="D51" s="1">
        <v>112.5</v>
      </c>
      <c r="E51" s="20">
        <v>59.534444000000001</v>
      </c>
      <c r="F51" s="37">
        <v>37.337899999999998</v>
      </c>
      <c r="G51" s="37">
        <v>43.6571</v>
      </c>
      <c r="H51" s="10"/>
    </row>
  </sheetData>
  <mergeCells count="33">
    <mergeCell ref="B2:D2"/>
    <mergeCell ref="C40:C42"/>
    <mergeCell ref="C43:C45"/>
    <mergeCell ref="C46:C48"/>
    <mergeCell ref="C49:C51"/>
    <mergeCell ref="C4:C6"/>
    <mergeCell ref="C7:C9"/>
    <mergeCell ref="C10:C12"/>
    <mergeCell ref="C13:C15"/>
    <mergeCell ref="C16:C18"/>
    <mergeCell ref="C19:C21"/>
    <mergeCell ref="C22:C24"/>
    <mergeCell ref="C25:C27"/>
    <mergeCell ref="B19:B21"/>
    <mergeCell ref="C28:C30"/>
    <mergeCell ref="C31:C33"/>
    <mergeCell ref="C34:C36"/>
    <mergeCell ref="C37:C39"/>
    <mergeCell ref="B4:B6"/>
    <mergeCell ref="B7:B9"/>
    <mergeCell ref="B10:B12"/>
    <mergeCell ref="B13:B15"/>
    <mergeCell ref="B16:B18"/>
    <mergeCell ref="B40:B42"/>
    <mergeCell ref="B43:B45"/>
    <mergeCell ref="B46:B48"/>
    <mergeCell ref="B49:B51"/>
    <mergeCell ref="B22:B24"/>
    <mergeCell ref="B25:B27"/>
    <mergeCell ref="B28:B30"/>
    <mergeCell ref="B31:B33"/>
    <mergeCell ref="B34:B36"/>
    <mergeCell ref="B37:B3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A70D-CEE4-44CF-BC74-7A09DC39D47A}">
  <dimension ref="A2:CC77"/>
  <sheetViews>
    <sheetView tabSelected="1" topLeftCell="BP62" workbookViewId="0">
      <selection activeCell="BV2" sqref="BV2:CC53"/>
    </sheetView>
  </sheetViews>
  <sheetFormatPr defaultRowHeight="13.2" x14ac:dyDescent="0.25"/>
  <cols>
    <col min="1" max="1" width="8.88671875" style="13"/>
    <col min="2" max="4" width="9.109375" style="13" bestFit="1" customWidth="1"/>
    <col min="5" max="5" width="9.44140625" style="13" bestFit="1" customWidth="1"/>
    <col min="6" max="9" width="14.88671875" style="13" customWidth="1"/>
    <col min="10" max="10" width="8.88671875" style="13"/>
    <col min="11" max="13" width="9" style="13" bestFit="1" customWidth="1"/>
    <col min="14" max="15" width="9.33203125" style="13" bestFit="1" customWidth="1"/>
    <col min="16" max="16" width="9.33203125" style="13" customWidth="1"/>
    <col min="17" max="16384" width="8.88671875" style="13"/>
  </cols>
  <sheetData>
    <row r="2" spans="1:81" ht="14.4" customHeight="1" x14ac:dyDescent="0.25">
      <c r="B2" s="43" t="s">
        <v>10</v>
      </c>
      <c r="C2" s="43"/>
      <c r="D2" s="43"/>
      <c r="E2" s="43" t="s">
        <v>3</v>
      </c>
      <c r="F2" s="48" t="s">
        <v>71</v>
      </c>
      <c r="G2" s="49"/>
      <c r="H2" s="50" t="s">
        <v>72</v>
      </c>
      <c r="I2" s="50"/>
      <c r="K2" s="43" t="s">
        <v>11</v>
      </c>
      <c r="L2" s="43"/>
      <c r="M2" s="43"/>
      <c r="N2" s="43" t="s">
        <v>3</v>
      </c>
      <c r="O2" s="48" t="s">
        <v>73</v>
      </c>
      <c r="P2" s="49"/>
      <c r="Q2" s="50" t="s">
        <v>74</v>
      </c>
      <c r="R2" s="50"/>
      <c r="T2" s="58" t="s">
        <v>12</v>
      </c>
      <c r="U2" s="59"/>
      <c r="V2" s="60"/>
      <c r="W2" s="43" t="s">
        <v>3</v>
      </c>
      <c r="X2" s="48" t="s">
        <v>75</v>
      </c>
      <c r="Y2" s="49"/>
      <c r="Z2" s="50" t="s">
        <v>76</v>
      </c>
      <c r="AA2" s="50"/>
      <c r="AC2" s="58" t="s">
        <v>20</v>
      </c>
      <c r="AD2" s="59"/>
      <c r="AE2" s="60"/>
      <c r="AF2" s="43" t="s">
        <v>3</v>
      </c>
      <c r="AG2" s="48" t="s">
        <v>77</v>
      </c>
      <c r="AH2" s="49"/>
      <c r="AI2" s="50" t="s">
        <v>78</v>
      </c>
      <c r="AJ2" s="50"/>
      <c r="AL2" s="43" t="s">
        <v>22</v>
      </c>
      <c r="AM2" s="43"/>
      <c r="AN2" s="43"/>
      <c r="AO2" s="51" t="s">
        <v>3</v>
      </c>
      <c r="AP2" s="48" t="s">
        <v>79</v>
      </c>
      <c r="AQ2" s="49"/>
      <c r="AR2" s="50" t="s">
        <v>80</v>
      </c>
      <c r="AS2" s="50"/>
      <c r="AU2" s="43" t="s">
        <v>30</v>
      </c>
      <c r="AV2" s="43"/>
      <c r="AW2" s="43"/>
      <c r="AX2" s="43" t="s">
        <v>3</v>
      </c>
      <c r="AY2" s="48" t="s">
        <v>81</v>
      </c>
      <c r="AZ2" s="49"/>
      <c r="BA2" s="50" t="s">
        <v>82</v>
      </c>
      <c r="BB2" s="50"/>
      <c r="BD2" s="43" t="s">
        <v>40</v>
      </c>
      <c r="BE2" s="43"/>
      <c r="BF2" s="43"/>
      <c r="BG2" s="43" t="s">
        <v>3</v>
      </c>
      <c r="BH2" s="48" t="s">
        <v>83</v>
      </c>
      <c r="BI2" s="49"/>
      <c r="BJ2" s="50" t="s">
        <v>84</v>
      </c>
      <c r="BK2" s="50"/>
      <c r="BM2" s="46" t="s">
        <v>45</v>
      </c>
      <c r="BN2" s="46"/>
      <c r="BO2" s="46"/>
      <c r="BP2" s="43" t="s">
        <v>3</v>
      </c>
      <c r="BQ2" s="48" t="s">
        <v>85</v>
      </c>
      <c r="BR2" s="49"/>
      <c r="BS2" s="50" t="s">
        <v>86</v>
      </c>
      <c r="BT2" s="50"/>
      <c r="BV2" s="46" t="s">
        <v>46</v>
      </c>
      <c r="BW2" s="46"/>
      <c r="BX2" s="46"/>
      <c r="BY2" s="43" t="s">
        <v>3</v>
      </c>
      <c r="BZ2" s="48" t="s">
        <v>87</v>
      </c>
      <c r="CA2" s="49"/>
      <c r="CB2" s="50" t="s">
        <v>88</v>
      </c>
      <c r="CC2" s="50"/>
    </row>
    <row r="3" spans="1:81" ht="13.2" customHeight="1" x14ac:dyDescent="0.25">
      <c r="B3" s="43"/>
      <c r="C3" s="43"/>
      <c r="D3" s="43"/>
      <c r="E3" s="43"/>
      <c r="F3" s="48" t="s">
        <v>61</v>
      </c>
      <c r="G3" s="49"/>
      <c r="H3" s="50" t="s">
        <v>62</v>
      </c>
      <c r="I3" s="50"/>
      <c r="K3" s="43"/>
      <c r="L3" s="43"/>
      <c r="M3" s="43"/>
      <c r="N3" s="43"/>
      <c r="O3" s="48" t="s">
        <v>61</v>
      </c>
      <c r="P3" s="49"/>
      <c r="Q3" s="48" t="s">
        <v>64</v>
      </c>
      <c r="R3" s="49"/>
      <c r="T3" s="61"/>
      <c r="U3" s="62"/>
      <c r="V3" s="63"/>
      <c r="W3" s="43"/>
      <c r="X3" s="48" t="s">
        <v>66</v>
      </c>
      <c r="Y3" s="49"/>
      <c r="Z3" s="48" t="s">
        <v>67</v>
      </c>
      <c r="AA3" s="49"/>
      <c r="AC3" s="61"/>
      <c r="AD3" s="62"/>
      <c r="AE3" s="63"/>
      <c r="AF3" s="43"/>
      <c r="AG3" s="48" t="s">
        <v>63</v>
      </c>
      <c r="AH3" s="49"/>
      <c r="AI3" s="50" t="s">
        <v>65</v>
      </c>
      <c r="AJ3" s="50"/>
      <c r="AL3" s="43"/>
      <c r="AM3" s="43"/>
      <c r="AN3" s="43"/>
      <c r="AO3" s="52"/>
      <c r="AP3" s="48" t="s">
        <v>68</v>
      </c>
      <c r="AQ3" s="49"/>
      <c r="AR3" s="50" t="s">
        <v>65</v>
      </c>
      <c r="AS3" s="50"/>
      <c r="AU3" s="43"/>
      <c r="AV3" s="43"/>
      <c r="AW3" s="43"/>
      <c r="AX3" s="43"/>
      <c r="AY3" s="48" t="s">
        <v>69</v>
      </c>
      <c r="AZ3" s="49"/>
      <c r="BA3" s="50" t="s">
        <v>70</v>
      </c>
      <c r="BB3" s="50"/>
      <c r="BD3" s="43"/>
      <c r="BE3" s="43"/>
      <c r="BF3" s="43"/>
      <c r="BG3" s="43"/>
      <c r="BH3" s="48" t="s">
        <v>35</v>
      </c>
      <c r="BI3" s="49"/>
      <c r="BJ3" s="48" t="s">
        <v>36</v>
      </c>
      <c r="BK3" s="49"/>
      <c r="BM3" s="46"/>
      <c r="BN3" s="46"/>
      <c r="BO3" s="46"/>
      <c r="BP3" s="43"/>
      <c r="BQ3" s="48" t="s">
        <v>41</v>
      </c>
      <c r="BR3" s="49"/>
      <c r="BS3" s="48" t="s">
        <v>21</v>
      </c>
      <c r="BT3" s="49"/>
      <c r="BV3" s="46"/>
      <c r="BW3" s="46"/>
      <c r="BX3" s="46"/>
      <c r="BY3" s="43"/>
      <c r="BZ3" s="50" t="s">
        <v>47</v>
      </c>
      <c r="CA3" s="50"/>
      <c r="CB3" s="50" t="s">
        <v>31</v>
      </c>
      <c r="CC3" s="50"/>
    </row>
    <row r="4" spans="1:81" ht="14.4" customHeight="1" x14ac:dyDescent="0.25">
      <c r="A4" s="14"/>
      <c r="B4" s="43"/>
      <c r="C4" s="43"/>
      <c r="D4" s="43"/>
      <c r="E4" s="43"/>
      <c r="F4" s="15" t="s">
        <v>6</v>
      </c>
      <c r="G4" s="44" t="s">
        <v>53</v>
      </c>
      <c r="H4" s="15" t="s">
        <v>6</v>
      </c>
      <c r="I4" s="44" t="s">
        <v>53</v>
      </c>
      <c r="K4" s="43"/>
      <c r="L4" s="43"/>
      <c r="M4" s="43"/>
      <c r="N4" s="43"/>
      <c r="O4" s="51" t="s">
        <v>4</v>
      </c>
      <c r="P4" s="44" t="s">
        <v>53</v>
      </c>
      <c r="Q4" s="51" t="s">
        <v>4</v>
      </c>
      <c r="R4" s="44" t="s">
        <v>53</v>
      </c>
      <c r="T4" s="64"/>
      <c r="U4" s="65"/>
      <c r="V4" s="66"/>
      <c r="W4" s="43"/>
      <c r="X4" s="51" t="s">
        <v>4</v>
      </c>
      <c r="Y4" s="44" t="s">
        <v>53</v>
      </c>
      <c r="Z4" s="51" t="s">
        <v>4</v>
      </c>
      <c r="AA4" s="44" t="s">
        <v>53</v>
      </c>
      <c r="AC4" s="64"/>
      <c r="AD4" s="65"/>
      <c r="AE4" s="66"/>
      <c r="AF4" s="43"/>
      <c r="AG4" s="51" t="s">
        <v>4</v>
      </c>
      <c r="AH4" s="44" t="s">
        <v>53</v>
      </c>
      <c r="AI4" s="51" t="s">
        <v>4</v>
      </c>
      <c r="AJ4" s="44" t="s">
        <v>53</v>
      </c>
      <c r="AL4" s="43"/>
      <c r="AM4" s="43"/>
      <c r="AN4" s="43"/>
      <c r="AO4" s="53"/>
      <c r="AP4" s="51" t="s">
        <v>4</v>
      </c>
      <c r="AQ4" s="44" t="s">
        <v>53</v>
      </c>
      <c r="AR4" s="51" t="s">
        <v>4</v>
      </c>
      <c r="AS4" s="44" t="s">
        <v>53</v>
      </c>
      <c r="AU4" s="43"/>
      <c r="AV4" s="43"/>
      <c r="AW4" s="43"/>
      <c r="AX4" s="43"/>
      <c r="AY4" s="51" t="s">
        <v>4</v>
      </c>
      <c r="AZ4" s="44" t="s">
        <v>53</v>
      </c>
      <c r="BA4" s="51" t="s">
        <v>4</v>
      </c>
      <c r="BB4" s="44" t="s">
        <v>53</v>
      </c>
      <c r="BD4" s="43"/>
      <c r="BE4" s="43"/>
      <c r="BF4" s="43"/>
      <c r="BG4" s="43"/>
      <c r="BH4" s="51" t="s">
        <v>4</v>
      </c>
      <c r="BI4" s="44" t="s">
        <v>53</v>
      </c>
      <c r="BJ4" s="51" t="s">
        <v>4</v>
      </c>
      <c r="BK4" s="44" t="s">
        <v>53</v>
      </c>
      <c r="BM4" s="46"/>
      <c r="BN4" s="46"/>
      <c r="BO4" s="46"/>
      <c r="BP4" s="43"/>
      <c r="BQ4" s="51" t="s">
        <v>4</v>
      </c>
      <c r="BR4" s="44" t="s">
        <v>53</v>
      </c>
      <c r="BS4" s="51" t="s">
        <v>4</v>
      </c>
      <c r="BT4" s="44" t="s">
        <v>53</v>
      </c>
      <c r="BV4" s="46"/>
      <c r="BW4" s="46"/>
      <c r="BX4" s="46"/>
      <c r="BY4" s="43"/>
      <c r="BZ4" s="51" t="s">
        <v>4</v>
      </c>
      <c r="CA4" s="44" t="s">
        <v>53</v>
      </c>
      <c r="CB4" s="51" t="s">
        <v>4</v>
      </c>
      <c r="CC4" s="44" t="s">
        <v>53</v>
      </c>
    </row>
    <row r="5" spans="1:81" x14ac:dyDescent="0.25">
      <c r="B5" s="16" t="s">
        <v>2</v>
      </c>
      <c r="C5" s="16" t="s">
        <v>1</v>
      </c>
      <c r="D5" s="16" t="s">
        <v>0</v>
      </c>
      <c r="E5" s="17" t="s">
        <v>4</v>
      </c>
      <c r="F5" s="17" t="s">
        <v>4</v>
      </c>
      <c r="G5" s="45"/>
      <c r="H5" s="17" t="s">
        <v>4</v>
      </c>
      <c r="I5" s="45"/>
      <c r="K5" s="16" t="s">
        <v>2</v>
      </c>
      <c r="L5" s="16" t="s">
        <v>1</v>
      </c>
      <c r="M5" s="16" t="s">
        <v>0</v>
      </c>
      <c r="N5" s="17" t="s">
        <v>4</v>
      </c>
      <c r="O5" s="53"/>
      <c r="P5" s="45"/>
      <c r="Q5" s="53"/>
      <c r="R5" s="45"/>
      <c r="T5" s="16" t="s">
        <v>2</v>
      </c>
      <c r="U5" s="16" t="s">
        <v>1</v>
      </c>
      <c r="V5" s="16" t="s">
        <v>0</v>
      </c>
      <c r="W5" s="17" t="s">
        <v>4</v>
      </c>
      <c r="X5" s="53"/>
      <c r="Y5" s="45"/>
      <c r="Z5" s="53"/>
      <c r="AA5" s="45"/>
      <c r="AC5" s="16" t="s">
        <v>2</v>
      </c>
      <c r="AD5" s="16" t="s">
        <v>1</v>
      </c>
      <c r="AE5" s="16" t="s">
        <v>0</v>
      </c>
      <c r="AF5" s="17" t="s">
        <v>4</v>
      </c>
      <c r="AG5" s="53"/>
      <c r="AH5" s="45"/>
      <c r="AI5" s="53"/>
      <c r="AJ5" s="45"/>
      <c r="AL5" s="16" t="s">
        <v>2</v>
      </c>
      <c r="AM5" s="16" t="s">
        <v>1</v>
      </c>
      <c r="AN5" s="16" t="s">
        <v>0</v>
      </c>
      <c r="AO5" s="17" t="s">
        <v>4</v>
      </c>
      <c r="AP5" s="53"/>
      <c r="AQ5" s="45"/>
      <c r="AR5" s="53"/>
      <c r="AS5" s="45"/>
      <c r="AU5" s="16" t="s">
        <v>2</v>
      </c>
      <c r="AV5" s="16" t="s">
        <v>1</v>
      </c>
      <c r="AW5" s="16" t="s">
        <v>0</v>
      </c>
      <c r="AX5" s="25" t="s">
        <v>4</v>
      </c>
      <c r="AY5" s="53"/>
      <c r="AZ5" s="45"/>
      <c r="BA5" s="53"/>
      <c r="BB5" s="45"/>
      <c r="BD5" s="16" t="s">
        <v>2</v>
      </c>
      <c r="BE5" s="16" t="s">
        <v>1</v>
      </c>
      <c r="BF5" s="16" t="s">
        <v>0</v>
      </c>
      <c r="BG5" s="28" t="s">
        <v>4</v>
      </c>
      <c r="BH5" s="53"/>
      <c r="BI5" s="45"/>
      <c r="BJ5" s="53"/>
      <c r="BK5" s="45"/>
      <c r="BM5" s="16" t="s">
        <v>2</v>
      </c>
      <c r="BN5" s="16" t="s">
        <v>1</v>
      </c>
      <c r="BO5" s="16" t="s">
        <v>0</v>
      </c>
      <c r="BP5" s="28" t="s">
        <v>4</v>
      </c>
      <c r="BQ5" s="53"/>
      <c r="BR5" s="45"/>
      <c r="BS5" s="53"/>
      <c r="BT5" s="45"/>
      <c r="BV5" s="16" t="s">
        <v>2</v>
      </c>
      <c r="BW5" s="16" t="s">
        <v>1</v>
      </c>
      <c r="BX5" s="16" t="s">
        <v>0</v>
      </c>
      <c r="BY5" s="30" t="s">
        <v>4</v>
      </c>
      <c r="BZ5" s="53"/>
      <c r="CA5" s="45"/>
      <c r="CB5" s="53"/>
      <c r="CC5" s="45"/>
    </row>
    <row r="6" spans="1:81" x14ac:dyDescent="0.25">
      <c r="B6" s="55">
        <v>60</v>
      </c>
      <c r="C6" s="54">
        <v>15</v>
      </c>
      <c r="D6" s="19">
        <v>37.5</v>
      </c>
      <c r="E6" s="20">
        <v>7.772964</v>
      </c>
      <c r="F6" s="20">
        <v>21.502851</v>
      </c>
      <c r="G6" s="32">
        <f t="shared" ref="G6:G53" si="0">(E6*100)/F6</f>
        <v>36.148527467357695</v>
      </c>
      <c r="H6" s="20">
        <v>3.9627849999999998</v>
      </c>
      <c r="I6" s="32">
        <f t="shared" ref="I6:I53" si="1">((H6*100)/E6)</f>
        <v>50.98164612623961</v>
      </c>
      <c r="K6" s="55">
        <v>60</v>
      </c>
      <c r="L6" s="54">
        <v>15</v>
      </c>
      <c r="M6" s="19">
        <v>37.5</v>
      </c>
      <c r="N6" s="20">
        <v>7.772964</v>
      </c>
      <c r="O6" s="20">
        <v>21.336445000000001</v>
      </c>
      <c r="P6" s="32">
        <f t="shared" ref="P6:P53" si="2">(N6*100)/O6</f>
        <v>36.43045502659885</v>
      </c>
      <c r="Q6" s="20">
        <v>6.5061600000000004</v>
      </c>
      <c r="R6" s="32">
        <f t="shared" ref="R6:R53" si="3">((Q6*100)/N6)</f>
        <v>83.702433203087011</v>
      </c>
      <c r="T6" s="55">
        <v>60</v>
      </c>
      <c r="U6" s="54">
        <v>15</v>
      </c>
      <c r="V6" s="19">
        <v>37.5</v>
      </c>
      <c r="W6" s="20">
        <v>7.772964</v>
      </c>
      <c r="X6" s="18">
        <v>22.615611000000001</v>
      </c>
      <c r="Y6" s="32">
        <f t="shared" ref="Y6:Y53" si="4">(W6*100)/X6</f>
        <v>34.369904929829218</v>
      </c>
      <c r="Z6" s="20">
        <v>6.1707109999999998</v>
      </c>
      <c r="AA6" s="32">
        <f t="shared" ref="AA6:AA53" si="5">((Z6*100)/W6)</f>
        <v>79.386846510546036</v>
      </c>
      <c r="AC6" s="55">
        <v>60</v>
      </c>
      <c r="AD6" s="54">
        <v>15</v>
      </c>
      <c r="AE6" s="19">
        <v>37.5</v>
      </c>
      <c r="AF6" s="20">
        <v>7.772964</v>
      </c>
      <c r="AG6" s="18">
        <v>22.434028000000001</v>
      </c>
      <c r="AH6" s="32">
        <f t="shared" ref="AH6:AH53" si="6">(AF6*100)/AG6</f>
        <v>34.648097969744882</v>
      </c>
      <c r="AI6" s="26">
        <v>7.6651850000000001</v>
      </c>
      <c r="AJ6" s="32">
        <f t="shared" ref="AJ6:AJ53" si="7">((AI6*100)/AF6)</f>
        <v>98.613411820767467</v>
      </c>
      <c r="AL6" s="55">
        <v>60</v>
      </c>
      <c r="AM6" s="54">
        <v>15</v>
      </c>
      <c r="AN6" s="19">
        <v>37.5</v>
      </c>
      <c r="AO6" s="20">
        <v>7.772964</v>
      </c>
      <c r="AP6" s="24">
        <v>21.604900000000001</v>
      </c>
      <c r="AQ6" s="32">
        <f t="shared" ref="AQ6:AQ53" si="8">(AO6*100)/AP6</f>
        <v>35.977782817786704</v>
      </c>
      <c r="AR6" s="19">
        <v>7.3266</v>
      </c>
      <c r="AS6" s="32">
        <f t="shared" ref="AS6:AS53" si="9">((AR6*100)/AO6)</f>
        <v>94.257480158148155</v>
      </c>
      <c r="AU6" s="55">
        <v>60</v>
      </c>
      <c r="AV6" s="54">
        <v>15</v>
      </c>
      <c r="AW6" s="19">
        <v>37.5</v>
      </c>
      <c r="AX6" s="20">
        <v>7.772964</v>
      </c>
      <c r="AY6" s="19">
        <v>22.11</v>
      </c>
      <c r="AZ6" s="32">
        <f t="shared" ref="AZ6:AZ53" si="10">(AX6*100)/AY6</f>
        <v>35.15587516960651</v>
      </c>
      <c r="BA6" s="19">
        <v>7.5172999999999996</v>
      </c>
      <c r="BB6" s="32">
        <f t="shared" ref="BB6:BB53" si="11">((BA6*100)/AX6)</f>
        <v>96.710855730195078</v>
      </c>
      <c r="BD6" s="55">
        <v>60</v>
      </c>
      <c r="BE6" s="54">
        <v>15</v>
      </c>
      <c r="BF6" s="19">
        <v>37.5</v>
      </c>
      <c r="BG6" s="20">
        <v>7.772964</v>
      </c>
      <c r="BH6" s="27">
        <v>22.517800000000001</v>
      </c>
      <c r="BI6" s="32">
        <f>(BG6*100)/BH6</f>
        <v>34.519198145467136</v>
      </c>
      <c r="BJ6" s="20">
        <v>2.3612000000000002</v>
      </c>
      <c r="BK6" s="32">
        <f>((BJ6*100)/BG6)</f>
        <v>30.377086527095713</v>
      </c>
      <c r="BM6" s="55">
        <v>60</v>
      </c>
      <c r="BN6" s="54">
        <v>15</v>
      </c>
      <c r="BO6" s="19">
        <v>37.5</v>
      </c>
      <c r="BP6" s="20">
        <v>7.772964</v>
      </c>
      <c r="BQ6" s="27">
        <v>22.381</v>
      </c>
      <c r="BR6" s="32">
        <f>(BP6*100)/BQ6</f>
        <v>34.730190786828111</v>
      </c>
      <c r="BS6" s="19">
        <v>7.5103999999999997</v>
      </c>
      <c r="BT6" s="32">
        <f>((BS6*100)/BP6)</f>
        <v>96.622086503938519</v>
      </c>
      <c r="BV6" s="55">
        <v>60</v>
      </c>
      <c r="BW6" s="54">
        <v>15</v>
      </c>
      <c r="BX6" s="19">
        <v>37.5</v>
      </c>
      <c r="BY6" s="20">
        <v>7.772964</v>
      </c>
      <c r="BZ6" s="29">
        <v>22.449200000000001</v>
      </c>
      <c r="CA6" s="32">
        <f>(BY6*100)/BZ6</f>
        <v>34.624681503127057</v>
      </c>
      <c r="CB6" s="31">
        <v>7.2981999999999996</v>
      </c>
      <c r="CC6" s="32">
        <f>((CB6*100)/BY6)</f>
        <v>93.892111168918305</v>
      </c>
    </row>
    <row r="7" spans="1:81" x14ac:dyDescent="0.25">
      <c r="B7" s="56"/>
      <c r="C7" s="54"/>
      <c r="D7" s="21">
        <v>75</v>
      </c>
      <c r="E7" s="20">
        <v>5.1586559999999997</v>
      </c>
      <c r="F7" s="20">
        <v>14.1717</v>
      </c>
      <c r="G7" s="32">
        <f t="shared" si="0"/>
        <v>36.401109252947776</v>
      </c>
      <c r="H7" s="20">
        <v>1.981393</v>
      </c>
      <c r="I7" s="32">
        <f t="shared" si="1"/>
        <v>38.409093376259243</v>
      </c>
      <c r="K7" s="56"/>
      <c r="L7" s="54"/>
      <c r="M7" s="21">
        <v>75</v>
      </c>
      <c r="N7" s="20">
        <v>5.1586559999999997</v>
      </c>
      <c r="O7" s="20">
        <v>14.00759</v>
      </c>
      <c r="P7" s="32">
        <f t="shared" si="2"/>
        <v>36.827577049299698</v>
      </c>
      <c r="Q7" s="20">
        <v>3.3026420000000001</v>
      </c>
      <c r="R7" s="32">
        <f t="shared" si="3"/>
        <v>64.021365254826065</v>
      </c>
      <c r="T7" s="56"/>
      <c r="U7" s="54"/>
      <c r="V7" s="21">
        <v>75</v>
      </c>
      <c r="W7" s="20">
        <v>5.1586559999999997</v>
      </c>
      <c r="X7" s="18">
        <v>15.297525</v>
      </c>
      <c r="Y7" s="32">
        <f t="shared" si="4"/>
        <v>33.722160937798762</v>
      </c>
      <c r="Z7" s="20">
        <v>3.129543</v>
      </c>
      <c r="AA7" s="32">
        <f t="shared" si="5"/>
        <v>60.665859479678431</v>
      </c>
      <c r="AC7" s="56"/>
      <c r="AD7" s="54"/>
      <c r="AE7" s="21">
        <v>75</v>
      </c>
      <c r="AF7" s="20">
        <v>5.1586559999999997</v>
      </c>
      <c r="AG7" s="18">
        <v>15.114379</v>
      </c>
      <c r="AH7" s="32">
        <f t="shared" si="6"/>
        <v>34.130783672951431</v>
      </c>
      <c r="AI7" s="26">
        <v>3.9151560000000001</v>
      </c>
      <c r="AJ7" s="32">
        <f t="shared" si="7"/>
        <v>75.894884248920661</v>
      </c>
      <c r="AL7" s="56"/>
      <c r="AM7" s="54"/>
      <c r="AN7" s="21">
        <v>75</v>
      </c>
      <c r="AO7" s="20">
        <v>5.1586559999999997</v>
      </c>
      <c r="AP7" s="24">
        <v>14.2698</v>
      </c>
      <c r="AQ7" s="32">
        <f t="shared" si="8"/>
        <v>36.150864062565695</v>
      </c>
      <c r="AR7" s="19">
        <v>3.7387000000000001</v>
      </c>
      <c r="AS7" s="32">
        <f t="shared" si="9"/>
        <v>72.474303384447424</v>
      </c>
      <c r="AU7" s="56"/>
      <c r="AV7" s="54"/>
      <c r="AW7" s="21">
        <v>75</v>
      </c>
      <c r="AX7" s="20">
        <v>5.1586559999999997</v>
      </c>
      <c r="AY7" s="19">
        <v>14.786199999999999</v>
      </c>
      <c r="AZ7" s="32">
        <f t="shared" si="10"/>
        <v>34.888314779997565</v>
      </c>
      <c r="BA7" s="19">
        <v>3.8380999999999998</v>
      </c>
      <c r="BB7" s="32">
        <f t="shared" si="11"/>
        <v>74.401161853009782</v>
      </c>
      <c r="BD7" s="56"/>
      <c r="BE7" s="54"/>
      <c r="BF7" s="21">
        <v>75</v>
      </c>
      <c r="BG7" s="20">
        <v>5.1586559999999997</v>
      </c>
      <c r="BH7" s="27">
        <v>15.1988</v>
      </c>
      <c r="BI7" s="32">
        <f>(BG7*100)/BH7</f>
        <v>33.941205884675107</v>
      </c>
      <c r="BJ7" s="20">
        <v>1.1806000000000001</v>
      </c>
      <c r="BK7" s="32">
        <f>((BJ7*100)/BG7)</f>
        <v>22.885805915339191</v>
      </c>
      <c r="BM7" s="56"/>
      <c r="BN7" s="54"/>
      <c r="BO7" s="21">
        <v>75</v>
      </c>
      <c r="BP7" s="20">
        <v>5.1586559999999997</v>
      </c>
      <c r="BQ7" s="27">
        <v>15.061</v>
      </c>
      <c r="BR7" s="32">
        <f>(BP7*100)/BQ7</f>
        <v>34.251749551822584</v>
      </c>
      <c r="BS7" s="19">
        <v>3.8344999999999998</v>
      </c>
      <c r="BT7" s="32">
        <f>((BS7*100)/BP7)</f>
        <v>74.331376234430053</v>
      </c>
      <c r="BV7" s="56"/>
      <c r="BW7" s="54"/>
      <c r="BX7" s="21">
        <v>75</v>
      </c>
      <c r="BY7" s="20">
        <v>5.1586559999999997</v>
      </c>
      <c r="BZ7" s="29">
        <v>15.1296</v>
      </c>
      <c r="CA7" s="32">
        <f>(BY7*100)/BZ7</f>
        <v>34.096446700507613</v>
      </c>
      <c r="CB7" s="31">
        <v>3.7239</v>
      </c>
      <c r="CC7" s="32">
        <f>((CB7*100)/BY7)</f>
        <v>72.187406952508567</v>
      </c>
    </row>
    <row r="8" spans="1:81" x14ac:dyDescent="0.25">
      <c r="B8" s="57"/>
      <c r="C8" s="54"/>
      <c r="D8" s="19">
        <v>112.5</v>
      </c>
      <c r="E8" s="20">
        <v>3.9922930000000001</v>
      </c>
      <c r="F8" s="20">
        <v>10.763569</v>
      </c>
      <c r="G8" s="32">
        <f t="shared" si="0"/>
        <v>37.090792096933647</v>
      </c>
      <c r="H8" s="20">
        <v>1.3209280000000001</v>
      </c>
      <c r="I8" s="32">
        <f t="shared" si="1"/>
        <v>33.086950281454797</v>
      </c>
      <c r="K8" s="57"/>
      <c r="L8" s="54"/>
      <c r="M8" s="19">
        <v>112.5</v>
      </c>
      <c r="N8" s="20">
        <v>3.9922930000000001</v>
      </c>
      <c r="O8" s="20">
        <v>10.595762000000001</v>
      </c>
      <c r="P8" s="32">
        <f t="shared" si="2"/>
        <v>37.678205682611598</v>
      </c>
      <c r="Q8" s="20">
        <v>2.206102</v>
      </c>
      <c r="R8" s="32">
        <f t="shared" si="3"/>
        <v>55.259020317396541</v>
      </c>
      <c r="T8" s="57"/>
      <c r="U8" s="54"/>
      <c r="V8" s="19">
        <v>112.5</v>
      </c>
      <c r="W8" s="20">
        <v>3.9922930000000001</v>
      </c>
      <c r="X8" s="18">
        <v>11.893395</v>
      </c>
      <c r="Y8" s="32">
        <f t="shared" si="4"/>
        <v>33.567311940787306</v>
      </c>
      <c r="Z8" s="20">
        <v>2.0902319999999999</v>
      </c>
      <c r="AA8" s="32">
        <f t="shared" si="5"/>
        <v>52.35667822977922</v>
      </c>
      <c r="AC8" s="57"/>
      <c r="AD8" s="54"/>
      <c r="AE8" s="19">
        <v>112.5</v>
      </c>
      <c r="AF8" s="20">
        <v>3.9922930000000001</v>
      </c>
      <c r="AG8" s="18">
        <v>11.708731</v>
      </c>
      <c r="AH8" s="32">
        <f t="shared" si="6"/>
        <v>34.096718081575197</v>
      </c>
      <c r="AI8" s="26">
        <v>2.6170740000000001</v>
      </c>
      <c r="AJ8" s="32">
        <f t="shared" si="7"/>
        <v>65.553154540510931</v>
      </c>
      <c r="AL8" s="57"/>
      <c r="AM8" s="54"/>
      <c r="AN8" s="19">
        <v>112.5</v>
      </c>
      <c r="AO8" s="20">
        <v>3.9922930000000001</v>
      </c>
      <c r="AP8" s="24">
        <v>10.8566</v>
      </c>
      <c r="AQ8" s="32">
        <f t="shared" si="8"/>
        <v>36.772958384761345</v>
      </c>
      <c r="AR8" s="19">
        <v>2.4988000000000001</v>
      </c>
      <c r="AS8" s="32">
        <f t="shared" si="9"/>
        <v>62.590596431674733</v>
      </c>
      <c r="AU8" s="57"/>
      <c r="AV8" s="54"/>
      <c r="AW8" s="19">
        <v>112.5</v>
      </c>
      <c r="AX8" s="20">
        <v>3.9922930000000001</v>
      </c>
      <c r="AY8" s="19">
        <v>11.375299999999999</v>
      </c>
      <c r="AZ8" s="32">
        <f t="shared" si="10"/>
        <v>35.096155705783588</v>
      </c>
      <c r="BA8" s="19">
        <v>2.5653999999999999</v>
      </c>
      <c r="BB8" s="32">
        <f t="shared" si="11"/>
        <v>64.258810663445786</v>
      </c>
      <c r="BD8" s="57"/>
      <c r="BE8" s="54"/>
      <c r="BF8" s="19">
        <v>112.5</v>
      </c>
      <c r="BG8" s="20">
        <v>3.9922930000000001</v>
      </c>
      <c r="BH8" s="27">
        <v>11.793900000000001</v>
      </c>
      <c r="BI8" s="32">
        <f>(BG8*100)/BH8</f>
        <v>33.850490507804885</v>
      </c>
      <c r="BJ8" s="20">
        <v>0.78710000000000002</v>
      </c>
      <c r="BK8" s="32">
        <f>((BJ8*100)/BG8)</f>
        <v>19.7154868142193</v>
      </c>
      <c r="BM8" s="57"/>
      <c r="BN8" s="54"/>
      <c r="BO8" s="19">
        <v>112.5</v>
      </c>
      <c r="BP8" s="20">
        <v>3.9922930000000001</v>
      </c>
      <c r="BQ8" s="27">
        <v>11.654999999999999</v>
      </c>
      <c r="BR8" s="32">
        <f>(BP8*100)/BQ8</f>
        <v>34.253908193908195</v>
      </c>
      <c r="BS8" s="19">
        <v>2.5630000000000002</v>
      </c>
      <c r="BT8" s="32">
        <f>((BS8*100)/BP8)</f>
        <v>64.198694835273869</v>
      </c>
      <c r="BV8" s="57"/>
      <c r="BW8" s="54"/>
      <c r="BX8" s="19">
        <v>112.5</v>
      </c>
      <c r="BY8" s="20">
        <v>3.9922930000000001</v>
      </c>
      <c r="BZ8" s="29">
        <v>11.724</v>
      </c>
      <c r="CA8" s="32">
        <f>(BY8*100)/BZ8</f>
        <v>34.052311497782327</v>
      </c>
      <c r="CB8" s="31">
        <v>2.4889000000000001</v>
      </c>
      <c r="CC8" s="32">
        <f>((CB8*100)/BY8)</f>
        <v>62.342618640465517</v>
      </c>
    </row>
    <row r="9" spans="1:81" x14ac:dyDescent="0.25">
      <c r="B9" s="55">
        <v>70</v>
      </c>
      <c r="C9" s="54">
        <v>15</v>
      </c>
      <c r="D9" s="19">
        <v>37.5</v>
      </c>
      <c r="E9" s="20">
        <v>12.028468999999999</v>
      </c>
      <c r="F9" s="22">
        <v>21.502851</v>
      </c>
      <c r="G9" s="32">
        <f t="shared" si="0"/>
        <v>55.938949676952141</v>
      </c>
      <c r="H9" s="22">
        <v>3.9627849999999998</v>
      </c>
      <c r="I9" s="32">
        <f t="shared" si="1"/>
        <v>32.945048950119919</v>
      </c>
      <c r="K9" s="55">
        <v>70</v>
      </c>
      <c r="L9" s="54">
        <v>15</v>
      </c>
      <c r="M9" s="19">
        <v>37.5</v>
      </c>
      <c r="N9" s="20">
        <v>12.028468999999999</v>
      </c>
      <c r="O9" s="22">
        <v>21.336445000000001</v>
      </c>
      <c r="P9" s="32">
        <f t="shared" si="2"/>
        <v>56.375225582331076</v>
      </c>
      <c r="Q9" s="22">
        <v>7.2734930000000002</v>
      </c>
      <c r="R9" s="32">
        <f t="shared" si="3"/>
        <v>60.468984041111135</v>
      </c>
      <c r="T9" s="55">
        <v>70</v>
      </c>
      <c r="U9" s="54">
        <v>15</v>
      </c>
      <c r="V9" s="19">
        <v>37.5</v>
      </c>
      <c r="W9" s="20">
        <v>12.028468999999999</v>
      </c>
      <c r="X9" s="18">
        <v>22.615611000000001</v>
      </c>
      <c r="Y9" s="32">
        <f t="shared" si="4"/>
        <v>53.186575414654946</v>
      </c>
      <c r="Z9" s="20">
        <v>6.7876349999999999</v>
      </c>
      <c r="AA9" s="32">
        <f t="shared" si="5"/>
        <v>56.429750120318722</v>
      </c>
      <c r="AC9" s="55">
        <v>70</v>
      </c>
      <c r="AD9" s="54">
        <v>15</v>
      </c>
      <c r="AE9" s="19">
        <v>37.5</v>
      </c>
      <c r="AF9" s="20">
        <v>12.028468999999999</v>
      </c>
      <c r="AG9" s="18">
        <v>22.434028000000001</v>
      </c>
      <c r="AH9" s="32">
        <f t="shared" si="6"/>
        <v>53.617072244003616</v>
      </c>
      <c r="AI9" s="26">
        <v>7.6651850000000001</v>
      </c>
      <c r="AJ9" s="32">
        <f t="shared" si="7"/>
        <v>63.725358563920317</v>
      </c>
      <c r="AL9" s="55">
        <v>70</v>
      </c>
      <c r="AM9" s="54">
        <v>15</v>
      </c>
      <c r="AN9" s="19">
        <v>37.5</v>
      </c>
      <c r="AO9" s="20">
        <v>12.028468999999999</v>
      </c>
      <c r="AP9" s="24">
        <v>21.604900000000001</v>
      </c>
      <c r="AQ9" s="32">
        <f t="shared" si="8"/>
        <v>55.674726566658485</v>
      </c>
      <c r="AR9" s="19">
        <v>7.3266</v>
      </c>
      <c r="AS9" s="32">
        <f t="shared" si="9"/>
        <v>60.910494926661073</v>
      </c>
      <c r="AU9" s="55">
        <v>70</v>
      </c>
      <c r="AV9" s="54">
        <v>15</v>
      </c>
      <c r="AW9" s="19">
        <v>37.5</v>
      </c>
      <c r="AX9" s="20">
        <v>12.028468999999999</v>
      </c>
      <c r="AY9" s="19">
        <v>22.11</v>
      </c>
      <c r="AZ9" s="32">
        <f t="shared" si="10"/>
        <v>54.40284486657621</v>
      </c>
      <c r="BA9" s="19">
        <v>7.5172999999999996</v>
      </c>
      <c r="BB9" s="32">
        <f t="shared" si="11"/>
        <v>62.495900351075441</v>
      </c>
      <c r="BD9" s="55">
        <v>70</v>
      </c>
      <c r="BE9" s="54">
        <v>15</v>
      </c>
      <c r="BF9" s="19">
        <v>37.5</v>
      </c>
      <c r="BG9" s="20">
        <v>12.028468999999999</v>
      </c>
      <c r="BH9" s="27">
        <v>22.517800000000001</v>
      </c>
      <c r="BI9" s="32">
        <f>(BG9*100)/BH9</f>
        <v>53.417602962989278</v>
      </c>
      <c r="BJ9" s="20">
        <v>2.3612000000000002</v>
      </c>
      <c r="BK9" s="32">
        <f>((BJ9*100)/BG9)</f>
        <v>19.630095899985278</v>
      </c>
      <c r="BM9" s="55">
        <v>70</v>
      </c>
      <c r="BN9" s="54">
        <v>15</v>
      </c>
      <c r="BO9" s="19">
        <v>37.5</v>
      </c>
      <c r="BP9" s="20">
        <v>12.028468999999999</v>
      </c>
      <c r="BQ9" s="27">
        <v>22.381</v>
      </c>
      <c r="BR9" s="32">
        <f>(BP9*100)/BQ9</f>
        <v>53.744108842321609</v>
      </c>
      <c r="BS9" s="19">
        <v>7.5103999999999997</v>
      </c>
      <c r="BT9" s="32">
        <f>((BS9*100)/BP9)</f>
        <v>62.438536442168989</v>
      </c>
      <c r="BV9" s="55">
        <v>70</v>
      </c>
      <c r="BW9" s="54">
        <v>15</v>
      </c>
      <c r="BX9" s="19">
        <v>37.5</v>
      </c>
      <c r="BY9" s="20">
        <v>12.028468999999999</v>
      </c>
      <c r="BZ9" s="29">
        <v>22.449200000000001</v>
      </c>
      <c r="CA9" s="32">
        <f>(BY9*100)/BZ9</f>
        <v>53.580835842702633</v>
      </c>
      <c r="CB9" s="31">
        <v>7.2981999999999996</v>
      </c>
      <c r="CC9" s="32">
        <f>((CB9*100)/BY9)</f>
        <v>60.674388403046137</v>
      </c>
    </row>
    <row r="10" spans="1:81" x14ac:dyDescent="0.25">
      <c r="B10" s="56"/>
      <c r="C10" s="54"/>
      <c r="D10" s="21">
        <v>75</v>
      </c>
      <c r="E10" s="20">
        <v>8.0444379999999995</v>
      </c>
      <c r="F10" s="22">
        <v>14.172446000000001</v>
      </c>
      <c r="G10" s="32">
        <f t="shared" si="0"/>
        <v>56.761112372557285</v>
      </c>
      <c r="H10" s="22">
        <v>1.981393</v>
      </c>
      <c r="I10" s="32">
        <f t="shared" si="1"/>
        <v>24.630595698543516</v>
      </c>
      <c r="K10" s="56"/>
      <c r="L10" s="54"/>
      <c r="M10" s="21">
        <v>75</v>
      </c>
      <c r="N10" s="20">
        <v>8.0444379999999995</v>
      </c>
      <c r="O10" s="23">
        <v>14.002431</v>
      </c>
      <c r="P10" s="32">
        <f t="shared" si="2"/>
        <v>57.450295595100599</v>
      </c>
      <c r="Q10" s="22">
        <v>3.7110609999999999</v>
      </c>
      <c r="R10" s="32">
        <f t="shared" si="3"/>
        <v>46.132010713489244</v>
      </c>
      <c r="T10" s="56"/>
      <c r="U10" s="54"/>
      <c r="V10" s="21">
        <v>75</v>
      </c>
      <c r="W10" s="20">
        <v>8.0444379999999995</v>
      </c>
      <c r="X10" s="18">
        <v>15.297525</v>
      </c>
      <c r="Y10" s="32">
        <f t="shared" si="4"/>
        <v>52.586532788800803</v>
      </c>
      <c r="Z10" s="20">
        <v>3.4579049999999998</v>
      </c>
      <c r="AA10" s="32">
        <f t="shared" si="5"/>
        <v>42.985041341607705</v>
      </c>
      <c r="AC10" s="56"/>
      <c r="AD10" s="54"/>
      <c r="AE10" s="21">
        <v>75</v>
      </c>
      <c r="AF10" s="20">
        <v>8.0444379999999995</v>
      </c>
      <c r="AG10" s="18">
        <v>15.114379</v>
      </c>
      <c r="AH10" s="32">
        <f t="shared" si="6"/>
        <v>53.223741445149685</v>
      </c>
      <c r="AI10" s="26">
        <v>3.9151560000000001</v>
      </c>
      <c r="AJ10" s="32">
        <f t="shared" si="7"/>
        <v>48.66910528740479</v>
      </c>
      <c r="AL10" s="56"/>
      <c r="AM10" s="54"/>
      <c r="AN10" s="21">
        <v>75</v>
      </c>
      <c r="AO10" s="20">
        <v>8.0444379999999995</v>
      </c>
      <c r="AP10" s="24">
        <v>14.270799999999999</v>
      </c>
      <c r="AQ10" s="32">
        <f t="shared" si="8"/>
        <v>56.369916192504981</v>
      </c>
      <c r="AR10" s="19">
        <v>3.7387000000000001</v>
      </c>
      <c r="AS10" s="32">
        <f t="shared" si="9"/>
        <v>46.475589718013865</v>
      </c>
      <c r="AU10" s="56"/>
      <c r="AV10" s="54"/>
      <c r="AW10" s="21">
        <v>75</v>
      </c>
      <c r="AX10" s="20">
        <v>8.0444379999999995</v>
      </c>
      <c r="AY10" s="19">
        <v>14.786199999999999</v>
      </c>
      <c r="AZ10" s="32">
        <f t="shared" si="10"/>
        <v>54.405039834440224</v>
      </c>
      <c r="BA10" s="19">
        <v>3.8380999999999998</v>
      </c>
      <c r="BB10" s="32">
        <f t="shared" si="11"/>
        <v>47.711226067004311</v>
      </c>
      <c r="BD10" s="56"/>
      <c r="BE10" s="54"/>
      <c r="BF10" s="21">
        <v>75</v>
      </c>
      <c r="BG10" s="20">
        <v>8.0444379999999995</v>
      </c>
      <c r="BH10" s="27">
        <v>15.1988</v>
      </c>
      <c r="BI10" s="32">
        <f>(BG10*100)/BH10</f>
        <v>52.928112745743086</v>
      </c>
      <c r="BJ10" s="20">
        <v>1.1806000000000001</v>
      </c>
      <c r="BK10" s="32">
        <f>((BJ10*100)/BG10)</f>
        <v>14.675978607828167</v>
      </c>
      <c r="BM10" s="56"/>
      <c r="BN10" s="54"/>
      <c r="BO10" s="21">
        <v>75</v>
      </c>
      <c r="BP10" s="20">
        <v>8.0444379999999995</v>
      </c>
      <c r="BQ10" s="27">
        <v>15.061</v>
      </c>
      <c r="BR10" s="32">
        <f>(BP10*100)/BQ10</f>
        <v>53.412376336232654</v>
      </c>
      <c r="BS10" s="19">
        <v>3.8344999999999998</v>
      </c>
      <c r="BT10" s="32">
        <f>((BS10*100)/BP10)</f>
        <v>47.666474649938259</v>
      </c>
      <c r="BV10" s="56"/>
      <c r="BW10" s="54"/>
      <c r="BX10" s="21">
        <v>75</v>
      </c>
      <c r="BY10" s="20">
        <v>8.0444379999999995</v>
      </c>
      <c r="BZ10" s="29">
        <v>15.1296</v>
      </c>
      <c r="CA10" s="32">
        <f>(BY10*100)/BZ10</f>
        <v>53.170196171742809</v>
      </c>
      <c r="CB10" s="31">
        <v>3.7239</v>
      </c>
      <c r="CC10" s="32">
        <f>((CB10*100)/BY10)</f>
        <v>46.291611670075646</v>
      </c>
    </row>
    <row r="11" spans="1:81" x14ac:dyDescent="0.25">
      <c r="B11" s="57"/>
      <c r="C11" s="54"/>
      <c r="D11" s="19">
        <v>112.5</v>
      </c>
      <c r="E11" s="20">
        <v>6.2058759999999999</v>
      </c>
      <c r="F11" s="22">
        <v>10.765226</v>
      </c>
      <c r="G11" s="32">
        <f t="shared" si="0"/>
        <v>57.647428860295172</v>
      </c>
      <c r="H11" s="22">
        <v>1.3209280000000001</v>
      </c>
      <c r="I11" s="32">
        <f t="shared" si="1"/>
        <v>21.285117524101352</v>
      </c>
      <c r="K11" s="57"/>
      <c r="L11" s="54"/>
      <c r="M11" s="19">
        <v>112.5</v>
      </c>
      <c r="N11" s="20">
        <v>6.2058759999999999</v>
      </c>
      <c r="O11" s="23">
        <v>10.599079</v>
      </c>
      <c r="P11" s="32">
        <f t="shared" si="2"/>
        <v>58.551087316171525</v>
      </c>
      <c r="Q11" s="22">
        <v>2.4803229999999998</v>
      </c>
      <c r="R11" s="32">
        <f t="shared" si="3"/>
        <v>39.967330961817474</v>
      </c>
      <c r="T11" s="57"/>
      <c r="U11" s="54"/>
      <c r="V11" s="19">
        <v>112.5</v>
      </c>
      <c r="W11" s="20">
        <v>6.2058759999999999</v>
      </c>
      <c r="X11" s="18">
        <v>11.893395</v>
      </c>
      <c r="Y11" s="32">
        <f t="shared" si="4"/>
        <v>52.179180124766724</v>
      </c>
      <c r="Z11" s="20">
        <v>2.3107009999999999</v>
      </c>
      <c r="AA11" s="32">
        <f t="shared" si="5"/>
        <v>37.234082666169932</v>
      </c>
      <c r="AC11" s="57"/>
      <c r="AD11" s="54"/>
      <c r="AE11" s="19">
        <v>112.5</v>
      </c>
      <c r="AF11" s="20">
        <v>6.2058759999999999</v>
      </c>
      <c r="AG11" s="18">
        <v>11.708731</v>
      </c>
      <c r="AH11" s="32">
        <f t="shared" si="6"/>
        <v>53.002122945688988</v>
      </c>
      <c r="AI11" s="26">
        <v>2.6170740000000001</v>
      </c>
      <c r="AJ11" s="32">
        <f t="shared" si="7"/>
        <v>42.170903833721461</v>
      </c>
      <c r="AL11" s="57"/>
      <c r="AM11" s="54"/>
      <c r="AN11" s="19">
        <v>112.5</v>
      </c>
      <c r="AO11" s="20">
        <v>6.2058759999999999</v>
      </c>
      <c r="AP11" s="24">
        <v>10.858599999999999</v>
      </c>
      <c r="AQ11" s="32">
        <f t="shared" si="8"/>
        <v>57.151713848930804</v>
      </c>
      <c r="AR11" s="19">
        <v>2.4988000000000001</v>
      </c>
      <c r="AS11" s="32">
        <f t="shared" si="9"/>
        <v>40.265064915895842</v>
      </c>
      <c r="AU11" s="57"/>
      <c r="AV11" s="54"/>
      <c r="AW11" s="19">
        <v>112.5</v>
      </c>
      <c r="AX11" s="20">
        <v>6.2058759999999999</v>
      </c>
      <c r="AY11" s="19">
        <v>11.375299999999999</v>
      </c>
      <c r="AZ11" s="32">
        <f t="shared" si="10"/>
        <v>54.555712816365279</v>
      </c>
      <c r="BA11" s="19">
        <v>2.5653999999999999</v>
      </c>
      <c r="BB11" s="32">
        <f t="shared" si="11"/>
        <v>41.338241369953245</v>
      </c>
      <c r="BD11" s="57"/>
      <c r="BE11" s="54"/>
      <c r="BF11" s="19">
        <v>112.5</v>
      </c>
      <c r="BG11" s="20">
        <v>6.2058759999999999</v>
      </c>
      <c r="BH11" s="27">
        <v>11.793900000000001</v>
      </c>
      <c r="BI11" s="32">
        <f>(BG11*100)/BH11</f>
        <v>52.619371030787093</v>
      </c>
      <c r="BJ11" s="20">
        <v>0.78710000000000002</v>
      </c>
      <c r="BK11" s="32">
        <f>((BJ11*100)/BG11)</f>
        <v>12.683140945774619</v>
      </c>
      <c r="BM11" s="57"/>
      <c r="BN11" s="54"/>
      <c r="BO11" s="19">
        <v>112.5</v>
      </c>
      <c r="BP11" s="20">
        <v>6.2058759999999999</v>
      </c>
      <c r="BQ11" s="27">
        <v>11.654999999999999</v>
      </c>
      <c r="BR11" s="32">
        <f>(BP11*100)/BQ11</f>
        <v>53.246469326469324</v>
      </c>
      <c r="BS11" s="19">
        <v>2.5630000000000002</v>
      </c>
      <c r="BT11" s="32">
        <f>((BS11*100)/BP11)</f>
        <v>41.299568344581814</v>
      </c>
      <c r="BV11" s="57"/>
      <c r="BW11" s="54"/>
      <c r="BX11" s="19">
        <v>112.5</v>
      </c>
      <c r="BY11" s="20">
        <v>6.2058759999999999</v>
      </c>
      <c r="BZ11" s="29">
        <v>11.724</v>
      </c>
      <c r="CA11" s="32">
        <f>(BY11*100)/BZ11</f>
        <v>52.933094506994195</v>
      </c>
      <c r="CB11" s="31">
        <v>2.4889000000000001</v>
      </c>
      <c r="CC11" s="32">
        <f>((CB11*100)/BY11)</f>
        <v>40.10553868623866</v>
      </c>
    </row>
    <row r="12" spans="1:81" x14ac:dyDescent="0.25">
      <c r="B12" s="55">
        <v>80</v>
      </c>
      <c r="C12" s="54">
        <v>15</v>
      </c>
      <c r="D12" s="19">
        <v>37.5</v>
      </c>
      <c r="E12" s="20">
        <v>16.474564000000001</v>
      </c>
      <c r="F12" s="22">
        <v>21.502851</v>
      </c>
      <c r="G12" s="32">
        <f t="shared" si="0"/>
        <v>76.615719469013669</v>
      </c>
      <c r="H12" s="22">
        <v>4.5205169999999999</v>
      </c>
      <c r="I12" s="32">
        <f t="shared" si="1"/>
        <v>27.439372598874236</v>
      </c>
      <c r="K12" s="55">
        <v>80</v>
      </c>
      <c r="L12" s="54">
        <v>15</v>
      </c>
      <c r="M12" s="19">
        <v>37.5</v>
      </c>
      <c r="N12" s="20">
        <v>16.474564000000001</v>
      </c>
      <c r="O12" s="23">
        <v>21.336445000000001</v>
      </c>
      <c r="P12" s="32">
        <f t="shared" si="2"/>
        <v>77.213256472669173</v>
      </c>
      <c r="Q12" s="22">
        <v>7.2734930000000002</v>
      </c>
      <c r="R12" s="32">
        <f t="shared" si="3"/>
        <v>44.149836074569251</v>
      </c>
      <c r="T12" s="55">
        <v>80</v>
      </c>
      <c r="U12" s="54">
        <v>15</v>
      </c>
      <c r="V12" s="19">
        <v>37.5</v>
      </c>
      <c r="W12" s="20">
        <v>16.474564000000001</v>
      </c>
      <c r="X12" s="18">
        <v>22.615611000000001</v>
      </c>
      <c r="Y12" s="32">
        <f t="shared" si="4"/>
        <v>72.845982361475876</v>
      </c>
      <c r="Z12" s="20">
        <v>6.7876349999999999</v>
      </c>
      <c r="AA12" s="32">
        <f t="shared" si="5"/>
        <v>41.200695812040912</v>
      </c>
      <c r="AC12" s="55">
        <v>80</v>
      </c>
      <c r="AD12" s="54">
        <v>15</v>
      </c>
      <c r="AE12" s="19">
        <v>37.5</v>
      </c>
      <c r="AF12" s="20">
        <v>16.474564000000001</v>
      </c>
      <c r="AG12" s="18">
        <v>22.434028000000001</v>
      </c>
      <c r="AH12" s="32">
        <f t="shared" si="6"/>
        <v>73.435604163460965</v>
      </c>
      <c r="AI12" s="26">
        <v>7.6651850000000001</v>
      </c>
      <c r="AJ12" s="32">
        <f t="shared" si="7"/>
        <v>46.527392166493755</v>
      </c>
      <c r="AL12" s="55">
        <v>80</v>
      </c>
      <c r="AM12" s="54">
        <v>15</v>
      </c>
      <c r="AN12" s="19">
        <v>37.5</v>
      </c>
      <c r="AO12" s="20">
        <v>16.474564000000001</v>
      </c>
      <c r="AP12" s="24">
        <v>21.604900000000001</v>
      </c>
      <c r="AQ12" s="32">
        <f t="shared" si="8"/>
        <v>76.253831306786878</v>
      </c>
      <c r="AR12" s="19">
        <v>7.3266</v>
      </c>
      <c r="AS12" s="32">
        <f t="shared" si="9"/>
        <v>44.472193619205946</v>
      </c>
      <c r="AU12" s="55">
        <v>80</v>
      </c>
      <c r="AV12" s="54">
        <v>15</v>
      </c>
      <c r="AW12" s="19">
        <v>37.5</v>
      </c>
      <c r="AX12" s="20">
        <v>16.474564000000001</v>
      </c>
      <c r="AY12" s="19">
        <v>22.11</v>
      </c>
      <c r="AZ12" s="32">
        <f t="shared" si="10"/>
        <v>74.511822704658528</v>
      </c>
      <c r="BA12" s="19">
        <v>7.5172999999999996</v>
      </c>
      <c r="BB12" s="32">
        <f t="shared" si="11"/>
        <v>45.629735633671395</v>
      </c>
      <c r="BD12" s="55">
        <v>80</v>
      </c>
      <c r="BE12" s="54">
        <v>15</v>
      </c>
      <c r="BF12" s="19">
        <v>37.5</v>
      </c>
      <c r="BG12" s="20">
        <v>16.474564000000001</v>
      </c>
      <c r="BH12" s="27">
        <v>22.517800000000001</v>
      </c>
      <c r="BI12" s="32">
        <f>(BG12*100)/BH12</f>
        <v>73.16240485304958</v>
      </c>
      <c r="BJ12" s="20">
        <v>2.3612000000000002</v>
      </c>
      <c r="BK12" s="32">
        <f>((BJ12*100)/BG12)</f>
        <v>14.332397506847526</v>
      </c>
      <c r="BM12" s="55">
        <v>80</v>
      </c>
      <c r="BN12" s="54">
        <v>15</v>
      </c>
      <c r="BO12" s="19">
        <v>37.5</v>
      </c>
      <c r="BP12" s="20">
        <v>16.474564000000001</v>
      </c>
      <c r="BQ12" s="27">
        <v>22.381</v>
      </c>
      <c r="BR12" s="32">
        <f>(BP12*100)/BQ12</f>
        <v>73.609597426388461</v>
      </c>
      <c r="BS12" s="19">
        <v>7.5103999999999997</v>
      </c>
      <c r="BT12" s="32">
        <f>((BS12*100)/BP12)</f>
        <v>45.587852886425395</v>
      </c>
      <c r="BV12" s="55">
        <v>80</v>
      </c>
      <c r="BW12" s="54">
        <v>15</v>
      </c>
      <c r="BX12" s="19">
        <v>37.5</v>
      </c>
      <c r="BY12" s="20">
        <v>16.474564000000001</v>
      </c>
      <c r="BZ12" s="29">
        <v>22.449200000000001</v>
      </c>
      <c r="CA12" s="32">
        <f>(BY12*100)/BZ12</f>
        <v>73.385973664985826</v>
      </c>
      <c r="CB12" s="31">
        <v>7.2981999999999996</v>
      </c>
      <c r="CC12" s="32">
        <f>((CB12*100)/BY12)</f>
        <v>44.299806659526766</v>
      </c>
    </row>
    <row r="13" spans="1:81" x14ac:dyDescent="0.25">
      <c r="B13" s="56"/>
      <c r="C13" s="54"/>
      <c r="D13" s="21">
        <v>75</v>
      </c>
      <c r="E13" s="20">
        <v>11.058202</v>
      </c>
      <c r="F13" s="22">
        <v>14.172446000000001</v>
      </c>
      <c r="G13" s="32">
        <f t="shared" si="0"/>
        <v>78.026065507675938</v>
      </c>
      <c r="H13" s="22">
        <v>2.2782499999999999</v>
      </c>
      <c r="I13" s="32">
        <f t="shared" si="1"/>
        <v>20.60235470467984</v>
      </c>
      <c r="K13" s="56"/>
      <c r="L13" s="54"/>
      <c r="M13" s="21">
        <v>75</v>
      </c>
      <c r="N13" s="20">
        <v>11.058202</v>
      </c>
      <c r="O13" s="23">
        <v>14.003061000000001</v>
      </c>
      <c r="P13" s="32">
        <f t="shared" si="2"/>
        <v>78.969890940273686</v>
      </c>
      <c r="Q13" s="22">
        <v>3.7110609999999999</v>
      </c>
      <c r="R13" s="32">
        <f t="shared" si="3"/>
        <v>33.559352596380492</v>
      </c>
      <c r="T13" s="56"/>
      <c r="U13" s="54"/>
      <c r="V13" s="21">
        <v>75</v>
      </c>
      <c r="W13" s="20">
        <v>11.058202</v>
      </c>
      <c r="X13" s="18">
        <v>15.297525</v>
      </c>
      <c r="Y13" s="32">
        <f t="shared" si="4"/>
        <v>72.287523635359307</v>
      </c>
      <c r="Z13" s="20">
        <v>3.4579049999999998</v>
      </c>
      <c r="AA13" s="32">
        <f t="shared" si="5"/>
        <v>31.270047336809363</v>
      </c>
      <c r="AC13" s="56"/>
      <c r="AD13" s="54"/>
      <c r="AE13" s="21">
        <v>75</v>
      </c>
      <c r="AF13" s="20">
        <v>11.058202</v>
      </c>
      <c r="AG13" s="18">
        <v>15.114379</v>
      </c>
      <c r="AH13" s="32">
        <f t="shared" si="6"/>
        <v>73.163455805891857</v>
      </c>
      <c r="AI13" s="26">
        <v>3.9151560000000001</v>
      </c>
      <c r="AJ13" s="32">
        <f t="shared" si="7"/>
        <v>35.40499621909602</v>
      </c>
      <c r="AL13" s="56"/>
      <c r="AM13" s="54"/>
      <c r="AN13" s="21">
        <v>75</v>
      </c>
      <c r="AO13" s="20">
        <v>11.058202</v>
      </c>
      <c r="AP13" s="24">
        <v>14.270799999999999</v>
      </c>
      <c r="AQ13" s="32">
        <f t="shared" si="8"/>
        <v>77.488311797516602</v>
      </c>
      <c r="AR13" s="19">
        <v>3.7387000000000001</v>
      </c>
      <c r="AS13" s="32">
        <f t="shared" si="9"/>
        <v>33.809293771265892</v>
      </c>
      <c r="AU13" s="56"/>
      <c r="AV13" s="54"/>
      <c r="AW13" s="21">
        <v>75</v>
      </c>
      <c r="AX13" s="20">
        <v>11.058202</v>
      </c>
      <c r="AY13" s="19">
        <v>14.786199999999999</v>
      </c>
      <c r="AZ13" s="32">
        <f t="shared" si="10"/>
        <v>74.787315199307457</v>
      </c>
      <c r="BA13" s="19">
        <v>3.8380999999999998</v>
      </c>
      <c r="BB13" s="32">
        <f t="shared" si="11"/>
        <v>34.708174077485651</v>
      </c>
      <c r="BD13" s="56"/>
      <c r="BE13" s="54"/>
      <c r="BF13" s="21">
        <v>75</v>
      </c>
      <c r="BG13" s="20">
        <v>11.058202</v>
      </c>
      <c r="BH13" s="27">
        <v>15.1988</v>
      </c>
      <c r="BI13" s="32">
        <f>(BG13*100)/BH13</f>
        <v>72.757072926809997</v>
      </c>
      <c r="BJ13" s="20">
        <v>1.1806000000000001</v>
      </c>
      <c r="BK13" s="32">
        <f>((BJ13*100)/BG13)</f>
        <v>10.676238325181616</v>
      </c>
      <c r="BM13" s="56"/>
      <c r="BN13" s="54"/>
      <c r="BO13" s="21">
        <v>75</v>
      </c>
      <c r="BP13" s="20">
        <v>11.058202</v>
      </c>
      <c r="BQ13" s="27">
        <v>15.061</v>
      </c>
      <c r="BR13" s="32">
        <f>(BP13*100)/BQ13</f>
        <v>73.422760772857046</v>
      </c>
      <c r="BS13" s="19">
        <v>3.8344999999999998</v>
      </c>
      <c r="BT13" s="32">
        <f>((BS13*100)/BP13)</f>
        <v>34.675619056334838</v>
      </c>
      <c r="BV13" s="56"/>
      <c r="BW13" s="54"/>
      <c r="BX13" s="21">
        <v>75</v>
      </c>
      <c r="BY13" s="20">
        <v>11.058202</v>
      </c>
      <c r="BZ13" s="29">
        <v>15.1296</v>
      </c>
      <c r="CA13" s="32">
        <f>(BY13*100)/BZ13</f>
        <v>73.08985035956006</v>
      </c>
      <c r="CB13" s="31">
        <v>3.7239</v>
      </c>
      <c r="CC13" s="32">
        <f>((CB13*100)/BY13)</f>
        <v>33.67545646209031</v>
      </c>
    </row>
    <row r="14" spans="1:81" x14ac:dyDescent="0.25">
      <c r="B14" s="57"/>
      <c r="C14" s="54"/>
      <c r="D14" s="19">
        <v>112.5</v>
      </c>
      <c r="E14" s="20">
        <v>8.5327730000000006</v>
      </c>
      <c r="F14" s="22">
        <v>10.765226</v>
      </c>
      <c r="G14" s="32">
        <f t="shared" si="0"/>
        <v>79.262367552710927</v>
      </c>
      <c r="H14" s="22">
        <v>1.5204089999999999</v>
      </c>
      <c r="I14" s="32">
        <f t="shared" si="1"/>
        <v>17.818463001418177</v>
      </c>
      <c r="K14" s="57"/>
      <c r="L14" s="54"/>
      <c r="M14" s="19">
        <v>112.5</v>
      </c>
      <c r="N14" s="20">
        <v>8.5327730000000006</v>
      </c>
      <c r="O14" s="23">
        <v>10.600379</v>
      </c>
      <c r="P14" s="32">
        <f t="shared" si="2"/>
        <v>80.494980415322885</v>
      </c>
      <c r="Q14" s="22">
        <v>2.4803229999999998</v>
      </c>
      <c r="R14" s="32">
        <f t="shared" si="3"/>
        <v>29.068193891950479</v>
      </c>
      <c r="T14" s="57"/>
      <c r="U14" s="54"/>
      <c r="V14" s="19">
        <v>112.5</v>
      </c>
      <c r="W14" s="20">
        <v>8.5327730000000006</v>
      </c>
      <c r="X14" s="18">
        <v>11.893395</v>
      </c>
      <c r="Y14" s="32">
        <f t="shared" si="4"/>
        <v>71.743795610925233</v>
      </c>
      <c r="Z14" s="20">
        <v>2.3107009999999999</v>
      </c>
      <c r="AA14" s="32">
        <f t="shared" si="5"/>
        <v>27.080305546625929</v>
      </c>
      <c r="AC14" s="57"/>
      <c r="AD14" s="54"/>
      <c r="AE14" s="19">
        <v>112.5</v>
      </c>
      <c r="AF14" s="20">
        <v>8.5327730000000006</v>
      </c>
      <c r="AG14" s="18">
        <v>11.708731</v>
      </c>
      <c r="AH14" s="32">
        <f t="shared" si="6"/>
        <v>72.875301345636871</v>
      </c>
      <c r="AI14" s="26">
        <v>2.6170740000000001</v>
      </c>
      <c r="AJ14" s="32">
        <f t="shared" si="7"/>
        <v>30.670849910105424</v>
      </c>
      <c r="AL14" s="57"/>
      <c r="AM14" s="54"/>
      <c r="AN14" s="19">
        <v>112.5</v>
      </c>
      <c r="AO14" s="20">
        <v>8.5327730000000006</v>
      </c>
      <c r="AP14" s="24">
        <v>10.858599999999999</v>
      </c>
      <c r="AQ14" s="32">
        <f t="shared" si="8"/>
        <v>78.580783894793086</v>
      </c>
      <c r="AR14" s="19">
        <v>2.4988000000000001</v>
      </c>
      <c r="AS14" s="32">
        <f t="shared" si="9"/>
        <v>29.284735454699195</v>
      </c>
      <c r="AU14" s="57"/>
      <c r="AV14" s="54"/>
      <c r="AW14" s="19">
        <v>112.5</v>
      </c>
      <c r="AX14" s="20">
        <v>8.5327730000000006</v>
      </c>
      <c r="AY14" s="19">
        <v>11.3758</v>
      </c>
      <c r="AZ14" s="32">
        <f t="shared" si="10"/>
        <v>75.008113715079389</v>
      </c>
      <c r="BA14" s="19">
        <v>2.5653999999999999</v>
      </c>
      <c r="BB14" s="32">
        <f t="shared" si="11"/>
        <v>30.065255456813389</v>
      </c>
      <c r="BD14" s="57"/>
      <c r="BE14" s="54"/>
      <c r="BF14" s="19">
        <v>112.5</v>
      </c>
      <c r="BG14" s="20">
        <v>8.5327730000000006</v>
      </c>
      <c r="BH14" s="27">
        <v>11.793900000000001</v>
      </c>
      <c r="BI14" s="32">
        <f>(BG14*100)/BH14</f>
        <v>72.349036366257138</v>
      </c>
      <c r="BJ14" s="20">
        <v>0.78710000000000002</v>
      </c>
      <c r="BK14" s="32">
        <f>((BJ14*100)/BG14)</f>
        <v>9.2244338388001186</v>
      </c>
      <c r="BM14" s="57"/>
      <c r="BN14" s="54"/>
      <c r="BO14" s="19">
        <v>112.5</v>
      </c>
      <c r="BP14" s="20">
        <v>8.5327730000000006</v>
      </c>
      <c r="BQ14" s="27">
        <v>11.654999999999999</v>
      </c>
      <c r="BR14" s="32">
        <f>(BP14*100)/BQ14</f>
        <v>73.211265551265569</v>
      </c>
      <c r="BS14" s="19">
        <v>2.5630000000000002</v>
      </c>
      <c r="BT14" s="32">
        <f>((BS14*100)/BP14)</f>
        <v>30.03712860989036</v>
      </c>
      <c r="BV14" s="57"/>
      <c r="BW14" s="54"/>
      <c r="BX14" s="19">
        <v>112.5</v>
      </c>
      <c r="BY14" s="20">
        <v>8.5327730000000006</v>
      </c>
      <c r="BZ14" s="29">
        <v>11.724</v>
      </c>
      <c r="CA14" s="32">
        <f>(BY14*100)/BZ14</f>
        <v>72.780390651654727</v>
      </c>
      <c r="CB14" s="31">
        <v>2.4889000000000001</v>
      </c>
      <c r="CC14" s="32">
        <f>((CB14*100)/BY14)</f>
        <v>29.168712211141678</v>
      </c>
    </row>
    <row r="15" spans="1:81" x14ac:dyDescent="0.25">
      <c r="B15" s="55">
        <v>90</v>
      </c>
      <c r="C15" s="54">
        <v>15</v>
      </c>
      <c r="D15" s="19">
        <v>37.5</v>
      </c>
      <c r="E15" s="20">
        <v>20.577943999999999</v>
      </c>
      <c r="F15" s="22">
        <v>21.502851</v>
      </c>
      <c r="G15" s="32">
        <f t="shared" si="0"/>
        <v>95.69867735213343</v>
      </c>
      <c r="H15" s="22">
        <v>4.5205169999999999</v>
      </c>
      <c r="I15" s="32">
        <f t="shared" si="1"/>
        <v>21.967777733285697</v>
      </c>
      <c r="K15" s="55">
        <v>90</v>
      </c>
      <c r="L15" s="54">
        <v>15</v>
      </c>
      <c r="M15" s="19">
        <v>37.5</v>
      </c>
      <c r="N15" s="20">
        <v>20.577943999999999</v>
      </c>
      <c r="O15" s="23">
        <v>21.336445000000001</v>
      </c>
      <c r="P15" s="32">
        <f t="shared" si="2"/>
        <v>96.445045086001898</v>
      </c>
      <c r="Q15" s="22">
        <v>7.2734930000000002</v>
      </c>
      <c r="R15" s="32">
        <f t="shared" si="3"/>
        <v>35.34606275534621</v>
      </c>
      <c r="T15" s="55">
        <v>90</v>
      </c>
      <c r="U15" s="54">
        <v>15</v>
      </c>
      <c r="V15" s="19">
        <v>37.5</v>
      </c>
      <c r="W15" s="20">
        <v>20.577943999999999</v>
      </c>
      <c r="X15" s="18">
        <v>22.615611000000001</v>
      </c>
      <c r="Y15" s="32">
        <f t="shared" si="4"/>
        <v>90.989998015087878</v>
      </c>
      <c r="Z15" s="20">
        <v>6.7876349999999999</v>
      </c>
      <c r="AA15" s="32">
        <f t="shared" si="5"/>
        <v>32.985000833902554</v>
      </c>
      <c r="AC15" s="55">
        <v>90</v>
      </c>
      <c r="AD15" s="54">
        <v>15</v>
      </c>
      <c r="AE15" s="19">
        <v>37.5</v>
      </c>
      <c r="AF15" s="20">
        <v>20.577943999999999</v>
      </c>
      <c r="AG15" s="18">
        <v>22.434028000000001</v>
      </c>
      <c r="AH15" s="32">
        <f t="shared" si="6"/>
        <v>91.726479079013345</v>
      </c>
      <c r="AI15" s="26">
        <v>7.6651850000000001</v>
      </c>
      <c r="AJ15" s="32">
        <f t="shared" si="7"/>
        <v>37.249518222034233</v>
      </c>
      <c r="AL15" s="55">
        <v>90</v>
      </c>
      <c r="AM15" s="54">
        <v>15</v>
      </c>
      <c r="AN15" s="19">
        <v>37.5</v>
      </c>
      <c r="AO15" s="20">
        <v>20.577943999999999</v>
      </c>
      <c r="AP15" s="24">
        <v>21.604900000000001</v>
      </c>
      <c r="AQ15" s="32">
        <f t="shared" si="8"/>
        <v>95.246652379784209</v>
      </c>
      <c r="AR15" s="19">
        <v>7.3266</v>
      </c>
      <c r="AS15" s="32">
        <f t="shared" si="9"/>
        <v>35.604140044311521</v>
      </c>
      <c r="AU15" s="55">
        <v>90</v>
      </c>
      <c r="AV15" s="54">
        <v>15</v>
      </c>
      <c r="AW15" s="19">
        <v>37.5</v>
      </c>
      <c r="AX15" s="20">
        <v>20.577943999999999</v>
      </c>
      <c r="AY15" s="19">
        <v>22.11</v>
      </c>
      <c r="AZ15" s="32">
        <f t="shared" si="10"/>
        <v>93.07075531433739</v>
      </c>
      <c r="BA15" s="19">
        <v>7.5172999999999996</v>
      </c>
      <c r="BB15" s="32">
        <f t="shared" si="11"/>
        <v>36.530860420263565</v>
      </c>
      <c r="BD15" s="55">
        <v>90</v>
      </c>
      <c r="BE15" s="54">
        <v>15</v>
      </c>
      <c r="BF15" s="19">
        <v>37.5</v>
      </c>
      <c r="BG15" s="20">
        <v>20.577943999999999</v>
      </c>
      <c r="BH15" s="27">
        <v>22.517800000000001</v>
      </c>
      <c r="BI15" s="32">
        <f>(BG15*100)/BH15</f>
        <v>91.385233015658713</v>
      </c>
      <c r="BJ15" s="20">
        <v>2.3612000000000002</v>
      </c>
      <c r="BK15" s="32">
        <f>((BJ15*100)/BG15)</f>
        <v>11.47442135132645</v>
      </c>
      <c r="BM15" s="55">
        <v>90</v>
      </c>
      <c r="BN15" s="54">
        <v>15</v>
      </c>
      <c r="BO15" s="19">
        <v>37.5</v>
      </c>
      <c r="BP15" s="20">
        <v>20.577943999999999</v>
      </c>
      <c r="BQ15" s="27">
        <v>22.381</v>
      </c>
      <c r="BR15" s="32">
        <f>(BP15*100)/BQ15</f>
        <v>91.943809481256409</v>
      </c>
      <c r="BS15" s="19">
        <v>7.5103999999999997</v>
      </c>
      <c r="BT15" s="32">
        <f>((BS15*100)/BP15)</f>
        <v>36.497329373624495</v>
      </c>
      <c r="BV15" s="55">
        <v>90</v>
      </c>
      <c r="BW15" s="54">
        <v>15</v>
      </c>
      <c r="BX15" s="19">
        <v>37.5</v>
      </c>
      <c r="BY15" s="20">
        <v>20.577943999999999</v>
      </c>
      <c r="BZ15" s="29">
        <v>22.449200000000001</v>
      </c>
      <c r="CA15" s="32">
        <f>(BY15*100)/BZ15</f>
        <v>91.664486930491947</v>
      </c>
      <c r="CB15" s="31">
        <v>7.2981999999999996</v>
      </c>
      <c r="CC15" s="32">
        <f>((CB15*100)/BY15)</f>
        <v>35.466128200173934</v>
      </c>
    </row>
    <row r="16" spans="1:81" x14ac:dyDescent="0.25">
      <c r="B16" s="56"/>
      <c r="C16" s="54"/>
      <c r="D16" s="21">
        <v>75</v>
      </c>
      <c r="E16" s="20">
        <v>13.834158</v>
      </c>
      <c r="F16" s="22">
        <v>14.172615</v>
      </c>
      <c r="G16" s="32">
        <f t="shared" si="0"/>
        <v>97.611894488067307</v>
      </c>
      <c r="H16" s="22">
        <v>2.2782499999999999</v>
      </c>
      <c r="I16" s="32">
        <f t="shared" si="1"/>
        <v>16.468295359934444</v>
      </c>
      <c r="K16" s="56"/>
      <c r="L16" s="54"/>
      <c r="M16" s="21">
        <v>75</v>
      </c>
      <c r="N16" s="20">
        <v>13.834158</v>
      </c>
      <c r="O16" s="23">
        <v>14.376192</v>
      </c>
      <c r="P16" s="32">
        <f t="shared" si="2"/>
        <v>96.229641340349374</v>
      </c>
      <c r="Q16" s="22">
        <v>3.7110609999999999</v>
      </c>
      <c r="R16" s="32">
        <f t="shared" si="3"/>
        <v>26.82534780938601</v>
      </c>
      <c r="T16" s="56"/>
      <c r="U16" s="54"/>
      <c r="V16" s="21">
        <v>75</v>
      </c>
      <c r="W16" s="20">
        <v>13.834158</v>
      </c>
      <c r="X16" s="18">
        <v>15.297525</v>
      </c>
      <c r="Y16" s="32">
        <f t="shared" si="4"/>
        <v>90.433962356655726</v>
      </c>
      <c r="Z16" s="20">
        <v>3.4579049999999998</v>
      </c>
      <c r="AA16" s="32">
        <f t="shared" si="5"/>
        <v>24.995413526432181</v>
      </c>
      <c r="AC16" s="56"/>
      <c r="AD16" s="54"/>
      <c r="AE16" s="21">
        <v>75</v>
      </c>
      <c r="AF16" s="20">
        <v>13.834158</v>
      </c>
      <c r="AG16" s="18">
        <v>15.114379</v>
      </c>
      <c r="AH16" s="32">
        <f t="shared" si="6"/>
        <v>91.529781011843099</v>
      </c>
      <c r="AI16" s="26">
        <v>3.9151560000000001</v>
      </c>
      <c r="AJ16" s="32">
        <f t="shared" si="7"/>
        <v>28.300645402488534</v>
      </c>
      <c r="AL16" s="56"/>
      <c r="AM16" s="54"/>
      <c r="AN16" s="21">
        <v>75</v>
      </c>
      <c r="AO16" s="20">
        <v>13.834158</v>
      </c>
      <c r="AP16" s="24">
        <v>14.271100000000001</v>
      </c>
      <c r="AQ16" s="32">
        <f t="shared" si="8"/>
        <v>96.938273854152797</v>
      </c>
      <c r="AR16" s="19">
        <v>3.7387000000000001</v>
      </c>
      <c r="AS16" s="32">
        <f t="shared" si="9"/>
        <v>27.025135899127363</v>
      </c>
      <c r="AU16" s="56"/>
      <c r="AV16" s="54"/>
      <c r="AW16" s="21">
        <v>75</v>
      </c>
      <c r="AX16" s="20">
        <v>13.834158</v>
      </c>
      <c r="AY16" s="19">
        <v>14.786199999999999</v>
      </c>
      <c r="AZ16" s="32">
        <f t="shared" si="10"/>
        <v>93.561280112537375</v>
      </c>
      <c r="BA16" s="19">
        <v>3.8380999999999998</v>
      </c>
      <c r="BB16" s="32">
        <f t="shared" si="11"/>
        <v>27.743647282328276</v>
      </c>
      <c r="BD16" s="56"/>
      <c r="BE16" s="54"/>
      <c r="BF16" s="21">
        <v>75</v>
      </c>
      <c r="BG16" s="20">
        <v>13.834158</v>
      </c>
      <c r="BH16" s="27">
        <v>15.1988</v>
      </c>
      <c r="BI16" s="32">
        <f>(BG16*100)/BH16</f>
        <v>91.021383267100035</v>
      </c>
      <c r="BJ16" s="20">
        <v>1.1806000000000001</v>
      </c>
      <c r="BK16" s="32">
        <f>((BJ16*100)/BG16)</f>
        <v>8.533949084577463</v>
      </c>
      <c r="BM16" s="56"/>
      <c r="BN16" s="54"/>
      <c r="BO16" s="21">
        <v>75</v>
      </c>
      <c r="BP16" s="20">
        <v>13.834158</v>
      </c>
      <c r="BQ16" s="27">
        <v>15.061</v>
      </c>
      <c r="BR16" s="32">
        <f>(BP16*100)/BQ16</f>
        <v>91.85417966934466</v>
      </c>
      <c r="BS16" s="19">
        <v>3.8344999999999998</v>
      </c>
      <c r="BT16" s="32">
        <f>((BS16*100)/BP16)</f>
        <v>27.71762473726265</v>
      </c>
      <c r="BV16" s="56"/>
      <c r="BW16" s="54"/>
      <c r="BX16" s="21">
        <v>75</v>
      </c>
      <c r="BY16" s="20">
        <v>13.834158</v>
      </c>
      <c r="BZ16" s="29">
        <v>15.1296</v>
      </c>
      <c r="CA16" s="32">
        <f>(BY16*100)/BZ16</f>
        <v>91.437698286802032</v>
      </c>
      <c r="CB16" s="31">
        <v>3.7239</v>
      </c>
      <c r="CC16" s="32">
        <f>((CB16*100)/BY16)</f>
        <v>26.918154324968672</v>
      </c>
    </row>
    <row r="17" spans="2:81" x14ac:dyDescent="0.25">
      <c r="B17" s="57"/>
      <c r="C17" s="54"/>
      <c r="D17" s="19">
        <v>112.5</v>
      </c>
      <c r="E17" s="20">
        <v>10.747821</v>
      </c>
      <c r="F17" s="22">
        <v>10.765618999999999</v>
      </c>
      <c r="G17" s="32">
        <f t="shared" si="0"/>
        <v>99.834677411489295</v>
      </c>
      <c r="H17" s="22">
        <v>1.5204089999999999</v>
      </c>
      <c r="I17" s="32">
        <f t="shared" si="1"/>
        <v>14.146206938131924</v>
      </c>
      <c r="K17" s="57"/>
      <c r="L17" s="54"/>
      <c r="M17" s="19">
        <v>112.5</v>
      </c>
      <c r="N17" s="20">
        <v>10.747821</v>
      </c>
      <c r="O17" s="23">
        <v>10.600379</v>
      </c>
      <c r="P17" s="32">
        <f t="shared" si="2"/>
        <v>101.39091253246698</v>
      </c>
      <c r="Q17" s="22">
        <v>2.4803229999999998</v>
      </c>
      <c r="R17" s="32">
        <f t="shared" si="3"/>
        <v>23.077449838437019</v>
      </c>
      <c r="T17" s="57"/>
      <c r="U17" s="54"/>
      <c r="V17" s="19">
        <v>112.5</v>
      </c>
      <c r="W17" s="20">
        <v>10.747821</v>
      </c>
      <c r="X17" s="18">
        <v>11.893395</v>
      </c>
      <c r="Y17" s="32">
        <f t="shared" si="4"/>
        <v>90.367981556149431</v>
      </c>
      <c r="Z17" s="20">
        <v>2.3107009999999999</v>
      </c>
      <c r="AA17" s="32">
        <f t="shared" si="5"/>
        <v>21.499250871409192</v>
      </c>
      <c r="AC17" s="57"/>
      <c r="AD17" s="54"/>
      <c r="AE17" s="19">
        <v>112.5</v>
      </c>
      <c r="AF17" s="20">
        <v>10.747821</v>
      </c>
      <c r="AG17" s="18">
        <v>11.708731</v>
      </c>
      <c r="AH17" s="32">
        <f t="shared" si="6"/>
        <v>91.793218240302892</v>
      </c>
      <c r="AI17" s="26">
        <v>2.6170740000000001</v>
      </c>
      <c r="AJ17" s="32">
        <f t="shared" si="7"/>
        <v>24.349810068478067</v>
      </c>
      <c r="AL17" s="57"/>
      <c r="AM17" s="54"/>
      <c r="AN17" s="19">
        <v>112.5</v>
      </c>
      <c r="AO17" s="20">
        <v>10.747821</v>
      </c>
      <c r="AP17" s="24">
        <v>10.859400000000001</v>
      </c>
      <c r="AQ17" s="32">
        <f t="shared" si="8"/>
        <v>98.972512293496862</v>
      </c>
      <c r="AR17" s="19">
        <v>2.4988000000000001</v>
      </c>
      <c r="AS17" s="32">
        <f t="shared" si="9"/>
        <v>23.2493637547555</v>
      </c>
      <c r="AU17" s="57"/>
      <c r="AV17" s="54"/>
      <c r="AW17" s="19">
        <v>112.5</v>
      </c>
      <c r="AX17" s="20">
        <v>10.747821</v>
      </c>
      <c r="AY17" s="19">
        <v>11.3758</v>
      </c>
      <c r="AZ17" s="32">
        <f t="shared" si="10"/>
        <v>94.479693735825165</v>
      </c>
      <c r="BA17" s="19">
        <v>2.5653999999999999</v>
      </c>
      <c r="BB17" s="32">
        <f t="shared" si="11"/>
        <v>23.869024242216163</v>
      </c>
      <c r="BD17" s="57"/>
      <c r="BE17" s="54"/>
      <c r="BF17" s="19">
        <v>112.5</v>
      </c>
      <c r="BG17" s="20">
        <v>10.747821</v>
      </c>
      <c r="BH17" s="27">
        <v>11.793900000000001</v>
      </c>
      <c r="BI17" s="32">
        <f>(BG17*100)/BH17</f>
        <v>91.130338564851314</v>
      </c>
      <c r="BJ17" s="20">
        <v>0.78710000000000002</v>
      </c>
      <c r="BK17" s="32">
        <f>((BJ17*100)/BG17)</f>
        <v>7.3233448900944671</v>
      </c>
      <c r="BM17" s="57"/>
      <c r="BN17" s="54"/>
      <c r="BO17" s="19">
        <v>112.5</v>
      </c>
      <c r="BP17" s="20">
        <v>10.747821</v>
      </c>
      <c r="BQ17" s="27">
        <v>11.654999999999999</v>
      </c>
      <c r="BR17" s="32">
        <f>(BP17*100)/BQ17</f>
        <v>92.216396396396391</v>
      </c>
      <c r="BS17" s="19">
        <v>2.5630000000000002</v>
      </c>
      <c r="BT17" s="32">
        <f>((BS17*100)/BP17)</f>
        <v>23.846694134559929</v>
      </c>
      <c r="BV17" s="57"/>
      <c r="BW17" s="54"/>
      <c r="BX17" s="19">
        <v>112.5</v>
      </c>
      <c r="BY17" s="20">
        <v>10.747821</v>
      </c>
      <c r="BZ17" s="29">
        <v>11.724</v>
      </c>
      <c r="CA17" s="32">
        <f>(BY17*100)/BZ17</f>
        <v>91.673669396110526</v>
      </c>
      <c r="CB17" s="31">
        <v>2.4889000000000001</v>
      </c>
      <c r="CC17" s="32">
        <f>((CB17*100)/BY17)</f>
        <v>23.15725206067351</v>
      </c>
    </row>
    <row r="18" spans="2:81" x14ac:dyDescent="0.25">
      <c r="B18" s="55">
        <v>60</v>
      </c>
      <c r="C18" s="54">
        <v>35</v>
      </c>
      <c r="D18" s="19">
        <v>37.5</v>
      </c>
      <c r="E18" s="20">
        <v>36.116180999999997</v>
      </c>
      <c r="F18" s="22">
        <v>51.958682000000003</v>
      </c>
      <c r="G18" s="32">
        <f t="shared" si="0"/>
        <v>69.509424815664104</v>
      </c>
      <c r="H18" s="22">
        <v>29.756803000000001</v>
      </c>
      <c r="I18" s="32">
        <f t="shared" si="1"/>
        <v>82.391886894132028</v>
      </c>
      <c r="K18" s="55">
        <v>60</v>
      </c>
      <c r="L18" s="54">
        <v>35</v>
      </c>
      <c r="M18" s="19">
        <v>37.5</v>
      </c>
      <c r="N18" s="20">
        <v>36.116180999999997</v>
      </c>
      <c r="O18" s="22">
        <v>51.858614000000003</v>
      </c>
      <c r="P18" s="32">
        <f t="shared" si="2"/>
        <v>69.643552371067983</v>
      </c>
      <c r="Q18" s="22">
        <v>35.085216000000003</v>
      </c>
      <c r="R18" s="32">
        <f t="shared" si="3"/>
        <v>97.145420774139993</v>
      </c>
      <c r="T18" s="55">
        <v>60</v>
      </c>
      <c r="U18" s="54">
        <v>35</v>
      </c>
      <c r="V18" s="19">
        <v>37.5</v>
      </c>
      <c r="W18" s="20">
        <v>36.116180999999997</v>
      </c>
      <c r="X18" s="18">
        <v>52.906942000000001</v>
      </c>
      <c r="Y18" s="32">
        <f t="shared" si="4"/>
        <v>68.263595730027248</v>
      </c>
      <c r="Z18" s="20">
        <v>34.218291999999998</v>
      </c>
      <c r="AA18" s="32">
        <f t="shared" si="5"/>
        <v>94.74504516410525</v>
      </c>
      <c r="AC18" s="55">
        <v>60</v>
      </c>
      <c r="AD18" s="54">
        <v>35</v>
      </c>
      <c r="AE18" s="19">
        <v>37.5</v>
      </c>
      <c r="AF18" s="20">
        <v>36.116180999999997</v>
      </c>
      <c r="AG18" s="18">
        <v>52.747625999999997</v>
      </c>
      <c r="AH18" s="32">
        <f t="shared" si="6"/>
        <v>68.469775303252504</v>
      </c>
      <c r="AI18" s="26">
        <v>35.702024999999999</v>
      </c>
      <c r="AJ18" s="32">
        <f t="shared" si="7"/>
        <v>98.853267459258774</v>
      </c>
      <c r="AL18" s="55">
        <v>60</v>
      </c>
      <c r="AM18" s="54">
        <v>35</v>
      </c>
      <c r="AN18" s="19">
        <v>37.5</v>
      </c>
      <c r="AO18" s="20">
        <v>36.116180999999997</v>
      </c>
      <c r="AP18" s="24">
        <v>52.116500000000002</v>
      </c>
      <c r="AQ18" s="32">
        <f t="shared" si="8"/>
        <v>69.298937956309416</v>
      </c>
      <c r="AR18" s="19">
        <v>35.372700000000002</v>
      </c>
      <c r="AS18" s="32">
        <f t="shared" si="9"/>
        <v>97.941418556962049</v>
      </c>
      <c r="AU18" s="55">
        <v>60</v>
      </c>
      <c r="AV18" s="54">
        <v>35</v>
      </c>
      <c r="AW18" s="19">
        <v>37.5</v>
      </c>
      <c r="AX18" s="20">
        <v>36.116180999999997</v>
      </c>
      <c r="AY18" s="19">
        <v>52.496400000000001</v>
      </c>
      <c r="AZ18" s="32">
        <f t="shared" si="10"/>
        <v>68.797443253251643</v>
      </c>
      <c r="BA18" s="19">
        <v>35.5169</v>
      </c>
      <c r="BB18" s="32">
        <f t="shared" si="11"/>
        <v>98.34068557802388</v>
      </c>
      <c r="BD18" s="55">
        <v>60</v>
      </c>
      <c r="BE18" s="54">
        <v>35</v>
      </c>
      <c r="BF18" s="19">
        <v>37.5</v>
      </c>
      <c r="BG18" s="20">
        <v>36.116180999999997</v>
      </c>
      <c r="BH18" s="27">
        <v>52.818399999999997</v>
      </c>
      <c r="BI18" s="32">
        <f>(BG18*100)/BH18</f>
        <v>68.378029247383481</v>
      </c>
      <c r="BJ18" s="20">
        <v>22.132300000000001</v>
      </c>
      <c r="BK18" s="32">
        <f>((BJ18*100)/BG18)</f>
        <v>61.2808425121139</v>
      </c>
      <c r="BM18" s="55">
        <v>60</v>
      </c>
      <c r="BN18" s="54">
        <v>35</v>
      </c>
      <c r="BO18" s="19">
        <v>37.5</v>
      </c>
      <c r="BP18" s="20">
        <v>36.116180999999997</v>
      </c>
      <c r="BQ18" s="27">
        <v>52.702199999999998</v>
      </c>
      <c r="BR18" s="32">
        <f>(BP18*100)/BQ18</f>
        <v>68.528791966938755</v>
      </c>
      <c r="BS18" s="19">
        <v>35.551499999999997</v>
      </c>
      <c r="BT18" s="32">
        <f>((BS18*100)/BP18)</f>
        <v>98.436487512342453</v>
      </c>
      <c r="BV18" s="55">
        <v>60</v>
      </c>
      <c r="BW18" s="54">
        <v>35</v>
      </c>
      <c r="BX18" s="19">
        <v>37.5</v>
      </c>
      <c r="BY18" s="20">
        <v>36.116180999999997</v>
      </c>
      <c r="BZ18" s="29">
        <v>52.717500000000001</v>
      </c>
      <c r="CA18" s="32">
        <f>(BY18*100)/BZ18</f>
        <v>68.508903115663671</v>
      </c>
      <c r="CB18" s="31">
        <v>35.462299999999999</v>
      </c>
      <c r="CC18" s="32">
        <f>((CB18*100)/BY18)</f>
        <v>98.18950680305872</v>
      </c>
    </row>
    <row r="19" spans="2:81" x14ac:dyDescent="0.25">
      <c r="B19" s="56"/>
      <c r="C19" s="54"/>
      <c r="D19" s="21">
        <v>75</v>
      </c>
      <c r="E19" s="20">
        <v>24.251605999999999</v>
      </c>
      <c r="F19" s="22">
        <v>34.880105999999998</v>
      </c>
      <c r="G19" s="32">
        <f t="shared" si="0"/>
        <v>69.528475630205932</v>
      </c>
      <c r="H19" s="22">
        <v>15.964795000000001</v>
      </c>
      <c r="I19" s="32">
        <f t="shared" si="1"/>
        <v>65.829846485218354</v>
      </c>
      <c r="K19" s="56"/>
      <c r="L19" s="54"/>
      <c r="M19" s="21">
        <v>75</v>
      </c>
      <c r="N19" s="20">
        <v>24.251605999999999</v>
      </c>
      <c r="O19" s="22">
        <v>34.778050999999998</v>
      </c>
      <c r="P19" s="32">
        <f t="shared" si="2"/>
        <v>69.732504561569584</v>
      </c>
      <c r="Q19" s="22">
        <v>19.587607999999999</v>
      </c>
      <c r="R19" s="32">
        <f t="shared" si="3"/>
        <v>80.768292211245722</v>
      </c>
      <c r="T19" s="56"/>
      <c r="U19" s="54"/>
      <c r="V19" s="21">
        <v>75</v>
      </c>
      <c r="W19" s="20">
        <v>24.251605999999999</v>
      </c>
      <c r="X19" s="18">
        <v>35.832459</v>
      </c>
      <c r="Y19" s="32">
        <f t="shared" si="4"/>
        <v>67.680551870581908</v>
      </c>
      <c r="Z19" s="20">
        <v>18.979503999999999</v>
      </c>
      <c r="AA19" s="32">
        <f t="shared" si="5"/>
        <v>78.260812912761324</v>
      </c>
      <c r="AC19" s="56"/>
      <c r="AD19" s="54"/>
      <c r="AE19" s="21">
        <v>75</v>
      </c>
      <c r="AF19" s="20">
        <v>24.251605999999999</v>
      </c>
      <c r="AG19" s="18">
        <v>35.672150000000002</v>
      </c>
      <c r="AH19" s="32">
        <f t="shared" si="6"/>
        <v>67.984705155142024</v>
      </c>
      <c r="AI19" s="26">
        <v>20.020084000000001</v>
      </c>
      <c r="AJ19" s="32">
        <f t="shared" si="7"/>
        <v>82.551580295342106</v>
      </c>
      <c r="AL19" s="56"/>
      <c r="AM19" s="54"/>
      <c r="AN19" s="21">
        <v>75</v>
      </c>
      <c r="AO19" s="20">
        <v>24.251605999999999</v>
      </c>
      <c r="AP19" s="24">
        <v>35.037100000000002</v>
      </c>
      <c r="AQ19" s="32">
        <f t="shared" si="8"/>
        <v>69.216932908260091</v>
      </c>
      <c r="AR19" s="19">
        <v>19.7912</v>
      </c>
      <c r="AS19" s="32">
        <f t="shared" si="9"/>
        <v>81.607791253082368</v>
      </c>
      <c r="AU19" s="56"/>
      <c r="AV19" s="54"/>
      <c r="AW19" s="21">
        <v>75</v>
      </c>
      <c r="AX19" s="20">
        <v>24.251605999999999</v>
      </c>
      <c r="AY19" s="19">
        <v>35.419600000000003</v>
      </c>
      <c r="AZ19" s="32">
        <f t="shared" si="10"/>
        <v>68.469451941862687</v>
      </c>
      <c r="BA19" s="19">
        <v>19.8933</v>
      </c>
      <c r="BB19" s="32">
        <f t="shared" si="11"/>
        <v>82.028794299231151</v>
      </c>
      <c r="BD19" s="56"/>
      <c r="BE19" s="54"/>
      <c r="BF19" s="21">
        <v>75</v>
      </c>
      <c r="BG19" s="20">
        <v>24.251605999999999</v>
      </c>
      <c r="BH19" s="27">
        <v>35.743299999999998</v>
      </c>
      <c r="BI19" s="32">
        <f>(BG19*100)/BH19</f>
        <v>67.849375966964431</v>
      </c>
      <c r="BJ19" s="20">
        <v>11.386200000000001</v>
      </c>
      <c r="BK19" s="32">
        <f>((BJ19*100)/BG19)</f>
        <v>46.950292694017882</v>
      </c>
      <c r="BM19" s="56"/>
      <c r="BN19" s="54"/>
      <c r="BO19" s="21">
        <v>75</v>
      </c>
      <c r="BP19" s="20">
        <v>24.251605999999999</v>
      </c>
      <c r="BQ19" s="27">
        <v>35.626600000000003</v>
      </c>
      <c r="BR19" s="32">
        <f>(BP19*100)/BQ19</f>
        <v>68.071626256785649</v>
      </c>
      <c r="BS19" s="19">
        <v>19.915400000000002</v>
      </c>
      <c r="BT19" s="32">
        <f>((BS19*100)/BP19)</f>
        <v>82.119922284734471</v>
      </c>
      <c r="BV19" s="56"/>
      <c r="BW19" s="54"/>
      <c r="BX19" s="21">
        <v>75</v>
      </c>
      <c r="BY19" s="20">
        <v>24.251605999999999</v>
      </c>
      <c r="BZ19" s="29">
        <v>35.641800000000003</v>
      </c>
      <c r="CA19" s="32">
        <f>(BY19*100)/BZ19</f>
        <v>68.042596052949051</v>
      </c>
      <c r="CB19" s="31">
        <v>19.855399999999999</v>
      </c>
      <c r="CC19" s="32">
        <f>((CB19*100)/BY19)</f>
        <v>81.87251598925036</v>
      </c>
    </row>
    <row r="20" spans="2:81" x14ac:dyDescent="0.25">
      <c r="B20" s="57"/>
      <c r="C20" s="54"/>
      <c r="D20" s="19">
        <v>112.5</v>
      </c>
      <c r="E20" s="20">
        <v>18.688604999999999</v>
      </c>
      <c r="F20" s="22">
        <v>26.934774999999998</v>
      </c>
      <c r="G20" s="32">
        <f t="shared" si="0"/>
        <v>69.384670931908659</v>
      </c>
      <c r="H20" s="22">
        <v>10.781437</v>
      </c>
      <c r="I20" s="32">
        <f t="shared" si="1"/>
        <v>57.689897132504015</v>
      </c>
      <c r="K20" s="57"/>
      <c r="L20" s="54"/>
      <c r="M20" s="19">
        <v>112.5</v>
      </c>
      <c r="N20" s="20">
        <v>18.688604999999999</v>
      </c>
      <c r="O20" s="22">
        <v>26.830383000000001</v>
      </c>
      <c r="P20" s="32">
        <f t="shared" si="2"/>
        <v>69.654633703887114</v>
      </c>
      <c r="Q20" s="22">
        <v>13.352846</v>
      </c>
      <c r="R20" s="32">
        <f t="shared" si="3"/>
        <v>71.449131703516656</v>
      </c>
      <c r="T20" s="57"/>
      <c r="U20" s="54"/>
      <c r="V20" s="19">
        <v>112.5</v>
      </c>
      <c r="W20" s="20">
        <v>18.688604999999999</v>
      </c>
      <c r="X20" s="18">
        <v>27.890436999999999</v>
      </c>
      <c r="Y20" s="32">
        <f t="shared" si="4"/>
        <v>67.007214695130088</v>
      </c>
      <c r="Z20" s="20">
        <v>12.917562999999999</v>
      </c>
      <c r="AA20" s="32">
        <f t="shared" si="5"/>
        <v>69.119995847737172</v>
      </c>
      <c r="AC20" s="57"/>
      <c r="AD20" s="54"/>
      <c r="AE20" s="19">
        <v>112.5</v>
      </c>
      <c r="AF20" s="20">
        <v>18.688604999999999</v>
      </c>
      <c r="AG20" s="18">
        <v>27.729274</v>
      </c>
      <c r="AH20" s="32">
        <f t="shared" si="6"/>
        <v>67.396661737339386</v>
      </c>
      <c r="AI20" s="26">
        <v>13.662388999999999</v>
      </c>
      <c r="AJ20" s="32">
        <f t="shared" si="7"/>
        <v>73.105451155931647</v>
      </c>
      <c r="AL20" s="57"/>
      <c r="AM20" s="54"/>
      <c r="AN20" s="19">
        <v>112.5</v>
      </c>
      <c r="AO20" s="20">
        <v>18.688604999999999</v>
      </c>
      <c r="AP20" s="24">
        <v>27.090499999999999</v>
      </c>
      <c r="AQ20" s="32">
        <f t="shared" si="8"/>
        <v>68.985825289308067</v>
      </c>
      <c r="AR20" s="19">
        <v>13.498900000000001</v>
      </c>
      <c r="AS20" s="32">
        <f t="shared" si="9"/>
        <v>72.230645358495195</v>
      </c>
      <c r="AU20" s="57"/>
      <c r="AV20" s="54"/>
      <c r="AW20" s="19">
        <v>112.5</v>
      </c>
      <c r="AX20" s="20">
        <v>18.688604999999999</v>
      </c>
      <c r="AY20" s="19">
        <v>27.4757</v>
      </c>
      <c r="AZ20" s="32">
        <f t="shared" si="10"/>
        <v>68.018667404288152</v>
      </c>
      <c r="BA20" s="19">
        <v>13.572100000000001</v>
      </c>
      <c r="BB20" s="32">
        <f t="shared" si="11"/>
        <v>72.622327883755915</v>
      </c>
      <c r="BD20" s="57"/>
      <c r="BE20" s="54"/>
      <c r="BF20" s="19">
        <v>112.5</v>
      </c>
      <c r="BG20" s="20">
        <v>18.688604999999999</v>
      </c>
      <c r="BH20" s="27">
        <v>27.800799999999999</v>
      </c>
      <c r="BI20" s="32">
        <f>(BG20*100)/BH20</f>
        <v>67.223263359327788</v>
      </c>
      <c r="BJ20" s="20">
        <v>7.6233000000000004</v>
      </c>
      <c r="BK20" s="32">
        <f>((BJ20*100)/BG20)</f>
        <v>40.791166595901622</v>
      </c>
      <c r="BM20" s="57"/>
      <c r="BN20" s="54"/>
      <c r="BO20" s="19">
        <v>112.5</v>
      </c>
      <c r="BP20" s="20">
        <v>18.688604999999999</v>
      </c>
      <c r="BQ20" s="27">
        <v>27.683599999999998</v>
      </c>
      <c r="BR20" s="32">
        <f>(BP20*100)/BQ20</f>
        <v>67.507856637142567</v>
      </c>
      <c r="BS20" s="19">
        <v>13.5876</v>
      </c>
      <c r="BT20" s="32">
        <f>((BS20*100)/BP20)</f>
        <v>72.705266123394452</v>
      </c>
      <c r="BV20" s="57"/>
      <c r="BW20" s="54"/>
      <c r="BX20" s="19">
        <v>112.5</v>
      </c>
      <c r="BY20" s="20">
        <v>18.688604999999999</v>
      </c>
      <c r="BZ20" s="29">
        <v>27.698599999999999</v>
      </c>
      <c r="CA20" s="32">
        <f>(BY20*100)/BZ20</f>
        <v>67.471298188356087</v>
      </c>
      <c r="CB20" s="31">
        <v>13.545</v>
      </c>
      <c r="CC20" s="32">
        <f>((CB20*100)/BY20)</f>
        <v>72.477319735742725</v>
      </c>
    </row>
    <row r="21" spans="2:81" x14ac:dyDescent="0.25">
      <c r="B21" s="55">
        <v>70</v>
      </c>
      <c r="C21" s="54">
        <v>35</v>
      </c>
      <c r="D21" s="19">
        <v>37.5</v>
      </c>
      <c r="E21" s="20">
        <v>42.981583000000001</v>
      </c>
      <c r="F21" s="22">
        <v>51.958682000000003</v>
      </c>
      <c r="G21" s="32">
        <f t="shared" si="0"/>
        <v>82.722619869380054</v>
      </c>
      <c r="H21" s="22">
        <v>29.756803000000001</v>
      </c>
      <c r="I21" s="32">
        <f t="shared" si="1"/>
        <v>69.231519462649857</v>
      </c>
      <c r="K21" s="55">
        <v>70</v>
      </c>
      <c r="L21" s="54">
        <v>35</v>
      </c>
      <c r="M21" s="19">
        <v>37.5</v>
      </c>
      <c r="N21" s="20">
        <v>42.981583000000001</v>
      </c>
      <c r="O21" s="22">
        <v>52.069499</v>
      </c>
      <c r="P21" s="32">
        <f t="shared" si="2"/>
        <v>82.546565312641093</v>
      </c>
      <c r="Q21" s="22">
        <v>35.085216000000003</v>
      </c>
      <c r="R21" s="32">
        <f t="shared" si="3"/>
        <v>81.628487252319204</v>
      </c>
      <c r="T21" s="55">
        <v>70</v>
      </c>
      <c r="U21" s="54">
        <v>35</v>
      </c>
      <c r="V21" s="19">
        <v>37.5</v>
      </c>
      <c r="W21" s="20">
        <v>42.981583000000001</v>
      </c>
      <c r="X21" s="18">
        <v>52.906942000000001</v>
      </c>
      <c r="Y21" s="32">
        <f t="shared" si="4"/>
        <v>81.239968471434238</v>
      </c>
      <c r="Z21" s="20">
        <v>34.218291999999998</v>
      </c>
      <c r="AA21" s="32">
        <f t="shared" si="5"/>
        <v>79.611521055425058</v>
      </c>
      <c r="AC21" s="55">
        <v>70</v>
      </c>
      <c r="AD21" s="54">
        <v>35</v>
      </c>
      <c r="AE21" s="19">
        <v>37.5</v>
      </c>
      <c r="AF21" s="20">
        <v>42.981583000000001</v>
      </c>
      <c r="AG21" s="18">
        <v>52.747625999999997</v>
      </c>
      <c r="AH21" s="32">
        <f t="shared" si="6"/>
        <v>81.485341160187957</v>
      </c>
      <c r="AI21" s="26">
        <v>35.702024999999999</v>
      </c>
      <c r="AJ21" s="32">
        <f t="shared" si="7"/>
        <v>83.063541424242089</v>
      </c>
      <c r="AL21" s="55">
        <v>70</v>
      </c>
      <c r="AM21" s="54">
        <v>35</v>
      </c>
      <c r="AN21" s="19">
        <v>37.5</v>
      </c>
      <c r="AO21" s="20">
        <v>42.981583000000001</v>
      </c>
      <c r="AP21" s="24">
        <v>52.116500000000002</v>
      </c>
      <c r="AQ21" s="32">
        <f t="shared" si="8"/>
        <v>82.472121113275065</v>
      </c>
      <c r="AR21" s="19">
        <v>35.372700000000002</v>
      </c>
      <c r="AS21" s="32">
        <f t="shared" si="9"/>
        <v>82.297341165866314</v>
      </c>
      <c r="AU21" s="55">
        <v>70</v>
      </c>
      <c r="AV21" s="54">
        <v>35</v>
      </c>
      <c r="AW21" s="19">
        <v>37.5</v>
      </c>
      <c r="AX21" s="20">
        <v>42.981583000000001</v>
      </c>
      <c r="AY21" s="19">
        <v>52.496400000000001</v>
      </c>
      <c r="AZ21" s="32">
        <f t="shared" si="10"/>
        <v>81.875296210787781</v>
      </c>
      <c r="BA21" s="19">
        <v>35.5169</v>
      </c>
      <c r="BB21" s="32">
        <f t="shared" si="11"/>
        <v>82.632833695306203</v>
      </c>
      <c r="BD21" s="55">
        <v>70</v>
      </c>
      <c r="BE21" s="54">
        <v>35</v>
      </c>
      <c r="BF21" s="19">
        <v>37.5</v>
      </c>
      <c r="BG21" s="20">
        <v>42.981583000000001</v>
      </c>
      <c r="BH21" s="27">
        <v>52.818399999999997</v>
      </c>
      <c r="BI21" s="32">
        <f>(BG21*100)/BH21</f>
        <v>81.376154900564956</v>
      </c>
      <c r="BJ21" s="20">
        <v>22.132300000000001</v>
      </c>
      <c r="BK21" s="32">
        <f>((BJ21*100)/BG21)</f>
        <v>51.492519482123306</v>
      </c>
      <c r="BM21" s="55">
        <v>70</v>
      </c>
      <c r="BN21" s="54">
        <v>35</v>
      </c>
      <c r="BO21" s="19">
        <v>37.5</v>
      </c>
      <c r="BP21" s="20">
        <v>42.981583000000001</v>
      </c>
      <c r="BQ21" s="27">
        <v>52.702199999999998</v>
      </c>
      <c r="BR21" s="32">
        <f>(BP21*100)/BQ21</f>
        <v>81.555576427549525</v>
      </c>
      <c r="BS21" s="19">
        <v>35.551499999999997</v>
      </c>
      <c r="BT21" s="32">
        <f>((BS21*100)/BP21)</f>
        <v>82.713333289748761</v>
      </c>
      <c r="BV21" s="55">
        <v>70</v>
      </c>
      <c r="BW21" s="54">
        <v>35</v>
      </c>
      <c r="BX21" s="19">
        <v>37.5</v>
      </c>
      <c r="BY21" s="20">
        <v>42.981583000000001</v>
      </c>
      <c r="BZ21" s="29">
        <v>52.717500000000001</v>
      </c>
      <c r="CA21" s="32">
        <f>(BY21*100)/BZ21</f>
        <v>81.531906862047705</v>
      </c>
      <c r="CB21" s="31">
        <v>35.462299999999999</v>
      </c>
      <c r="CC21" s="32">
        <f>((CB21*100)/BY21)</f>
        <v>82.505802543382359</v>
      </c>
    </row>
    <row r="22" spans="2:81" x14ac:dyDescent="0.25">
      <c r="B22" s="56"/>
      <c r="C22" s="54"/>
      <c r="D22" s="21">
        <v>75</v>
      </c>
      <c r="E22" s="20">
        <v>28.843492999999999</v>
      </c>
      <c r="F22" s="22">
        <v>34.880105999999998</v>
      </c>
      <c r="G22" s="32">
        <f t="shared" si="0"/>
        <v>82.693249269368621</v>
      </c>
      <c r="H22" s="22">
        <v>15.964795000000001</v>
      </c>
      <c r="I22" s="32">
        <f t="shared" si="1"/>
        <v>55.349728273201869</v>
      </c>
      <c r="K22" s="56"/>
      <c r="L22" s="54"/>
      <c r="M22" s="21">
        <v>75</v>
      </c>
      <c r="N22" s="20">
        <v>28.843492999999999</v>
      </c>
      <c r="O22" s="22">
        <v>34.778050999999998</v>
      </c>
      <c r="P22" s="32">
        <f t="shared" si="2"/>
        <v>82.935909778267913</v>
      </c>
      <c r="Q22" s="22">
        <v>19.587607999999999</v>
      </c>
      <c r="R22" s="32">
        <f t="shared" si="3"/>
        <v>67.909971930237447</v>
      </c>
      <c r="T22" s="56"/>
      <c r="U22" s="54"/>
      <c r="V22" s="21">
        <v>75</v>
      </c>
      <c r="W22" s="20">
        <v>28.843492999999999</v>
      </c>
      <c r="X22" s="18">
        <v>35.832459</v>
      </c>
      <c r="Y22" s="32">
        <f t="shared" si="4"/>
        <v>80.49543292577269</v>
      </c>
      <c r="Z22" s="20">
        <v>18.979503999999999</v>
      </c>
      <c r="AA22" s="32">
        <f t="shared" si="5"/>
        <v>65.801683589432116</v>
      </c>
      <c r="AC22" s="56"/>
      <c r="AD22" s="54"/>
      <c r="AE22" s="21">
        <v>75</v>
      </c>
      <c r="AF22" s="20">
        <v>28.843492999999999</v>
      </c>
      <c r="AG22" s="18">
        <v>35.672150000000002</v>
      </c>
      <c r="AH22" s="32">
        <f t="shared" si="6"/>
        <v>80.857175695885999</v>
      </c>
      <c r="AI22" s="26">
        <v>20.020084000000001</v>
      </c>
      <c r="AJ22" s="32">
        <f t="shared" si="7"/>
        <v>69.40936037115894</v>
      </c>
      <c r="AL22" s="56"/>
      <c r="AM22" s="54"/>
      <c r="AN22" s="21">
        <v>75</v>
      </c>
      <c r="AO22" s="20">
        <v>28.843492999999999</v>
      </c>
      <c r="AP22" s="24">
        <v>35.037100000000002</v>
      </c>
      <c r="AQ22" s="32">
        <f t="shared" si="8"/>
        <v>82.322717919005839</v>
      </c>
      <c r="AR22" s="19">
        <v>19.7912</v>
      </c>
      <c r="AS22" s="32">
        <f t="shared" si="9"/>
        <v>68.615822639789158</v>
      </c>
      <c r="AU22" s="56"/>
      <c r="AV22" s="54"/>
      <c r="AW22" s="21">
        <v>75</v>
      </c>
      <c r="AX22" s="20">
        <v>28.843492999999999</v>
      </c>
      <c r="AY22" s="19">
        <v>35.419600000000003</v>
      </c>
      <c r="AZ22" s="32">
        <f t="shared" si="10"/>
        <v>81.433706196569119</v>
      </c>
      <c r="BA22" s="19">
        <v>19.8933</v>
      </c>
      <c r="BB22" s="32">
        <f t="shared" si="11"/>
        <v>68.969801958452123</v>
      </c>
      <c r="BD22" s="56"/>
      <c r="BE22" s="54"/>
      <c r="BF22" s="21">
        <v>75</v>
      </c>
      <c r="BG22" s="20">
        <v>28.843492999999999</v>
      </c>
      <c r="BH22" s="27">
        <v>35.743299999999998</v>
      </c>
      <c r="BI22" s="32">
        <f>(BG22*100)/BH22</f>
        <v>80.696222788606534</v>
      </c>
      <c r="BJ22" s="20">
        <v>11.386200000000001</v>
      </c>
      <c r="BK22" s="32">
        <f>((BJ22*100)/BG22)</f>
        <v>39.475801353185631</v>
      </c>
      <c r="BM22" s="56"/>
      <c r="BN22" s="54"/>
      <c r="BO22" s="21">
        <v>75</v>
      </c>
      <c r="BP22" s="20">
        <v>28.843492999999999</v>
      </c>
      <c r="BQ22" s="27">
        <v>35.626600000000003</v>
      </c>
      <c r="BR22" s="32">
        <f>(BP22*100)/BQ22</f>
        <v>80.960554754032088</v>
      </c>
      <c r="BS22" s="19">
        <v>19.915400000000002</v>
      </c>
      <c r="BT22" s="32">
        <f>((BS22*100)/BP22)</f>
        <v>69.046422359455576</v>
      </c>
      <c r="BV22" s="56"/>
      <c r="BW22" s="54"/>
      <c r="BX22" s="21">
        <v>75</v>
      </c>
      <c r="BY22" s="20">
        <v>28.843492999999999</v>
      </c>
      <c r="BZ22" s="29">
        <v>35.641800000000003</v>
      </c>
      <c r="CA22" s="32">
        <f>(BY22*100)/BZ22</f>
        <v>80.926027866157142</v>
      </c>
      <c r="CB22" s="31">
        <v>19.855399999999999</v>
      </c>
      <c r="CC22" s="32">
        <f>((CB22*100)/BY22)</f>
        <v>68.838403171210928</v>
      </c>
    </row>
    <row r="23" spans="2:81" x14ac:dyDescent="0.25">
      <c r="B23" s="57"/>
      <c r="C23" s="54"/>
      <c r="D23" s="19">
        <v>112.5</v>
      </c>
      <c r="E23" s="20">
        <v>22.330120000000001</v>
      </c>
      <c r="F23" s="22">
        <v>26.934774999999998</v>
      </c>
      <c r="G23" s="32">
        <f t="shared" si="0"/>
        <v>82.904423742169755</v>
      </c>
      <c r="H23" s="22">
        <v>10.781437</v>
      </c>
      <c r="I23" s="32">
        <f t="shared" si="1"/>
        <v>48.282037893213293</v>
      </c>
      <c r="K23" s="57"/>
      <c r="L23" s="54"/>
      <c r="M23" s="19">
        <v>112.5</v>
      </c>
      <c r="N23" s="20">
        <v>22.330120000000001</v>
      </c>
      <c r="O23" s="22">
        <v>26.830389</v>
      </c>
      <c r="P23" s="32">
        <f t="shared" si="2"/>
        <v>83.22697073083809</v>
      </c>
      <c r="Q23" s="22">
        <v>13.352846</v>
      </c>
      <c r="R23" s="32">
        <f t="shared" si="3"/>
        <v>59.797466381730146</v>
      </c>
      <c r="T23" s="57"/>
      <c r="U23" s="54"/>
      <c r="V23" s="19">
        <v>112.5</v>
      </c>
      <c r="W23" s="20">
        <v>22.330120000000001</v>
      </c>
      <c r="X23" s="18">
        <v>27.890436999999999</v>
      </c>
      <c r="Y23" s="32">
        <f t="shared" si="4"/>
        <v>80.063715028918338</v>
      </c>
      <c r="Z23" s="20">
        <v>12.917562999999999</v>
      </c>
      <c r="AA23" s="32">
        <f t="shared" si="5"/>
        <v>57.848157555803553</v>
      </c>
      <c r="AC23" s="57"/>
      <c r="AD23" s="54"/>
      <c r="AE23" s="19">
        <v>112.5</v>
      </c>
      <c r="AF23" s="20">
        <v>22.330120000000001</v>
      </c>
      <c r="AG23" s="18">
        <v>27.729274</v>
      </c>
      <c r="AH23" s="32">
        <f t="shared" si="6"/>
        <v>80.529046667431686</v>
      </c>
      <c r="AI23" s="26">
        <v>13.662388999999999</v>
      </c>
      <c r="AJ23" s="32">
        <f t="shared" si="7"/>
        <v>61.183679263703006</v>
      </c>
      <c r="AL23" s="57"/>
      <c r="AM23" s="54"/>
      <c r="AN23" s="19">
        <v>112.5</v>
      </c>
      <c r="AO23" s="20">
        <v>22.330120000000001</v>
      </c>
      <c r="AP23" s="24">
        <v>27.090499999999999</v>
      </c>
      <c r="AQ23" s="32">
        <f t="shared" si="8"/>
        <v>82.427862165703857</v>
      </c>
      <c r="AR23" s="19">
        <v>13.498900000000001</v>
      </c>
      <c r="AS23" s="32">
        <f t="shared" si="9"/>
        <v>60.451533623643762</v>
      </c>
      <c r="AU23" s="57"/>
      <c r="AV23" s="54"/>
      <c r="AW23" s="19">
        <v>112.5</v>
      </c>
      <c r="AX23" s="20">
        <v>22.330120000000001</v>
      </c>
      <c r="AY23" s="19">
        <v>27.4757</v>
      </c>
      <c r="AZ23" s="32">
        <f t="shared" si="10"/>
        <v>81.272251480399049</v>
      </c>
      <c r="BA23" s="19">
        <v>13.572100000000001</v>
      </c>
      <c r="BB23" s="32">
        <f t="shared" si="11"/>
        <v>60.779341982936053</v>
      </c>
      <c r="BD23" s="57"/>
      <c r="BE23" s="54"/>
      <c r="BF23" s="19">
        <v>112.5</v>
      </c>
      <c r="BG23" s="20">
        <v>22.330120000000001</v>
      </c>
      <c r="BH23" s="27">
        <v>27.800799999999999</v>
      </c>
      <c r="BI23" s="32">
        <f>(BG23*100)/BH23</f>
        <v>80.321861241403141</v>
      </c>
      <c r="BJ23" s="20">
        <v>7.6233000000000004</v>
      </c>
      <c r="BK23" s="32">
        <f>((BJ23*100)/BG23)</f>
        <v>34.139091057280481</v>
      </c>
      <c r="BM23" s="57"/>
      <c r="BN23" s="54"/>
      <c r="BO23" s="19">
        <v>112.5</v>
      </c>
      <c r="BP23" s="20">
        <v>22.330120000000001</v>
      </c>
      <c r="BQ23" s="27">
        <v>27.683599999999998</v>
      </c>
      <c r="BR23" s="32">
        <f>(BP23*100)/BQ23</f>
        <v>80.661908133335274</v>
      </c>
      <c r="BS23" s="19">
        <v>13.5876</v>
      </c>
      <c r="BT23" s="32">
        <f>((BS23*100)/BP23)</f>
        <v>60.848754955190564</v>
      </c>
      <c r="BV23" s="57"/>
      <c r="BW23" s="54"/>
      <c r="BX23" s="19">
        <v>112.5</v>
      </c>
      <c r="BY23" s="20">
        <v>22.330120000000001</v>
      </c>
      <c r="BZ23" s="29">
        <v>27.698599999999999</v>
      </c>
      <c r="CA23" s="32">
        <f>(BY23*100)/BZ23</f>
        <v>80.618226191937509</v>
      </c>
      <c r="CB23" s="31">
        <v>13.545</v>
      </c>
      <c r="CC23" s="32">
        <f>((CB23*100)/BY23)</f>
        <v>60.657981237897509</v>
      </c>
    </row>
    <row r="24" spans="2:81" x14ac:dyDescent="0.25">
      <c r="B24" s="55">
        <v>80</v>
      </c>
      <c r="C24" s="54">
        <v>35</v>
      </c>
      <c r="D24" s="19">
        <v>37.5</v>
      </c>
      <c r="E24" s="20">
        <v>48.279093000000003</v>
      </c>
      <c r="F24" s="22">
        <v>51.958682000000003</v>
      </c>
      <c r="G24" s="32">
        <f t="shared" si="0"/>
        <v>92.918240304863772</v>
      </c>
      <c r="H24" s="22">
        <v>29.756803000000001</v>
      </c>
      <c r="I24" s="32">
        <f t="shared" si="1"/>
        <v>61.634966920360327</v>
      </c>
      <c r="K24" s="55">
        <v>80</v>
      </c>
      <c r="L24" s="54">
        <v>35</v>
      </c>
      <c r="M24" s="19">
        <v>37.5</v>
      </c>
      <c r="N24" s="20">
        <v>48.279093000000003</v>
      </c>
      <c r="O24" s="22">
        <v>51.858614000000003</v>
      </c>
      <c r="P24" s="32">
        <f t="shared" si="2"/>
        <v>93.097538241187863</v>
      </c>
      <c r="Q24" s="22">
        <v>35.085216000000003</v>
      </c>
      <c r="R24" s="32">
        <f t="shared" si="3"/>
        <v>72.671655202801759</v>
      </c>
      <c r="T24" s="55">
        <v>80</v>
      </c>
      <c r="U24" s="54">
        <v>35</v>
      </c>
      <c r="V24" s="19">
        <v>37.5</v>
      </c>
      <c r="W24" s="20">
        <v>48.279093000000003</v>
      </c>
      <c r="X24" s="18">
        <v>52.906942000000001</v>
      </c>
      <c r="Y24" s="32">
        <f t="shared" si="4"/>
        <v>91.252851090883311</v>
      </c>
      <c r="Z24" s="20">
        <v>34.218291999999998</v>
      </c>
      <c r="AA24" s="32">
        <f t="shared" si="5"/>
        <v>70.87600423645074</v>
      </c>
      <c r="AC24" s="55">
        <v>80</v>
      </c>
      <c r="AD24" s="54">
        <v>35</v>
      </c>
      <c r="AE24" s="19">
        <v>37.5</v>
      </c>
      <c r="AF24" s="20">
        <v>48.279093000000003</v>
      </c>
      <c r="AG24" s="18">
        <v>52.747625999999997</v>
      </c>
      <c r="AH24" s="32">
        <f t="shared" si="6"/>
        <v>91.528466134191532</v>
      </c>
      <c r="AI24" s="26">
        <v>35.746918999999998</v>
      </c>
      <c r="AJ24" s="32">
        <f t="shared" si="7"/>
        <v>74.042233974859457</v>
      </c>
      <c r="AL24" s="55">
        <v>80</v>
      </c>
      <c r="AM24" s="54">
        <v>35</v>
      </c>
      <c r="AN24" s="19">
        <v>37.5</v>
      </c>
      <c r="AO24" s="20">
        <v>48.279093000000003</v>
      </c>
      <c r="AP24" s="24">
        <v>52.116500000000002</v>
      </c>
      <c r="AQ24" s="32">
        <f t="shared" si="8"/>
        <v>92.636867402837879</v>
      </c>
      <c r="AR24" s="19">
        <v>35.372700000000002</v>
      </c>
      <c r="AS24" s="32">
        <f t="shared" si="9"/>
        <v>73.267117922037187</v>
      </c>
      <c r="AU24" s="55">
        <v>80</v>
      </c>
      <c r="AV24" s="54">
        <v>35</v>
      </c>
      <c r="AW24" s="19">
        <v>37.5</v>
      </c>
      <c r="AX24" s="20">
        <v>48.279093000000003</v>
      </c>
      <c r="AY24" s="19">
        <v>52.496400000000001</v>
      </c>
      <c r="AZ24" s="32">
        <f t="shared" si="10"/>
        <v>91.966483416005673</v>
      </c>
      <c r="BA24" s="19">
        <v>35.5169</v>
      </c>
      <c r="BB24" s="32">
        <f t="shared" si="11"/>
        <v>73.565797932450792</v>
      </c>
      <c r="BD24" s="55">
        <v>80</v>
      </c>
      <c r="BE24" s="54">
        <v>35</v>
      </c>
      <c r="BF24" s="19">
        <v>37.5</v>
      </c>
      <c r="BG24" s="20">
        <v>48.279093000000003</v>
      </c>
      <c r="BH24" s="27">
        <v>52.818399999999997</v>
      </c>
      <c r="BI24" s="32">
        <f>(BG24*100)/BH24</f>
        <v>91.405822592126995</v>
      </c>
      <c r="BJ24" s="20">
        <v>22.282699999999998</v>
      </c>
      <c r="BK24" s="32">
        <f>((BJ24*100)/BG24)</f>
        <v>46.15393251070396</v>
      </c>
      <c r="BM24" s="55">
        <v>80</v>
      </c>
      <c r="BN24" s="54">
        <v>35</v>
      </c>
      <c r="BO24" s="19">
        <v>37.5</v>
      </c>
      <c r="BP24" s="20">
        <v>48.279093000000003</v>
      </c>
      <c r="BQ24" s="27">
        <v>52.702199999999998</v>
      </c>
      <c r="BR24" s="32">
        <f>(BP24*100)/BQ24</f>
        <v>91.607357947106578</v>
      </c>
      <c r="BS24" s="19">
        <v>35.585799999999999</v>
      </c>
      <c r="BT24" s="32">
        <f>((BS24*100)/BP24)</f>
        <v>73.708509809825955</v>
      </c>
      <c r="BV24" s="55">
        <v>80</v>
      </c>
      <c r="BW24" s="54">
        <v>35</v>
      </c>
      <c r="BX24" s="19">
        <v>37.5</v>
      </c>
      <c r="BY24" s="20">
        <v>48.279093000000003</v>
      </c>
      <c r="BZ24" s="29">
        <v>52.717500000000001</v>
      </c>
      <c r="CA24" s="32">
        <f>(BY24*100)/BZ24</f>
        <v>91.580771091193625</v>
      </c>
      <c r="CB24" s="31">
        <v>35.462299999999999</v>
      </c>
      <c r="CC24" s="32">
        <f>((CB24*100)/BY24)</f>
        <v>73.452705501323308</v>
      </c>
    </row>
    <row r="25" spans="2:81" x14ac:dyDescent="0.25">
      <c r="B25" s="56"/>
      <c r="C25" s="54"/>
      <c r="D25" s="21">
        <v>75</v>
      </c>
      <c r="E25" s="20">
        <v>32.467892999999997</v>
      </c>
      <c r="F25" s="22">
        <v>34.880105999999998</v>
      </c>
      <c r="G25" s="32">
        <f t="shared" si="0"/>
        <v>93.084272737015183</v>
      </c>
      <c r="H25" s="22">
        <v>15.964795000000001</v>
      </c>
      <c r="I25" s="32">
        <f t="shared" si="1"/>
        <v>49.171022585296811</v>
      </c>
      <c r="K25" s="56"/>
      <c r="L25" s="54"/>
      <c r="M25" s="21">
        <v>75</v>
      </c>
      <c r="N25" s="20">
        <v>32.467892999999997</v>
      </c>
      <c r="O25" s="22">
        <v>34.778050999999998</v>
      </c>
      <c r="P25" s="32">
        <f t="shared" si="2"/>
        <v>93.357425348533752</v>
      </c>
      <c r="Q25" s="22">
        <v>19.587607999999999</v>
      </c>
      <c r="R25" s="32">
        <f t="shared" si="3"/>
        <v>60.329162720845488</v>
      </c>
      <c r="T25" s="56"/>
      <c r="U25" s="54"/>
      <c r="V25" s="21">
        <v>75</v>
      </c>
      <c r="W25" s="20">
        <v>32.467892999999997</v>
      </c>
      <c r="X25" s="18">
        <v>35.832459</v>
      </c>
      <c r="Y25" s="32">
        <f t="shared" si="4"/>
        <v>90.610284379310926</v>
      </c>
      <c r="Z25" s="20">
        <v>18.979503999999999</v>
      </c>
      <c r="AA25" s="32">
        <f t="shared" si="5"/>
        <v>58.456223198715115</v>
      </c>
      <c r="AC25" s="56"/>
      <c r="AD25" s="54"/>
      <c r="AE25" s="21">
        <v>75</v>
      </c>
      <c r="AF25" s="20">
        <v>32.467892999999997</v>
      </c>
      <c r="AG25" s="18">
        <v>35.672150000000002</v>
      </c>
      <c r="AH25" s="32">
        <f t="shared" si="6"/>
        <v>91.017482826238378</v>
      </c>
      <c r="AI25" s="26">
        <v>20.074598999999999</v>
      </c>
      <c r="AJ25" s="32">
        <f t="shared" si="7"/>
        <v>61.829078345182424</v>
      </c>
      <c r="AL25" s="56"/>
      <c r="AM25" s="54"/>
      <c r="AN25" s="21">
        <v>75</v>
      </c>
      <c r="AO25" s="20">
        <v>32.467892999999997</v>
      </c>
      <c r="AP25" s="24">
        <v>35.037100000000002</v>
      </c>
      <c r="AQ25" s="32">
        <f t="shared" si="8"/>
        <v>92.667181359187808</v>
      </c>
      <c r="AR25" s="19">
        <v>19.7912</v>
      </c>
      <c r="AS25" s="32">
        <f t="shared" si="9"/>
        <v>60.956219117760433</v>
      </c>
      <c r="AU25" s="56"/>
      <c r="AV25" s="54"/>
      <c r="AW25" s="21">
        <v>75</v>
      </c>
      <c r="AX25" s="20">
        <v>32.467892999999997</v>
      </c>
      <c r="AY25" s="19">
        <v>35.419600000000003</v>
      </c>
      <c r="AZ25" s="32">
        <f t="shared" si="10"/>
        <v>91.666458683892515</v>
      </c>
      <c r="BA25" s="19">
        <v>19.8933</v>
      </c>
      <c r="BB25" s="32">
        <f t="shared" si="11"/>
        <v>61.270683625820752</v>
      </c>
      <c r="BD25" s="56"/>
      <c r="BE25" s="54"/>
      <c r="BF25" s="21">
        <v>75</v>
      </c>
      <c r="BG25" s="20">
        <v>32.467892999999997</v>
      </c>
      <c r="BH25" s="27">
        <v>35.743299999999998</v>
      </c>
      <c r="BI25" s="32">
        <f>(BG25*100)/BH25</f>
        <v>90.8363049858295</v>
      </c>
      <c r="BJ25" s="20">
        <v>11.4922</v>
      </c>
      <c r="BK25" s="32">
        <f>((BJ25*100)/BG25)</f>
        <v>35.39558295328866</v>
      </c>
      <c r="BM25" s="56"/>
      <c r="BN25" s="54"/>
      <c r="BO25" s="21">
        <v>75</v>
      </c>
      <c r="BP25" s="20">
        <v>32.467892999999997</v>
      </c>
      <c r="BQ25" s="27">
        <v>35.626600000000003</v>
      </c>
      <c r="BR25" s="32">
        <f>(BP25*100)/BQ25</f>
        <v>91.133852234004905</v>
      </c>
      <c r="BS25" s="19">
        <v>19.9572</v>
      </c>
      <c r="BT25" s="32">
        <f>((BS25*100)/BP25)</f>
        <v>61.46749344036585</v>
      </c>
      <c r="BV25" s="56"/>
      <c r="BW25" s="54"/>
      <c r="BX25" s="21">
        <v>75</v>
      </c>
      <c r="BY25" s="20">
        <v>32.467892999999997</v>
      </c>
      <c r="BZ25" s="29">
        <v>35.641800000000003</v>
      </c>
      <c r="CA25" s="32">
        <f>(BY25*100)/BZ25</f>
        <v>91.094986785179174</v>
      </c>
      <c r="CB25" s="31">
        <v>19.855399999999999</v>
      </c>
      <c r="CC25" s="32">
        <f>((CB25*100)/BY25)</f>
        <v>61.153952922045178</v>
      </c>
    </row>
    <row r="26" spans="2:81" x14ac:dyDescent="0.25">
      <c r="B26" s="57"/>
      <c r="C26" s="54"/>
      <c r="D26" s="19">
        <v>112.5</v>
      </c>
      <c r="E26" s="20">
        <v>25.225289</v>
      </c>
      <c r="F26" s="22">
        <v>26.934774999999998</v>
      </c>
      <c r="G26" s="32">
        <f t="shared" si="0"/>
        <v>93.65323823941354</v>
      </c>
      <c r="H26" s="22">
        <v>10.781437</v>
      </c>
      <c r="I26" s="32">
        <f t="shared" si="1"/>
        <v>42.740588621204701</v>
      </c>
      <c r="K26" s="57"/>
      <c r="L26" s="54"/>
      <c r="M26" s="19">
        <v>112.5</v>
      </c>
      <c r="N26" s="20">
        <v>25.225289</v>
      </c>
      <c r="O26" s="22">
        <v>26.830390000000001</v>
      </c>
      <c r="P26" s="32">
        <f t="shared" si="2"/>
        <v>94.017600936848098</v>
      </c>
      <c r="Q26" s="22">
        <v>13.352846</v>
      </c>
      <c r="R26" s="32">
        <f t="shared" si="3"/>
        <v>52.934362813444871</v>
      </c>
      <c r="T26" s="57"/>
      <c r="U26" s="54"/>
      <c r="V26" s="19">
        <v>112.5</v>
      </c>
      <c r="W26" s="20">
        <v>25.225289</v>
      </c>
      <c r="X26" s="18">
        <v>27.890436999999999</v>
      </c>
      <c r="Y26" s="32">
        <f t="shared" si="4"/>
        <v>90.444222871086595</v>
      </c>
      <c r="Z26" s="20">
        <v>12.917562999999999</v>
      </c>
      <c r="AA26" s="32">
        <f t="shared" si="5"/>
        <v>51.20878099751404</v>
      </c>
      <c r="AC26" s="57"/>
      <c r="AD26" s="54"/>
      <c r="AE26" s="19">
        <v>112.5</v>
      </c>
      <c r="AF26" s="20">
        <v>25.225289</v>
      </c>
      <c r="AG26" s="18">
        <v>27.729274</v>
      </c>
      <c r="AH26" s="32">
        <f t="shared" si="6"/>
        <v>90.969886193197837</v>
      </c>
      <c r="AI26" s="26">
        <v>13.707017</v>
      </c>
      <c r="AJ26" s="32">
        <f t="shared" si="7"/>
        <v>54.3383942994667</v>
      </c>
      <c r="AL26" s="57"/>
      <c r="AM26" s="54"/>
      <c r="AN26" s="19">
        <v>112.5</v>
      </c>
      <c r="AO26" s="20">
        <v>25.225289</v>
      </c>
      <c r="AP26" s="24">
        <v>27.090499999999999</v>
      </c>
      <c r="AQ26" s="32">
        <f t="shared" si="8"/>
        <v>93.114888983222897</v>
      </c>
      <c r="AR26" s="19">
        <v>13.498900000000001</v>
      </c>
      <c r="AS26" s="32">
        <f t="shared" si="9"/>
        <v>53.513361135327337</v>
      </c>
      <c r="AU26" s="57"/>
      <c r="AV26" s="54"/>
      <c r="AW26" s="19">
        <v>112.5</v>
      </c>
      <c r="AX26" s="20">
        <v>25.225289</v>
      </c>
      <c r="AY26" s="19">
        <v>27.4757</v>
      </c>
      <c r="AZ26" s="32">
        <f t="shared" si="10"/>
        <v>91.809449804736545</v>
      </c>
      <c r="BA26" s="19">
        <v>13.572100000000001</v>
      </c>
      <c r="BB26" s="32">
        <f t="shared" si="11"/>
        <v>53.803546115963229</v>
      </c>
      <c r="BD26" s="57"/>
      <c r="BE26" s="54"/>
      <c r="BF26" s="19">
        <v>112.5</v>
      </c>
      <c r="BG26" s="20">
        <v>25.225289</v>
      </c>
      <c r="BH26" s="27">
        <v>27.800799999999999</v>
      </c>
      <c r="BI26" s="32">
        <f>(BG26*100)/BH26</f>
        <v>90.735838537020513</v>
      </c>
      <c r="BJ26" s="20">
        <v>7.6974999999999998</v>
      </c>
      <c r="BK26" s="32">
        <f>((BJ26*100)/BG26)</f>
        <v>30.515012137224673</v>
      </c>
      <c r="BM26" s="57"/>
      <c r="BN26" s="54"/>
      <c r="BO26" s="19">
        <v>112.5</v>
      </c>
      <c r="BP26" s="20">
        <v>25.225289</v>
      </c>
      <c r="BQ26" s="27">
        <v>27.683599999999998</v>
      </c>
      <c r="BR26" s="32">
        <f>(BP26*100)/BQ26</f>
        <v>91.119973558352228</v>
      </c>
      <c r="BS26" s="19">
        <v>13.6218</v>
      </c>
      <c r="BT26" s="32">
        <f>((BS26*100)/BP26)</f>
        <v>54.000570617843074</v>
      </c>
      <c r="BV26" s="57"/>
      <c r="BW26" s="54"/>
      <c r="BX26" s="19">
        <v>112.5</v>
      </c>
      <c r="BY26" s="20">
        <v>25.225289</v>
      </c>
      <c r="BZ26" s="29">
        <v>27.698599999999999</v>
      </c>
      <c r="CA26" s="32">
        <f>(BY26*100)/BZ26</f>
        <v>91.070628118388655</v>
      </c>
      <c r="CB26" s="31">
        <v>13.545</v>
      </c>
      <c r="CC26" s="32">
        <f>((CB26*100)/BY26)</f>
        <v>53.696114244716881</v>
      </c>
    </row>
    <row r="27" spans="2:81" x14ac:dyDescent="0.25">
      <c r="B27" s="55">
        <v>90</v>
      </c>
      <c r="C27" s="54">
        <v>35</v>
      </c>
      <c r="D27" s="19">
        <v>37.5</v>
      </c>
      <c r="E27" s="20">
        <v>51.744250999999998</v>
      </c>
      <c r="F27" s="22">
        <v>51.958682000000003</v>
      </c>
      <c r="G27" s="32">
        <f t="shared" si="0"/>
        <v>99.587304774204995</v>
      </c>
      <c r="H27" s="22">
        <v>29.756803000000001</v>
      </c>
      <c r="I27" s="32">
        <f t="shared" si="1"/>
        <v>57.507457205245856</v>
      </c>
      <c r="K27" s="55">
        <v>90</v>
      </c>
      <c r="L27" s="54">
        <v>35</v>
      </c>
      <c r="M27" s="19">
        <v>37.5</v>
      </c>
      <c r="N27" s="20">
        <v>51.744250999999998</v>
      </c>
      <c r="O27" s="22">
        <v>51.858614000000003</v>
      </c>
      <c r="P27" s="32">
        <f t="shared" si="2"/>
        <v>99.779471545460112</v>
      </c>
      <c r="Q27" s="22">
        <v>35.085216000000003</v>
      </c>
      <c r="R27" s="32">
        <f t="shared" si="3"/>
        <v>67.805051424939947</v>
      </c>
      <c r="T27" s="55">
        <v>90</v>
      </c>
      <c r="U27" s="54">
        <v>35</v>
      </c>
      <c r="V27" s="19">
        <v>37.5</v>
      </c>
      <c r="W27" s="20">
        <v>51.744250999999998</v>
      </c>
      <c r="X27" s="18">
        <v>52.906942000000001</v>
      </c>
      <c r="Y27" s="32">
        <f t="shared" si="4"/>
        <v>97.80238479857708</v>
      </c>
      <c r="Z27" s="20">
        <v>34.218291999999998</v>
      </c>
      <c r="AA27" s="32">
        <f t="shared" si="5"/>
        <v>66.129649842646288</v>
      </c>
      <c r="AC27" s="55">
        <v>90</v>
      </c>
      <c r="AD27" s="54">
        <v>35</v>
      </c>
      <c r="AE27" s="19">
        <v>37.5</v>
      </c>
      <c r="AF27" s="20">
        <v>51.744250999999998</v>
      </c>
      <c r="AG27" s="18">
        <v>52.747625999999997</v>
      </c>
      <c r="AH27" s="32">
        <f t="shared" si="6"/>
        <v>98.09778168973898</v>
      </c>
      <c r="AI27" s="26">
        <v>35.746918999999998</v>
      </c>
      <c r="AJ27" s="32">
        <f t="shared" si="7"/>
        <v>69.083846628681513</v>
      </c>
      <c r="AL27" s="55">
        <v>90</v>
      </c>
      <c r="AM27" s="54">
        <v>35</v>
      </c>
      <c r="AN27" s="19">
        <v>37.5</v>
      </c>
      <c r="AO27" s="20">
        <v>51.744250999999998</v>
      </c>
      <c r="AP27" s="24">
        <v>52.116500000000002</v>
      </c>
      <c r="AQ27" s="32">
        <f t="shared" si="8"/>
        <v>99.285736762829416</v>
      </c>
      <c r="AR27" s="19">
        <v>35.394500000000001</v>
      </c>
      <c r="AS27" s="32">
        <f t="shared" si="9"/>
        <v>68.402768067896091</v>
      </c>
      <c r="AU27" s="55">
        <v>90</v>
      </c>
      <c r="AV27" s="54">
        <v>35</v>
      </c>
      <c r="AW27" s="19">
        <v>37.5</v>
      </c>
      <c r="AX27" s="20">
        <v>51.744250999999998</v>
      </c>
      <c r="AY27" s="19">
        <v>52.496400000000001</v>
      </c>
      <c r="AZ27" s="32">
        <f t="shared" si="10"/>
        <v>98.567236991488926</v>
      </c>
      <c r="BA27" s="19">
        <v>35.5443</v>
      </c>
      <c r="BB27" s="32">
        <f t="shared" si="11"/>
        <v>68.69226882808681</v>
      </c>
      <c r="BD27" s="55">
        <v>90</v>
      </c>
      <c r="BE27" s="54">
        <v>35</v>
      </c>
      <c r="BF27" s="19">
        <v>37.5</v>
      </c>
      <c r="BG27" s="20">
        <v>51.744250999999998</v>
      </c>
      <c r="BH27" s="27">
        <v>52.818399999999997</v>
      </c>
      <c r="BI27" s="32">
        <f>(BG27*100)/BH27</f>
        <v>97.966335595171373</v>
      </c>
      <c r="BJ27" s="20">
        <v>22.282699999999998</v>
      </c>
      <c r="BK27" s="32">
        <f>((BJ27*100)/BG27)</f>
        <v>43.063141449279073</v>
      </c>
      <c r="BM27" s="55">
        <v>90</v>
      </c>
      <c r="BN27" s="54">
        <v>35</v>
      </c>
      <c r="BO27" s="19">
        <v>37.5</v>
      </c>
      <c r="BP27" s="20">
        <v>51.744250999999998</v>
      </c>
      <c r="BQ27" s="27">
        <v>52.702199999999998</v>
      </c>
      <c r="BR27" s="32">
        <f>(BP27*100)/BQ27</f>
        <v>98.182335841767511</v>
      </c>
      <c r="BS27" s="19">
        <v>35.585799999999999</v>
      </c>
      <c r="BT27" s="32">
        <f>((BS27*100)/BP27)</f>
        <v>68.772470974601603</v>
      </c>
      <c r="BV27" s="55">
        <v>90</v>
      </c>
      <c r="BW27" s="54">
        <v>35</v>
      </c>
      <c r="BX27" s="19">
        <v>37.5</v>
      </c>
      <c r="BY27" s="20">
        <v>51.744250999999998</v>
      </c>
      <c r="BZ27" s="29">
        <v>52.717500000000001</v>
      </c>
      <c r="CA27" s="32">
        <f>(BY27*100)/BZ27</f>
        <v>98.153840754967504</v>
      </c>
      <c r="CB27" s="31">
        <v>35.485900000000001</v>
      </c>
      <c r="CC27" s="32">
        <f>((CB27*100)/BY27)</f>
        <v>68.579406048412991</v>
      </c>
    </row>
    <row r="28" spans="2:81" x14ac:dyDescent="0.25">
      <c r="B28" s="56"/>
      <c r="C28" s="54"/>
      <c r="D28" s="21">
        <v>75</v>
      </c>
      <c r="E28" s="20">
        <v>34.980896999999999</v>
      </c>
      <c r="F28" s="22">
        <v>34.880105999999998</v>
      </c>
      <c r="G28" s="32">
        <f t="shared" si="0"/>
        <v>100.2889641447764</v>
      </c>
      <c r="H28" s="22">
        <v>15.964795000000001</v>
      </c>
      <c r="I28" s="32">
        <f t="shared" si="1"/>
        <v>45.638609553094085</v>
      </c>
      <c r="K28" s="56"/>
      <c r="L28" s="54"/>
      <c r="M28" s="21">
        <v>75</v>
      </c>
      <c r="N28" s="20">
        <v>34.980896999999999</v>
      </c>
      <c r="O28" s="22">
        <v>34.778050999999998</v>
      </c>
      <c r="P28" s="32">
        <f t="shared" si="2"/>
        <v>100.58325867657162</v>
      </c>
      <c r="Q28" s="22">
        <v>19.587607999999999</v>
      </c>
      <c r="R28" s="32">
        <f t="shared" si="3"/>
        <v>55.995156442100388</v>
      </c>
      <c r="T28" s="56"/>
      <c r="U28" s="54"/>
      <c r="V28" s="21">
        <v>75</v>
      </c>
      <c r="W28" s="20">
        <v>34.980896999999999</v>
      </c>
      <c r="X28" s="18">
        <v>35.832459</v>
      </c>
      <c r="Y28" s="32">
        <f t="shared" si="4"/>
        <v>97.623489920130794</v>
      </c>
      <c r="Z28" s="20">
        <v>18.979503999999999</v>
      </c>
      <c r="AA28" s="32">
        <f t="shared" si="5"/>
        <v>54.256767629486461</v>
      </c>
      <c r="AC28" s="56"/>
      <c r="AD28" s="54"/>
      <c r="AE28" s="21">
        <v>75</v>
      </c>
      <c r="AF28" s="20">
        <v>34.980896999999999</v>
      </c>
      <c r="AG28" s="18">
        <v>35.672150000000002</v>
      </c>
      <c r="AH28" s="32">
        <f t="shared" si="6"/>
        <v>98.062205389919015</v>
      </c>
      <c r="AI28" s="26">
        <v>20.074598999999999</v>
      </c>
      <c r="AJ28" s="32">
        <f t="shared" si="7"/>
        <v>57.387319141644653</v>
      </c>
      <c r="AL28" s="56"/>
      <c r="AM28" s="54"/>
      <c r="AN28" s="21">
        <v>75</v>
      </c>
      <c r="AO28" s="20">
        <v>34.980896999999999</v>
      </c>
      <c r="AP28" s="24">
        <v>35.037100000000002</v>
      </c>
      <c r="AQ28" s="32">
        <f t="shared" si="8"/>
        <v>99.839590034563358</v>
      </c>
      <c r="AR28" s="19">
        <v>19.817599999999999</v>
      </c>
      <c r="AS28" s="32">
        <f t="shared" si="9"/>
        <v>56.652635294057781</v>
      </c>
      <c r="AU28" s="56"/>
      <c r="AV28" s="54"/>
      <c r="AW28" s="21">
        <v>75</v>
      </c>
      <c r="AX28" s="20">
        <v>34.980896999999999</v>
      </c>
      <c r="AY28" s="19">
        <v>35.419600000000003</v>
      </c>
      <c r="AZ28" s="32">
        <f t="shared" si="10"/>
        <v>98.761411760720051</v>
      </c>
      <c r="BA28" s="19">
        <v>19.926500000000001</v>
      </c>
      <c r="BB28" s="32">
        <f t="shared" si="11"/>
        <v>56.963948065711413</v>
      </c>
      <c r="BD28" s="56"/>
      <c r="BE28" s="54"/>
      <c r="BF28" s="21">
        <v>75</v>
      </c>
      <c r="BG28" s="20">
        <v>34.980896999999999</v>
      </c>
      <c r="BH28" s="27">
        <v>35.743299999999998</v>
      </c>
      <c r="BI28" s="32">
        <f>(BG28*100)/BH28</f>
        <v>97.867004445588407</v>
      </c>
      <c r="BJ28" s="20">
        <v>11.4922</v>
      </c>
      <c r="BK28" s="32">
        <f>((BJ28*100)/BG28)</f>
        <v>32.85278819465379</v>
      </c>
      <c r="BM28" s="56"/>
      <c r="BN28" s="54"/>
      <c r="BO28" s="21">
        <v>75</v>
      </c>
      <c r="BP28" s="20">
        <v>34.980896999999999</v>
      </c>
      <c r="BQ28" s="27">
        <v>35.626600000000003</v>
      </c>
      <c r="BR28" s="32">
        <f>(BP28*100)/BQ28</f>
        <v>98.187581750714344</v>
      </c>
      <c r="BS28" s="19">
        <v>19.9572</v>
      </c>
      <c r="BT28" s="32">
        <f>((BS28*100)/BP28)</f>
        <v>57.051710252026986</v>
      </c>
      <c r="BV28" s="56"/>
      <c r="BW28" s="54"/>
      <c r="BX28" s="21">
        <v>75</v>
      </c>
      <c r="BY28" s="20">
        <v>34.980896999999999</v>
      </c>
      <c r="BZ28" s="29">
        <v>35.641800000000003</v>
      </c>
      <c r="CA28" s="32">
        <f>(BY28*100)/BZ28</f>
        <v>98.145708129219059</v>
      </c>
      <c r="CB28" s="31">
        <v>19.884</v>
      </c>
      <c r="CC28" s="32">
        <f>((CB28*100)/BY28)</f>
        <v>56.842453182375515</v>
      </c>
    </row>
    <row r="29" spans="2:81" x14ac:dyDescent="0.25">
      <c r="B29" s="57"/>
      <c r="C29" s="54"/>
      <c r="D29" s="19">
        <v>112.5</v>
      </c>
      <c r="E29" s="20">
        <v>27.206116999999999</v>
      </c>
      <c r="F29" s="22">
        <v>26.934774999999998</v>
      </c>
      <c r="G29" s="32">
        <f t="shared" si="0"/>
        <v>101.00740399724891</v>
      </c>
      <c r="H29" s="22">
        <v>10.781437</v>
      </c>
      <c r="I29" s="32">
        <f t="shared" si="1"/>
        <v>39.628723937341007</v>
      </c>
      <c r="K29" s="57"/>
      <c r="L29" s="54"/>
      <c r="M29" s="19">
        <v>112.5</v>
      </c>
      <c r="N29" s="20">
        <v>27.206116999999999</v>
      </c>
      <c r="O29" s="22">
        <v>26.830390000000001</v>
      </c>
      <c r="P29" s="32">
        <f t="shared" si="2"/>
        <v>101.40037845145001</v>
      </c>
      <c r="Q29" s="22">
        <v>13.352846</v>
      </c>
      <c r="R29" s="32">
        <f t="shared" si="3"/>
        <v>49.080307932219803</v>
      </c>
      <c r="T29" s="57"/>
      <c r="U29" s="54"/>
      <c r="V29" s="19">
        <v>112.5</v>
      </c>
      <c r="W29" s="20">
        <v>27.206116999999999</v>
      </c>
      <c r="X29" s="18">
        <v>27.890436999999999</v>
      </c>
      <c r="Y29" s="32">
        <f t="shared" si="4"/>
        <v>97.54639914749275</v>
      </c>
      <c r="Z29" s="20">
        <v>12.917562999999999</v>
      </c>
      <c r="AA29" s="32">
        <f t="shared" si="5"/>
        <v>47.480362596396979</v>
      </c>
      <c r="AC29" s="57"/>
      <c r="AD29" s="54"/>
      <c r="AE29" s="19">
        <v>112.5</v>
      </c>
      <c r="AF29" s="20">
        <v>27.206116999999999</v>
      </c>
      <c r="AG29" s="18">
        <v>27.729274</v>
      </c>
      <c r="AH29" s="32">
        <f t="shared" si="6"/>
        <v>98.113340435815232</v>
      </c>
      <c r="AI29" s="26">
        <v>13.707017</v>
      </c>
      <c r="AJ29" s="32">
        <f t="shared" si="7"/>
        <v>50.382114434044375</v>
      </c>
      <c r="AL29" s="57"/>
      <c r="AM29" s="54"/>
      <c r="AN29" s="19">
        <v>112.5</v>
      </c>
      <c r="AO29" s="20">
        <v>27.206116999999999</v>
      </c>
      <c r="AP29" s="24">
        <v>27.090499999999999</v>
      </c>
      <c r="AQ29" s="32">
        <f t="shared" si="8"/>
        <v>100.42678060574741</v>
      </c>
      <c r="AR29" s="19">
        <v>13.5205</v>
      </c>
      <c r="AS29" s="32">
        <f t="shared" si="9"/>
        <v>49.696544346993733</v>
      </c>
      <c r="AU29" s="57"/>
      <c r="AV29" s="54"/>
      <c r="AW29" s="19">
        <v>112.5</v>
      </c>
      <c r="AX29" s="20">
        <v>27.206116999999999</v>
      </c>
      <c r="AY29" s="19">
        <v>27.4757</v>
      </c>
      <c r="AZ29" s="32">
        <f t="shared" si="10"/>
        <v>99.018831185374708</v>
      </c>
      <c r="BA29" s="19">
        <v>13.599299999999999</v>
      </c>
      <c r="BB29" s="32">
        <f t="shared" si="11"/>
        <v>49.986185092124686</v>
      </c>
      <c r="BD29" s="57"/>
      <c r="BE29" s="54"/>
      <c r="BF29" s="19">
        <v>112.5</v>
      </c>
      <c r="BG29" s="20">
        <v>27.206116999999999</v>
      </c>
      <c r="BH29" s="27">
        <v>27.800799999999999</v>
      </c>
      <c r="BI29" s="32">
        <f>(BG29*100)/BH29</f>
        <v>97.86091407441512</v>
      </c>
      <c r="BJ29" s="20">
        <v>7.6974999999999998</v>
      </c>
      <c r="BK29" s="32">
        <f>((BJ29*100)/BG29)</f>
        <v>28.293269487887596</v>
      </c>
      <c r="BM29" s="57"/>
      <c r="BN29" s="54"/>
      <c r="BO29" s="19">
        <v>112.5</v>
      </c>
      <c r="BP29" s="20">
        <v>27.206116999999999</v>
      </c>
      <c r="BQ29" s="27">
        <v>27.683599999999998</v>
      </c>
      <c r="BR29" s="32">
        <f>(BP29*100)/BQ29</f>
        <v>98.275213483795469</v>
      </c>
      <c r="BS29" s="19">
        <v>13.6218</v>
      </c>
      <c r="BT29" s="32">
        <f>((BS29*100)/BP29)</f>
        <v>50.068887081533909</v>
      </c>
      <c r="BV29" s="57"/>
      <c r="BW29" s="54"/>
      <c r="BX29" s="19">
        <v>112.5</v>
      </c>
      <c r="BY29" s="20">
        <v>27.206116999999999</v>
      </c>
      <c r="BZ29" s="29">
        <v>27.698599999999999</v>
      </c>
      <c r="CA29" s="32">
        <f>(BY29*100)/BZ29</f>
        <v>98.221993169329863</v>
      </c>
      <c r="CB29" s="31">
        <v>13.5684</v>
      </c>
      <c r="CC29" s="32">
        <f>((CB29*100)/BY29)</f>
        <v>49.872607693336029</v>
      </c>
    </row>
    <row r="30" spans="2:81" x14ac:dyDescent="0.25">
      <c r="B30" s="55">
        <v>60</v>
      </c>
      <c r="C30" s="54">
        <v>55</v>
      </c>
      <c r="D30" s="19">
        <v>37.5</v>
      </c>
      <c r="E30" s="20">
        <v>67.746514000000005</v>
      </c>
      <c r="F30" s="22">
        <v>82.288697999999997</v>
      </c>
      <c r="G30" s="32">
        <f t="shared" si="0"/>
        <v>82.327847744048654</v>
      </c>
      <c r="H30" s="22">
        <v>59.380625000000002</v>
      </c>
      <c r="I30" s="32">
        <f t="shared" si="1"/>
        <v>87.651188960069589</v>
      </c>
      <c r="K30" s="55">
        <v>60</v>
      </c>
      <c r="L30" s="54">
        <v>55</v>
      </c>
      <c r="M30" s="19">
        <v>37.5</v>
      </c>
      <c r="N30" s="20">
        <v>67.746514000000005</v>
      </c>
      <c r="O30" s="22">
        <v>82.214797000000004</v>
      </c>
      <c r="P30" s="32">
        <f t="shared" si="2"/>
        <v>82.401850362775946</v>
      </c>
      <c r="Q30" s="22">
        <v>65.317156999999995</v>
      </c>
      <c r="R30" s="32">
        <f t="shared" si="3"/>
        <v>96.414048699243764</v>
      </c>
      <c r="T30" s="55">
        <v>60</v>
      </c>
      <c r="U30" s="54">
        <v>55</v>
      </c>
      <c r="V30" s="19">
        <v>37.5</v>
      </c>
      <c r="W30" s="20">
        <v>67.746514000000005</v>
      </c>
      <c r="X30" s="18">
        <v>83.196961000000002</v>
      </c>
      <c r="Y30" s="32">
        <f t="shared" si="4"/>
        <v>81.429072872024747</v>
      </c>
      <c r="Z30" s="20">
        <v>64.386187000000007</v>
      </c>
      <c r="AA30" s="32">
        <f t="shared" si="5"/>
        <v>95.039852530271901</v>
      </c>
      <c r="AC30" s="55">
        <v>60</v>
      </c>
      <c r="AD30" s="54">
        <v>55</v>
      </c>
      <c r="AE30" s="19">
        <v>37.5</v>
      </c>
      <c r="AF30" s="20">
        <v>67.746514000000005</v>
      </c>
      <c r="AG30" s="18">
        <v>83.040045000000006</v>
      </c>
      <c r="AH30" s="32">
        <f t="shared" si="6"/>
        <v>81.582944710591136</v>
      </c>
      <c r="AI30" s="26">
        <v>65.970286999999999</v>
      </c>
      <c r="AJ30" s="32">
        <f t="shared" si="7"/>
        <v>97.378127825145356</v>
      </c>
      <c r="AL30" s="55">
        <v>60</v>
      </c>
      <c r="AM30" s="54">
        <v>55</v>
      </c>
      <c r="AN30" s="19">
        <v>37.5</v>
      </c>
      <c r="AO30" s="20">
        <v>67.746514000000005</v>
      </c>
      <c r="AP30" s="24">
        <v>82.456100000000006</v>
      </c>
      <c r="AQ30" s="32">
        <f t="shared" si="8"/>
        <v>82.160706121196611</v>
      </c>
      <c r="AR30" s="19">
        <v>65.707499999999996</v>
      </c>
      <c r="AS30" s="32">
        <f t="shared" si="9"/>
        <v>96.990230375543746</v>
      </c>
      <c r="AU30" s="55">
        <v>60</v>
      </c>
      <c r="AV30" s="54">
        <v>55</v>
      </c>
      <c r="AW30" s="19">
        <v>37.5</v>
      </c>
      <c r="AX30" s="20">
        <v>67.746514000000005</v>
      </c>
      <c r="AY30" s="19">
        <v>82.799400000000006</v>
      </c>
      <c r="AZ30" s="32">
        <f t="shared" si="10"/>
        <v>81.820054251600865</v>
      </c>
      <c r="BA30" s="19">
        <v>66.798299999999998</v>
      </c>
      <c r="BB30" s="32">
        <f t="shared" si="11"/>
        <v>98.600350122812216</v>
      </c>
      <c r="BD30" s="55">
        <v>60</v>
      </c>
      <c r="BE30" s="54">
        <v>55</v>
      </c>
      <c r="BF30" s="19">
        <v>37.5</v>
      </c>
      <c r="BG30" s="20">
        <v>67.746514000000005</v>
      </c>
      <c r="BH30" s="27">
        <v>83.109499999999997</v>
      </c>
      <c r="BI30" s="32">
        <f>(BG30*100)/BH30</f>
        <v>81.514765460025643</v>
      </c>
      <c r="BJ30" s="20">
        <v>50.382300000000001</v>
      </c>
      <c r="BK30" s="32">
        <f>((BJ30*100)/BG30)</f>
        <v>74.368845015405512</v>
      </c>
      <c r="BM30" s="55">
        <v>60</v>
      </c>
      <c r="BN30" s="54">
        <v>55</v>
      </c>
      <c r="BO30" s="19">
        <v>37.5</v>
      </c>
      <c r="BP30" s="20">
        <v>67.746514000000005</v>
      </c>
      <c r="BQ30" s="27">
        <v>82.995199999999997</v>
      </c>
      <c r="BR30" s="32">
        <f>(BP30*100)/BQ30</f>
        <v>81.627026623226413</v>
      </c>
      <c r="BS30" s="19">
        <v>65.850200000000001</v>
      </c>
      <c r="BT30" s="32">
        <f>((BS30*100)/BP30)</f>
        <v>97.200868519965468</v>
      </c>
      <c r="BV30" s="55">
        <v>60</v>
      </c>
      <c r="BW30" s="54">
        <v>55</v>
      </c>
      <c r="BX30" s="19">
        <v>37.5</v>
      </c>
      <c r="BY30" s="20">
        <v>67.746514000000005</v>
      </c>
      <c r="BZ30" s="29">
        <v>83.011200000000002</v>
      </c>
      <c r="CA30" s="32">
        <f>(BY30*100)/BZ30</f>
        <v>81.611293415828229</v>
      </c>
      <c r="CB30" s="31">
        <v>65.859200000000001</v>
      </c>
      <c r="CC30" s="32">
        <f>((CB30*100)/BY30)</f>
        <v>97.214153336362074</v>
      </c>
    </row>
    <row r="31" spans="2:81" x14ac:dyDescent="0.25">
      <c r="B31" s="56"/>
      <c r="C31" s="54"/>
      <c r="D31" s="21">
        <v>75</v>
      </c>
      <c r="E31" s="20">
        <v>45.463099999999997</v>
      </c>
      <c r="F31" s="22">
        <v>55.454996000000001</v>
      </c>
      <c r="G31" s="32">
        <f t="shared" si="0"/>
        <v>81.981973274328595</v>
      </c>
      <c r="H31" s="22">
        <v>33.998502000000002</v>
      </c>
      <c r="I31" s="32">
        <f t="shared" si="1"/>
        <v>74.782630308975868</v>
      </c>
      <c r="K31" s="56"/>
      <c r="L31" s="54"/>
      <c r="M31" s="21">
        <v>75</v>
      </c>
      <c r="N31" s="20">
        <v>45.463099999999997</v>
      </c>
      <c r="O31" s="22">
        <v>55.380105</v>
      </c>
      <c r="P31" s="32">
        <f t="shared" si="2"/>
        <v>82.092838213289767</v>
      </c>
      <c r="Q31" s="22">
        <v>39.110368000000001</v>
      </c>
      <c r="R31" s="32">
        <f t="shared" si="3"/>
        <v>86.026619390230778</v>
      </c>
      <c r="T31" s="56"/>
      <c r="U31" s="54"/>
      <c r="V31" s="21">
        <v>75</v>
      </c>
      <c r="W31" s="20">
        <v>45.463099999999997</v>
      </c>
      <c r="X31" s="18">
        <v>56.366052000000003</v>
      </c>
      <c r="Y31" s="32">
        <f t="shared" si="4"/>
        <v>80.656881911828762</v>
      </c>
      <c r="Z31" s="20">
        <v>38.269838</v>
      </c>
      <c r="AA31" s="32">
        <f t="shared" si="5"/>
        <v>84.177801337788239</v>
      </c>
      <c r="AC31" s="56"/>
      <c r="AD31" s="54"/>
      <c r="AE31" s="21">
        <v>75</v>
      </c>
      <c r="AF31" s="20">
        <v>45.463099999999997</v>
      </c>
      <c r="AG31" s="18">
        <v>56.208196000000001</v>
      </c>
      <c r="AH31" s="32">
        <f t="shared" si="6"/>
        <v>80.883399993837187</v>
      </c>
      <c r="AI31" s="26">
        <v>39.690063000000002</v>
      </c>
      <c r="AJ31" s="32">
        <f t="shared" si="7"/>
        <v>87.301708418475656</v>
      </c>
      <c r="AL31" s="56"/>
      <c r="AM31" s="54"/>
      <c r="AN31" s="21">
        <v>75</v>
      </c>
      <c r="AO31" s="20">
        <v>45.463099999999997</v>
      </c>
      <c r="AP31" s="24">
        <v>55.6218</v>
      </c>
      <c r="AQ31" s="32">
        <f t="shared" si="8"/>
        <v>81.736117853071988</v>
      </c>
      <c r="AR31" s="19">
        <v>39.4557</v>
      </c>
      <c r="AS31" s="32">
        <f t="shared" si="9"/>
        <v>86.7862068358735</v>
      </c>
      <c r="AU31" s="56"/>
      <c r="AV31" s="54"/>
      <c r="AW31" s="21">
        <v>75</v>
      </c>
      <c r="AX31" s="20">
        <v>45.463099999999997</v>
      </c>
      <c r="AY31" s="19">
        <v>55.966500000000003</v>
      </c>
      <c r="AZ31" s="32">
        <f t="shared" si="10"/>
        <v>81.232701705484516</v>
      </c>
      <c r="BA31" s="19">
        <v>40.447099999999999</v>
      </c>
      <c r="BB31" s="32">
        <f t="shared" si="11"/>
        <v>88.966876433855148</v>
      </c>
      <c r="BD31" s="56"/>
      <c r="BE31" s="54"/>
      <c r="BF31" s="21">
        <v>75</v>
      </c>
      <c r="BG31" s="20">
        <v>45.463099999999997</v>
      </c>
      <c r="BH31" s="27">
        <v>56.277999999999999</v>
      </c>
      <c r="BI31" s="32">
        <f>(BG31*100)/BH31</f>
        <v>80.783076868403271</v>
      </c>
      <c r="BJ31" s="20">
        <v>27.445499999999999</v>
      </c>
      <c r="BK31" s="32">
        <f>((BJ31*100)/BG31)</f>
        <v>60.368738603394839</v>
      </c>
      <c r="BM31" s="56"/>
      <c r="BN31" s="54"/>
      <c r="BO31" s="21">
        <v>75</v>
      </c>
      <c r="BP31" s="20">
        <v>45.463099999999997</v>
      </c>
      <c r="BQ31" s="27">
        <v>56.163200000000003</v>
      </c>
      <c r="BR31" s="32">
        <f>(BP31*100)/BQ31</f>
        <v>80.948200957210403</v>
      </c>
      <c r="BS31" s="19">
        <v>39.582999999999998</v>
      </c>
      <c r="BT31" s="32">
        <f>((BS31*100)/BP31)</f>
        <v>87.066214138499134</v>
      </c>
      <c r="BV31" s="56"/>
      <c r="BW31" s="54"/>
      <c r="BX31" s="21">
        <v>75</v>
      </c>
      <c r="BY31" s="20">
        <v>45.463099999999997</v>
      </c>
      <c r="BZ31" s="29">
        <v>56.179200000000002</v>
      </c>
      <c r="CA31" s="32">
        <f>(BY31*100)/BZ31</f>
        <v>80.925146673501928</v>
      </c>
      <c r="CB31" s="31">
        <v>39.589700000000001</v>
      </c>
      <c r="CC31" s="32">
        <f>((CB31*100)/BY31)</f>
        <v>87.080951364953123</v>
      </c>
    </row>
    <row r="32" spans="2:81" x14ac:dyDescent="0.25">
      <c r="B32" s="57"/>
      <c r="C32" s="54"/>
      <c r="D32" s="19">
        <v>112.5</v>
      </c>
      <c r="E32" s="20">
        <v>35.199953000000001</v>
      </c>
      <c r="F32" s="22">
        <v>42.97334</v>
      </c>
      <c r="G32" s="32">
        <f t="shared" si="0"/>
        <v>81.911140721200638</v>
      </c>
      <c r="H32" s="22">
        <v>23.360754</v>
      </c>
      <c r="I32" s="32">
        <f t="shared" si="1"/>
        <v>66.365867022606537</v>
      </c>
      <c r="K32" s="57"/>
      <c r="L32" s="54"/>
      <c r="M32" s="19">
        <v>112.5</v>
      </c>
      <c r="N32" s="20">
        <v>35.199953000000001</v>
      </c>
      <c r="O32" s="22">
        <v>42.897424000000001</v>
      </c>
      <c r="P32" s="32">
        <f t="shared" si="2"/>
        <v>82.056099685612821</v>
      </c>
      <c r="Q32" s="22">
        <v>27.579581000000001</v>
      </c>
      <c r="R32" s="32">
        <f t="shared" si="3"/>
        <v>78.351187003005379</v>
      </c>
      <c r="T32" s="57"/>
      <c r="U32" s="54"/>
      <c r="V32" s="19">
        <v>112.5</v>
      </c>
      <c r="W32" s="20">
        <v>35.199953000000001</v>
      </c>
      <c r="X32" s="18">
        <v>43.886108</v>
      </c>
      <c r="Y32" s="32">
        <f t="shared" si="4"/>
        <v>80.207506667030032</v>
      </c>
      <c r="Z32" s="20">
        <v>26.841450999999999</v>
      </c>
      <c r="AA32" s="32">
        <f t="shared" si="5"/>
        <v>76.254223975810419</v>
      </c>
      <c r="AC32" s="57"/>
      <c r="AD32" s="54"/>
      <c r="AE32" s="19">
        <v>112.5</v>
      </c>
      <c r="AF32" s="20">
        <v>35.199953000000001</v>
      </c>
      <c r="AG32" s="18">
        <v>43.727457000000001</v>
      </c>
      <c r="AH32" s="32">
        <f t="shared" si="6"/>
        <v>80.498513782770402</v>
      </c>
      <c r="AI32" s="26">
        <v>28.076197000000001</v>
      </c>
      <c r="AJ32" s="32">
        <f t="shared" si="7"/>
        <v>79.762029795892062</v>
      </c>
      <c r="AL32" s="57"/>
      <c r="AM32" s="54"/>
      <c r="AN32" s="19">
        <v>112.5</v>
      </c>
      <c r="AO32" s="20">
        <v>35.199953000000001</v>
      </c>
      <c r="AP32" s="24">
        <v>43.139099999999999</v>
      </c>
      <c r="AQ32" s="32">
        <f t="shared" si="8"/>
        <v>81.596400944850501</v>
      </c>
      <c r="AR32" s="19">
        <v>27.8767</v>
      </c>
      <c r="AS32" s="32">
        <f t="shared" si="9"/>
        <v>79.195276198238105</v>
      </c>
      <c r="AU32" s="57"/>
      <c r="AV32" s="54"/>
      <c r="AW32" s="19">
        <v>112.5</v>
      </c>
      <c r="AX32" s="20">
        <v>35.199953000000001</v>
      </c>
      <c r="AY32" s="19">
        <v>43.484999999999999</v>
      </c>
      <c r="AZ32" s="32">
        <f t="shared" si="10"/>
        <v>80.947345061515463</v>
      </c>
      <c r="BA32" s="19">
        <v>28.759599999999999</v>
      </c>
      <c r="BB32" s="32">
        <f t="shared" si="11"/>
        <v>81.703518183674845</v>
      </c>
      <c r="BD32" s="57"/>
      <c r="BE32" s="54"/>
      <c r="BF32" s="19">
        <v>112.5</v>
      </c>
      <c r="BG32" s="20">
        <v>35.199953000000001</v>
      </c>
      <c r="BH32" s="27">
        <v>43.797499999999999</v>
      </c>
      <c r="BI32" s="32">
        <f>(BG32*100)/BH32</f>
        <v>80.369776813745077</v>
      </c>
      <c r="BJ32" s="20">
        <v>18.595800000000001</v>
      </c>
      <c r="BK32" s="32">
        <f>((BJ32*100)/BG32)</f>
        <v>52.829047811512709</v>
      </c>
      <c r="BM32" s="57"/>
      <c r="BN32" s="54"/>
      <c r="BO32" s="19">
        <v>112.5</v>
      </c>
      <c r="BP32" s="20">
        <v>35.199953000000001</v>
      </c>
      <c r="BQ32" s="27">
        <v>43.682499999999997</v>
      </c>
      <c r="BR32" s="32">
        <f>(BP32*100)/BQ32</f>
        <v>80.581360956904945</v>
      </c>
      <c r="BS32" s="19">
        <v>27.984999999999999</v>
      </c>
      <c r="BT32" s="32">
        <f>((BS32*100)/BP32)</f>
        <v>79.502947063594092</v>
      </c>
      <c r="BV32" s="57"/>
      <c r="BW32" s="54"/>
      <c r="BX32" s="19">
        <v>112.5</v>
      </c>
      <c r="BY32" s="20">
        <v>35.199953000000001</v>
      </c>
      <c r="BZ32" s="29">
        <v>43.6982</v>
      </c>
      <c r="CA32" s="32">
        <f>(BY32*100)/BZ32</f>
        <v>80.552409481397405</v>
      </c>
      <c r="CB32" s="31">
        <v>27.9922</v>
      </c>
      <c r="CC32" s="32">
        <f>((CB32*100)/BY32)</f>
        <v>79.523401636360148</v>
      </c>
    </row>
    <row r="33" spans="2:81" x14ac:dyDescent="0.25">
      <c r="B33" s="55">
        <v>70</v>
      </c>
      <c r="C33" s="54">
        <v>55</v>
      </c>
      <c r="D33" s="19">
        <v>37.5</v>
      </c>
      <c r="E33" s="20">
        <v>74.843042999999994</v>
      </c>
      <c r="F33" s="22">
        <v>82.288697999999997</v>
      </c>
      <c r="G33" s="32">
        <f t="shared" si="0"/>
        <v>90.951789029399876</v>
      </c>
      <c r="H33" s="22">
        <v>59.380625000000002</v>
      </c>
      <c r="I33" s="32">
        <f t="shared" si="1"/>
        <v>79.340206677593272</v>
      </c>
      <c r="K33" s="55">
        <v>70</v>
      </c>
      <c r="L33" s="54">
        <v>55</v>
      </c>
      <c r="M33" s="19">
        <v>37.5</v>
      </c>
      <c r="N33" s="20">
        <v>74.843042999999994</v>
      </c>
      <c r="O33" s="22">
        <v>82.214797000000004</v>
      </c>
      <c r="P33" s="32">
        <f t="shared" si="2"/>
        <v>91.033543511638172</v>
      </c>
      <c r="Q33" s="22">
        <v>65.317156999999995</v>
      </c>
      <c r="R33" s="32">
        <f t="shared" si="3"/>
        <v>87.272182399104224</v>
      </c>
      <c r="T33" s="55">
        <v>70</v>
      </c>
      <c r="U33" s="54">
        <v>55</v>
      </c>
      <c r="V33" s="19">
        <v>37.5</v>
      </c>
      <c r="W33" s="20">
        <v>74.843042999999994</v>
      </c>
      <c r="X33" s="18">
        <v>83.196961000000002</v>
      </c>
      <c r="Y33" s="32">
        <f t="shared" si="4"/>
        <v>89.958866406189998</v>
      </c>
      <c r="Z33" s="20">
        <v>64.386187000000007</v>
      </c>
      <c r="AA33" s="32">
        <f t="shared" si="5"/>
        <v>86.028285888910233</v>
      </c>
      <c r="AC33" s="55">
        <v>70</v>
      </c>
      <c r="AD33" s="54">
        <v>55</v>
      </c>
      <c r="AE33" s="19">
        <v>37.5</v>
      </c>
      <c r="AF33" s="20">
        <v>74.843042999999994</v>
      </c>
      <c r="AG33" s="18">
        <v>83.040045000000006</v>
      </c>
      <c r="AH33" s="32">
        <f t="shared" si="6"/>
        <v>90.128856505316193</v>
      </c>
      <c r="AI33" s="26">
        <v>65.978583999999998</v>
      </c>
      <c r="AJ33" s="32">
        <f t="shared" si="7"/>
        <v>88.155934546915745</v>
      </c>
      <c r="AL33" s="55">
        <v>70</v>
      </c>
      <c r="AM33" s="54">
        <v>55</v>
      </c>
      <c r="AN33" s="19">
        <v>37.5</v>
      </c>
      <c r="AO33" s="20">
        <v>74.843042999999994</v>
      </c>
      <c r="AP33" s="24">
        <v>82.456100000000006</v>
      </c>
      <c r="AQ33" s="32">
        <f t="shared" si="8"/>
        <v>90.767139120089354</v>
      </c>
      <c r="AR33" s="19">
        <v>65.707499999999996</v>
      </c>
      <c r="AS33" s="32">
        <f t="shared" si="9"/>
        <v>87.793731208924797</v>
      </c>
      <c r="AU33" s="55">
        <v>70</v>
      </c>
      <c r="AV33" s="54">
        <v>55</v>
      </c>
      <c r="AW33" s="19">
        <v>37.5</v>
      </c>
      <c r="AX33" s="20">
        <v>74.843042999999994</v>
      </c>
      <c r="AY33" s="19">
        <v>82.799400000000006</v>
      </c>
      <c r="AZ33" s="32">
        <f t="shared" si="10"/>
        <v>90.390803556547496</v>
      </c>
      <c r="BA33" s="19">
        <v>66.798299999999998</v>
      </c>
      <c r="BB33" s="32">
        <f t="shared" si="11"/>
        <v>89.251181302181962</v>
      </c>
      <c r="BD33" s="55">
        <v>70</v>
      </c>
      <c r="BE33" s="54">
        <v>55</v>
      </c>
      <c r="BF33" s="19">
        <v>37.5</v>
      </c>
      <c r="BG33" s="20">
        <v>74.843042999999994</v>
      </c>
      <c r="BH33" s="27">
        <v>83.109499999999997</v>
      </c>
      <c r="BI33" s="32">
        <f>(BG33*100)/BH33</f>
        <v>90.053535396073855</v>
      </c>
      <c r="BJ33" s="20">
        <v>50.382300000000001</v>
      </c>
      <c r="BK33" s="32">
        <f>((BJ33*100)/BG33)</f>
        <v>67.317278908608785</v>
      </c>
      <c r="BM33" s="55">
        <v>70</v>
      </c>
      <c r="BN33" s="54">
        <v>55</v>
      </c>
      <c r="BO33" s="19">
        <v>37.5</v>
      </c>
      <c r="BP33" s="20">
        <v>74.843042999999994</v>
      </c>
      <c r="BQ33" s="27">
        <v>82.995199999999997</v>
      </c>
      <c r="BR33" s="32">
        <f>(BP33*100)/BQ33</f>
        <v>90.177556051434294</v>
      </c>
      <c r="BS33" s="19">
        <v>65.856800000000007</v>
      </c>
      <c r="BT33" s="32">
        <f>((BS33*100)/BP33)</f>
        <v>87.993215348018396</v>
      </c>
      <c r="BV33" s="55">
        <v>70</v>
      </c>
      <c r="BW33" s="54">
        <v>55</v>
      </c>
      <c r="BX33" s="19">
        <v>37.5</v>
      </c>
      <c r="BY33" s="20">
        <v>74.843042999999994</v>
      </c>
      <c r="BZ33" s="29">
        <v>83.011200000000002</v>
      </c>
      <c r="CA33" s="32">
        <f>(BY33*100)/BZ33</f>
        <v>90.160174771597084</v>
      </c>
      <c r="CB33" s="31">
        <v>65.859200000000001</v>
      </c>
      <c r="CC33" s="32">
        <f>((CB33*100)/BY33)</f>
        <v>87.996422058894652</v>
      </c>
    </row>
    <row r="34" spans="2:81" x14ac:dyDescent="0.25">
      <c r="B34" s="56"/>
      <c r="C34" s="54"/>
      <c r="D34" s="21">
        <v>75</v>
      </c>
      <c r="E34" s="20">
        <v>50.291578999999999</v>
      </c>
      <c r="F34" s="22">
        <v>55.454996000000001</v>
      </c>
      <c r="G34" s="32">
        <f t="shared" si="0"/>
        <v>90.688995812027471</v>
      </c>
      <c r="H34" s="22">
        <v>33.998502000000002</v>
      </c>
      <c r="I34" s="32">
        <f t="shared" si="1"/>
        <v>67.602773020906753</v>
      </c>
      <c r="K34" s="56"/>
      <c r="L34" s="54"/>
      <c r="M34" s="21">
        <v>75</v>
      </c>
      <c r="N34" s="20">
        <v>50.291578999999999</v>
      </c>
      <c r="O34" s="22">
        <v>55.380105</v>
      </c>
      <c r="P34" s="32">
        <f t="shared" si="2"/>
        <v>90.811635333663602</v>
      </c>
      <c r="Q34" s="22">
        <v>39.110368000000001</v>
      </c>
      <c r="R34" s="32">
        <f t="shared" si="3"/>
        <v>77.767230175851125</v>
      </c>
      <c r="T34" s="56"/>
      <c r="U34" s="54"/>
      <c r="V34" s="21">
        <v>75</v>
      </c>
      <c r="W34" s="20">
        <v>50.291578999999999</v>
      </c>
      <c r="X34" s="18">
        <v>56.366052000000003</v>
      </c>
      <c r="Y34" s="32">
        <f t="shared" si="4"/>
        <v>89.22317106757805</v>
      </c>
      <c r="Z34" s="20">
        <v>38.271863000000003</v>
      </c>
      <c r="AA34" s="32">
        <f t="shared" si="5"/>
        <v>76.099943093852758</v>
      </c>
      <c r="AC34" s="56"/>
      <c r="AD34" s="54"/>
      <c r="AE34" s="21">
        <v>75</v>
      </c>
      <c r="AF34" s="20">
        <v>50.291578999999999</v>
      </c>
      <c r="AG34" s="18">
        <v>56.208196000000001</v>
      </c>
      <c r="AH34" s="32">
        <f t="shared" si="6"/>
        <v>89.473746853572749</v>
      </c>
      <c r="AI34" s="26">
        <v>39.711182000000001</v>
      </c>
      <c r="AJ34" s="32">
        <f t="shared" si="7"/>
        <v>78.961891413272184</v>
      </c>
      <c r="AL34" s="56"/>
      <c r="AM34" s="54"/>
      <c r="AN34" s="21">
        <v>75</v>
      </c>
      <c r="AO34" s="20">
        <v>50.291578999999999</v>
      </c>
      <c r="AP34" s="24">
        <v>55.6218</v>
      </c>
      <c r="AQ34" s="32">
        <f t="shared" si="8"/>
        <v>90.417028934698266</v>
      </c>
      <c r="AR34" s="19">
        <v>39.4557</v>
      </c>
      <c r="AS34" s="32">
        <f t="shared" si="9"/>
        <v>78.453889864941416</v>
      </c>
      <c r="AU34" s="56"/>
      <c r="AV34" s="54"/>
      <c r="AW34" s="21">
        <v>75</v>
      </c>
      <c r="AX34" s="20">
        <v>50.291578999999999</v>
      </c>
      <c r="AY34" s="19">
        <v>55.966500000000003</v>
      </c>
      <c r="AZ34" s="32">
        <f t="shared" si="10"/>
        <v>89.860146694897836</v>
      </c>
      <c r="BA34" s="19">
        <v>40.447099999999999</v>
      </c>
      <c r="BB34" s="32">
        <f t="shared" si="11"/>
        <v>80.425194046899975</v>
      </c>
      <c r="BD34" s="56"/>
      <c r="BE34" s="54"/>
      <c r="BF34" s="21">
        <v>75</v>
      </c>
      <c r="BG34" s="20">
        <v>50.291578999999999</v>
      </c>
      <c r="BH34" s="27">
        <v>56.277999999999999</v>
      </c>
      <c r="BI34" s="32">
        <f>(BG34*100)/BH34</f>
        <v>89.362768755108576</v>
      </c>
      <c r="BJ34" s="20">
        <v>27.445499999999999</v>
      </c>
      <c r="BK34" s="32">
        <f>((BJ34*100)/BG34)</f>
        <v>54.57275461563853</v>
      </c>
      <c r="BM34" s="56"/>
      <c r="BN34" s="54"/>
      <c r="BO34" s="21">
        <v>75</v>
      </c>
      <c r="BP34" s="20">
        <v>50.291578999999999</v>
      </c>
      <c r="BQ34" s="27">
        <v>56.163200000000003</v>
      </c>
      <c r="BR34" s="32">
        <f>(BP34*100)/BQ34</f>
        <v>89.545430103697797</v>
      </c>
      <c r="BS34" s="19">
        <v>39.599800000000002</v>
      </c>
      <c r="BT34" s="32">
        <f>((BS34*100)/BP34)</f>
        <v>78.740418947673135</v>
      </c>
      <c r="BV34" s="56"/>
      <c r="BW34" s="54"/>
      <c r="BX34" s="21">
        <v>75</v>
      </c>
      <c r="BY34" s="20">
        <v>50.291578999999999</v>
      </c>
      <c r="BZ34" s="29">
        <v>56.179200000000002</v>
      </c>
      <c r="CA34" s="32">
        <f>(BY34*100)/BZ34</f>
        <v>89.519927304055599</v>
      </c>
      <c r="CB34" s="31">
        <v>39.589700000000001</v>
      </c>
      <c r="CC34" s="32">
        <f>((CB34*100)/BY34)</f>
        <v>78.720336062623929</v>
      </c>
    </row>
    <row r="35" spans="2:81" x14ac:dyDescent="0.25">
      <c r="B35" s="57"/>
      <c r="C35" s="54"/>
      <c r="D35" s="19">
        <v>112.5</v>
      </c>
      <c r="E35" s="20">
        <v>39.070191999999999</v>
      </c>
      <c r="F35" s="22">
        <v>42.97334</v>
      </c>
      <c r="G35" s="32">
        <f t="shared" si="0"/>
        <v>90.917280341718836</v>
      </c>
      <c r="H35" s="22">
        <v>23.360754</v>
      </c>
      <c r="I35" s="32">
        <f t="shared" si="1"/>
        <v>59.791756334343077</v>
      </c>
      <c r="K35" s="57"/>
      <c r="L35" s="54"/>
      <c r="M35" s="19">
        <v>112.5</v>
      </c>
      <c r="N35" s="20">
        <v>39.070191999999999</v>
      </c>
      <c r="O35" s="22">
        <v>42.897424000000001</v>
      </c>
      <c r="P35" s="32">
        <f t="shared" si="2"/>
        <v>91.07817756143119</v>
      </c>
      <c r="Q35" s="22">
        <v>27.579581000000001</v>
      </c>
      <c r="R35" s="32">
        <f t="shared" si="3"/>
        <v>70.589827150068785</v>
      </c>
      <c r="T35" s="57"/>
      <c r="U35" s="54"/>
      <c r="V35" s="19">
        <v>112.5</v>
      </c>
      <c r="W35" s="20">
        <v>39.070191999999999</v>
      </c>
      <c r="X35" s="18">
        <v>43.886108</v>
      </c>
      <c r="Y35" s="32">
        <f t="shared" si="4"/>
        <v>89.026331521583089</v>
      </c>
      <c r="Z35" s="20">
        <v>26.855402999999999</v>
      </c>
      <c r="AA35" s="32">
        <f t="shared" si="5"/>
        <v>68.736296458435632</v>
      </c>
      <c r="AC35" s="57"/>
      <c r="AD35" s="54"/>
      <c r="AE35" s="19">
        <v>112.5</v>
      </c>
      <c r="AF35" s="20">
        <v>39.070191999999999</v>
      </c>
      <c r="AG35" s="18">
        <v>43.727457000000001</v>
      </c>
      <c r="AH35" s="32">
        <f t="shared" si="6"/>
        <v>89.349334904154148</v>
      </c>
      <c r="AI35" s="26">
        <v>28.111777</v>
      </c>
      <c r="AJ35" s="32">
        <f t="shared" si="7"/>
        <v>71.951980681333751</v>
      </c>
      <c r="AL35" s="57"/>
      <c r="AM35" s="54"/>
      <c r="AN35" s="19">
        <v>112.5</v>
      </c>
      <c r="AO35" s="20">
        <v>39.070191999999999</v>
      </c>
      <c r="AP35" s="24">
        <v>43.139099999999999</v>
      </c>
      <c r="AQ35" s="32">
        <f t="shared" si="8"/>
        <v>90.56793488969403</v>
      </c>
      <c r="AR35" s="19">
        <v>27.8856</v>
      </c>
      <c r="AS35" s="32">
        <f t="shared" si="9"/>
        <v>71.373081555370902</v>
      </c>
      <c r="AU35" s="57"/>
      <c r="AV35" s="54"/>
      <c r="AW35" s="19">
        <v>112.5</v>
      </c>
      <c r="AX35" s="20">
        <v>39.070191999999999</v>
      </c>
      <c r="AY35" s="19">
        <v>43.484999999999999</v>
      </c>
      <c r="AZ35" s="32">
        <f t="shared" si="10"/>
        <v>89.847515235138545</v>
      </c>
      <c r="BA35" s="19">
        <v>28.759599999999999</v>
      </c>
      <c r="BB35" s="32">
        <f t="shared" si="11"/>
        <v>73.610081056166806</v>
      </c>
      <c r="BD35" s="57"/>
      <c r="BE35" s="54"/>
      <c r="BF35" s="19">
        <v>112.5</v>
      </c>
      <c r="BG35" s="20">
        <v>39.070191999999999</v>
      </c>
      <c r="BH35" s="27">
        <v>43.797499999999999</v>
      </c>
      <c r="BI35" s="32">
        <f>(BG35*100)/BH35</f>
        <v>89.206443290142133</v>
      </c>
      <c r="BJ35" s="20">
        <v>18.595800000000001</v>
      </c>
      <c r="BK35" s="32">
        <f>((BJ35*100)/BG35)</f>
        <v>47.595875648627484</v>
      </c>
      <c r="BM35" s="57"/>
      <c r="BN35" s="54"/>
      <c r="BO35" s="19">
        <v>112.5</v>
      </c>
      <c r="BP35" s="20">
        <v>39.070191999999999</v>
      </c>
      <c r="BQ35" s="27">
        <v>43.682499999999997</v>
      </c>
      <c r="BR35" s="32">
        <f>(BP35*100)/BQ35</f>
        <v>89.441291134893831</v>
      </c>
      <c r="BS35" s="19">
        <v>28.014700000000001</v>
      </c>
      <c r="BT35" s="32">
        <f>((BS35*100)/BP35)</f>
        <v>71.703512488497637</v>
      </c>
      <c r="BV35" s="57"/>
      <c r="BW35" s="54"/>
      <c r="BX35" s="19">
        <v>112.5</v>
      </c>
      <c r="BY35" s="20">
        <v>39.070191999999999</v>
      </c>
      <c r="BZ35" s="29">
        <v>43.6982</v>
      </c>
      <c r="CA35" s="32">
        <f>(BY35*100)/BZ35</f>
        <v>89.409156441226401</v>
      </c>
      <c r="CB35" s="31">
        <v>28.003399999999999</v>
      </c>
      <c r="CC35" s="32">
        <f>((CB35*100)/BY35)</f>
        <v>71.674590183739056</v>
      </c>
    </row>
    <row r="36" spans="2:81" x14ac:dyDescent="0.25">
      <c r="B36" s="55">
        <v>80</v>
      </c>
      <c r="C36" s="54">
        <v>55</v>
      </c>
      <c r="D36" s="19">
        <v>37.5</v>
      </c>
      <c r="E36" s="20">
        <v>79.652687999999998</v>
      </c>
      <c r="F36" s="22">
        <v>82.288697999999997</v>
      </c>
      <c r="G36" s="32">
        <f t="shared" si="0"/>
        <v>96.796631780466384</v>
      </c>
      <c r="H36" s="22">
        <v>59.402557999999999</v>
      </c>
      <c r="I36" s="32">
        <f t="shared" si="1"/>
        <v>74.576965939931625</v>
      </c>
      <c r="K36" s="55">
        <v>80</v>
      </c>
      <c r="L36" s="54">
        <v>55</v>
      </c>
      <c r="M36" s="19">
        <v>37.5</v>
      </c>
      <c r="N36" s="20">
        <v>79.652687999999998</v>
      </c>
      <c r="O36" s="22">
        <v>82.214797000000004</v>
      </c>
      <c r="P36" s="32">
        <f t="shared" si="2"/>
        <v>96.883640058127241</v>
      </c>
      <c r="Q36" s="22">
        <v>65.317156999999995</v>
      </c>
      <c r="R36" s="32">
        <f t="shared" si="3"/>
        <v>82.002451693783385</v>
      </c>
      <c r="T36" s="55">
        <v>80</v>
      </c>
      <c r="U36" s="54">
        <v>55</v>
      </c>
      <c r="V36" s="19">
        <v>37.5</v>
      </c>
      <c r="W36" s="20">
        <v>79.652687999999998</v>
      </c>
      <c r="X36" s="18">
        <v>83.196961000000002</v>
      </c>
      <c r="Y36" s="32">
        <f t="shared" si="4"/>
        <v>95.739900884120033</v>
      </c>
      <c r="Z36" s="20">
        <v>64.395401000000007</v>
      </c>
      <c r="AA36" s="32">
        <f t="shared" si="5"/>
        <v>80.845232743432348</v>
      </c>
      <c r="AC36" s="55">
        <v>80</v>
      </c>
      <c r="AD36" s="54">
        <v>55</v>
      </c>
      <c r="AE36" s="19">
        <v>37.5</v>
      </c>
      <c r="AF36" s="20">
        <v>79.652687999999998</v>
      </c>
      <c r="AG36" s="18">
        <v>83.040045000000006</v>
      </c>
      <c r="AH36" s="32">
        <f t="shared" si="6"/>
        <v>95.920815071812626</v>
      </c>
      <c r="AI36" s="26">
        <v>65.978583999999998</v>
      </c>
      <c r="AJ36" s="32">
        <f t="shared" si="7"/>
        <v>82.832840493719431</v>
      </c>
      <c r="AL36" s="55">
        <v>80</v>
      </c>
      <c r="AM36" s="54">
        <v>55</v>
      </c>
      <c r="AN36" s="19">
        <v>37.5</v>
      </c>
      <c r="AO36" s="20">
        <v>79.652687999999998</v>
      </c>
      <c r="AP36" s="24">
        <v>82.456100000000006</v>
      </c>
      <c r="AQ36" s="32">
        <f t="shared" si="8"/>
        <v>96.600115697928942</v>
      </c>
      <c r="AR36" s="19">
        <v>65.712199999999996</v>
      </c>
      <c r="AS36" s="32">
        <f t="shared" si="9"/>
        <v>82.498408591057213</v>
      </c>
      <c r="AU36" s="55">
        <v>80</v>
      </c>
      <c r="AV36" s="54">
        <v>55</v>
      </c>
      <c r="AW36" s="19">
        <v>37.5</v>
      </c>
      <c r="AX36" s="20">
        <v>79.652687999999998</v>
      </c>
      <c r="AY36" s="19">
        <v>82.799400000000006</v>
      </c>
      <c r="AZ36" s="32">
        <f t="shared" si="10"/>
        <v>96.199595649243832</v>
      </c>
      <c r="BA36" s="19">
        <v>66.798299999999998</v>
      </c>
      <c r="BB36" s="32">
        <f t="shared" si="11"/>
        <v>83.861953283987106</v>
      </c>
      <c r="BD36" s="55">
        <v>80</v>
      </c>
      <c r="BE36" s="54">
        <v>55</v>
      </c>
      <c r="BF36" s="19">
        <v>37.5</v>
      </c>
      <c r="BG36" s="20">
        <v>79.652687999999998</v>
      </c>
      <c r="BH36" s="27">
        <v>83.109499999999997</v>
      </c>
      <c r="BI36" s="32">
        <f>(BG36*100)/BH36</f>
        <v>95.840653595557669</v>
      </c>
      <c r="BJ36" s="20">
        <v>50.382300000000001</v>
      </c>
      <c r="BK36" s="32">
        <f>((BJ36*100)/BG36)</f>
        <v>63.252479313692476</v>
      </c>
      <c r="BM36" s="55">
        <v>80</v>
      </c>
      <c r="BN36" s="54">
        <v>55</v>
      </c>
      <c r="BO36" s="19">
        <v>37.5</v>
      </c>
      <c r="BP36" s="20">
        <v>79.652687999999998</v>
      </c>
      <c r="BQ36" s="27">
        <v>82.995199999999997</v>
      </c>
      <c r="BR36" s="32">
        <f>(BP36*100)/BQ36</f>
        <v>95.972644201110427</v>
      </c>
      <c r="BS36" s="19">
        <v>65.856800000000007</v>
      </c>
      <c r="BT36" s="32">
        <f>((BS36*100)/BP36)</f>
        <v>82.679946720693223</v>
      </c>
      <c r="BV36" s="55">
        <v>80</v>
      </c>
      <c r="BW36" s="54">
        <v>55</v>
      </c>
      <c r="BX36" s="19">
        <v>37.5</v>
      </c>
      <c r="BY36" s="20">
        <v>79.652687999999998</v>
      </c>
      <c r="BZ36" s="29">
        <v>83.011200000000002</v>
      </c>
      <c r="CA36" s="32">
        <f>(BY36*100)/BZ36</f>
        <v>95.95414594657106</v>
      </c>
      <c r="CB36" s="31">
        <v>65.864599999999996</v>
      </c>
      <c r="CC36" s="32">
        <f>((CB36*100)/BY36)</f>
        <v>82.689739233910089</v>
      </c>
    </row>
    <row r="37" spans="2:81" x14ac:dyDescent="0.25">
      <c r="B37" s="56"/>
      <c r="C37" s="54"/>
      <c r="D37" s="21">
        <v>75</v>
      </c>
      <c r="E37" s="20">
        <v>53.750126000000002</v>
      </c>
      <c r="F37" s="22">
        <v>55.454996000000001</v>
      </c>
      <c r="G37" s="32">
        <f t="shared" si="0"/>
        <v>96.925669239972535</v>
      </c>
      <c r="H37" s="22">
        <v>34.028170000000003</v>
      </c>
      <c r="I37" s="32">
        <f t="shared" si="1"/>
        <v>63.308074849908266</v>
      </c>
      <c r="K37" s="56"/>
      <c r="L37" s="54"/>
      <c r="M37" s="21">
        <v>75</v>
      </c>
      <c r="N37" s="20">
        <v>53.750126000000002</v>
      </c>
      <c r="O37" s="22">
        <v>55.380105</v>
      </c>
      <c r="P37" s="32">
        <f t="shared" si="2"/>
        <v>97.056742669592268</v>
      </c>
      <c r="Q37" s="22">
        <v>39.110368000000001</v>
      </c>
      <c r="R37" s="32">
        <f t="shared" si="3"/>
        <v>72.763304778113451</v>
      </c>
      <c r="T37" s="56"/>
      <c r="U37" s="54"/>
      <c r="V37" s="21">
        <v>75</v>
      </c>
      <c r="W37" s="20">
        <v>53.750126000000002</v>
      </c>
      <c r="X37" s="18">
        <v>56.366052000000003</v>
      </c>
      <c r="Y37" s="32">
        <f t="shared" si="4"/>
        <v>95.359039870310582</v>
      </c>
      <c r="Z37" s="20">
        <v>38.291607999999997</v>
      </c>
      <c r="AA37" s="32">
        <f t="shared" si="5"/>
        <v>71.240033930339052</v>
      </c>
      <c r="AC37" s="56"/>
      <c r="AD37" s="54"/>
      <c r="AE37" s="21">
        <v>75</v>
      </c>
      <c r="AF37" s="20">
        <v>53.750126000000002</v>
      </c>
      <c r="AG37" s="18">
        <v>56.208196000000001</v>
      </c>
      <c r="AH37" s="32">
        <f t="shared" si="6"/>
        <v>95.626847728754711</v>
      </c>
      <c r="AI37" s="26">
        <v>39.711182000000001</v>
      </c>
      <c r="AJ37" s="32">
        <f t="shared" si="7"/>
        <v>73.88109564617578</v>
      </c>
      <c r="AL37" s="56"/>
      <c r="AM37" s="54"/>
      <c r="AN37" s="21">
        <v>75</v>
      </c>
      <c r="AO37" s="20">
        <v>53.750126000000002</v>
      </c>
      <c r="AP37" s="24">
        <v>55.6218</v>
      </c>
      <c r="AQ37" s="32">
        <f t="shared" si="8"/>
        <v>96.634999226921821</v>
      </c>
      <c r="AR37" s="19">
        <v>39.467500000000001</v>
      </c>
      <c r="AS37" s="32">
        <f t="shared" si="9"/>
        <v>73.427734848472724</v>
      </c>
      <c r="AU37" s="56"/>
      <c r="AV37" s="54"/>
      <c r="AW37" s="21">
        <v>75</v>
      </c>
      <c r="AX37" s="20">
        <v>53.750126000000002</v>
      </c>
      <c r="AY37" s="19">
        <v>55.966500000000003</v>
      </c>
      <c r="AZ37" s="32">
        <f t="shared" si="10"/>
        <v>96.039820249613598</v>
      </c>
      <c r="BA37" s="19">
        <v>40.447099999999999</v>
      </c>
      <c r="BB37" s="32">
        <f t="shared" si="11"/>
        <v>75.250242204083392</v>
      </c>
      <c r="BD37" s="56"/>
      <c r="BE37" s="54"/>
      <c r="BF37" s="21">
        <v>75</v>
      </c>
      <c r="BG37" s="20">
        <v>53.750126000000002</v>
      </c>
      <c r="BH37" s="27">
        <v>56.277999999999999</v>
      </c>
      <c r="BI37" s="32">
        <f>(BG37*100)/BH37</f>
        <v>95.508237677245106</v>
      </c>
      <c r="BJ37" s="20">
        <v>27.445499999999999</v>
      </c>
      <c r="BK37" s="32">
        <f>((BJ37*100)/BG37)</f>
        <v>51.061275651707305</v>
      </c>
      <c r="BM37" s="56"/>
      <c r="BN37" s="54"/>
      <c r="BO37" s="21">
        <v>75</v>
      </c>
      <c r="BP37" s="20">
        <v>53.750126000000002</v>
      </c>
      <c r="BQ37" s="27">
        <v>56.163200000000003</v>
      </c>
      <c r="BR37" s="32">
        <f>(BP37*100)/BQ37</f>
        <v>95.703460629023979</v>
      </c>
      <c r="BS37" s="19">
        <v>39.599800000000002</v>
      </c>
      <c r="BT37" s="32">
        <f>((BS37*100)/BP37)</f>
        <v>73.67387380636093</v>
      </c>
      <c r="BV37" s="56"/>
      <c r="BW37" s="54"/>
      <c r="BX37" s="21">
        <v>75</v>
      </c>
      <c r="BY37" s="20">
        <v>53.750126000000002</v>
      </c>
      <c r="BZ37" s="29">
        <v>56.179200000000002</v>
      </c>
      <c r="CA37" s="32">
        <f>(BY37*100)/BZ37</f>
        <v>95.676204004329009</v>
      </c>
      <c r="CB37" s="31">
        <v>39.603299999999997</v>
      </c>
      <c r="CC37" s="32">
        <f>((CB37*100)/BY37)</f>
        <v>73.680385419003485</v>
      </c>
    </row>
    <row r="38" spans="2:81" x14ac:dyDescent="0.25">
      <c r="B38" s="57"/>
      <c r="C38" s="54"/>
      <c r="D38" s="19">
        <v>112.5</v>
      </c>
      <c r="E38" s="20">
        <v>41.783881999999998</v>
      </c>
      <c r="F38" s="22">
        <v>42.97334</v>
      </c>
      <c r="G38" s="32">
        <f t="shared" si="0"/>
        <v>97.232102508206239</v>
      </c>
      <c r="H38" s="22">
        <v>23.388303000000001</v>
      </c>
      <c r="I38" s="32">
        <f t="shared" si="1"/>
        <v>55.974461635709197</v>
      </c>
      <c r="K38" s="57"/>
      <c r="L38" s="54"/>
      <c r="M38" s="19">
        <v>112.5</v>
      </c>
      <c r="N38" s="20">
        <v>41.783881999999998</v>
      </c>
      <c r="O38" s="22">
        <v>42.897424000000001</v>
      </c>
      <c r="P38" s="32">
        <f t="shared" si="2"/>
        <v>97.404175131821418</v>
      </c>
      <c r="Q38" s="22">
        <v>27.579581000000001</v>
      </c>
      <c r="R38" s="32">
        <f t="shared" si="3"/>
        <v>66.005310373028536</v>
      </c>
      <c r="T38" s="57"/>
      <c r="U38" s="54"/>
      <c r="V38" s="19">
        <v>112.5</v>
      </c>
      <c r="W38" s="20">
        <v>41.783881999999998</v>
      </c>
      <c r="X38" s="18">
        <v>43.886108</v>
      </c>
      <c r="Y38" s="32">
        <f t="shared" si="4"/>
        <v>95.209814458826003</v>
      </c>
      <c r="Z38" s="20">
        <v>26.877739999999999</v>
      </c>
      <c r="AA38" s="32">
        <f t="shared" si="5"/>
        <v>64.325617232022623</v>
      </c>
      <c r="AC38" s="57"/>
      <c r="AD38" s="54"/>
      <c r="AE38" s="19">
        <v>112.5</v>
      </c>
      <c r="AF38" s="20">
        <v>41.783881999999998</v>
      </c>
      <c r="AG38" s="18">
        <v>43.727457000000001</v>
      </c>
      <c r="AH38" s="32">
        <f t="shared" si="6"/>
        <v>95.555252618509215</v>
      </c>
      <c r="AI38" s="26">
        <v>28.111777</v>
      </c>
      <c r="AJ38" s="32">
        <f t="shared" si="7"/>
        <v>67.278997676663948</v>
      </c>
      <c r="AL38" s="57"/>
      <c r="AM38" s="54"/>
      <c r="AN38" s="19">
        <v>112.5</v>
      </c>
      <c r="AO38" s="20">
        <v>41.783881999999998</v>
      </c>
      <c r="AP38" s="24">
        <v>43.139099999999999</v>
      </c>
      <c r="AQ38" s="32">
        <f t="shared" si="8"/>
        <v>96.858492643564645</v>
      </c>
      <c r="AR38" s="19">
        <v>27.8994</v>
      </c>
      <c r="AS38" s="32">
        <f t="shared" si="9"/>
        <v>66.770722739452509</v>
      </c>
      <c r="AU38" s="57"/>
      <c r="AV38" s="54"/>
      <c r="AW38" s="19">
        <v>112.5</v>
      </c>
      <c r="AX38" s="20">
        <v>41.783881999999998</v>
      </c>
      <c r="AY38" s="19">
        <v>43.484999999999999</v>
      </c>
      <c r="AZ38" s="32">
        <f t="shared" si="10"/>
        <v>96.088034954582028</v>
      </c>
      <c r="BA38" s="19">
        <v>28.763500000000001</v>
      </c>
      <c r="BB38" s="32">
        <f t="shared" si="11"/>
        <v>68.838745045278458</v>
      </c>
      <c r="BD38" s="57"/>
      <c r="BE38" s="54"/>
      <c r="BF38" s="19">
        <v>112.5</v>
      </c>
      <c r="BG38" s="20">
        <v>41.783881999999998</v>
      </c>
      <c r="BH38" s="27">
        <v>43.797499999999999</v>
      </c>
      <c r="BI38" s="32">
        <f>(BG38*100)/BH38</f>
        <v>95.402436212112548</v>
      </c>
      <c r="BJ38" s="20">
        <v>18.595800000000001</v>
      </c>
      <c r="BK38" s="32">
        <f>((BJ38*100)/BG38)</f>
        <v>44.504720743754739</v>
      </c>
      <c r="BM38" s="57"/>
      <c r="BN38" s="54"/>
      <c r="BO38" s="19">
        <v>112.5</v>
      </c>
      <c r="BP38" s="20">
        <v>41.783881999999998</v>
      </c>
      <c r="BQ38" s="27">
        <v>43.682499999999997</v>
      </c>
      <c r="BR38" s="32">
        <f>(BP38*100)/BQ38</f>
        <v>95.653595833571785</v>
      </c>
      <c r="BS38" s="19">
        <v>28.014700000000001</v>
      </c>
      <c r="BT38" s="32">
        <f>((BS38*100)/BP38)</f>
        <v>67.046666463398509</v>
      </c>
      <c r="BV38" s="57"/>
      <c r="BW38" s="54"/>
      <c r="BX38" s="19">
        <v>112.5</v>
      </c>
      <c r="BY38" s="20">
        <v>41.783881999999998</v>
      </c>
      <c r="BZ38" s="29">
        <v>43.6982</v>
      </c>
      <c r="CA38" s="32">
        <f>(BY38*100)/BZ38</f>
        <v>95.619229167334112</v>
      </c>
      <c r="CB38" s="31">
        <v>28.019300000000001</v>
      </c>
      <c r="CC38" s="32">
        <f>((CB38*100)/BY38)</f>
        <v>67.057675493148295</v>
      </c>
    </row>
    <row r="39" spans="2:81" x14ac:dyDescent="0.25">
      <c r="B39" s="55">
        <v>90</v>
      </c>
      <c r="C39" s="54">
        <v>55</v>
      </c>
      <c r="D39" s="19">
        <v>37.5</v>
      </c>
      <c r="E39" s="20">
        <v>82.410030000000006</v>
      </c>
      <c r="F39" s="22">
        <v>82.288697999999997</v>
      </c>
      <c r="G39" s="32">
        <f t="shared" si="0"/>
        <v>100.14744673685323</v>
      </c>
      <c r="H39" s="22">
        <v>59.402557999999999</v>
      </c>
      <c r="I39" s="32">
        <f t="shared" si="1"/>
        <v>72.081708986151313</v>
      </c>
      <c r="K39" s="55">
        <v>90</v>
      </c>
      <c r="L39" s="54">
        <v>55</v>
      </c>
      <c r="M39" s="19">
        <v>37.5</v>
      </c>
      <c r="N39" s="20">
        <v>82.410030000000006</v>
      </c>
      <c r="O39" s="22">
        <v>82.214797000000004</v>
      </c>
      <c r="P39" s="32">
        <f t="shared" si="2"/>
        <v>100.23746698541383</v>
      </c>
      <c r="Q39" s="22">
        <v>65.319158999999999</v>
      </c>
      <c r="R39" s="32">
        <f t="shared" si="3"/>
        <v>79.261176097132832</v>
      </c>
      <c r="T39" s="55">
        <v>90</v>
      </c>
      <c r="U39" s="54">
        <v>55</v>
      </c>
      <c r="V39" s="19">
        <v>37.5</v>
      </c>
      <c r="W39" s="20">
        <v>82.410030000000006</v>
      </c>
      <c r="X39" s="18">
        <v>83.196961000000002</v>
      </c>
      <c r="Y39" s="32">
        <f t="shared" si="4"/>
        <v>99.054134922067647</v>
      </c>
      <c r="Z39" s="20">
        <v>64.395401000000007</v>
      </c>
      <c r="AA39" s="32">
        <f t="shared" si="5"/>
        <v>78.14024700634134</v>
      </c>
      <c r="AC39" s="55">
        <v>90</v>
      </c>
      <c r="AD39" s="54">
        <v>55</v>
      </c>
      <c r="AE39" s="19">
        <v>37.5</v>
      </c>
      <c r="AF39" s="20">
        <v>82.410030000000006</v>
      </c>
      <c r="AG39" s="18">
        <v>83.040045000000006</v>
      </c>
      <c r="AH39" s="32">
        <f t="shared" si="6"/>
        <v>99.241311827323798</v>
      </c>
      <c r="AI39" s="26">
        <v>65.978583999999998</v>
      </c>
      <c r="AJ39" s="32">
        <f t="shared" si="7"/>
        <v>80.061351755362779</v>
      </c>
      <c r="AL39" s="55">
        <v>90</v>
      </c>
      <c r="AM39" s="54">
        <v>55</v>
      </c>
      <c r="AN39" s="19">
        <v>37.5</v>
      </c>
      <c r="AO39" s="20">
        <v>82.410030000000006</v>
      </c>
      <c r="AP39" s="24">
        <v>82.456100000000006</v>
      </c>
      <c r="AQ39" s="32">
        <f t="shared" si="8"/>
        <v>99.944127844998732</v>
      </c>
      <c r="AR39" s="19">
        <v>65.712199999999996</v>
      </c>
      <c r="AS39" s="32">
        <f t="shared" si="9"/>
        <v>79.738109548073197</v>
      </c>
      <c r="AU39" s="55">
        <v>90</v>
      </c>
      <c r="AV39" s="54">
        <v>55</v>
      </c>
      <c r="AW39" s="19">
        <v>37.5</v>
      </c>
      <c r="AX39" s="20">
        <v>82.410030000000006</v>
      </c>
      <c r="AY39" s="19">
        <v>82.799400000000006</v>
      </c>
      <c r="AZ39" s="32">
        <f t="shared" si="10"/>
        <v>99.529742969151954</v>
      </c>
      <c r="BA39" s="19">
        <v>66.798299999999998</v>
      </c>
      <c r="BB39" s="32">
        <f t="shared" si="11"/>
        <v>81.056031650516317</v>
      </c>
      <c r="BD39" s="55">
        <v>90</v>
      </c>
      <c r="BE39" s="54">
        <v>55</v>
      </c>
      <c r="BF39" s="19">
        <v>37.5</v>
      </c>
      <c r="BG39" s="20">
        <v>82.410030000000006</v>
      </c>
      <c r="BH39" s="27">
        <v>83.109499999999997</v>
      </c>
      <c r="BI39" s="32">
        <f>(BG39*100)/BH39</f>
        <v>99.158375396314511</v>
      </c>
      <c r="BJ39" s="20">
        <v>50.382300000000001</v>
      </c>
      <c r="BK39" s="32">
        <f>((BJ39*100)/BG39)</f>
        <v>61.136126270066882</v>
      </c>
      <c r="BM39" s="55">
        <v>90</v>
      </c>
      <c r="BN39" s="54">
        <v>55</v>
      </c>
      <c r="BO39" s="19">
        <v>37.5</v>
      </c>
      <c r="BP39" s="20">
        <v>82.410030000000006</v>
      </c>
      <c r="BQ39" s="27">
        <v>82.995199999999997</v>
      </c>
      <c r="BR39" s="32">
        <f>(BP39*100)/BQ39</f>
        <v>99.294935128778548</v>
      </c>
      <c r="BS39" s="19">
        <v>65.856800000000007</v>
      </c>
      <c r="BT39" s="32">
        <f>((BS39*100)/BP39)</f>
        <v>79.913573626899534</v>
      </c>
      <c r="BV39" s="55">
        <v>90</v>
      </c>
      <c r="BW39" s="54">
        <v>55</v>
      </c>
      <c r="BX39" s="19">
        <v>37.5</v>
      </c>
      <c r="BY39" s="20">
        <v>82.410030000000006</v>
      </c>
      <c r="BZ39" s="29">
        <v>83.011200000000002</v>
      </c>
      <c r="CA39" s="32">
        <f>(BY39*100)/BZ39</f>
        <v>99.275796519023942</v>
      </c>
      <c r="CB39" s="31">
        <v>65.864599999999996</v>
      </c>
      <c r="CC39" s="32">
        <f>((CB39*100)/BY39)</f>
        <v>79.923038494222112</v>
      </c>
    </row>
    <row r="40" spans="2:81" x14ac:dyDescent="0.25">
      <c r="B40" s="56"/>
      <c r="C40" s="54"/>
      <c r="D40" s="21">
        <v>75</v>
      </c>
      <c r="E40" s="20">
        <v>55.789769999999997</v>
      </c>
      <c r="F40" s="22">
        <v>55.454996000000001</v>
      </c>
      <c r="G40" s="32">
        <f t="shared" si="0"/>
        <v>100.60368591497148</v>
      </c>
      <c r="H40" s="22">
        <v>34.040415000000003</v>
      </c>
      <c r="I40" s="32">
        <f t="shared" si="1"/>
        <v>61.015514134580592</v>
      </c>
      <c r="K40" s="56"/>
      <c r="L40" s="54"/>
      <c r="M40" s="21">
        <v>75</v>
      </c>
      <c r="N40" s="20">
        <v>55.789769999999997</v>
      </c>
      <c r="O40" s="22">
        <v>55.380105</v>
      </c>
      <c r="P40" s="32">
        <f t="shared" si="2"/>
        <v>100.73973315868578</v>
      </c>
      <c r="Q40" s="22">
        <v>39.115465</v>
      </c>
      <c r="R40" s="32">
        <f t="shared" si="3"/>
        <v>70.112253554728767</v>
      </c>
      <c r="T40" s="56"/>
      <c r="U40" s="54"/>
      <c r="V40" s="21">
        <v>75</v>
      </c>
      <c r="W40" s="20">
        <v>55.789769999999997</v>
      </c>
      <c r="X40" s="18">
        <v>56.366052000000003</v>
      </c>
      <c r="Y40" s="32">
        <f t="shared" si="4"/>
        <v>98.977608011290187</v>
      </c>
      <c r="Z40" s="20">
        <v>38.291607999999997</v>
      </c>
      <c r="AA40" s="32">
        <f t="shared" si="5"/>
        <v>68.635536586725479</v>
      </c>
      <c r="AC40" s="56"/>
      <c r="AD40" s="54"/>
      <c r="AE40" s="21">
        <v>75</v>
      </c>
      <c r="AF40" s="20">
        <v>55.789769999999997</v>
      </c>
      <c r="AG40" s="18">
        <v>56.208196000000001</v>
      </c>
      <c r="AH40" s="32">
        <f t="shared" si="6"/>
        <v>99.255578314593123</v>
      </c>
      <c r="AI40" s="26">
        <v>39.711182000000001</v>
      </c>
      <c r="AJ40" s="32">
        <f t="shared" si="7"/>
        <v>71.18004250600066</v>
      </c>
      <c r="AL40" s="56"/>
      <c r="AM40" s="54"/>
      <c r="AN40" s="21">
        <v>75</v>
      </c>
      <c r="AO40" s="20">
        <v>55.789769999999997</v>
      </c>
      <c r="AP40" s="24">
        <v>55.6218</v>
      </c>
      <c r="AQ40" s="32">
        <f t="shared" si="8"/>
        <v>100.30198591199853</v>
      </c>
      <c r="AR40" s="19">
        <v>39.467500000000001</v>
      </c>
      <c r="AS40" s="32">
        <f t="shared" si="9"/>
        <v>70.743256335346075</v>
      </c>
      <c r="AU40" s="56"/>
      <c r="AV40" s="54"/>
      <c r="AW40" s="21">
        <v>75</v>
      </c>
      <c r="AX40" s="20">
        <v>55.789769999999997</v>
      </c>
      <c r="AY40" s="19">
        <v>55.966500000000003</v>
      </c>
      <c r="AZ40" s="32">
        <f t="shared" si="10"/>
        <v>99.684221811262091</v>
      </c>
      <c r="BA40" s="19">
        <v>40.447099999999999</v>
      </c>
      <c r="BB40" s="32">
        <f t="shared" si="11"/>
        <v>72.499133801770469</v>
      </c>
      <c r="BD40" s="56"/>
      <c r="BE40" s="54"/>
      <c r="BF40" s="21">
        <v>75</v>
      </c>
      <c r="BG40" s="20">
        <v>55.789769999999997</v>
      </c>
      <c r="BH40" s="27">
        <v>56.277999999999999</v>
      </c>
      <c r="BI40" s="32">
        <f>(BG40*100)/BH40</f>
        <v>99.132467394008316</v>
      </c>
      <c r="BJ40" s="20">
        <v>27.445499999999999</v>
      </c>
      <c r="BK40" s="32">
        <f>((BJ40*100)/BG40)</f>
        <v>49.194502863159322</v>
      </c>
      <c r="BM40" s="56"/>
      <c r="BN40" s="54"/>
      <c r="BO40" s="21">
        <v>75</v>
      </c>
      <c r="BP40" s="20">
        <v>55.789769999999997</v>
      </c>
      <c r="BQ40" s="27">
        <v>56.163200000000003</v>
      </c>
      <c r="BR40" s="32">
        <f>(BP40*100)/BQ40</f>
        <v>99.33509842744003</v>
      </c>
      <c r="BS40" s="19">
        <v>39.599800000000002</v>
      </c>
      <c r="BT40" s="32">
        <f>((BS40*100)/BP40)</f>
        <v>70.980396585252109</v>
      </c>
      <c r="BV40" s="56"/>
      <c r="BW40" s="54"/>
      <c r="BX40" s="21">
        <v>75</v>
      </c>
      <c r="BY40" s="20">
        <v>55.789769999999997</v>
      </c>
      <c r="BZ40" s="29">
        <v>56.179200000000002</v>
      </c>
      <c r="CA40" s="32">
        <f>(BY40*100)/BZ40</f>
        <v>99.306807501708818</v>
      </c>
      <c r="CB40" s="31">
        <v>39.603299999999997</v>
      </c>
      <c r="CC40" s="32">
        <f>((CB40*100)/BY40)</f>
        <v>70.986670136836921</v>
      </c>
    </row>
    <row r="41" spans="2:81" x14ac:dyDescent="0.25">
      <c r="B41" s="57"/>
      <c r="C41" s="54"/>
      <c r="D41" s="19">
        <v>112.5</v>
      </c>
      <c r="E41" s="20">
        <v>43.411763000000001</v>
      </c>
      <c r="F41" s="22">
        <v>42.97334</v>
      </c>
      <c r="G41" s="32">
        <f t="shared" si="0"/>
        <v>101.02022090905663</v>
      </c>
      <c r="H41" s="22">
        <v>23.405684000000001</v>
      </c>
      <c r="I41" s="32">
        <f t="shared" si="1"/>
        <v>53.915534367954606</v>
      </c>
      <c r="K41" s="57"/>
      <c r="L41" s="54"/>
      <c r="M41" s="19">
        <v>112.5</v>
      </c>
      <c r="N41" s="20">
        <v>43.411763000000001</v>
      </c>
      <c r="O41" s="22">
        <v>42.897424000000001</v>
      </c>
      <c r="P41" s="32">
        <f t="shared" si="2"/>
        <v>101.19899740366694</v>
      </c>
      <c r="Q41" s="22">
        <v>27.589385</v>
      </c>
      <c r="R41" s="32">
        <f t="shared" si="3"/>
        <v>63.552786372670468</v>
      </c>
      <c r="T41" s="57"/>
      <c r="U41" s="54"/>
      <c r="V41" s="19">
        <v>112.5</v>
      </c>
      <c r="W41" s="20">
        <v>43.411763000000001</v>
      </c>
      <c r="X41" s="18">
        <v>43.886108</v>
      </c>
      <c r="Y41" s="32">
        <f t="shared" si="4"/>
        <v>98.919145438916573</v>
      </c>
      <c r="Z41" s="20">
        <v>26.877739999999999</v>
      </c>
      <c r="AA41" s="32">
        <f t="shared" si="5"/>
        <v>61.913495657847385</v>
      </c>
      <c r="AC41" s="57"/>
      <c r="AD41" s="54"/>
      <c r="AE41" s="19">
        <v>112.5</v>
      </c>
      <c r="AF41" s="20">
        <v>43.411763000000001</v>
      </c>
      <c r="AG41" s="18">
        <v>43.727457000000001</v>
      </c>
      <c r="AH41" s="32">
        <f t="shared" si="6"/>
        <v>99.27804171186996</v>
      </c>
      <c r="AI41" s="26">
        <v>28.111777</v>
      </c>
      <c r="AJ41" s="32">
        <f t="shared" si="7"/>
        <v>64.756128425376318</v>
      </c>
      <c r="AL41" s="57"/>
      <c r="AM41" s="54"/>
      <c r="AN41" s="19">
        <v>112.5</v>
      </c>
      <c r="AO41" s="20">
        <v>43.411763000000001</v>
      </c>
      <c r="AP41" s="24">
        <v>43.139099999999999</v>
      </c>
      <c r="AQ41" s="32">
        <f t="shared" si="8"/>
        <v>100.63205537435877</v>
      </c>
      <c r="AR41" s="19">
        <v>27.8994</v>
      </c>
      <c r="AS41" s="32">
        <f t="shared" si="9"/>
        <v>64.266913094499301</v>
      </c>
      <c r="AU41" s="57"/>
      <c r="AV41" s="54"/>
      <c r="AW41" s="19">
        <v>112.5</v>
      </c>
      <c r="AX41" s="20">
        <v>43.411763000000001</v>
      </c>
      <c r="AY41" s="19">
        <v>43.484999999999999</v>
      </c>
      <c r="AZ41" s="32">
        <f t="shared" si="10"/>
        <v>99.83158100494424</v>
      </c>
      <c r="BA41" s="19">
        <v>28.763500000000001</v>
      </c>
      <c r="BB41" s="32">
        <f t="shared" si="11"/>
        <v>66.257387427458312</v>
      </c>
      <c r="BD41" s="57"/>
      <c r="BE41" s="54"/>
      <c r="BF41" s="19">
        <v>112.5</v>
      </c>
      <c r="BG41" s="20">
        <v>43.411763000000001</v>
      </c>
      <c r="BH41" s="27">
        <v>43.797499999999999</v>
      </c>
      <c r="BI41" s="32">
        <f>(BG41*100)/BH41</f>
        <v>99.119271647925117</v>
      </c>
      <c r="BJ41" s="20">
        <v>18.595800000000001</v>
      </c>
      <c r="BK41" s="32">
        <f>((BJ41*100)/BG41)</f>
        <v>42.83585534178836</v>
      </c>
      <c r="BM41" s="57"/>
      <c r="BN41" s="54"/>
      <c r="BO41" s="19">
        <v>112.5</v>
      </c>
      <c r="BP41" s="20">
        <v>43.411763000000001</v>
      </c>
      <c r="BQ41" s="27">
        <v>43.682499999999997</v>
      </c>
      <c r="BR41" s="32">
        <f>(BP41*100)/BQ41</f>
        <v>99.380216333772111</v>
      </c>
      <c r="BS41" s="19">
        <v>28.014700000000001</v>
      </c>
      <c r="BT41" s="32">
        <f>((BS41*100)/BP41)</f>
        <v>64.532509310898064</v>
      </c>
      <c r="BV41" s="57"/>
      <c r="BW41" s="54"/>
      <c r="BX41" s="19">
        <v>112.5</v>
      </c>
      <c r="BY41" s="20">
        <v>43.411763000000001</v>
      </c>
      <c r="BZ41" s="29">
        <v>43.6982</v>
      </c>
      <c r="CA41" s="32">
        <f>(BY41*100)/BZ41</f>
        <v>99.344510757880187</v>
      </c>
      <c r="CB41" s="31">
        <v>28.019300000000001</v>
      </c>
      <c r="CC41" s="32">
        <f>((CB41*100)/BY41)</f>
        <v>64.543105517276516</v>
      </c>
    </row>
    <row r="42" spans="2:81" x14ac:dyDescent="0.25">
      <c r="B42" s="55">
        <v>60</v>
      </c>
      <c r="C42" s="54">
        <v>75</v>
      </c>
      <c r="D42" s="19">
        <v>37.5</v>
      </c>
      <c r="E42" s="20">
        <v>99.647148999999999</v>
      </c>
      <c r="F42" s="22">
        <v>113.586247</v>
      </c>
      <c r="G42" s="32">
        <f t="shared" si="0"/>
        <v>87.728181564093745</v>
      </c>
      <c r="H42" s="22">
        <v>89.702307000000005</v>
      </c>
      <c r="I42" s="32">
        <f t="shared" si="1"/>
        <v>90.019943270027724</v>
      </c>
      <c r="K42" s="55">
        <v>60</v>
      </c>
      <c r="L42" s="54">
        <v>75</v>
      </c>
      <c r="M42" s="19">
        <v>37.5</v>
      </c>
      <c r="N42" s="20">
        <v>99.647148999999999</v>
      </c>
      <c r="O42" s="22">
        <v>112.52155999999999</v>
      </c>
      <c r="P42" s="32">
        <f t="shared" si="2"/>
        <v>88.558271854744987</v>
      </c>
      <c r="Q42" s="22">
        <v>95.724137999999996</v>
      </c>
      <c r="R42" s="32">
        <f t="shared" si="3"/>
        <v>96.063097600514396</v>
      </c>
      <c r="T42" s="55">
        <v>60</v>
      </c>
      <c r="U42" s="54">
        <v>75</v>
      </c>
      <c r="V42" s="19">
        <v>37.5</v>
      </c>
      <c r="W42" s="20">
        <v>99.647148999999999</v>
      </c>
      <c r="X42" s="18">
        <v>113.486626</v>
      </c>
      <c r="Y42" s="32">
        <f t="shared" si="4"/>
        <v>87.805191247821568</v>
      </c>
      <c r="Z42" s="20">
        <v>94.821134999999998</v>
      </c>
      <c r="AA42" s="32">
        <f t="shared" si="5"/>
        <v>95.156897062855251</v>
      </c>
      <c r="AC42" s="55">
        <v>60</v>
      </c>
      <c r="AD42" s="54">
        <v>75</v>
      </c>
      <c r="AE42" s="19">
        <v>37.5</v>
      </c>
      <c r="AF42" s="20">
        <v>99.647148999999999</v>
      </c>
      <c r="AG42" s="18">
        <v>113.330516</v>
      </c>
      <c r="AH42" s="32">
        <f t="shared" si="6"/>
        <v>87.926140740416272</v>
      </c>
      <c r="AI42" s="26">
        <v>96.378136999999995</v>
      </c>
      <c r="AJ42" s="32">
        <f t="shared" si="7"/>
        <v>96.719412413896549</v>
      </c>
      <c r="AL42" s="55">
        <v>60</v>
      </c>
      <c r="AM42" s="54">
        <v>75</v>
      </c>
      <c r="AN42" s="19">
        <v>37.5</v>
      </c>
      <c r="AO42" s="20">
        <v>99.647148999999999</v>
      </c>
      <c r="AP42" s="24">
        <v>112.759</v>
      </c>
      <c r="AQ42" s="32">
        <f t="shared" si="8"/>
        <v>88.371792052075662</v>
      </c>
      <c r="AR42" s="19">
        <v>96.1661</v>
      </c>
      <c r="AS42" s="32">
        <f t="shared" si="9"/>
        <v>96.506624589931832</v>
      </c>
      <c r="AU42" s="55">
        <v>60</v>
      </c>
      <c r="AV42" s="54">
        <v>75</v>
      </c>
      <c r="AW42" s="19">
        <v>37.5</v>
      </c>
      <c r="AX42" s="20">
        <v>99.647148999999999</v>
      </c>
      <c r="AY42" s="19">
        <v>113.0926</v>
      </c>
      <c r="AZ42" s="32">
        <f t="shared" si="10"/>
        <v>88.11111337081293</v>
      </c>
      <c r="BA42" s="19">
        <v>97.251800000000003</v>
      </c>
      <c r="BB42" s="32">
        <f t="shared" si="11"/>
        <v>97.596169058484563</v>
      </c>
      <c r="BD42" s="55">
        <v>60</v>
      </c>
      <c r="BE42" s="54">
        <v>75</v>
      </c>
      <c r="BF42" s="19">
        <v>37.5</v>
      </c>
      <c r="BG42" s="20">
        <v>99.647148999999999</v>
      </c>
      <c r="BH42" s="27">
        <v>113.39960000000001</v>
      </c>
      <c r="BI42" s="32">
        <f>(BG42*100)/BH42</f>
        <v>87.872575388272963</v>
      </c>
      <c r="BJ42" s="20">
        <v>79.852999999999994</v>
      </c>
      <c r="BK42" s="32">
        <f>((BJ42*100)/BG42)</f>
        <v>80.135759829917461</v>
      </c>
      <c r="BM42" s="55">
        <v>60</v>
      </c>
      <c r="BN42" s="54">
        <v>75</v>
      </c>
      <c r="BO42" s="19">
        <v>37.5</v>
      </c>
      <c r="BP42" s="20">
        <v>99.647148999999999</v>
      </c>
      <c r="BQ42" s="27">
        <v>113.2859</v>
      </c>
      <c r="BR42" s="32">
        <f>(BP42*100)/BQ42</f>
        <v>87.960769168978658</v>
      </c>
      <c r="BS42" s="19">
        <v>96.281300000000002</v>
      </c>
      <c r="BT42" s="32">
        <f>((BS42*100)/BP42)</f>
        <v>96.622232513646736</v>
      </c>
      <c r="BV42" s="55">
        <v>60</v>
      </c>
      <c r="BW42" s="54">
        <v>75</v>
      </c>
      <c r="BX42" s="19">
        <v>37.5</v>
      </c>
      <c r="BY42" s="20">
        <v>99.647148999999999</v>
      </c>
      <c r="BZ42" s="29">
        <v>113.30200000000001</v>
      </c>
      <c r="CA42" s="32">
        <f>(BY42*100)/BZ42</f>
        <v>87.94827010997156</v>
      </c>
      <c r="CB42" s="31">
        <v>96.3459</v>
      </c>
      <c r="CC42" s="32">
        <f>((CB42*100)/BY42)</f>
        <v>96.687061262535465</v>
      </c>
    </row>
    <row r="43" spans="2:81" x14ac:dyDescent="0.25">
      <c r="B43" s="56"/>
      <c r="C43" s="54"/>
      <c r="D43" s="21">
        <v>75</v>
      </c>
      <c r="E43" s="20">
        <v>66.898358000000002</v>
      </c>
      <c r="F43" s="22">
        <v>76.999623999999997</v>
      </c>
      <c r="G43" s="32">
        <f t="shared" si="0"/>
        <v>86.881408667657908</v>
      </c>
      <c r="H43" s="22">
        <v>53.895139</v>
      </c>
      <c r="I43" s="32">
        <f t="shared" si="1"/>
        <v>80.562723228573105</v>
      </c>
      <c r="K43" s="56"/>
      <c r="L43" s="54"/>
      <c r="M43" s="21">
        <v>75</v>
      </c>
      <c r="N43" s="20">
        <v>66.898358000000002</v>
      </c>
      <c r="O43" s="22">
        <v>75.930901000000006</v>
      </c>
      <c r="P43" s="32">
        <f t="shared" si="2"/>
        <v>88.104259423972849</v>
      </c>
      <c r="Q43" s="22">
        <v>59.467571</v>
      </c>
      <c r="R43" s="32">
        <f t="shared" si="3"/>
        <v>88.892422441818368</v>
      </c>
      <c r="T43" s="56"/>
      <c r="U43" s="54"/>
      <c r="V43" s="21">
        <v>75</v>
      </c>
      <c r="W43" s="20">
        <v>66.898358000000002</v>
      </c>
      <c r="X43" s="18">
        <v>76.899286000000004</v>
      </c>
      <c r="Y43" s="32">
        <f t="shared" si="4"/>
        <v>86.994771316862412</v>
      </c>
      <c r="Z43" s="20">
        <v>58.612439000000002</v>
      </c>
      <c r="AA43" s="32">
        <f t="shared" si="5"/>
        <v>87.61416685294428</v>
      </c>
      <c r="AC43" s="56"/>
      <c r="AD43" s="54"/>
      <c r="AE43" s="21">
        <v>75</v>
      </c>
      <c r="AF43" s="20">
        <v>66.898358000000002</v>
      </c>
      <c r="AG43" s="18">
        <v>76.742251999999993</v>
      </c>
      <c r="AH43" s="32">
        <f t="shared" si="6"/>
        <v>87.172784556804515</v>
      </c>
      <c r="AI43" s="26">
        <v>60.083156000000002</v>
      </c>
      <c r="AJ43" s="32">
        <f t="shared" si="7"/>
        <v>89.812601977465576</v>
      </c>
      <c r="AL43" s="56"/>
      <c r="AM43" s="54"/>
      <c r="AN43" s="21">
        <v>75</v>
      </c>
      <c r="AO43" s="20">
        <v>66.898358000000002</v>
      </c>
      <c r="AP43" s="24">
        <v>76.168499999999995</v>
      </c>
      <c r="AQ43" s="32">
        <f t="shared" si="8"/>
        <v>87.829428175689429</v>
      </c>
      <c r="AR43" s="19">
        <v>59.878999999999998</v>
      </c>
      <c r="AS43" s="32">
        <f t="shared" si="9"/>
        <v>89.507428567977698</v>
      </c>
      <c r="AU43" s="56"/>
      <c r="AV43" s="54"/>
      <c r="AW43" s="21">
        <v>75</v>
      </c>
      <c r="AX43" s="20">
        <v>66.898358000000002</v>
      </c>
      <c r="AY43" s="19">
        <v>76.503399999999999</v>
      </c>
      <c r="AZ43" s="32">
        <f t="shared" si="10"/>
        <v>87.444947544814994</v>
      </c>
      <c r="BA43" s="19">
        <v>60.908000000000001</v>
      </c>
      <c r="BB43" s="32">
        <f t="shared" si="11"/>
        <v>91.045582912513339</v>
      </c>
      <c r="BD43" s="56"/>
      <c r="BE43" s="54"/>
      <c r="BF43" s="21">
        <v>75</v>
      </c>
      <c r="BG43" s="20">
        <v>66.898358000000002</v>
      </c>
      <c r="BH43" s="27">
        <v>76.811700000000002</v>
      </c>
      <c r="BI43" s="32">
        <f>(BG43*100)/BH43</f>
        <v>87.093968757363783</v>
      </c>
      <c r="BJ43" s="20">
        <v>45.496899999999997</v>
      </c>
      <c r="BK43" s="32">
        <f>((BJ43*100)/BG43)</f>
        <v>68.008993583968078</v>
      </c>
      <c r="BM43" s="56"/>
      <c r="BN43" s="54"/>
      <c r="BO43" s="21">
        <v>75</v>
      </c>
      <c r="BP43" s="20">
        <v>66.898358000000002</v>
      </c>
      <c r="BQ43" s="27">
        <v>76.697599999999994</v>
      </c>
      <c r="BR43" s="32">
        <f>(BP43*100)/BQ43</f>
        <v>87.223535025867832</v>
      </c>
      <c r="BS43" s="19">
        <v>59.989899999999999</v>
      </c>
      <c r="BT43" s="32">
        <f>((BS43*100)/BP43)</f>
        <v>89.673202442427652</v>
      </c>
      <c r="BV43" s="56"/>
      <c r="BW43" s="54"/>
      <c r="BX43" s="21">
        <v>75</v>
      </c>
      <c r="BY43" s="20">
        <v>66.898358000000002</v>
      </c>
      <c r="BZ43" s="29">
        <v>76.713499999999996</v>
      </c>
      <c r="CA43" s="32">
        <f>(BY43*100)/BZ43</f>
        <v>87.205456666688391</v>
      </c>
      <c r="CB43" s="31">
        <v>60.044800000000002</v>
      </c>
      <c r="CC43" s="32">
        <f>((CB43*100)/BY43)</f>
        <v>89.755267236902895</v>
      </c>
    </row>
    <row r="44" spans="2:81" x14ac:dyDescent="0.25">
      <c r="B44" s="57"/>
      <c r="C44" s="54"/>
      <c r="D44" s="19">
        <v>112.5</v>
      </c>
      <c r="E44" s="20">
        <v>51.946976999999997</v>
      </c>
      <c r="F44" s="22">
        <v>59.982384000000003</v>
      </c>
      <c r="G44" s="32">
        <f t="shared" si="0"/>
        <v>86.603721852735958</v>
      </c>
      <c r="H44" s="22">
        <v>38.090083</v>
      </c>
      <c r="I44" s="32">
        <f t="shared" si="1"/>
        <v>73.324927069384614</v>
      </c>
      <c r="K44" s="57"/>
      <c r="L44" s="54"/>
      <c r="M44" s="19">
        <v>112.5</v>
      </c>
      <c r="N44" s="20">
        <v>51.946976999999997</v>
      </c>
      <c r="O44" s="22">
        <v>58.910832999999997</v>
      </c>
      <c r="P44" s="32">
        <f t="shared" si="2"/>
        <v>88.178989083383016</v>
      </c>
      <c r="Q44" s="22">
        <v>43.121775</v>
      </c>
      <c r="R44" s="32">
        <f t="shared" si="3"/>
        <v>83.011134603655577</v>
      </c>
      <c r="T44" s="57"/>
      <c r="U44" s="54"/>
      <c r="V44" s="19">
        <v>112.5</v>
      </c>
      <c r="W44" s="20">
        <v>51.946976999999997</v>
      </c>
      <c r="X44" s="18">
        <v>59.881411</v>
      </c>
      <c r="Y44" s="32">
        <f t="shared" si="4"/>
        <v>86.749754443828976</v>
      </c>
      <c r="Z44" s="20">
        <v>42.335313999999997</v>
      </c>
      <c r="AA44" s="32">
        <f t="shared" si="5"/>
        <v>81.497165850478652</v>
      </c>
      <c r="AC44" s="57"/>
      <c r="AD44" s="54"/>
      <c r="AE44" s="19">
        <v>112.5</v>
      </c>
      <c r="AF44" s="20">
        <v>51.946976999999997</v>
      </c>
      <c r="AG44" s="18">
        <v>59.723602</v>
      </c>
      <c r="AH44" s="32">
        <f t="shared" si="6"/>
        <v>86.978975246670487</v>
      </c>
      <c r="AI44" s="26">
        <v>43.683894000000002</v>
      </c>
      <c r="AJ44" s="32">
        <f t="shared" si="7"/>
        <v>84.093236070310695</v>
      </c>
      <c r="AL44" s="57"/>
      <c r="AM44" s="54"/>
      <c r="AN44" s="19">
        <v>112.5</v>
      </c>
      <c r="AO44" s="20">
        <v>51.946976999999997</v>
      </c>
      <c r="AP44" s="24">
        <v>59.148299999999999</v>
      </c>
      <c r="AQ44" s="32">
        <f t="shared" si="8"/>
        <v>87.824970455617489</v>
      </c>
      <c r="AR44" s="19">
        <v>43.497900000000001</v>
      </c>
      <c r="AS44" s="32">
        <f t="shared" si="9"/>
        <v>83.735190211357249</v>
      </c>
      <c r="AU44" s="57"/>
      <c r="AV44" s="54"/>
      <c r="AW44" s="19">
        <v>112.5</v>
      </c>
      <c r="AX44" s="20">
        <v>51.946976999999997</v>
      </c>
      <c r="AY44" s="19">
        <v>59.484000000000002</v>
      </c>
      <c r="AZ44" s="32">
        <f t="shared" si="10"/>
        <v>87.329327214040745</v>
      </c>
      <c r="BA44" s="19">
        <v>44.447000000000003</v>
      </c>
      <c r="BB44" s="32">
        <f t="shared" si="11"/>
        <v>85.562245518155962</v>
      </c>
      <c r="BD44" s="57"/>
      <c r="BE44" s="54"/>
      <c r="BF44" s="19">
        <v>112.5</v>
      </c>
      <c r="BG44" s="20">
        <v>51.946976999999997</v>
      </c>
      <c r="BH44" s="27">
        <v>59.793300000000002</v>
      </c>
      <c r="BI44" s="32">
        <f>(BG44*100)/BH44</f>
        <v>86.877588291664779</v>
      </c>
      <c r="BJ44" s="20">
        <v>31.211200000000002</v>
      </c>
      <c r="BK44" s="32">
        <f>((BJ44*100)/BG44)</f>
        <v>60.082803278427548</v>
      </c>
      <c r="BM44" s="57"/>
      <c r="BN44" s="54"/>
      <c r="BO44" s="19">
        <v>112.5</v>
      </c>
      <c r="BP44" s="20">
        <v>51.946976999999997</v>
      </c>
      <c r="BQ44" s="27">
        <v>59.678899999999999</v>
      </c>
      <c r="BR44" s="32">
        <f>(BP44*100)/BQ44</f>
        <v>87.044126148437726</v>
      </c>
      <c r="BS44" s="19">
        <v>43.5989</v>
      </c>
      <c r="BT44" s="32">
        <f>((BS44*100)/BP44)</f>
        <v>83.929619234628433</v>
      </c>
      <c r="BV44" s="57"/>
      <c r="BW44" s="54"/>
      <c r="BX44" s="19">
        <v>112.5</v>
      </c>
      <c r="BY44" s="20">
        <v>51.946976999999997</v>
      </c>
      <c r="BZ44" s="29">
        <v>59.694699999999997</v>
      </c>
      <c r="CA44" s="32">
        <f>(BY44*100)/BZ44</f>
        <v>87.021087299207466</v>
      </c>
      <c r="CB44" s="31">
        <v>43.6496</v>
      </c>
      <c r="CC44" s="32">
        <f>((CB44*100)/BY44)</f>
        <v>84.027218754230887</v>
      </c>
    </row>
    <row r="45" spans="2:81" x14ac:dyDescent="0.25">
      <c r="B45" s="55">
        <v>70</v>
      </c>
      <c r="C45" s="54">
        <v>75</v>
      </c>
      <c r="D45" s="19">
        <v>37.5</v>
      </c>
      <c r="E45" s="20">
        <v>106.400105</v>
      </c>
      <c r="F45" s="22">
        <v>113.586247</v>
      </c>
      <c r="G45" s="32">
        <f t="shared" si="0"/>
        <v>93.673404844514323</v>
      </c>
      <c r="H45" s="22">
        <v>89.711709999999997</v>
      </c>
      <c r="I45" s="32">
        <f t="shared" si="1"/>
        <v>84.31543371127313</v>
      </c>
      <c r="K45" s="55">
        <v>70</v>
      </c>
      <c r="L45" s="54">
        <v>75</v>
      </c>
      <c r="M45" s="19">
        <v>37.5</v>
      </c>
      <c r="N45" s="20">
        <v>106.400105</v>
      </c>
      <c r="O45" s="22">
        <v>112.52155999999999</v>
      </c>
      <c r="P45" s="32">
        <f t="shared" si="2"/>
        <v>94.559749260497284</v>
      </c>
      <c r="Q45" s="22">
        <v>95.724137999999996</v>
      </c>
      <c r="R45" s="32">
        <f t="shared" si="3"/>
        <v>89.966206330341507</v>
      </c>
      <c r="T45" s="55">
        <v>70</v>
      </c>
      <c r="U45" s="54">
        <v>75</v>
      </c>
      <c r="V45" s="19">
        <v>37.5</v>
      </c>
      <c r="W45" s="20">
        <v>106.400105</v>
      </c>
      <c r="X45" s="18">
        <v>113.486626</v>
      </c>
      <c r="Y45" s="32">
        <f t="shared" si="4"/>
        <v>93.755633373046095</v>
      </c>
      <c r="Z45" s="20">
        <v>94.823406000000006</v>
      </c>
      <c r="AA45" s="32">
        <f t="shared" si="5"/>
        <v>89.119654534175524</v>
      </c>
      <c r="AC45" s="55">
        <v>70</v>
      </c>
      <c r="AD45" s="54">
        <v>75</v>
      </c>
      <c r="AE45" s="19">
        <v>37.5</v>
      </c>
      <c r="AF45" s="20">
        <v>106.400105</v>
      </c>
      <c r="AG45" s="18">
        <v>113.330516</v>
      </c>
      <c r="AH45" s="32">
        <f t="shared" si="6"/>
        <v>93.88477945339983</v>
      </c>
      <c r="AI45" s="26">
        <v>96.379752999999994</v>
      </c>
      <c r="AJ45" s="32">
        <f t="shared" si="7"/>
        <v>90.582385233548408</v>
      </c>
      <c r="AL45" s="55">
        <v>70</v>
      </c>
      <c r="AM45" s="54">
        <v>75</v>
      </c>
      <c r="AN45" s="19">
        <v>37.5</v>
      </c>
      <c r="AO45" s="20">
        <v>106.400105</v>
      </c>
      <c r="AP45" s="24">
        <v>112.759</v>
      </c>
      <c r="AQ45" s="32">
        <f t="shared" si="8"/>
        <v>94.360631967293074</v>
      </c>
      <c r="AR45" s="19">
        <v>96.1661</v>
      </c>
      <c r="AS45" s="32">
        <f t="shared" si="9"/>
        <v>90.381583739978467</v>
      </c>
      <c r="AU45" s="55">
        <v>70</v>
      </c>
      <c r="AV45" s="54">
        <v>75</v>
      </c>
      <c r="AW45" s="19">
        <v>37.5</v>
      </c>
      <c r="AX45" s="20">
        <v>106.400105</v>
      </c>
      <c r="AY45" s="19">
        <v>113.0926</v>
      </c>
      <c r="AZ45" s="32">
        <f t="shared" si="10"/>
        <v>94.082287435252169</v>
      </c>
      <c r="BA45" s="19">
        <v>97.251800000000003</v>
      </c>
      <c r="BB45" s="32">
        <f t="shared" si="11"/>
        <v>91.401977469853065</v>
      </c>
      <c r="BD45" s="55">
        <v>70</v>
      </c>
      <c r="BE45" s="54">
        <v>75</v>
      </c>
      <c r="BF45" s="19">
        <v>37.5</v>
      </c>
      <c r="BG45" s="20">
        <v>106.400105</v>
      </c>
      <c r="BH45" s="27">
        <v>113.39960000000001</v>
      </c>
      <c r="BI45" s="32">
        <f>(BG45*100)/BH45</f>
        <v>93.827584047915508</v>
      </c>
      <c r="BJ45" s="20">
        <v>79.852999999999994</v>
      </c>
      <c r="BK45" s="32">
        <f>((BJ45*100)/BG45)</f>
        <v>75.049737967833764</v>
      </c>
      <c r="BM45" s="55">
        <v>70</v>
      </c>
      <c r="BN45" s="54">
        <v>75</v>
      </c>
      <c r="BO45" s="19">
        <v>37.5</v>
      </c>
      <c r="BP45" s="20">
        <v>106.400105</v>
      </c>
      <c r="BQ45" s="27">
        <v>113.2859</v>
      </c>
      <c r="BR45" s="32">
        <f>(BP45*100)/BQ45</f>
        <v>93.921754604942009</v>
      </c>
      <c r="BS45" s="19">
        <v>96.282499999999999</v>
      </c>
      <c r="BT45" s="32">
        <f>((BS45*100)/BP45)</f>
        <v>90.490982128260114</v>
      </c>
      <c r="BV45" s="55">
        <v>70</v>
      </c>
      <c r="BW45" s="54">
        <v>75</v>
      </c>
      <c r="BX45" s="19">
        <v>37.5</v>
      </c>
      <c r="BY45" s="20">
        <v>106.400105</v>
      </c>
      <c r="BZ45" s="29">
        <v>113.30200000000001</v>
      </c>
      <c r="CA45" s="32">
        <f>(BY45*100)/BZ45</f>
        <v>93.908408501173852</v>
      </c>
      <c r="CB45" s="31">
        <v>96.3459</v>
      </c>
      <c r="CC45" s="32">
        <f>((CB45*100)/BY45)</f>
        <v>90.550568535623157</v>
      </c>
    </row>
    <row r="46" spans="2:81" x14ac:dyDescent="0.25">
      <c r="B46" s="56"/>
      <c r="C46" s="54"/>
      <c r="D46" s="21">
        <v>75</v>
      </c>
      <c r="E46" s="20">
        <v>71.687157999999997</v>
      </c>
      <c r="F46" s="22">
        <v>76.999623999999997</v>
      </c>
      <c r="G46" s="32">
        <f t="shared" si="0"/>
        <v>93.100659816208974</v>
      </c>
      <c r="H46" s="22">
        <v>53.919072</v>
      </c>
      <c r="I46" s="32">
        <f t="shared" si="1"/>
        <v>75.21440869506921</v>
      </c>
      <c r="K46" s="56"/>
      <c r="L46" s="54"/>
      <c r="M46" s="21">
        <v>75</v>
      </c>
      <c r="N46" s="20">
        <v>71.687157999999997</v>
      </c>
      <c r="O46" s="22">
        <v>75.930901000000006</v>
      </c>
      <c r="P46" s="32">
        <f t="shared" si="2"/>
        <v>94.411046169463987</v>
      </c>
      <c r="Q46" s="22">
        <v>59.467571</v>
      </c>
      <c r="R46" s="32">
        <f t="shared" si="3"/>
        <v>82.954287293687941</v>
      </c>
      <c r="T46" s="56"/>
      <c r="U46" s="54"/>
      <c r="V46" s="21">
        <v>75</v>
      </c>
      <c r="W46" s="20">
        <v>71.687157999999997</v>
      </c>
      <c r="X46" s="18">
        <v>76.899286000000004</v>
      </c>
      <c r="Y46" s="32">
        <f t="shared" si="4"/>
        <v>93.222137329077412</v>
      </c>
      <c r="Z46" s="20">
        <v>58.622010000000003</v>
      </c>
      <c r="AA46" s="32">
        <f t="shared" si="5"/>
        <v>81.774771989147624</v>
      </c>
      <c r="AC46" s="56"/>
      <c r="AD46" s="54"/>
      <c r="AE46" s="21">
        <v>75</v>
      </c>
      <c r="AF46" s="20">
        <v>71.687157999999997</v>
      </c>
      <c r="AG46" s="18">
        <v>76.742251999999993</v>
      </c>
      <c r="AH46" s="32">
        <f t="shared" si="6"/>
        <v>93.412893330260886</v>
      </c>
      <c r="AI46" s="26">
        <v>60.091070999999999</v>
      </c>
      <c r="AJ46" s="32">
        <f t="shared" si="7"/>
        <v>83.824038609537297</v>
      </c>
      <c r="AL46" s="56"/>
      <c r="AM46" s="54"/>
      <c r="AN46" s="21">
        <v>75</v>
      </c>
      <c r="AO46" s="20">
        <v>71.687157999999997</v>
      </c>
      <c r="AP46" s="24">
        <v>76.168499999999995</v>
      </c>
      <c r="AQ46" s="32">
        <f t="shared" si="8"/>
        <v>94.116541614972078</v>
      </c>
      <c r="AR46" s="19">
        <v>59.878999999999998</v>
      </c>
      <c r="AS46" s="32">
        <f t="shared" si="9"/>
        <v>83.528210171199703</v>
      </c>
      <c r="AU46" s="56"/>
      <c r="AV46" s="54"/>
      <c r="AW46" s="21">
        <v>75</v>
      </c>
      <c r="AX46" s="20">
        <v>71.687157999999997</v>
      </c>
      <c r="AY46" s="19">
        <v>76.503399999999999</v>
      </c>
      <c r="AZ46" s="32">
        <f t="shared" si="10"/>
        <v>93.704538621812887</v>
      </c>
      <c r="BA46" s="19">
        <v>60.908000000000001</v>
      </c>
      <c r="BB46" s="32">
        <f t="shared" si="11"/>
        <v>84.963613706097831</v>
      </c>
      <c r="BD46" s="56"/>
      <c r="BE46" s="54"/>
      <c r="BF46" s="21">
        <v>75</v>
      </c>
      <c r="BG46" s="20">
        <v>71.687157999999997</v>
      </c>
      <c r="BH46" s="27">
        <v>76.811700000000002</v>
      </c>
      <c r="BI46" s="32">
        <f>(BG46*100)/BH46</f>
        <v>93.328435641965996</v>
      </c>
      <c r="BJ46" s="20">
        <v>45.496899999999997</v>
      </c>
      <c r="BK46" s="32">
        <f>((BJ46*100)/BG46)</f>
        <v>63.465899987275264</v>
      </c>
      <c r="BM46" s="56"/>
      <c r="BN46" s="54"/>
      <c r="BO46" s="21">
        <v>75</v>
      </c>
      <c r="BP46" s="20">
        <v>71.687157999999997</v>
      </c>
      <c r="BQ46" s="27">
        <v>76.697599999999994</v>
      </c>
      <c r="BR46" s="32">
        <f>(BP46*100)/BQ46</f>
        <v>93.467276681408549</v>
      </c>
      <c r="BS46" s="19">
        <v>59.995899999999999</v>
      </c>
      <c r="BT46" s="32">
        <f>((BS46*100)/BP46)</f>
        <v>83.691279824484056</v>
      </c>
      <c r="BV46" s="56"/>
      <c r="BW46" s="54"/>
      <c r="BX46" s="21">
        <v>75</v>
      </c>
      <c r="BY46" s="20">
        <v>71.687157999999997</v>
      </c>
      <c r="BZ46" s="29">
        <v>76.713499999999996</v>
      </c>
      <c r="CA46" s="32">
        <f>(BY46*100)/BZ46</f>
        <v>93.447904215033859</v>
      </c>
      <c r="CB46" s="31">
        <v>60.044800000000002</v>
      </c>
      <c r="CC46" s="32">
        <f>((CB46*100)/BY46)</f>
        <v>83.75949287876638</v>
      </c>
    </row>
    <row r="47" spans="2:81" x14ac:dyDescent="0.25">
      <c r="B47" s="57"/>
      <c r="C47" s="54"/>
      <c r="D47" s="19">
        <v>112.5</v>
      </c>
      <c r="E47" s="20">
        <v>55.710231</v>
      </c>
      <c r="F47" s="22">
        <v>59.982384000000003</v>
      </c>
      <c r="G47" s="32">
        <f t="shared" si="0"/>
        <v>92.877653879178922</v>
      </c>
      <c r="H47" s="22">
        <v>38.129714999999997</v>
      </c>
      <c r="I47" s="32">
        <f t="shared" si="1"/>
        <v>68.442931065929344</v>
      </c>
      <c r="K47" s="57"/>
      <c r="L47" s="54"/>
      <c r="M47" s="19">
        <v>112.5</v>
      </c>
      <c r="N47" s="20">
        <v>55.710231</v>
      </c>
      <c r="O47" s="22">
        <v>58.910832999999997</v>
      </c>
      <c r="P47" s="32">
        <f t="shared" si="2"/>
        <v>94.56703998736532</v>
      </c>
      <c r="Q47" s="22">
        <v>43.121775</v>
      </c>
      <c r="R47" s="32">
        <f t="shared" si="3"/>
        <v>77.403690894765802</v>
      </c>
      <c r="T47" s="57"/>
      <c r="U47" s="54"/>
      <c r="V47" s="19">
        <v>112.5</v>
      </c>
      <c r="W47" s="20">
        <v>55.710231</v>
      </c>
      <c r="X47" s="18">
        <v>59.881411</v>
      </c>
      <c r="Y47" s="32">
        <f t="shared" si="4"/>
        <v>93.034265675536602</v>
      </c>
      <c r="Z47" s="20">
        <v>42.349597000000003</v>
      </c>
      <c r="AA47" s="32">
        <f t="shared" si="5"/>
        <v>76.017629508662424</v>
      </c>
      <c r="AC47" s="57"/>
      <c r="AD47" s="54"/>
      <c r="AE47" s="19">
        <v>112.5</v>
      </c>
      <c r="AF47" s="20">
        <v>55.710231</v>
      </c>
      <c r="AG47" s="18">
        <v>59.723602</v>
      </c>
      <c r="AH47" s="32">
        <f t="shared" si="6"/>
        <v>93.280092181981928</v>
      </c>
      <c r="AI47" s="26">
        <v>43.695538999999997</v>
      </c>
      <c r="AJ47" s="32">
        <f t="shared" si="7"/>
        <v>78.433598668797472</v>
      </c>
      <c r="AL47" s="57"/>
      <c r="AM47" s="54"/>
      <c r="AN47" s="19">
        <v>112.5</v>
      </c>
      <c r="AO47" s="20">
        <v>55.710231</v>
      </c>
      <c r="AP47" s="24">
        <v>59.148299999999999</v>
      </c>
      <c r="AQ47" s="32">
        <f t="shared" si="8"/>
        <v>94.187374785074141</v>
      </c>
      <c r="AR47" s="19">
        <v>43.497900000000001</v>
      </c>
      <c r="AS47" s="32">
        <f t="shared" si="9"/>
        <v>78.078836183608715</v>
      </c>
      <c r="AU47" s="57"/>
      <c r="AV47" s="54"/>
      <c r="AW47" s="19">
        <v>112.5</v>
      </c>
      <c r="AX47" s="20">
        <v>55.710231</v>
      </c>
      <c r="AY47" s="19">
        <v>59.484000000000002</v>
      </c>
      <c r="AZ47" s="32">
        <f t="shared" si="10"/>
        <v>93.655825095824085</v>
      </c>
      <c r="BA47" s="19">
        <v>44.447000000000003</v>
      </c>
      <c r="BB47" s="32">
        <f t="shared" si="11"/>
        <v>79.78247298956633</v>
      </c>
      <c r="BD47" s="57"/>
      <c r="BE47" s="54"/>
      <c r="BF47" s="19">
        <v>112.5</v>
      </c>
      <c r="BG47" s="20">
        <v>55.710231</v>
      </c>
      <c r="BH47" s="27">
        <v>59.793300000000002</v>
      </c>
      <c r="BI47" s="32">
        <f>(BG47*100)/BH47</f>
        <v>93.171360336358759</v>
      </c>
      <c r="BJ47" s="20">
        <v>31.211200000000002</v>
      </c>
      <c r="BK47" s="32">
        <f>((BJ47*100)/BG47)</f>
        <v>56.02417983152862</v>
      </c>
      <c r="BM47" s="57"/>
      <c r="BN47" s="54"/>
      <c r="BO47" s="19">
        <v>112.5</v>
      </c>
      <c r="BP47" s="20">
        <v>55.710231</v>
      </c>
      <c r="BQ47" s="27">
        <v>59.678899999999999</v>
      </c>
      <c r="BR47" s="32">
        <f>(BP47*100)/BQ47</f>
        <v>93.349962884704652</v>
      </c>
      <c r="BS47" s="19">
        <v>43.607399999999998</v>
      </c>
      <c r="BT47" s="32">
        <f>((BS47*100)/BP47)</f>
        <v>78.275388949652708</v>
      </c>
      <c r="BV47" s="57"/>
      <c r="BW47" s="54"/>
      <c r="BX47" s="19">
        <v>112.5</v>
      </c>
      <c r="BY47" s="20">
        <v>55.710231</v>
      </c>
      <c r="BZ47" s="29">
        <v>59.694699999999997</v>
      </c>
      <c r="CA47" s="32">
        <f>(BY47*100)/BZ47</f>
        <v>93.325255005888309</v>
      </c>
      <c r="CB47" s="31">
        <v>43.650100000000002</v>
      </c>
      <c r="CC47" s="32">
        <f>((CB47*100)/BY47)</f>
        <v>78.352035553397727</v>
      </c>
    </row>
    <row r="48" spans="2:81" x14ac:dyDescent="0.25">
      <c r="B48" s="55">
        <v>80</v>
      </c>
      <c r="C48" s="54">
        <v>75</v>
      </c>
      <c r="D48" s="19">
        <v>37.5</v>
      </c>
      <c r="E48" s="20">
        <v>110.64202400000001</v>
      </c>
      <c r="F48" s="22">
        <v>113.586247</v>
      </c>
      <c r="G48" s="32">
        <f t="shared" si="0"/>
        <v>97.407940593371308</v>
      </c>
      <c r="H48" s="22">
        <v>89.711709999999997</v>
      </c>
      <c r="I48" s="32">
        <f t="shared" si="1"/>
        <v>81.082853292705494</v>
      </c>
      <c r="K48" s="55">
        <v>80</v>
      </c>
      <c r="L48" s="54">
        <v>75</v>
      </c>
      <c r="M48" s="19">
        <v>37.5</v>
      </c>
      <c r="N48" s="20">
        <v>110.64202400000001</v>
      </c>
      <c r="O48" s="22">
        <v>112.52155999999999</v>
      </c>
      <c r="P48" s="32">
        <f t="shared" si="2"/>
        <v>98.32962145210216</v>
      </c>
      <c r="Q48" s="22">
        <v>95.724137999999996</v>
      </c>
      <c r="R48" s="32">
        <f t="shared" si="3"/>
        <v>86.516980202748272</v>
      </c>
      <c r="T48" s="55">
        <v>80</v>
      </c>
      <c r="U48" s="54">
        <v>75</v>
      </c>
      <c r="V48" s="19">
        <v>37.5</v>
      </c>
      <c r="W48" s="20">
        <v>110.64202400000001</v>
      </c>
      <c r="X48" s="18">
        <v>113.486626</v>
      </c>
      <c r="Y48" s="32">
        <f t="shared" si="4"/>
        <v>97.493447377667209</v>
      </c>
      <c r="Z48" s="20">
        <v>94.823406000000006</v>
      </c>
      <c r="AA48" s="32">
        <f t="shared" si="5"/>
        <v>85.702884466394082</v>
      </c>
      <c r="AC48" s="55">
        <v>80</v>
      </c>
      <c r="AD48" s="54">
        <v>75</v>
      </c>
      <c r="AE48" s="19">
        <v>37.5</v>
      </c>
      <c r="AF48" s="20">
        <v>110.64202400000001</v>
      </c>
      <c r="AG48" s="18">
        <v>113.330516</v>
      </c>
      <c r="AH48" s="32">
        <f t="shared" si="6"/>
        <v>97.627742204932687</v>
      </c>
      <c r="AI48" s="26">
        <v>96.379752999999994</v>
      </c>
      <c r="AJ48" s="32">
        <f t="shared" si="7"/>
        <v>87.10953534255664</v>
      </c>
      <c r="AL48" s="55">
        <v>80</v>
      </c>
      <c r="AM48" s="54">
        <v>75</v>
      </c>
      <c r="AN48" s="19">
        <v>37.5</v>
      </c>
      <c r="AO48" s="20">
        <v>110.64202400000001</v>
      </c>
      <c r="AP48" s="24">
        <v>112.759</v>
      </c>
      <c r="AQ48" s="32">
        <f t="shared" si="8"/>
        <v>98.122565826231167</v>
      </c>
      <c r="AR48" s="19">
        <v>96.1661</v>
      </c>
      <c r="AS48" s="32">
        <f t="shared" si="9"/>
        <v>86.916432403658845</v>
      </c>
      <c r="AU48" s="55">
        <v>80</v>
      </c>
      <c r="AV48" s="54">
        <v>75</v>
      </c>
      <c r="AW48" s="19">
        <v>37.5</v>
      </c>
      <c r="AX48" s="20">
        <v>110.64202400000001</v>
      </c>
      <c r="AY48" s="19">
        <v>113.0926</v>
      </c>
      <c r="AZ48" s="32">
        <f t="shared" si="10"/>
        <v>97.833124360037701</v>
      </c>
      <c r="BA48" s="19">
        <v>97.251800000000003</v>
      </c>
      <c r="BB48" s="32">
        <f t="shared" si="11"/>
        <v>87.89770512513401</v>
      </c>
      <c r="BD48" s="55">
        <v>80</v>
      </c>
      <c r="BE48" s="54">
        <v>75</v>
      </c>
      <c r="BF48" s="19">
        <v>37.5</v>
      </c>
      <c r="BG48" s="20">
        <v>110.64202400000001</v>
      </c>
      <c r="BH48" s="27">
        <v>113.39960000000001</v>
      </c>
      <c r="BI48" s="32">
        <f>(BG48*100)/BH48</f>
        <v>97.568266554732105</v>
      </c>
      <c r="BJ48" s="20">
        <v>79.852999999999994</v>
      </c>
      <c r="BK48" s="32">
        <f>((BJ48*100)/BG48)</f>
        <v>72.17239626780507</v>
      </c>
      <c r="BM48" s="55">
        <v>80</v>
      </c>
      <c r="BN48" s="54">
        <v>75</v>
      </c>
      <c r="BO48" s="19">
        <v>37.5</v>
      </c>
      <c r="BP48" s="20">
        <v>110.64202400000001</v>
      </c>
      <c r="BQ48" s="27">
        <v>113.2859</v>
      </c>
      <c r="BR48" s="32">
        <f>(BP48*100)/BQ48</f>
        <v>97.666191467781957</v>
      </c>
      <c r="BS48" s="19">
        <v>96.282499999999999</v>
      </c>
      <c r="BT48" s="32">
        <f>((BS48*100)/BP48)</f>
        <v>87.021636552852641</v>
      </c>
      <c r="BV48" s="55">
        <v>80</v>
      </c>
      <c r="BW48" s="54">
        <v>75</v>
      </c>
      <c r="BX48" s="19">
        <v>37.5</v>
      </c>
      <c r="BY48" s="20">
        <v>110.64202400000001</v>
      </c>
      <c r="BZ48" s="29">
        <v>113.30200000000001</v>
      </c>
      <c r="CA48" s="32">
        <f>(BY48*100)/BZ48</f>
        <v>97.652313286614529</v>
      </c>
      <c r="CB48" s="31">
        <v>96.346900000000005</v>
      </c>
      <c r="CC48" s="32">
        <f>((CB48*100)/BY48)</f>
        <v>87.07984228488084</v>
      </c>
    </row>
    <row r="49" spans="2:81" x14ac:dyDescent="0.25">
      <c r="B49" s="56"/>
      <c r="C49" s="54"/>
      <c r="D49" s="21">
        <v>75</v>
      </c>
      <c r="E49" s="20">
        <v>74.782456999999994</v>
      </c>
      <c r="F49" s="22">
        <v>76.999623999999997</v>
      </c>
      <c r="G49" s="32">
        <f t="shared" si="0"/>
        <v>97.120548276963007</v>
      </c>
      <c r="H49" s="22">
        <v>53.919072</v>
      </c>
      <c r="I49" s="32">
        <f t="shared" si="1"/>
        <v>72.101230907671308</v>
      </c>
      <c r="K49" s="56"/>
      <c r="L49" s="54"/>
      <c r="M49" s="21">
        <v>75</v>
      </c>
      <c r="N49" s="20">
        <v>74.782456999999994</v>
      </c>
      <c r="O49" s="22">
        <v>75.930901000000006</v>
      </c>
      <c r="P49" s="32">
        <f t="shared" si="2"/>
        <v>98.487514325689332</v>
      </c>
      <c r="Q49" s="22">
        <v>59.467571</v>
      </c>
      <c r="R49" s="32">
        <f t="shared" si="3"/>
        <v>79.520750434824578</v>
      </c>
      <c r="T49" s="56"/>
      <c r="U49" s="54"/>
      <c r="V49" s="21">
        <v>75</v>
      </c>
      <c r="W49" s="20">
        <v>74.782456999999994</v>
      </c>
      <c r="X49" s="18">
        <v>76.899286000000004</v>
      </c>
      <c r="Y49" s="32">
        <f t="shared" si="4"/>
        <v>97.247270930447897</v>
      </c>
      <c r="Z49" s="20">
        <v>58.622010000000003</v>
      </c>
      <c r="AA49" s="32">
        <f t="shared" si="5"/>
        <v>78.390056106340566</v>
      </c>
      <c r="AC49" s="56"/>
      <c r="AD49" s="54"/>
      <c r="AE49" s="21">
        <v>75</v>
      </c>
      <c r="AF49" s="20">
        <v>74.782456999999994</v>
      </c>
      <c r="AG49" s="18">
        <v>76.742251999999993</v>
      </c>
      <c r="AH49" s="32">
        <f t="shared" si="6"/>
        <v>97.446263370014222</v>
      </c>
      <c r="AI49" s="26">
        <v>60.091070999999999</v>
      </c>
      <c r="AJ49" s="32">
        <f t="shared" si="7"/>
        <v>80.354502126080192</v>
      </c>
      <c r="AL49" s="56"/>
      <c r="AM49" s="54"/>
      <c r="AN49" s="21">
        <v>75</v>
      </c>
      <c r="AO49" s="20">
        <v>74.782456999999994</v>
      </c>
      <c r="AP49" s="24">
        <v>76.168499999999995</v>
      </c>
      <c r="AQ49" s="32">
        <f t="shared" si="8"/>
        <v>98.180293690961491</v>
      </c>
      <c r="AR49" s="19">
        <v>59.8827</v>
      </c>
      <c r="AS49" s="32">
        <f t="shared" si="9"/>
        <v>80.075865921335009</v>
      </c>
      <c r="AU49" s="56"/>
      <c r="AV49" s="54"/>
      <c r="AW49" s="21">
        <v>75</v>
      </c>
      <c r="AX49" s="20">
        <v>74.782456999999994</v>
      </c>
      <c r="AY49" s="19">
        <v>76.503399999999999</v>
      </c>
      <c r="AZ49" s="32">
        <f t="shared" si="10"/>
        <v>97.750501284910214</v>
      </c>
      <c r="BA49" s="19">
        <v>60.908000000000001</v>
      </c>
      <c r="BB49" s="32">
        <f t="shared" si="11"/>
        <v>81.446909400155178</v>
      </c>
      <c r="BD49" s="56"/>
      <c r="BE49" s="54"/>
      <c r="BF49" s="21">
        <v>75</v>
      </c>
      <c r="BG49" s="20">
        <v>74.782456999999994</v>
      </c>
      <c r="BH49" s="27">
        <v>76.811700000000002</v>
      </c>
      <c r="BI49" s="32">
        <f>(BG49*100)/BH49</f>
        <v>97.358158978384793</v>
      </c>
      <c r="BJ49" s="20">
        <v>45.496899999999997</v>
      </c>
      <c r="BK49" s="32">
        <f>((BJ49*100)/BG49)</f>
        <v>60.839001318183485</v>
      </c>
      <c r="BM49" s="56"/>
      <c r="BN49" s="54"/>
      <c r="BO49" s="21">
        <v>75</v>
      </c>
      <c r="BP49" s="20">
        <v>74.782456999999994</v>
      </c>
      <c r="BQ49" s="27">
        <v>76.697599999999994</v>
      </c>
      <c r="BR49" s="32">
        <f>(BP49*100)/BQ49</f>
        <v>97.502994878588112</v>
      </c>
      <c r="BS49" s="19">
        <v>59.995899999999999</v>
      </c>
      <c r="BT49" s="32">
        <f>((BS49*100)/BP49)</f>
        <v>80.227238321415413</v>
      </c>
      <c r="BV49" s="56"/>
      <c r="BW49" s="54"/>
      <c r="BX49" s="21">
        <v>75</v>
      </c>
      <c r="BY49" s="20">
        <v>74.782456999999994</v>
      </c>
      <c r="BZ49" s="29">
        <v>76.713499999999996</v>
      </c>
      <c r="CA49" s="32">
        <f>(BY49*100)/BZ49</f>
        <v>97.482785950321656</v>
      </c>
      <c r="CB49" s="31">
        <v>60.049799999999998</v>
      </c>
      <c r="CC49" s="32">
        <f>((CB49*100)/BY49)</f>
        <v>80.299314049015535</v>
      </c>
    </row>
    <row r="50" spans="2:81" x14ac:dyDescent="0.25">
      <c r="B50" s="57"/>
      <c r="C50" s="54"/>
      <c r="D50" s="19">
        <v>112.5</v>
      </c>
      <c r="E50" s="20">
        <v>58.157977000000002</v>
      </c>
      <c r="F50" s="22">
        <v>59.982384000000003</v>
      </c>
      <c r="G50" s="32">
        <f t="shared" si="0"/>
        <v>96.958428661321634</v>
      </c>
      <c r="H50" s="22">
        <v>38.129714999999997</v>
      </c>
      <c r="I50" s="32">
        <f t="shared" si="1"/>
        <v>65.562313145795969</v>
      </c>
      <c r="K50" s="57"/>
      <c r="L50" s="54"/>
      <c r="M50" s="19">
        <v>112.5</v>
      </c>
      <c r="N50" s="20">
        <v>58.157977000000002</v>
      </c>
      <c r="O50" s="22">
        <v>58.910832999999997</v>
      </c>
      <c r="P50" s="32">
        <f t="shared" si="2"/>
        <v>98.722041496171002</v>
      </c>
      <c r="Q50" s="22">
        <v>43.121775</v>
      </c>
      <c r="R50" s="32">
        <f t="shared" si="3"/>
        <v>74.145933583625165</v>
      </c>
      <c r="T50" s="57"/>
      <c r="U50" s="54"/>
      <c r="V50" s="19">
        <v>112.5</v>
      </c>
      <c r="W50" s="20">
        <v>58.157977000000002</v>
      </c>
      <c r="X50" s="18">
        <v>59.881411</v>
      </c>
      <c r="Y50" s="32">
        <f t="shared" si="4"/>
        <v>97.12192152586384</v>
      </c>
      <c r="Z50" s="20">
        <v>42.349597000000003</v>
      </c>
      <c r="AA50" s="32">
        <f t="shared" si="5"/>
        <v>72.818208583837091</v>
      </c>
      <c r="AC50" s="57"/>
      <c r="AD50" s="54"/>
      <c r="AE50" s="19">
        <v>112.5</v>
      </c>
      <c r="AF50" s="20">
        <v>58.157977000000002</v>
      </c>
      <c r="AG50" s="18">
        <v>59.723602</v>
      </c>
      <c r="AH50" s="32">
        <f t="shared" si="6"/>
        <v>97.378548936147553</v>
      </c>
      <c r="AI50" s="26">
        <v>43.695538999999997</v>
      </c>
      <c r="AJ50" s="32">
        <f t="shared" si="7"/>
        <v>75.132494722091167</v>
      </c>
      <c r="AL50" s="57"/>
      <c r="AM50" s="54"/>
      <c r="AN50" s="19">
        <v>112.5</v>
      </c>
      <c r="AO50" s="20">
        <v>58.157977000000002</v>
      </c>
      <c r="AP50" s="24">
        <v>59.148299999999999</v>
      </c>
      <c r="AQ50" s="32">
        <f t="shared" si="8"/>
        <v>98.325694905855286</v>
      </c>
      <c r="AR50" s="19">
        <v>43.503500000000003</v>
      </c>
      <c r="AS50" s="32">
        <f t="shared" si="9"/>
        <v>74.802292383725799</v>
      </c>
      <c r="AU50" s="57"/>
      <c r="AV50" s="54"/>
      <c r="AW50" s="19">
        <v>112.5</v>
      </c>
      <c r="AX50" s="20">
        <v>58.157977000000002</v>
      </c>
      <c r="AY50" s="19">
        <v>59.484000000000002</v>
      </c>
      <c r="AZ50" s="32">
        <f t="shared" si="10"/>
        <v>97.770790464662767</v>
      </c>
      <c r="BA50" s="19">
        <v>44.447000000000003</v>
      </c>
      <c r="BB50" s="32">
        <f t="shared" si="11"/>
        <v>76.424597781315541</v>
      </c>
      <c r="BD50" s="57"/>
      <c r="BE50" s="54"/>
      <c r="BF50" s="19">
        <v>112.5</v>
      </c>
      <c r="BG50" s="20">
        <v>58.157977000000002</v>
      </c>
      <c r="BH50" s="27">
        <v>59.793300000000002</v>
      </c>
      <c r="BI50" s="32">
        <f>(BG50*100)/BH50</f>
        <v>97.265039728531448</v>
      </c>
      <c r="BJ50" s="20">
        <v>31.211200000000002</v>
      </c>
      <c r="BK50" s="32">
        <f>((BJ50*100)/BG50)</f>
        <v>53.666240832276543</v>
      </c>
      <c r="BM50" s="57"/>
      <c r="BN50" s="54"/>
      <c r="BO50" s="19">
        <v>112.5</v>
      </c>
      <c r="BP50" s="20">
        <v>58.157977000000002</v>
      </c>
      <c r="BQ50" s="27">
        <v>59.678899999999999</v>
      </c>
      <c r="BR50" s="32">
        <f>(BP50*100)/BQ50</f>
        <v>97.451489554934824</v>
      </c>
      <c r="BS50" s="19">
        <v>43.607799999999997</v>
      </c>
      <c r="BT50" s="32">
        <f>((BS50*100)/BP50)</f>
        <v>74.981631496570103</v>
      </c>
      <c r="BV50" s="57"/>
      <c r="BW50" s="54"/>
      <c r="BX50" s="19">
        <v>112.5</v>
      </c>
      <c r="BY50" s="20">
        <v>58.157977000000002</v>
      </c>
      <c r="BZ50" s="29">
        <v>59.694699999999997</v>
      </c>
      <c r="CA50" s="32">
        <f>(BY50*100)/BZ50</f>
        <v>97.425696083571907</v>
      </c>
      <c r="CB50" s="31">
        <v>43.6571</v>
      </c>
      <c r="CC50" s="32">
        <f>((CB50*100)/BY50)</f>
        <v>75.066400607435156</v>
      </c>
    </row>
    <row r="51" spans="2:81" x14ac:dyDescent="0.25">
      <c r="B51" s="55">
        <v>90</v>
      </c>
      <c r="C51" s="54">
        <v>75</v>
      </c>
      <c r="D51" s="19">
        <v>37.5</v>
      </c>
      <c r="E51" s="20">
        <v>112.904223</v>
      </c>
      <c r="F51" s="22">
        <v>113.586247</v>
      </c>
      <c r="G51" s="32">
        <f t="shared" si="0"/>
        <v>99.399554067491991</v>
      </c>
      <c r="H51" s="22">
        <v>89.711709999999997</v>
      </c>
      <c r="I51" s="32">
        <f t="shared" si="1"/>
        <v>79.458241344967234</v>
      </c>
      <c r="K51" s="55">
        <v>90</v>
      </c>
      <c r="L51" s="54">
        <v>75</v>
      </c>
      <c r="M51" s="19">
        <v>37.5</v>
      </c>
      <c r="N51" s="20">
        <v>112.904223</v>
      </c>
      <c r="O51" s="22">
        <v>112.52155999999999</v>
      </c>
      <c r="P51" s="32">
        <f t="shared" si="2"/>
        <v>100.34007971450094</v>
      </c>
      <c r="Q51" s="22">
        <v>95.724137999999996</v>
      </c>
      <c r="R51" s="32">
        <f t="shared" si="3"/>
        <v>84.783487682298656</v>
      </c>
      <c r="T51" s="55">
        <v>90</v>
      </c>
      <c r="U51" s="54">
        <v>75</v>
      </c>
      <c r="V51" s="19">
        <v>37.5</v>
      </c>
      <c r="W51" s="20">
        <v>112.904223</v>
      </c>
      <c r="X51" s="18">
        <v>113.486626</v>
      </c>
      <c r="Y51" s="32">
        <f t="shared" si="4"/>
        <v>99.486809132910523</v>
      </c>
      <c r="Z51" s="20">
        <v>94.823406000000006</v>
      </c>
      <c r="AA51" s="32">
        <f t="shared" si="5"/>
        <v>83.985703528556243</v>
      </c>
      <c r="AC51" s="55">
        <v>90</v>
      </c>
      <c r="AD51" s="54">
        <v>75</v>
      </c>
      <c r="AE51" s="19">
        <v>37.5</v>
      </c>
      <c r="AF51" s="20">
        <v>112.904223</v>
      </c>
      <c r="AG51" s="18">
        <v>113.330516</v>
      </c>
      <c r="AH51" s="32">
        <f t="shared" si="6"/>
        <v>99.623849766994795</v>
      </c>
      <c r="AI51" s="26">
        <v>96.379752999999994</v>
      </c>
      <c r="AJ51" s="32">
        <f t="shared" si="7"/>
        <v>85.364170124973981</v>
      </c>
      <c r="AL51" s="55">
        <v>90</v>
      </c>
      <c r="AM51" s="54">
        <v>75</v>
      </c>
      <c r="AN51" s="19">
        <v>37.5</v>
      </c>
      <c r="AO51" s="20">
        <v>112.904223</v>
      </c>
      <c r="AP51" s="24">
        <v>112.759</v>
      </c>
      <c r="AQ51" s="32">
        <f t="shared" si="8"/>
        <v>100.12879060651478</v>
      </c>
      <c r="AR51" s="19">
        <v>96.166200000000003</v>
      </c>
      <c r="AS51" s="32">
        <f t="shared" si="9"/>
        <v>85.175024852701924</v>
      </c>
      <c r="AU51" s="55">
        <v>90</v>
      </c>
      <c r="AV51" s="54">
        <v>75</v>
      </c>
      <c r="AW51" s="19">
        <v>37.5</v>
      </c>
      <c r="AX51" s="20">
        <v>112.904223</v>
      </c>
      <c r="AY51" s="19">
        <v>113.0926</v>
      </c>
      <c r="AZ51" s="32">
        <f t="shared" si="10"/>
        <v>99.833431188247502</v>
      </c>
      <c r="BA51" s="19">
        <v>97.251800000000003</v>
      </c>
      <c r="BB51" s="32">
        <f t="shared" si="11"/>
        <v>86.136547788828054</v>
      </c>
      <c r="BD51" s="55">
        <v>90</v>
      </c>
      <c r="BE51" s="54">
        <v>75</v>
      </c>
      <c r="BF51" s="19">
        <v>37.5</v>
      </c>
      <c r="BG51" s="20">
        <v>112.904223</v>
      </c>
      <c r="BH51" s="27">
        <v>113.39960000000001</v>
      </c>
      <c r="BI51" s="32">
        <f>(BG51*100)/BH51</f>
        <v>99.563158071104297</v>
      </c>
      <c r="BJ51" s="20">
        <v>79.852999999999994</v>
      </c>
      <c r="BK51" s="32">
        <f>((BJ51*100)/BG51)</f>
        <v>70.726318182093152</v>
      </c>
      <c r="BM51" s="55">
        <v>90</v>
      </c>
      <c r="BN51" s="54">
        <v>75</v>
      </c>
      <c r="BO51" s="19">
        <v>37.5</v>
      </c>
      <c r="BP51" s="20">
        <v>112.904223</v>
      </c>
      <c r="BQ51" s="27">
        <v>113.2859</v>
      </c>
      <c r="BR51" s="32">
        <f>(BP51*100)/BQ51</f>
        <v>99.663085167704011</v>
      </c>
      <c r="BS51" s="19">
        <v>96.282499999999999</v>
      </c>
      <c r="BT51" s="32">
        <f>((BS51*100)/BP51)</f>
        <v>85.278032514337397</v>
      </c>
      <c r="BV51" s="55">
        <v>90</v>
      </c>
      <c r="BW51" s="54">
        <v>75</v>
      </c>
      <c r="BX51" s="19">
        <v>37.5</v>
      </c>
      <c r="BY51" s="20">
        <v>112.904223</v>
      </c>
      <c r="BZ51" s="29">
        <v>113.30200000000001</v>
      </c>
      <c r="CA51" s="32">
        <f>(BY51*100)/BZ51</f>
        <v>99.648923231717006</v>
      </c>
      <c r="CB51" s="31">
        <v>96.346900000000005</v>
      </c>
      <c r="CC51" s="32">
        <f>((CB51*100)/BY51)</f>
        <v>85.335072010548274</v>
      </c>
    </row>
    <row r="52" spans="2:81" x14ac:dyDescent="0.25">
      <c r="B52" s="56"/>
      <c r="C52" s="54"/>
      <c r="D52" s="21">
        <v>75</v>
      </c>
      <c r="E52" s="20">
        <v>76.475761000000006</v>
      </c>
      <c r="F52" s="22">
        <v>76.999623999999997</v>
      </c>
      <c r="G52" s="32">
        <f t="shared" si="0"/>
        <v>99.319655119354877</v>
      </c>
      <c r="H52" s="22">
        <v>53.919072</v>
      </c>
      <c r="I52" s="32">
        <f t="shared" si="1"/>
        <v>70.50478647737809</v>
      </c>
      <c r="K52" s="56"/>
      <c r="L52" s="54"/>
      <c r="M52" s="21">
        <v>75</v>
      </c>
      <c r="N52" s="20">
        <v>76.475761000000006</v>
      </c>
      <c r="O52" s="22">
        <v>75.930901000000006</v>
      </c>
      <c r="P52" s="32">
        <f t="shared" si="2"/>
        <v>100.71757346854082</v>
      </c>
      <c r="Q52" s="22">
        <v>59.467571</v>
      </c>
      <c r="R52" s="32">
        <f t="shared" si="3"/>
        <v>77.76002516666685</v>
      </c>
      <c r="T52" s="56"/>
      <c r="U52" s="54"/>
      <c r="V52" s="21">
        <v>75</v>
      </c>
      <c r="W52" s="20">
        <v>76.475761000000006</v>
      </c>
      <c r="X52" s="18">
        <v>76.899286000000004</v>
      </c>
      <c r="Y52" s="32">
        <f t="shared" si="4"/>
        <v>99.449247162060772</v>
      </c>
      <c r="Z52" s="20">
        <v>58.622010000000003</v>
      </c>
      <c r="AA52" s="32">
        <f t="shared" si="5"/>
        <v>76.654366342297649</v>
      </c>
      <c r="AC52" s="56"/>
      <c r="AD52" s="54"/>
      <c r="AE52" s="21">
        <v>75</v>
      </c>
      <c r="AF52" s="20">
        <v>76.475761000000006</v>
      </c>
      <c r="AG52" s="18">
        <v>76.742251999999993</v>
      </c>
      <c r="AH52" s="32">
        <f t="shared" si="6"/>
        <v>99.652745400278334</v>
      </c>
      <c r="AI52" s="26">
        <v>60.091070999999999</v>
      </c>
      <c r="AJ52" s="32">
        <f t="shared" si="7"/>
        <v>78.575316171093732</v>
      </c>
      <c r="AL52" s="56"/>
      <c r="AM52" s="54"/>
      <c r="AN52" s="21">
        <v>75</v>
      </c>
      <c r="AO52" s="20">
        <v>76.475761000000006</v>
      </c>
      <c r="AP52" s="24">
        <v>76.168499999999995</v>
      </c>
      <c r="AQ52" s="32">
        <f t="shared" si="8"/>
        <v>100.40339641715408</v>
      </c>
      <c r="AR52" s="19">
        <v>59.8827</v>
      </c>
      <c r="AS52" s="32">
        <f t="shared" si="9"/>
        <v>78.302849447944695</v>
      </c>
      <c r="AU52" s="56"/>
      <c r="AV52" s="54"/>
      <c r="AW52" s="21">
        <v>75</v>
      </c>
      <c r="AX52" s="20">
        <v>76.475761000000006</v>
      </c>
      <c r="AY52" s="19">
        <v>76.503399999999999</v>
      </c>
      <c r="AZ52" s="32">
        <f t="shared" si="10"/>
        <v>99.963872193915563</v>
      </c>
      <c r="BA52" s="19">
        <v>60.908000000000001</v>
      </c>
      <c r="BB52" s="32">
        <f t="shared" si="11"/>
        <v>79.643535681848263</v>
      </c>
      <c r="BD52" s="56"/>
      <c r="BE52" s="54"/>
      <c r="BF52" s="21">
        <v>75</v>
      </c>
      <c r="BG52" s="20">
        <v>76.475761000000006</v>
      </c>
      <c r="BH52" s="27">
        <v>76.811700000000002</v>
      </c>
      <c r="BI52" s="32">
        <f>(BG52*100)/BH52</f>
        <v>99.562646055223354</v>
      </c>
      <c r="BJ52" s="20">
        <v>45.496899999999997</v>
      </c>
      <c r="BK52" s="32">
        <f>((BJ52*100)/BG52)</f>
        <v>59.491921891434323</v>
      </c>
      <c r="BM52" s="56"/>
      <c r="BN52" s="54"/>
      <c r="BO52" s="21">
        <v>75</v>
      </c>
      <c r="BP52" s="20">
        <v>76.475761000000006</v>
      </c>
      <c r="BQ52" s="27">
        <v>76.697599999999994</v>
      </c>
      <c r="BR52" s="32">
        <f>(BP52*100)/BQ52</f>
        <v>99.71076148406209</v>
      </c>
      <c r="BS52" s="19">
        <v>59.995899999999999</v>
      </c>
      <c r="BT52" s="32">
        <f>((BS52*100)/BP52)</f>
        <v>78.450870204482172</v>
      </c>
      <c r="BV52" s="56"/>
      <c r="BW52" s="54"/>
      <c r="BX52" s="21">
        <v>75</v>
      </c>
      <c r="BY52" s="20">
        <v>76.475761000000006</v>
      </c>
      <c r="BZ52" s="29">
        <v>76.713499999999996</v>
      </c>
      <c r="CA52" s="32">
        <f>(BY52*100)/BZ52</f>
        <v>99.690094963728683</v>
      </c>
      <c r="CB52" s="31">
        <v>60.049799999999998</v>
      </c>
      <c r="CC52" s="32">
        <f>((CB52*100)/BY52)</f>
        <v>78.521350052338789</v>
      </c>
    </row>
    <row r="53" spans="2:81" x14ac:dyDescent="0.25">
      <c r="B53" s="57"/>
      <c r="C53" s="54"/>
      <c r="D53" s="19">
        <v>112.5</v>
      </c>
      <c r="E53" s="20">
        <v>59.534444000000001</v>
      </c>
      <c r="F53" s="22">
        <v>59.982384000000003</v>
      </c>
      <c r="G53" s="32">
        <f t="shared" si="0"/>
        <v>99.253214076986339</v>
      </c>
      <c r="H53" s="22">
        <v>38.129714999999997</v>
      </c>
      <c r="I53" s="32">
        <f t="shared" si="1"/>
        <v>64.046478707351326</v>
      </c>
      <c r="K53" s="57"/>
      <c r="L53" s="54"/>
      <c r="M53" s="19">
        <v>112.5</v>
      </c>
      <c r="N53" s="20">
        <v>59.534444000000001</v>
      </c>
      <c r="O53" s="22">
        <v>58.910832999999997</v>
      </c>
      <c r="P53" s="32">
        <f t="shared" si="2"/>
        <v>101.05856761522962</v>
      </c>
      <c r="Q53" s="22">
        <v>43.121775</v>
      </c>
      <c r="R53" s="32">
        <f t="shared" si="3"/>
        <v>72.431641420889051</v>
      </c>
      <c r="T53" s="57"/>
      <c r="U53" s="54"/>
      <c r="V53" s="19">
        <v>112.5</v>
      </c>
      <c r="W53" s="20">
        <v>59.534444000000001</v>
      </c>
      <c r="X53" s="18">
        <v>59.881411</v>
      </c>
      <c r="Y53" s="32">
        <f t="shared" si="4"/>
        <v>99.420576445668601</v>
      </c>
      <c r="Z53" s="20">
        <v>42.349597000000003</v>
      </c>
      <c r="AA53" s="32">
        <f t="shared" si="5"/>
        <v>71.134614106751386</v>
      </c>
      <c r="AC53" s="57"/>
      <c r="AD53" s="54"/>
      <c r="AE53" s="19">
        <v>112.5</v>
      </c>
      <c r="AF53" s="20">
        <v>59.534444000000001</v>
      </c>
      <c r="AG53" s="18">
        <v>59.723602</v>
      </c>
      <c r="AH53" s="32">
        <f t="shared" si="6"/>
        <v>99.683277642899043</v>
      </c>
      <c r="AI53" s="26">
        <v>43.695538999999997</v>
      </c>
      <c r="AJ53" s="32">
        <f t="shared" si="7"/>
        <v>73.395392757846196</v>
      </c>
      <c r="AL53" s="57"/>
      <c r="AM53" s="54"/>
      <c r="AN53" s="19">
        <v>112.5</v>
      </c>
      <c r="AO53" s="20">
        <v>59.534444000000001</v>
      </c>
      <c r="AP53" s="24">
        <v>59.148299999999999</v>
      </c>
      <c r="AQ53" s="32">
        <f t="shared" si="8"/>
        <v>100.65284040285182</v>
      </c>
      <c r="AR53" s="19">
        <v>43.503500000000003</v>
      </c>
      <c r="AS53" s="32">
        <f t="shared" si="9"/>
        <v>73.072824867567419</v>
      </c>
      <c r="AU53" s="57"/>
      <c r="AV53" s="54"/>
      <c r="AW53" s="19">
        <v>112.5</v>
      </c>
      <c r="AX53" s="20">
        <v>59.534444000000001</v>
      </c>
      <c r="AY53" s="19">
        <v>59.484000000000002</v>
      </c>
      <c r="AZ53" s="32">
        <f t="shared" si="10"/>
        <v>100.08480263600296</v>
      </c>
      <c r="BA53" s="19">
        <v>44.447000000000003</v>
      </c>
      <c r="BB53" s="32">
        <f t="shared" si="11"/>
        <v>74.657621729027994</v>
      </c>
      <c r="BD53" s="57"/>
      <c r="BE53" s="54"/>
      <c r="BF53" s="19">
        <v>112.5</v>
      </c>
      <c r="BG53" s="20">
        <v>59.534444000000001</v>
      </c>
      <c r="BH53" s="27">
        <v>59.793300000000002</v>
      </c>
      <c r="BI53" s="32">
        <f>(BG53*100)/BH53</f>
        <v>99.567081930584195</v>
      </c>
      <c r="BJ53" s="20">
        <v>31.211200000000002</v>
      </c>
      <c r="BK53" s="32">
        <f>((BJ53*100)/BG53)</f>
        <v>52.425449711094984</v>
      </c>
      <c r="BM53" s="57"/>
      <c r="BN53" s="54"/>
      <c r="BO53" s="19">
        <v>112.5</v>
      </c>
      <c r="BP53" s="20">
        <v>59.534444000000001</v>
      </c>
      <c r="BQ53" s="27">
        <v>59.678899999999999</v>
      </c>
      <c r="BR53" s="32">
        <f>(BP53*100)/BQ53</f>
        <v>99.757944600185326</v>
      </c>
      <c r="BS53" s="19">
        <v>43.607799999999997</v>
      </c>
      <c r="BT53" s="32">
        <f>((BS53*100)/BP53)</f>
        <v>73.248017567779755</v>
      </c>
      <c r="BV53" s="57"/>
      <c r="BW53" s="54"/>
      <c r="BX53" s="19">
        <v>112.5</v>
      </c>
      <c r="BY53" s="20">
        <v>59.534444000000001</v>
      </c>
      <c r="BZ53" s="29">
        <v>59.694699999999997</v>
      </c>
      <c r="CA53" s="32">
        <f>(BY53*100)/BZ53</f>
        <v>99.731540656038149</v>
      </c>
      <c r="CB53" s="31">
        <v>43.6571</v>
      </c>
      <c r="CC53" s="32">
        <f>((CB53*100)/BY53)</f>
        <v>73.330826773153376</v>
      </c>
    </row>
    <row r="56" spans="2:81" x14ac:dyDescent="0.25">
      <c r="D56" s="13" t="s">
        <v>7</v>
      </c>
      <c r="E56" s="13" t="s">
        <v>8</v>
      </c>
      <c r="K56" s="13" t="s">
        <v>14</v>
      </c>
      <c r="AL56" s="13" t="s">
        <v>28</v>
      </c>
      <c r="AM56" s="13" t="s">
        <v>26</v>
      </c>
      <c r="AO56" s="13" t="s">
        <v>16</v>
      </c>
      <c r="AV56" s="13" t="s">
        <v>15</v>
      </c>
      <c r="AW56" s="13" t="s">
        <v>32</v>
      </c>
      <c r="BA56" s="13" t="s">
        <v>16</v>
      </c>
    </row>
    <row r="57" spans="2:81" x14ac:dyDescent="0.25">
      <c r="D57" s="13">
        <v>55.8</v>
      </c>
      <c r="K57" s="13">
        <v>40.1</v>
      </c>
      <c r="U57" s="13" t="s">
        <v>15</v>
      </c>
      <c r="V57" s="13" t="s">
        <v>17</v>
      </c>
      <c r="W57" s="13" t="s">
        <v>14</v>
      </c>
      <c r="X57" s="13" t="s">
        <v>16</v>
      </c>
      <c r="AL57" s="13" t="s">
        <v>28</v>
      </c>
      <c r="AM57" s="13" t="s">
        <v>27</v>
      </c>
      <c r="AO57" s="13" t="s">
        <v>9</v>
      </c>
      <c r="AW57" s="13" t="s">
        <v>33</v>
      </c>
      <c r="BA57" s="13" t="s">
        <v>9</v>
      </c>
    </row>
    <row r="58" spans="2:81" x14ac:dyDescent="0.25">
      <c r="D58" s="13">
        <v>89.6</v>
      </c>
      <c r="K58" s="13">
        <v>68.3</v>
      </c>
      <c r="W58" s="13">
        <v>44.6</v>
      </c>
      <c r="X58" s="13" t="s">
        <v>18</v>
      </c>
      <c r="AE58" s="13" t="s">
        <v>15</v>
      </c>
      <c r="AF58" s="13" t="s">
        <v>17</v>
      </c>
      <c r="AG58" s="13" t="s">
        <v>23</v>
      </c>
      <c r="AH58" s="13" t="s">
        <v>16</v>
      </c>
      <c r="AL58" s="13" t="s">
        <v>29</v>
      </c>
      <c r="AM58" s="13" t="s">
        <v>27</v>
      </c>
      <c r="AO58" s="13" t="s">
        <v>19</v>
      </c>
    </row>
    <row r="59" spans="2:81" x14ac:dyDescent="0.25">
      <c r="W59" s="13">
        <v>68.2</v>
      </c>
      <c r="X59" s="13" t="s">
        <v>19</v>
      </c>
      <c r="AF59" s="13" t="s">
        <v>24</v>
      </c>
      <c r="AH59" s="13" t="s">
        <v>9</v>
      </c>
      <c r="AW59" s="13" t="s">
        <v>34</v>
      </c>
      <c r="BA59" s="13" t="s">
        <v>19</v>
      </c>
      <c r="BO59" s="13" t="s">
        <v>15</v>
      </c>
      <c r="BP59" s="13" t="s">
        <v>42</v>
      </c>
      <c r="BT59" s="13" t="s">
        <v>16</v>
      </c>
    </row>
    <row r="60" spans="2:81" x14ac:dyDescent="0.25">
      <c r="AF60" s="13" t="s">
        <v>25</v>
      </c>
      <c r="AH60" s="13" t="s">
        <v>19</v>
      </c>
    </row>
    <row r="61" spans="2:81" x14ac:dyDescent="0.25">
      <c r="BP61" s="13" t="s">
        <v>43</v>
      </c>
      <c r="BT61" s="13" t="s">
        <v>9</v>
      </c>
    </row>
    <row r="62" spans="2:81" x14ac:dyDescent="0.25">
      <c r="BE62" s="13" t="s">
        <v>15</v>
      </c>
      <c r="BF62" s="13" t="s">
        <v>37</v>
      </c>
      <c r="BH62" s="13" t="s">
        <v>16</v>
      </c>
      <c r="BP62" s="13" t="s">
        <v>44</v>
      </c>
      <c r="BT62" s="13" t="s">
        <v>19</v>
      </c>
    </row>
    <row r="63" spans="2:81" ht="14.4" customHeight="1" x14ac:dyDescent="0.25">
      <c r="D63" s="51" t="s">
        <v>54</v>
      </c>
      <c r="E63" s="47" t="s">
        <v>57</v>
      </c>
      <c r="F63" s="48"/>
      <c r="G63" s="48"/>
      <c r="H63" s="49"/>
      <c r="BF63" s="13" t="s">
        <v>38</v>
      </c>
      <c r="BH63" s="13" t="s">
        <v>9</v>
      </c>
    </row>
    <row r="64" spans="2:81" ht="14.4" customHeight="1" x14ac:dyDescent="0.25">
      <c r="D64" s="52"/>
      <c r="E64" s="51" t="s">
        <v>52</v>
      </c>
      <c r="F64" s="47"/>
      <c r="G64" s="49"/>
      <c r="H64" s="36"/>
    </row>
    <row r="65" spans="4:74" x14ac:dyDescent="0.25">
      <c r="D65" s="53"/>
      <c r="E65" s="53"/>
      <c r="F65" s="34" t="s">
        <v>55</v>
      </c>
      <c r="G65" s="34" t="s">
        <v>56</v>
      </c>
      <c r="H65" s="34" t="s">
        <v>56</v>
      </c>
      <c r="BF65" s="13" t="s">
        <v>38</v>
      </c>
      <c r="BH65" s="13" t="s">
        <v>19</v>
      </c>
    </row>
    <row r="66" spans="4:74" x14ac:dyDescent="0.25">
      <c r="D66" s="33" t="s">
        <v>58</v>
      </c>
      <c r="E66" s="33">
        <v>0.3</v>
      </c>
      <c r="F66" s="33">
        <v>55.8</v>
      </c>
      <c r="G66" s="33">
        <v>89.6</v>
      </c>
      <c r="H66" s="33">
        <v>89.6</v>
      </c>
    </row>
    <row r="67" spans="4:74" x14ac:dyDescent="0.25">
      <c r="D67" s="33" t="s">
        <v>59</v>
      </c>
      <c r="E67" s="33">
        <v>0.3</v>
      </c>
      <c r="F67" s="33">
        <v>40.1</v>
      </c>
      <c r="G67" s="33">
        <v>68.3</v>
      </c>
      <c r="H67" s="33">
        <v>68.3</v>
      </c>
    </row>
    <row r="68" spans="4:74" x14ac:dyDescent="0.25">
      <c r="D68" s="13" t="s">
        <v>60</v>
      </c>
      <c r="E68" s="13">
        <v>3.0000000000000001E-3</v>
      </c>
      <c r="F68" s="13">
        <v>44.6</v>
      </c>
      <c r="G68" s="13">
        <v>68.2</v>
      </c>
    </row>
    <row r="71" spans="4:74" x14ac:dyDescent="0.25">
      <c r="BQ71" s="13" t="s">
        <v>15</v>
      </c>
      <c r="BR71" s="13" t="s">
        <v>48</v>
      </c>
      <c r="BV71" s="13" t="s">
        <v>16</v>
      </c>
    </row>
    <row r="72" spans="4:74" x14ac:dyDescent="0.25">
      <c r="BR72" s="13" t="s">
        <v>49</v>
      </c>
      <c r="BV72" s="13" t="s">
        <v>9</v>
      </c>
    </row>
    <row r="73" spans="4:74" x14ac:dyDescent="0.25">
      <c r="BR73" s="13" t="s">
        <v>50</v>
      </c>
      <c r="BV73" s="13" t="s">
        <v>19</v>
      </c>
    </row>
    <row r="74" spans="4:74" x14ac:dyDescent="0.25">
      <c r="BR74" s="13" t="s">
        <v>51</v>
      </c>
      <c r="BV74" s="13" t="s">
        <v>39</v>
      </c>
    </row>
    <row r="77" spans="4:74" x14ac:dyDescent="0.25">
      <c r="F77" s="35"/>
    </row>
  </sheetData>
  <mergeCells count="380">
    <mergeCell ref="X4:X5"/>
    <mergeCell ref="Z4:Z5"/>
    <mergeCell ref="AG4:AG5"/>
    <mergeCell ref="AI4:AI5"/>
    <mergeCell ref="AP4:AP5"/>
    <mergeCell ref="AR4:AR5"/>
    <mergeCell ref="AY4:AY5"/>
    <mergeCell ref="BA4:BA5"/>
    <mergeCell ref="BH4:BH5"/>
    <mergeCell ref="D63:D65"/>
    <mergeCell ref="F64:G64"/>
    <mergeCell ref="E63:H63"/>
    <mergeCell ref="E64:E65"/>
    <mergeCell ref="BV45:BV47"/>
    <mergeCell ref="BW45:BW47"/>
    <mergeCell ref="BV48:BV50"/>
    <mergeCell ref="BW48:BW50"/>
    <mergeCell ref="BV51:BV53"/>
    <mergeCell ref="BW51:BW53"/>
    <mergeCell ref="T45:T47"/>
    <mergeCell ref="U45:U47"/>
    <mergeCell ref="T48:T50"/>
    <mergeCell ref="U48:U50"/>
    <mergeCell ref="T51:T53"/>
    <mergeCell ref="U51:U53"/>
    <mergeCell ref="AC45:AC47"/>
    <mergeCell ref="AD45:AD47"/>
    <mergeCell ref="AC48:AC50"/>
    <mergeCell ref="AD48:AD50"/>
    <mergeCell ref="AC51:AC53"/>
    <mergeCell ref="AD51:AD53"/>
    <mergeCell ref="AL51:AL53"/>
    <mergeCell ref="AM51:AM53"/>
    <mergeCell ref="BV30:BV32"/>
    <mergeCell ref="BW30:BW32"/>
    <mergeCell ref="BV33:BV35"/>
    <mergeCell ref="BW33:BW35"/>
    <mergeCell ref="BV36:BV38"/>
    <mergeCell ref="BW36:BW38"/>
    <mergeCell ref="BV39:BV41"/>
    <mergeCell ref="BW39:BW41"/>
    <mergeCell ref="BV42:BV44"/>
    <mergeCell ref="BW42:BW44"/>
    <mergeCell ref="BV15:BV17"/>
    <mergeCell ref="BW15:BW17"/>
    <mergeCell ref="BV18:BV20"/>
    <mergeCell ref="BW18:BW20"/>
    <mergeCell ref="BV21:BV23"/>
    <mergeCell ref="BW21:BW23"/>
    <mergeCell ref="BV24:BV26"/>
    <mergeCell ref="BW24:BW26"/>
    <mergeCell ref="BV27:BV29"/>
    <mergeCell ref="BW27:BW29"/>
    <mergeCell ref="BV6:BV8"/>
    <mergeCell ref="BW6:BW8"/>
    <mergeCell ref="BV9:BV11"/>
    <mergeCell ref="BW9:BW11"/>
    <mergeCell ref="BV12:BV14"/>
    <mergeCell ref="BW12:BW14"/>
    <mergeCell ref="CB3:CC3"/>
    <mergeCell ref="BZ3:CA3"/>
    <mergeCell ref="CA4:CA5"/>
    <mergeCell ref="CC4:CC5"/>
    <mergeCell ref="BZ4:BZ5"/>
    <mergeCell ref="CB4:CB5"/>
    <mergeCell ref="AU48:AU50"/>
    <mergeCell ref="AV48:AV50"/>
    <mergeCell ref="AU51:AU53"/>
    <mergeCell ref="AV51:AV53"/>
    <mergeCell ref="AU30:AU32"/>
    <mergeCell ref="AV30:AV32"/>
    <mergeCell ref="AU33:AU35"/>
    <mergeCell ref="AV33:AV35"/>
    <mergeCell ref="AU36:AU38"/>
    <mergeCell ref="AV36:AV38"/>
    <mergeCell ref="AU39:AU41"/>
    <mergeCell ref="AV39:AV41"/>
    <mergeCell ref="AU42:AU44"/>
    <mergeCell ref="AV42:AV44"/>
    <mergeCell ref="T36:T38"/>
    <mergeCell ref="U36:U38"/>
    <mergeCell ref="T39:T41"/>
    <mergeCell ref="U39:U41"/>
    <mergeCell ref="T42:T44"/>
    <mergeCell ref="U42:U44"/>
    <mergeCell ref="T12:T14"/>
    <mergeCell ref="U12:U14"/>
    <mergeCell ref="T15:T17"/>
    <mergeCell ref="U15:U17"/>
    <mergeCell ref="T27:T29"/>
    <mergeCell ref="U27:U29"/>
    <mergeCell ref="T30:T32"/>
    <mergeCell ref="U30:U32"/>
    <mergeCell ref="T33:T35"/>
    <mergeCell ref="U33:U35"/>
    <mergeCell ref="T18:T20"/>
    <mergeCell ref="U18:U20"/>
    <mergeCell ref="T21:T23"/>
    <mergeCell ref="U21:U23"/>
    <mergeCell ref="T24:T26"/>
    <mergeCell ref="U24:U26"/>
    <mergeCell ref="U6:U8"/>
    <mergeCell ref="K45:K47"/>
    <mergeCell ref="L45:L47"/>
    <mergeCell ref="K48:K50"/>
    <mergeCell ref="L48:L50"/>
    <mergeCell ref="K51:K53"/>
    <mergeCell ref="L51:L53"/>
    <mergeCell ref="K36:K38"/>
    <mergeCell ref="L36:L38"/>
    <mergeCell ref="K39:K41"/>
    <mergeCell ref="L39:L41"/>
    <mergeCell ref="K42:K44"/>
    <mergeCell ref="L42:L44"/>
    <mergeCell ref="K27:K29"/>
    <mergeCell ref="L27:L29"/>
    <mergeCell ref="K30:K32"/>
    <mergeCell ref="L30:L32"/>
    <mergeCell ref="K33:K35"/>
    <mergeCell ref="L33:L35"/>
    <mergeCell ref="K18:K20"/>
    <mergeCell ref="L18:L20"/>
    <mergeCell ref="K21:K23"/>
    <mergeCell ref="T9:T11"/>
    <mergeCell ref="U9:U11"/>
    <mergeCell ref="B6:B8"/>
    <mergeCell ref="C6:C8"/>
    <mergeCell ref="B9:B11"/>
    <mergeCell ref="C9:C11"/>
    <mergeCell ref="K9:K11"/>
    <mergeCell ref="L9:L11"/>
    <mergeCell ref="T6:T8"/>
    <mergeCell ref="E2:E4"/>
    <mergeCell ref="B2:D4"/>
    <mergeCell ref="F2:G2"/>
    <mergeCell ref="F3:G3"/>
    <mergeCell ref="H2:I2"/>
    <mergeCell ref="H3:I3"/>
    <mergeCell ref="G4:G5"/>
    <mergeCell ref="I4:I5"/>
    <mergeCell ref="R4:R5"/>
    <mergeCell ref="Q3:R3"/>
    <mergeCell ref="P4:P5"/>
    <mergeCell ref="O3:P3"/>
    <mergeCell ref="O2:P2"/>
    <mergeCell ref="O4:O5"/>
    <mergeCell ref="Q4:Q5"/>
    <mergeCell ref="L21:L23"/>
    <mergeCell ref="K24:K26"/>
    <mergeCell ref="L24:L26"/>
    <mergeCell ref="K12:K14"/>
    <mergeCell ref="L12:L14"/>
    <mergeCell ref="K15:K17"/>
    <mergeCell ref="L15:L17"/>
    <mergeCell ref="K6:K8"/>
    <mergeCell ref="L6:L8"/>
    <mergeCell ref="B12:B14"/>
    <mergeCell ref="C12:C14"/>
    <mergeCell ref="B15:B17"/>
    <mergeCell ref="C15:C17"/>
    <mergeCell ref="B18:B20"/>
    <mergeCell ref="C18:C20"/>
    <mergeCell ref="B21:B23"/>
    <mergeCell ref="C21:C23"/>
    <mergeCell ref="B39:B41"/>
    <mergeCell ref="C39:C41"/>
    <mergeCell ref="B24:B26"/>
    <mergeCell ref="C24:C26"/>
    <mergeCell ref="B27:B29"/>
    <mergeCell ref="C27:C29"/>
    <mergeCell ref="B30:B32"/>
    <mergeCell ref="C30:C32"/>
    <mergeCell ref="B51:B53"/>
    <mergeCell ref="C51:C53"/>
    <mergeCell ref="B42:B44"/>
    <mergeCell ref="C42:C44"/>
    <mergeCell ref="B45:B47"/>
    <mergeCell ref="C45:C47"/>
    <mergeCell ref="B48:B50"/>
    <mergeCell ref="C48:C50"/>
    <mergeCell ref="B33:B35"/>
    <mergeCell ref="C33:C35"/>
    <mergeCell ref="B36:B38"/>
    <mergeCell ref="C36:C38"/>
    <mergeCell ref="AC6:AC8"/>
    <mergeCell ref="AD6:AD8"/>
    <mergeCell ref="AC9:AC11"/>
    <mergeCell ref="AD9:AD11"/>
    <mergeCell ref="AC12:AC14"/>
    <mergeCell ref="AD12:AD14"/>
    <mergeCell ref="AG3:AH3"/>
    <mergeCell ref="AI3:AJ3"/>
    <mergeCell ref="AH4:AH5"/>
    <mergeCell ref="AJ4:AJ5"/>
    <mergeCell ref="AC15:AC17"/>
    <mergeCell ref="AD15:AD17"/>
    <mergeCell ref="AC18:AC20"/>
    <mergeCell ref="AD18:AD20"/>
    <mergeCell ref="AC21:AC23"/>
    <mergeCell ref="AD21:AD23"/>
    <mergeCell ref="AC24:AC26"/>
    <mergeCell ref="AD24:AD26"/>
    <mergeCell ref="AC27:AC29"/>
    <mergeCell ref="AD27:AD29"/>
    <mergeCell ref="AC30:AC32"/>
    <mergeCell ref="AD30:AD32"/>
    <mergeCell ref="AC33:AC35"/>
    <mergeCell ref="AL48:AL50"/>
    <mergeCell ref="AM48:AM50"/>
    <mergeCell ref="AL18:AL20"/>
    <mergeCell ref="AM18:AM20"/>
    <mergeCell ref="AL21:AL23"/>
    <mergeCell ref="AM21:AM23"/>
    <mergeCell ref="AL24:AL26"/>
    <mergeCell ref="AM24:AM26"/>
    <mergeCell ref="AL27:AL29"/>
    <mergeCell ref="AM27:AM29"/>
    <mergeCell ref="AL30:AL32"/>
    <mergeCell ref="AM30:AM32"/>
    <mergeCell ref="AD33:AD35"/>
    <mergeCell ref="AC36:AC38"/>
    <mergeCell ref="AD36:AD38"/>
    <mergeCell ref="AC39:AC41"/>
    <mergeCell ref="AD39:AD41"/>
    <mergeCell ref="AC42:AC44"/>
    <mergeCell ref="AD42:AD44"/>
    <mergeCell ref="AL36:AL38"/>
    <mergeCell ref="AM36:AM38"/>
    <mergeCell ref="BD6:BD8"/>
    <mergeCell ref="BD9:BD11"/>
    <mergeCell ref="BD12:BD14"/>
    <mergeCell ref="BD15:BD17"/>
    <mergeCell ref="BD18:BD20"/>
    <mergeCell ref="AM39:AM41"/>
    <mergeCell ref="AL42:AL44"/>
    <mergeCell ref="AM42:AM44"/>
    <mergeCell ref="BD21:BD23"/>
    <mergeCell ref="BD24:BD26"/>
    <mergeCell ref="BD27:BD29"/>
    <mergeCell ref="BD30:BD32"/>
    <mergeCell ref="BD33:BD35"/>
    <mergeCell ref="BD36:BD38"/>
    <mergeCell ref="BD39:BD41"/>
    <mergeCell ref="BD42:BD44"/>
    <mergeCell ref="AL6:AL8"/>
    <mergeCell ref="AM6:AM8"/>
    <mergeCell ref="AL9:AL11"/>
    <mergeCell ref="AM9:AM11"/>
    <mergeCell ref="AL12:AL14"/>
    <mergeCell ref="AM12:AM14"/>
    <mergeCell ref="AL15:AL17"/>
    <mergeCell ref="AM15:AM17"/>
    <mergeCell ref="AL45:AL47"/>
    <mergeCell ref="AM45:AM47"/>
    <mergeCell ref="AU6:AU8"/>
    <mergeCell ref="AV6:AV8"/>
    <mergeCell ref="AU9:AU11"/>
    <mergeCell ref="AV9:AV11"/>
    <mergeCell ref="AU12:AU14"/>
    <mergeCell ref="AV12:AV14"/>
    <mergeCell ref="AU15:AU17"/>
    <mergeCell ref="AV15:AV17"/>
    <mergeCell ref="AU18:AU20"/>
    <mergeCell ref="AV18:AV20"/>
    <mergeCell ref="AU21:AU23"/>
    <mergeCell ref="AV21:AV23"/>
    <mergeCell ref="AU24:AU26"/>
    <mergeCell ref="AV24:AV26"/>
    <mergeCell ref="AL39:AL41"/>
    <mergeCell ref="AL33:AL35"/>
    <mergeCell ref="AM33:AM35"/>
    <mergeCell ref="AU27:AU29"/>
    <mergeCell ref="AV27:AV29"/>
    <mergeCell ref="AU45:AU47"/>
    <mergeCell ref="AV45:AV47"/>
    <mergeCell ref="BD45:BD47"/>
    <mergeCell ref="BM6:BM8"/>
    <mergeCell ref="BN6:BN8"/>
    <mergeCell ref="BM9:BM11"/>
    <mergeCell ref="BN9:BN11"/>
    <mergeCell ref="BM12:BM14"/>
    <mergeCell ref="BN12:BN14"/>
    <mergeCell ref="BD48:BD50"/>
    <mergeCell ref="BD51:BD53"/>
    <mergeCell ref="BE6:BE8"/>
    <mergeCell ref="BE9:BE11"/>
    <mergeCell ref="BE12:BE14"/>
    <mergeCell ref="BE15:BE17"/>
    <mergeCell ref="BE18:BE20"/>
    <mergeCell ref="BE21:BE23"/>
    <mergeCell ref="BE24:BE26"/>
    <mergeCell ref="BE27:BE29"/>
    <mergeCell ref="BE30:BE32"/>
    <mergeCell ref="BE33:BE35"/>
    <mergeCell ref="BE36:BE38"/>
    <mergeCell ref="BE39:BE41"/>
    <mergeCell ref="BE42:BE44"/>
    <mergeCell ref="BE45:BE47"/>
    <mergeCell ref="BE48:BE50"/>
    <mergeCell ref="BE51:BE53"/>
    <mergeCell ref="BM15:BM17"/>
    <mergeCell ref="BN15:BN17"/>
    <mergeCell ref="BM18:BM20"/>
    <mergeCell ref="BN18:BN20"/>
    <mergeCell ref="BM21:BM23"/>
    <mergeCell ref="BN21:BN23"/>
    <mergeCell ref="BM24:BM26"/>
    <mergeCell ref="BN24:BN26"/>
    <mergeCell ref="BM27:BM29"/>
    <mergeCell ref="BN27:BN29"/>
    <mergeCell ref="BM45:BM47"/>
    <mergeCell ref="BN45:BN47"/>
    <mergeCell ref="BM48:BM50"/>
    <mergeCell ref="BN48:BN50"/>
    <mergeCell ref="BM51:BM53"/>
    <mergeCell ref="BN51:BN53"/>
    <mergeCell ref="BM30:BM32"/>
    <mergeCell ref="BN30:BN32"/>
    <mergeCell ref="BM33:BM35"/>
    <mergeCell ref="BN33:BN35"/>
    <mergeCell ref="BM36:BM38"/>
    <mergeCell ref="BN36:BN38"/>
    <mergeCell ref="BM39:BM41"/>
    <mergeCell ref="BN39:BN41"/>
    <mergeCell ref="BM42:BM44"/>
    <mergeCell ref="BN42:BN44"/>
    <mergeCell ref="Q2:R2"/>
    <mergeCell ref="N2:N4"/>
    <mergeCell ref="K2:M4"/>
    <mergeCell ref="Z3:AA3"/>
    <mergeCell ref="X3:Y3"/>
    <mergeCell ref="Y4:Y5"/>
    <mergeCell ref="AA4:AA5"/>
    <mergeCell ref="X2:Y2"/>
    <mergeCell ref="Z2:AA2"/>
    <mergeCell ref="W2:W4"/>
    <mergeCell ref="T2:V4"/>
    <mergeCell ref="AG2:AH2"/>
    <mergeCell ref="AI2:AJ2"/>
    <mergeCell ref="AF2:AF4"/>
    <mergeCell ref="AC2:AE4"/>
    <mergeCell ref="AQ4:AQ5"/>
    <mergeCell ref="AS4:AS5"/>
    <mergeCell ref="AR3:AS3"/>
    <mergeCell ref="AP3:AQ3"/>
    <mergeCell ref="AP2:AQ2"/>
    <mergeCell ref="AR2:AS2"/>
    <mergeCell ref="BS2:BT2"/>
    <mergeCell ref="AO2:AO4"/>
    <mergeCell ref="AL2:AN4"/>
    <mergeCell ref="BB4:BB5"/>
    <mergeCell ref="BA3:BB3"/>
    <mergeCell ref="AY3:AZ3"/>
    <mergeCell ref="AY2:AZ2"/>
    <mergeCell ref="BA2:BB2"/>
    <mergeCell ref="AX2:AX4"/>
    <mergeCell ref="AU2:AW4"/>
    <mergeCell ref="BJ4:BJ5"/>
    <mergeCell ref="BQ4:BQ5"/>
    <mergeCell ref="BS4:BS5"/>
    <mergeCell ref="BP2:BP4"/>
    <mergeCell ref="AZ4:AZ5"/>
    <mergeCell ref="BG2:BG4"/>
    <mergeCell ref="BD2:BF4"/>
    <mergeCell ref="BM2:BO4"/>
    <mergeCell ref="BZ2:CA2"/>
    <mergeCell ref="CB2:CC2"/>
    <mergeCell ref="BY2:BY4"/>
    <mergeCell ref="BV2:BX4"/>
    <mergeCell ref="BK4:BK5"/>
    <mergeCell ref="BI4:BI5"/>
    <mergeCell ref="BJ3:BK3"/>
    <mergeCell ref="BH3:BI3"/>
    <mergeCell ref="BH2:BI2"/>
    <mergeCell ref="BJ2:BK2"/>
    <mergeCell ref="BS3:BT3"/>
    <mergeCell ref="BQ3:BR3"/>
    <mergeCell ref="BR4:BR5"/>
    <mergeCell ref="BT4:BT5"/>
    <mergeCell ref="BQ2:BR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</dc:creator>
  <cp:lastModifiedBy>noteb</cp:lastModifiedBy>
  <dcterms:created xsi:type="dcterms:W3CDTF">2021-10-11T11:43:52Z</dcterms:created>
  <dcterms:modified xsi:type="dcterms:W3CDTF">2021-10-25T00:51:49Z</dcterms:modified>
</cp:coreProperties>
</file>